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40.xml" ContentType="application/vnd.openxmlformats-officedocument.drawingml.chart+xml"/>
  <Override PartName="/xl/drawings/drawing49.xml" ContentType="application/vnd.openxmlformats-officedocument.drawing+xml"/>
  <Override PartName="/xl/charts/chart41.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embeddings/oleObject1.bin" ContentType="application/vnd.openxmlformats-officedocument.oleObject"/>
  <Override PartName="/xl/charts/chart45.xml" ContentType="application/vnd.openxmlformats-officedocument.drawingml.chart+xml"/>
  <Override PartName="/xl/charts/chart46.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harts/chart47.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6420" tabRatio="830"/>
  </bookViews>
  <sheets>
    <sheet name="p6" sheetId="108" r:id="rId1"/>
    <sheet name="p7" sheetId="2" r:id="rId2"/>
    <sheet name="p8" sheetId="3" r:id="rId3"/>
    <sheet name="p9" sheetId="102" r:id="rId4"/>
    <sheet name="p10" sheetId="103" r:id="rId5"/>
    <sheet name="p11" sheetId="104" r:id="rId6"/>
    <sheet name="p12" sheetId="105" r:id="rId7"/>
    <sheet name="p13" sheetId="106" r:id="rId8"/>
    <sheet name="p14" sheetId="107" r:id="rId9"/>
    <sheet name="p15" sheetId="59" r:id="rId10"/>
    <sheet name="p16" sheetId="4" r:id="rId11"/>
    <sheet name="p17" sheetId="34" r:id="rId12"/>
    <sheet name="p18" sheetId="75" r:id="rId13"/>
    <sheet name="p19" sheetId="76" r:id="rId14"/>
    <sheet name="p. 20" sheetId="77" r:id="rId15"/>
    <sheet name="p21" sheetId="64" r:id="rId16"/>
    <sheet name="p22" sheetId="87" r:id="rId17"/>
    <sheet name="p24-prod" sheetId="9" r:id="rId18"/>
    <sheet name="p25-consop" sheetId="10" r:id="rId19"/>
    <sheet name="p26-S" sheetId="11" r:id="rId20"/>
    <sheet name="p 27-S" sheetId="12" r:id="rId21"/>
    <sheet name="p30" sheetId="82" r:id="rId22"/>
    <sheet name="p31" sheetId="71" r:id="rId23"/>
    <sheet name="p32" sheetId="60" r:id="rId24"/>
    <sheet name="p33" sheetId="78" r:id="rId25"/>
    <sheet name="p. 34" sheetId="72" r:id="rId26"/>
    <sheet name="p 35" sheetId="73" r:id="rId27"/>
    <sheet name="p36" sheetId="61" r:id="rId28"/>
    <sheet name="p37" sheetId="62" r:id="rId29"/>
    <sheet name="p38" sheetId="80" r:id="rId30"/>
    <sheet name="P39" sheetId="86" r:id="rId31"/>
    <sheet name="p40" sheetId="63" r:id="rId32"/>
    <sheet name="p41" sheetId="84" r:id="rId33"/>
    <sheet name="p42" sheetId="65" r:id="rId34"/>
    <sheet name="p43" sheetId="66" r:id="rId35"/>
    <sheet name="p44" sheetId="67" r:id="rId36"/>
    <sheet name="p45" sheetId="68" r:id="rId37"/>
    <sheet name="p 48" sheetId="23" r:id="rId38"/>
    <sheet name="p 49" sheetId="24" r:id="rId39"/>
    <sheet name="p 50 " sheetId="25" r:id="rId40"/>
    <sheet name="p 51" sheetId="26" r:id="rId41"/>
    <sheet name="p 52" sheetId="27" r:id="rId42"/>
    <sheet name="p 53" sheetId="28" r:id="rId43"/>
    <sheet name="p54" sheetId="69" r:id="rId44"/>
    <sheet name="p55" sheetId="70" r:id="rId45"/>
    <sheet name="p 56" sheetId="54" r:id="rId46"/>
    <sheet name="p57 " sheetId="39" r:id="rId47"/>
    <sheet name="p58" sheetId="40" r:id="rId48"/>
    <sheet name="p59" sheetId="41" r:id="rId49"/>
    <sheet name="p60" sheetId="89" r:id="rId50"/>
    <sheet name="p61" sheetId="79" r:id="rId51"/>
    <sheet name="p62" sheetId="44" r:id="rId52"/>
    <sheet name="p63" sheetId="45" r:id="rId53"/>
    <sheet name="p64" sheetId="46" r:id="rId54"/>
    <sheet name="p65" sheetId="47" r:id="rId55"/>
    <sheet name="p66" sheetId="109" r:id="rId56"/>
    <sheet name="p67" sheetId="81" r:id="rId57"/>
    <sheet name="p68-69" sheetId="30" r:id="rId58"/>
    <sheet name="p70" sheetId="31" r:id="rId59"/>
    <sheet name="p71" sheetId="49" r:id="rId60"/>
    <sheet name="p72" sheetId="83" r:id="rId61"/>
    <sheet name="p73" sheetId="51" r:id="rId62"/>
    <sheet name="p74" sheetId="32" r:id="rId63"/>
    <sheet name="p76 - 77" sheetId="33"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____LIB40" localSheetId="26">#REF!</definedName>
    <definedName name="______LIB40" localSheetId="14">#REF!</definedName>
    <definedName name="______LIB40" localSheetId="25">#REF!</definedName>
    <definedName name="______LIB40" localSheetId="12">#REF!</definedName>
    <definedName name="______LIB40" localSheetId="13">#REF!</definedName>
    <definedName name="______LIB40" localSheetId="16">#REF!</definedName>
    <definedName name="______LIB40" localSheetId="21">#REF!</definedName>
    <definedName name="______LIB40" localSheetId="22">#REF!</definedName>
    <definedName name="______LIB40" localSheetId="24">#REF!</definedName>
    <definedName name="______LIB40">#REF!</definedName>
    <definedName name="_____LIB40" localSheetId="45">#REF!</definedName>
    <definedName name="____LIB40" localSheetId="43">#REF!</definedName>
    <definedName name="____xlfn_IFERROR">NA()</definedName>
    <definedName name="____xlfn_SUMIFS">NA()</definedName>
    <definedName name="___LIB40" localSheetId="26">#REF!</definedName>
    <definedName name="___LIB40" localSheetId="14">#REF!</definedName>
    <definedName name="___LIB40" localSheetId="25">#REF!</definedName>
    <definedName name="___LIB40" localSheetId="12">#REF!</definedName>
    <definedName name="___LIB40" localSheetId="13">#REF!</definedName>
    <definedName name="___LIB40" localSheetId="16">#REF!</definedName>
    <definedName name="___LIB40" localSheetId="21">#REF!</definedName>
    <definedName name="___LIB40" localSheetId="22">#REF!</definedName>
    <definedName name="___LIB40" localSheetId="23">#REF!</definedName>
    <definedName name="___LIB40" localSheetId="24">#REF!</definedName>
    <definedName name="___LIB40" localSheetId="32">#REF!</definedName>
    <definedName name="___LIB40" localSheetId="50">#REF!</definedName>
    <definedName name="___LIB40">#REF!</definedName>
    <definedName name="___xlfn_IFERROR">NA()</definedName>
    <definedName name="___xlfn_SUMIFS">NA()</definedName>
    <definedName name="__123Graph_A" localSheetId="26">[1]Base_série!#REF!</definedName>
    <definedName name="__123Graph_A" localSheetId="39">[1]Base_série!#REF!</definedName>
    <definedName name="__123Graph_A" localSheetId="40" hidden="1">[2]Base_série!#REF!</definedName>
    <definedName name="__123Graph_A" localSheetId="45" hidden="1">[2]Base_série!#REF!</definedName>
    <definedName name="__123Graph_A" localSheetId="14">[1]Base_série!#REF!</definedName>
    <definedName name="__123Graph_A" localSheetId="25">[1]Base_série!#REF!</definedName>
    <definedName name="__123Graph_A" localSheetId="12">[1]Base_série!#REF!</definedName>
    <definedName name="__123Graph_A" localSheetId="13">[1]Base_série!#REF!</definedName>
    <definedName name="__123Graph_A" localSheetId="16">[1]Base_série!#REF!</definedName>
    <definedName name="__123Graph_A" localSheetId="21">[1]Base_série!#REF!</definedName>
    <definedName name="__123Graph_A" localSheetId="23">[1]Base_série!#REF!</definedName>
    <definedName name="__123Graph_A" localSheetId="24">[1]Base_série!#REF!</definedName>
    <definedName name="__123Graph_A" localSheetId="32">[1]Base_série!#REF!</definedName>
    <definedName name="__123Graph_A" localSheetId="43" hidden="1">[1]Base_série!#REF!</definedName>
    <definedName name="__123Graph_A" localSheetId="44">[3]Base_série!#REF!</definedName>
    <definedName name="__123Graph_A" localSheetId="46" hidden="1">[1]Base_série!#REF!</definedName>
    <definedName name="__123Graph_A" localSheetId="50">[1]Base_série!#REF!</definedName>
    <definedName name="__123Graph_A" localSheetId="54" hidden="1">[1]Base_série!#REF!</definedName>
    <definedName name="__123Graph_A" localSheetId="57">[4]Base_série!#REF!</definedName>
    <definedName name="__123Graph_A" localSheetId="58" hidden="1">[1]Base_série!#REF!</definedName>
    <definedName name="__123Graph_A">[1]Base_série!#REF!</definedName>
    <definedName name="__123Graph_AFacture" localSheetId="26">[1]Base_série!#REF!</definedName>
    <definedName name="__123Graph_AFacture" localSheetId="39">[1]Base_série!#REF!</definedName>
    <definedName name="__123Graph_AFacture" localSheetId="40" hidden="1">[2]Base_série!#REF!</definedName>
    <definedName name="__123Graph_AFacture" localSheetId="45" hidden="1">[2]Base_série!#REF!</definedName>
    <definedName name="__123Graph_AFacture" localSheetId="14">[1]Base_série!#REF!</definedName>
    <definedName name="__123Graph_AFacture" localSheetId="12">[1]Base_série!#REF!</definedName>
    <definedName name="__123Graph_AFacture" localSheetId="13">[1]Base_série!#REF!</definedName>
    <definedName name="__123Graph_AFacture" localSheetId="16">[1]Base_série!#REF!</definedName>
    <definedName name="__123Graph_AFacture" localSheetId="21">[1]Base_série!#REF!</definedName>
    <definedName name="__123Graph_AFacture" localSheetId="23">[1]Base_série!#REF!</definedName>
    <definedName name="__123Graph_AFacture" localSheetId="24">[1]Base_série!#REF!</definedName>
    <definedName name="__123Graph_AFacture" localSheetId="32">[1]Base_série!#REF!</definedName>
    <definedName name="__123Graph_AFacture" localSheetId="43" hidden="1">[1]Base_série!#REF!</definedName>
    <definedName name="__123Graph_AFacture" localSheetId="44">[3]Base_série!#REF!</definedName>
    <definedName name="__123Graph_AFacture" localSheetId="46" hidden="1">[1]Base_série!#REF!</definedName>
    <definedName name="__123Graph_AFacture" localSheetId="54" hidden="1">[1]Base_série!#REF!</definedName>
    <definedName name="__123Graph_AFacture" localSheetId="58" hidden="1">[1]Base_série!#REF!</definedName>
    <definedName name="__123Graph_AFacture">[1]Base_série!#REF!</definedName>
    <definedName name="__123Graph_APrix" localSheetId="26">[1]Base_série!#REF!</definedName>
    <definedName name="__123Graph_APrix" localSheetId="39">[1]Base_série!#REF!</definedName>
    <definedName name="__123Graph_APrix" localSheetId="40" hidden="1">[2]Base_série!#REF!</definedName>
    <definedName name="__123Graph_APrix" localSheetId="45" hidden="1">[2]Base_série!#REF!</definedName>
    <definedName name="__123Graph_APrix" localSheetId="14">[1]Base_série!#REF!</definedName>
    <definedName name="__123Graph_APrix" localSheetId="12">[1]Base_série!#REF!</definedName>
    <definedName name="__123Graph_APrix" localSheetId="13">[1]Base_série!#REF!</definedName>
    <definedName name="__123Graph_APrix" localSheetId="16">[1]Base_série!#REF!</definedName>
    <definedName name="__123Graph_APrix" localSheetId="21">[1]Base_série!#REF!</definedName>
    <definedName name="__123Graph_APrix" localSheetId="23">[1]Base_série!#REF!</definedName>
    <definedName name="__123Graph_APrix" localSheetId="24">[1]Base_série!#REF!</definedName>
    <definedName name="__123Graph_APrix" localSheetId="32">[1]Base_série!#REF!</definedName>
    <definedName name="__123Graph_APrix" localSheetId="43" hidden="1">[1]Base_série!#REF!</definedName>
    <definedName name="__123Graph_APrix" localSheetId="44">[3]Base_série!#REF!</definedName>
    <definedName name="__123Graph_APrix" localSheetId="46" hidden="1">[1]Base_série!#REF!</definedName>
    <definedName name="__123Graph_APrix" localSheetId="54" hidden="1">[1]Base_série!#REF!</definedName>
    <definedName name="__123Graph_APrix" localSheetId="58" hidden="1">[1]Base_série!#REF!</definedName>
    <definedName name="__123Graph_APrix">[1]Base_série!#REF!</definedName>
    <definedName name="__123Graph_APrix_brut" localSheetId="26">[1]Base_série!#REF!</definedName>
    <definedName name="__123Graph_APrix_brut" localSheetId="39">[1]Base_série!#REF!</definedName>
    <definedName name="__123Graph_APrix_brut" localSheetId="40" hidden="1">[2]Base_série!#REF!</definedName>
    <definedName name="__123Graph_APrix_brut" localSheetId="45" hidden="1">[2]Base_série!#REF!</definedName>
    <definedName name="__123Graph_APrix_brut" localSheetId="14">[1]Base_série!#REF!</definedName>
    <definedName name="__123Graph_APrix_brut" localSheetId="12">[1]Base_série!#REF!</definedName>
    <definedName name="__123Graph_APrix_brut" localSheetId="13">[1]Base_série!#REF!</definedName>
    <definedName name="__123Graph_APrix_brut" localSheetId="16">[1]Base_série!#REF!</definedName>
    <definedName name="__123Graph_APrix_brut" localSheetId="21">[1]Base_série!#REF!</definedName>
    <definedName name="__123Graph_APrix_brut" localSheetId="23">[1]Base_série!#REF!</definedName>
    <definedName name="__123Graph_APrix_brut" localSheetId="24">[1]Base_série!#REF!</definedName>
    <definedName name="__123Graph_APrix_brut" localSheetId="32">[1]Base_série!#REF!</definedName>
    <definedName name="__123Graph_APrix_brut" localSheetId="43" hidden="1">[1]Base_série!#REF!</definedName>
    <definedName name="__123Graph_APrix_brut" localSheetId="44">[3]Base_série!#REF!</definedName>
    <definedName name="__123Graph_APrix_brut" localSheetId="46" hidden="1">[1]Base_série!#REF!</definedName>
    <definedName name="__123Graph_APrix_brut" localSheetId="54" hidden="1">[1]Base_série!#REF!</definedName>
    <definedName name="__123Graph_APrix_brut" localSheetId="58" hidden="1">[1]Base_série!#REF!</definedName>
    <definedName name="__123Graph_APrix_brut">[1]Base_série!#REF!</definedName>
    <definedName name="__123Graph_B" localSheetId="26">[1]Base_série!#REF!</definedName>
    <definedName name="__123Graph_B" localSheetId="39">[1]Base_série!#REF!</definedName>
    <definedName name="__123Graph_B" localSheetId="40" hidden="1">[2]Base_série!#REF!</definedName>
    <definedName name="__123Graph_B" localSheetId="45" hidden="1">[2]Base_série!#REF!</definedName>
    <definedName name="__123Graph_B" localSheetId="14">[1]Base_série!#REF!</definedName>
    <definedName name="__123Graph_B" localSheetId="12">[1]Base_série!#REF!</definedName>
    <definedName name="__123Graph_B" localSheetId="13">[1]Base_série!#REF!</definedName>
    <definedName name="__123Graph_B" localSheetId="16">[1]Base_série!#REF!</definedName>
    <definedName name="__123Graph_B" localSheetId="23">[1]Base_série!#REF!</definedName>
    <definedName name="__123Graph_B" localSheetId="24">[1]Base_série!#REF!</definedName>
    <definedName name="__123Graph_B" localSheetId="32">[1]Base_série!#REF!</definedName>
    <definedName name="__123Graph_B" localSheetId="43" hidden="1">[1]Base_série!#REF!</definedName>
    <definedName name="__123Graph_B" localSheetId="44">[3]Base_série!#REF!</definedName>
    <definedName name="__123Graph_B" localSheetId="46" hidden="1">[1]Base_série!#REF!</definedName>
    <definedName name="__123Graph_B" localSheetId="54" hidden="1">[1]Base_série!#REF!</definedName>
    <definedName name="__123Graph_B" localSheetId="58" hidden="1">[1]Base_série!#REF!</definedName>
    <definedName name="__123Graph_B">[1]Base_série!#REF!</definedName>
    <definedName name="__123Graph_BFacture" localSheetId="26">[1]Base_série!#REF!</definedName>
    <definedName name="__123Graph_BFacture" localSheetId="39">[1]Base_série!#REF!</definedName>
    <definedName name="__123Graph_BFacture" localSheetId="40" hidden="1">[2]Base_série!#REF!</definedName>
    <definedName name="__123Graph_BFacture" localSheetId="45" hidden="1">[2]Base_série!#REF!</definedName>
    <definedName name="__123Graph_BFacture" localSheetId="14">[1]Base_série!#REF!</definedName>
    <definedName name="__123Graph_BFacture" localSheetId="12">[1]Base_série!#REF!</definedName>
    <definedName name="__123Graph_BFacture" localSheetId="13">[1]Base_série!#REF!</definedName>
    <definedName name="__123Graph_BFacture" localSheetId="16">[1]Base_série!#REF!</definedName>
    <definedName name="__123Graph_BFacture" localSheetId="23">[1]Base_série!#REF!</definedName>
    <definedName name="__123Graph_BFacture" localSheetId="24">[1]Base_série!#REF!</definedName>
    <definedName name="__123Graph_BFacture" localSheetId="32">[1]Base_série!#REF!</definedName>
    <definedName name="__123Graph_BFacture" localSheetId="43" hidden="1">[1]Base_série!#REF!</definedName>
    <definedName name="__123Graph_BFacture" localSheetId="44">[3]Base_série!#REF!</definedName>
    <definedName name="__123Graph_BFacture" localSheetId="46" hidden="1">[1]Base_série!#REF!</definedName>
    <definedName name="__123Graph_BFacture" localSheetId="54" hidden="1">[1]Base_série!#REF!</definedName>
    <definedName name="__123Graph_BFacture" localSheetId="58" hidden="1">[1]Base_série!#REF!</definedName>
    <definedName name="__123Graph_BFacture">[1]Base_série!#REF!</definedName>
    <definedName name="__123Graph_BPrix" localSheetId="26">[1]Base_série!#REF!</definedName>
    <definedName name="__123Graph_BPrix" localSheetId="39">[1]Base_série!#REF!</definedName>
    <definedName name="__123Graph_BPrix" localSheetId="40" hidden="1">[2]Base_série!#REF!</definedName>
    <definedName name="__123Graph_BPrix" localSheetId="45" hidden="1">[2]Base_série!#REF!</definedName>
    <definedName name="__123Graph_BPrix" localSheetId="14">[1]Base_série!#REF!</definedName>
    <definedName name="__123Graph_BPrix" localSheetId="12">[1]Base_série!#REF!</definedName>
    <definedName name="__123Graph_BPrix" localSheetId="13">[1]Base_série!#REF!</definedName>
    <definedName name="__123Graph_BPrix" localSheetId="16">[1]Base_série!#REF!</definedName>
    <definedName name="__123Graph_BPrix" localSheetId="23">[1]Base_série!#REF!</definedName>
    <definedName name="__123Graph_BPrix" localSheetId="24">[1]Base_série!#REF!</definedName>
    <definedName name="__123Graph_BPrix" localSheetId="32">[1]Base_série!#REF!</definedName>
    <definedName name="__123Graph_BPrix" localSheetId="43" hidden="1">[1]Base_série!#REF!</definedName>
    <definedName name="__123Graph_BPrix" localSheetId="44">[3]Base_série!#REF!</definedName>
    <definedName name="__123Graph_BPrix" localSheetId="46" hidden="1">[1]Base_série!#REF!</definedName>
    <definedName name="__123Graph_BPrix" localSheetId="54" hidden="1">[1]Base_série!#REF!</definedName>
    <definedName name="__123Graph_BPrix" localSheetId="58" hidden="1">[1]Base_série!#REF!</definedName>
    <definedName name="__123Graph_BPrix">[1]Base_série!#REF!</definedName>
    <definedName name="__123Graph_BPrix_brut" localSheetId="26">[1]Base_série!#REF!</definedName>
    <definedName name="__123Graph_BPrix_brut" localSheetId="39">[1]Base_série!#REF!</definedName>
    <definedName name="__123Graph_BPrix_brut" localSheetId="40" hidden="1">[2]Base_série!#REF!</definedName>
    <definedName name="__123Graph_BPrix_brut" localSheetId="45" hidden="1">[2]Base_série!#REF!</definedName>
    <definedName name="__123Graph_BPrix_brut" localSheetId="14">[1]Base_série!#REF!</definedName>
    <definedName name="__123Graph_BPrix_brut" localSheetId="12">[1]Base_série!#REF!</definedName>
    <definedName name="__123Graph_BPrix_brut" localSheetId="13">[1]Base_série!#REF!</definedName>
    <definedName name="__123Graph_BPrix_brut" localSheetId="16">[1]Base_série!#REF!</definedName>
    <definedName name="__123Graph_BPrix_brut" localSheetId="23">[1]Base_série!#REF!</definedName>
    <definedName name="__123Graph_BPrix_brut" localSheetId="24">[1]Base_série!#REF!</definedName>
    <definedName name="__123Graph_BPrix_brut" localSheetId="32">[1]Base_série!#REF!</definedName>
    <definedName name="__123Graph_BPrix_brut" localSheetId="43" hidden="1">[1]Base_série!#REF!</definedName>
    <definedName name="__123Graph_BPrix_brut" localSheetId="44">[3]Base_série!#REF!</definedName>
    <definedName name="__123Graph_BPrix_brut" localSheetId="46" hidden="1">[1]Base_série!#REF!</definedName>
    <definedName name="__123Graph_BPrix_brut" localSheetId="54" hidden="1">[1]Base_série!#REF!</definedName>
    <definedName name="__123Graph_BPrix_brut" localSheetId="58" hidden="1">[1]Base_série!#REF!</definedName>
    <definedName name="__123Graph_BPrix_brut">[1]Base_série!#REF!</definedName>
    <definedName name="__123Graph_C" localSheetId="26">[1]Base_série!#REF!</definedName>
    <definedName name="__123Graph_C" localSheetId="39">[1]Base_série!#REF!</definedName>
    <definedName name="__123Graph_C" localSheetId="40" hidden="1">[2]Base_série!#REF!</definedName>
    <definedName name="__123Graph_C" localSheetId="45" hidden="1">[2]Base_série!#REF!</definedName>
    <definedName name="__123Graph_C" localSheetId="14">[1]Base_série!#REF!</definedName>
    <definedName name="__123Graph_C" localSheetId="12">[1]Base_série!#REF!</definedName>
    <definedName name="__123Graph_C" localSheetId="13">[1]Base_série!#REF!</definedName>
    <definedName name="__123Graph_C" localSheetId="16">[1]Base_série!#REF!</definedName>
    <definedName name="__123Graph_C" localSheetId="23">[1]Base_série!#REF!</definedName>
    <definedName name="__123Graph_C" localSheetId="24">[1]Base_série!#REF!</definedName>
    <definedName name="__123Graph_C" localSheetId="32">[1]Base_série!#REF!</definedName>
    <definedName name="__123Graph_C" localSheetId="43" hidden="1">[1]Base_série!#REF!</definedName>
    <definedName name="__123Graph_C" localSheetId="44">[3]Base_série!#REF!</definedName>
    <definedName name="__123Graph_C" localSheetId="46" hidden="1">[1]Base_série!#REF!</definedName>
    <definedName name="__123Graph_C" localSheetId="54" hidden="1">[1]Base_série!#REF!</definedName>
    <definedName name="__123Graph_C" localSheetId="58" hidden="1">[1]Base_série!#REF!</definedName>
    <definedName name="__123Graph_C">[1]Base_série!#REF!</definedName>
    <definedName name="__123Graph_CFacture" localSheetId="26">[1]Base_série!#REF!</definedName>
    <definedName name="__123Graph_CFacture" localSheetId="39">[1]Base_série!#REF!</definedName>
    <definedName name="__123Graph_CFacture" localSheetId="40" hidden="1">[2]Base_série!#REF!</definedName>
    <definedName name="__123Graph_CFacture" localSheetId="45" hidden="1">[2]Base_série!#REF!</definedName>
    <definedName name="__123Graph_CFacture" localSheetId="14">[1]Base_série!#REF!</definedName>
    <definedName name="__123Graph_CFacture" localSheetId="12">[1]Base_série!#REF!</definedName>
    <definedName name="__123Graph_CFacture" localSheetId="13">[1]Base_série!#REF!</definedName>
    <definedName name="__123Graph_CFacture" localSheetId="16">[1]Base_série!#REF!</definedName>
    <definedName name="__123Graph_CFacture" localSheetId="23">[1]Base_série!#REF!</definedName>
    <definedName name="__123Graph_CFacture" localSheetId="24">[1]Base_série!#REF!</definedName>
    <definedName name="__123Graph_CFacture" localSheetId="32">[1]Base_série!#REF!</definedName>
    <definedName name="__123Graph_CFacture" localSheetId="43" hidden="1">[1]Base_série!#REF!</definedName>
    <definedName name="__123Graph_CFacture" localSheetId="44">[3]Base_série!#REF!</definedName>
    <definedName name="__123Graph_CFacture" localSheetId="46" hidden="1">[1]Base_série!#REF!</definedName>
    <definedName name="__123Graph_CFacture" localSheetId="54" hidden="1">[1]Base_série!#REF!</definedName>
    <definedName name="__123Graph_CFacture" localSheetId="58" hidden="1">[1]Base_série!#REF!</definedName>
    <definedName name="__123Graph_CFacture">[1]Base_série!#REF!</definedName>
    <definedName name="__123Graph_CPrix" localSheetId="26">[1]Base_série!#REF!</definedName>
    <definedName name="__123Graph_CPrix" localSheetId="39">[1]Base_série!#REF!</definedName>
    <definedName name="__123Graph_CPrix" localSheetId="40" hidden="1">[2]Base_série!#REF!</definedName>
    <definedName name="__123Graph_CPrix" localSheetId="45" hidden="1">[2]Base_série!#REF!</definedName>
    <definedName name="__123Graph_CPrix" localSheetId="14">[1]Base_série!#REF!</definedName>
    <definedName name="__123Graph_CPrix" localSheetId="12">[1]Base_série!#REF!</definedName>
    <definedName name="__123Graph_CPrix" localSheetId="13">[1]Base_série!#REF!</definedName>
    <definedName name="__123Graph_CPrix" localSheetId="16">[1]Base_série!#REF!</definedName>
    <definedName name="__123Graph_CPrix" localSheetId="23">[1]Base_série!#REF!</definedName>
    <definedName name="__123Graph_CPrix" localSheetId="24">[1]Base_série!#REF!</definedName>
    <definedName name="__123Graph_CPrix" localSheetId="32">[1]Base_série!#REF!</definedName>
    <definedName name="__123Graph_CPrix" localSheetId="43" hidden="1">[1]Base_série!#REF!</definedName>
    <definedName name="__123Graph_CPrix" localSheetId="44">[3]Base_série!#REF!</definedName>
    <definedName name="__123Graph_CPrix" localSheetId="46" hidden="1">[1]Base_série!#REF!</definedName>
    <definedName name="__123Graph_CPrix" localSheetId="54" hidden="1">[1]Base_série!#REF!</definedName>
    <definedName name="__123Graph_CPrix" localSheetId="58" hidden="1">[1]Base_série!#REF!</definedName>
    <definedName name="__123Graph_CPrix">[1]Base_série!#REF!</definedName>
    <definedName name="__123Graph_CPrix_brut" localSheetId="26">[1]Base_série!#REF!</definedName>
    <definedName name="__123Graph_CPrix_brut" localSheetId="39">[1]Base_série!#REF!</definedName>
    <definedName name="__123Graph_CPrix_brut" localSheetId="40" hidden="1">[2]Base_série!#REF!</definedName>
    <definedName name="__123Graph_CPrix_brut" localSheetId="45" hidden="1">[2]Base_série!#REF!</definedName>
    <definedName name="__123Graph_CPrix_brut" localSheetId="14">[1]Base_série!#REF!</definedName>
    <definedName name="__123Graph_CPrix_brut" localSheetId="12">[1]Base_série!#REF!</definedName>
    <definedName name="__123Graph_CPrix_brut" localSheetId="13">[1]Base_série!#REF!</definedName>
    <definedName name="__123Graph_CPrix_brut" localSheetId="16">[1]Base_série!#REF!</definedName>
    <definedName name="__123Graph_CPrix_brut" localSheetId="23">[1]Base_série!#REF!</definedName>
    <definedName name="__123Graph_CPrix_brut" localSheetId="24">[1]Base_série!#REF!</definedName>
    <definedName name="__123Graph_CPrix_brut" localSheetId="32">[1]Base_série!#REF!</definedName>
    <definedName name="__123Graph_CPrix_brut" localSheetId="43" hidden="1">[1]Base_série!#REF!</definedName>
    <definedName name="__123Graph_CPrix_brut" localSheetId="44">[3]Base_série!#REF!</definedName>
    <definedName name="__123Graph_CPrix_brut" localSheetId="46" hidden="1">[1]Base_série!#REF!</definedName>
    <definedName name="__123Graph_CPrix_brut" localSheetId="54" hidden="1">[1]Base_série!#REF!</definedName>
    <definedName name="__123Graph_CPrix_brut" localSheetId="58" hidden="1">[1]Base_série!#REF!</definedName>
    <definedName name="__123Graph_CPrix_brut">[1]Base_série!#REF!</definedName>
    <definedName name="__123Graph_DFacture" localSheetId="26">[1]Base_série!#REF!</definedName>
    <definedName name="__123Graph_DFacture" localSheetId="39">[1]Base_série!#REF!</definedName>
    <definedName name="__123Graph_DFacture" localSheetId="40" hidden="1">[2]Base_série!#REF!</definedName>
    <definedName name="__123Graph_DFacture" localSheetId="45" hidden="1">[2]Base_série!#REF!</definedName>
    <definedName name="__123Graph_DFacture" localSheetId="14">[1]Base_série!#REF!</definedName>
    <definedName name="__123Graph_DFacture" localSheetId="12">[1]Base_série!#REF!</definedName>
    <definedName name="__123Graph_DFacture" localSheetId="13">[1]Base_série!#REF!</definedName>
    <definedName name="__123Graph_DFacture" localSheetId="16">[1]Base_série!#REF!</definedName>
    <definedName name="__123Graph_DFacture" localSheetId="23">[1]Base_série!#REF!</definedName>
    <definedName name="__123Graph_DFacture" localSheetId="24">[1]Base_série!#REF!</definedName>
    <definedName name="__123Graph_DFacture" localSheetId="32">[1]Base_série!#REF!</definedName>
    <definedName name="__123Graph_DFacture" localSheetId="43" hidden="1">[1]Base_série!#REF!</definedName>
    <definedName name="__123Graph_DFacture" localSheetId="44">[3]Base_série!#REF!</definedName>
    <definedName name="__123Graph_DFacture" localSheetId="46" hidden="1">[1]Base_série!#REF!</definedName>
    <definedName name="__123Graph_DFacture" localSheetId="54" hidden="1">[1]Base_série!#REF!</definedName>
    <definedName name="__123Graph_DFacture" localSheetId="58" hidden="1">[1]Base_série!#REF!</definedName>
    <definedName name="__123Graph_DFacture">[1]Base_série!#REF!</definedName>
    <definedName name="__123Graph_DPrix" localSheetId="26">[1]Base_série!#REF!</definedName>
    <definedName name="__123Graph_DPrix" localSheetId="39">[1]Base_série!#REF!</definedName>
    <definedName name="__123Graph_DPrix" localSheetId="40" hidden="1">[2]Base_série!#REF!</definedName>
    <definedName name="__123Graph_DPrix" localSheetId="45" hidden="1">[2]Base_série!#REF!</definedName>
    <definedName name="__123Graph_DPrix" localSheetId="14">[1]Base_série!#REF!</definedName>
    <definedName name="__123Graph_DPrix" localSheetId="12">[1]Base_série!#REF!</definedName>
    <definedName name="__123Graph_DPrix" localSheetId="13">[1]Base_série!#REF!</definedName>
    <definedName name="__123Graph_DPrix" localSheetId="16">[1]Base_série!#REF!</definedName>
    <definedName name="__123Graph_DPrix" localSheetId="23">[1]Base_série!#REF!</definedName>
    <definedName name="__123Graph_DPrix" localSheetId="24">[1]Base_série!#REF!</definedName>
    <definedName name="__123Graph_DPrix" localSheetId="32">[1]Base_série!#REF!</definedName>
    <definedName name="__123Graph_DPrix" localSheetId="43" hidden="1">[1]Base_série!#REF!</definedName>
    <definedName name="__123Graph_DPrix" localSheetId="44">[3]Base_série!#REF!</definedName>
    <definedName name="__123Graph_DPrix" localSheetId="46" hidden="1">[1]Base_série!#REF!</definedName>
    <definedName name="__123Graph_DPrix" localSheetId="54" hidden="1">[1]Base_série!#REF!</definedName>
    <definedName name="__123Graph_DPrix" localSheetId="58" hidden="1">[1]Base_série!#REF!</definedName>
    <definedName name="__123Graph_DPrix">[1]Base_série!#REF!</definedName>
    <definedName name="__123Graph_EFacture" localSheetId="26">[1]Base_série!#REF!</definedName>
    <definedName name="__123Graph_EFacture" localSheetId="39">[1]Base_série!#REF!</definedName>
    <definedName name="__123Graph_EFacture" localSheetId="40" hidden="1">[2]Base_série!#REF!</definedName>
    <definedName name="__123Graph_EFacture" localSheetId="45" hidden="1">[2]Base_série!#REF!</definedName>
    <definedName name="__123Graph_EFacture" localSheetId="14">[1]Base_série!#REF!</definedName>
    <definedName name="__123Graph_EFacture" localSheetId="12">[1]Base_série!#REF!</definedName>
    <definedName name="__123Graph_EFacture" localSheetId="13">[1]Base_série!#REF!</definedName>
    <definedName name="__123Graph_EFacture" localSheetId="16">[1]Base_série!#REF!</definedName>
    <definedName name="__123Graph_EFacture" localSheetId="23">[1]Base_série!#REF!</definedName>
    <definedName name="__123Graph_EFacture" localSheetId="24">[1]Base_série!#REF!</definedName>
    <definedName name="__123Graph_EFacture" localSheetId="32">[1]Base_série!#REF!</definedName>
    <definedName name="__123Graph_EFacture" localSheetId="43" hidden="1">[1]Base_série!#REF!</definedName>
    <definedName name="__123Graph_EFacture" localSheetId="44">[3]Base_série!#REF!</definedName>
    <definedName name="__123Graph_EFacture" localSheetId="46" hidden="1">[1]Base_série!#REF!</definedName>
    <definedName name="__123Graph_EFacture" localSheetId="54" hidden="1">[1]Base_série!#REF!</definedName>
    <definedName name="__123Graph_EFacture" localSheetId="58" hidden="1">[1]Base_série!#REF!</definedName>
    <definedName name="__123Graph_EFacture">[1]Base_série!#REF!</definedName>
    <definedName name="__123Graph_FFacture" localSheetId="26">[1]Base_série!#REF!</definedName>
    <definedName name="__123Graph_FFacture" localSheetId="39">[1]Base_série!#REF!</definedName>
    <definedName name="__123Graph_FFacture" localSheetId="40" hidden="1">[2]Base_série!#REF!</definedName>
    <definedName name="__123Graph_FFacture" localSheetId="45" hidden="1">[2]Base_série!#REF!</definedName>
    <definedName name="__123Graph_FFacture" localSheetId="14">[1]Base_série!#REF!</definedName>
    <definedName name="__123Graph_FFacture" localSheetId="12">[1]Base_série!#REF!</definedName>
    <definedName name="__123Graph_FFacture" localSheetId="13">[1]Base_série!#REF!</definedName>
    <definedName name="__123Graph_FFacture" localSheetId="16">[1]Base_série!#REF!</definedName>
    <definedName name="__123Graph_FFacture" localSheetId="23">[1]Base_série!#REF!</definedName>
    <definedName name="__123Graph_FFacture" localSheetId="24">[1]Base_série!#REF!</definedName>
    <definedName name="__123Graph_FFacture" localSheetId="32">[1]Base_série!#REF!</definedName>
    <definedName name="__123Graph_FFacture" localSheetId="43" hidden="1">[1]Base_série!#REF!</definedName>
    <definedName name="__123Graph_FFacture" localSheetId="44">[3]Base_série!#REF!</definedName>
    <definedName name="__123Graph_FFacture" localSheetId="46" hidden="1">[1]Base_série!#REF!</definedName>
    <definedName name="__123Graph_FFacture" localSheetId="54" hidden="1">[1]Base_série!#REF!</definedName>
    <definedName name="__123Graph_FFacture" localSheetId="58" hidden="1">[1]Base_série!#REF!</definedName>
    <definedName name="__123Graph_FFacture">[1]Base_série!#REF!</definedName>
    <definedName name="__123Graph_X" localSheetId="26">[1]Base_série!#REF!</definedName>
    <definedName name="__123Graph_X" localSheetId="39">[1]Base_série!#REF!</definedName>
    <definedName name="__123Graph_X" localSheetId="40" hidden="1">[2]Base_série!#REF!</definedName>
    <definedName name="__123Graph_X" localSheetId="45" hidden="1">[2]Base_série!#REF!</definedName>
    <definedName name="__123Graph_X" localSheetId="14">[1]Base_série!#REF!</definedName>
    <definedName name="__123Graph_X" localSheetId="12">[1]Base_série!#REF!</definedName>
    <definedName name="__123Graph_X" localSheetId="13">[1]Base_série!#REF!</definedName>
    <definedName name="__123Graph_X" localSheetId="16">[1]Base_série!#REF!</definedName>
    <definedName name="__123Graph_X" localSheetId="23">[1]Base_série!#REF!</definedName>
    <definedName name="__123Graph_X" localSheetId="24">[1]Base_série!#REF!</definedName>
    <definedName name="__123Graph_X" localSheetId="32">[1]Base_série!#REF!</definedName>
    <definedName name="__123Graph_X" localSheetId="43" hidden="1">[1]Base_série!#REF!</definedName>
    <definedName name="__123Graph_X" localSheetId="44">[3]Base_série!#REF!</definedName>
    <definedName name="__123Graph_X" localSheetId="46" hidden="1">[1]Base_série!#REF!</definedName>
    <definedName name="__123Graph_X" localSheetId="54" hidden="1">[1]Base_série!#REF!</definedName>
    <definedName name="__123Graph_X" localSheetId="58" hidden="1">[1]Base_série!#REF!</definedName>
    <definedName name="__123Graph_X">[1]Base_série!#REF!</definedName>
    <definedName name="__123Graph_XFacture" localSheetId="26">[1]Base_série!#REF!</definedName>
    <definedName name="__123Graph_XFacture" localSheetId="39">[1]Base_série!#REF!</definedName>
    <definedName name="__123Graph_XFacture" localSheetId="40" hidden="1">[2]Base_série!#REF!</definedName>
    <definedName name="__123Graph_XFacture" localSheetId="45" hidden="1">[2]Base_série!#REF!</definedName>
    <definedName name="__123Graph_XFacture" localSheetId="14">[1]Base_série!#REF!</definedName>
    <definedName name="__123Graph_XFacture" localSheetId="12">[1]Base_série!#REF!</definedName>
    <definedName name="__123Graph_XFacture" localSheetId="13">[1]Base_série!#REF!</definedName>
    <definedName name="__123Graph_XFacture" localSheetId="16">[1]Base_série!#REF!</definedName>
    <definedName name="__123Graph_XFacture" localSheetId="23">[1]Base_série!#REF!</definedName>
    <definedName name="__123Graph_XFacture" localSheetId="24">[1]Base_série!#REF!</definedName>
    <definedName name="__123Graph_XFacture" localSheetId="32">[1]Base_série!#REF!</definedName>
    <definedName name="__123Graph_XFacture" localSheetId="43" hidden="1">[1]Base_série!#REF!</definedName>
    <definedName name="__123Graph_XFacture" localSheetId="44">[3]Base_série!#REF!</definedName>
    <definedName name="__123Graph_XFacture" localSheetId="46" hidden="1">[1]Base_série!#REF!</definedName>
    <definedName name="__123Graph_XFacture" localSheetId="54" hidden="1">[1]Base_série!#REF!</definedName>
    <definedName name="__123Graph_XFacture" localSheetId="58" hidden="1">[1]Base_série!#REF!</definedName>
    <definedName name="__123Graph_XFacture">[1]Base_série!#REF!</definedName>
    <definedName name="__123Graph_XPrix" localSheetId="26">[1]Base_série!#REF!</definedName>
    <definedName name="__123Graph_XPrix" localSheetId="39">[1]Base_série!#REF!</definedName>
    <definedName name="__123Graph_XPrix" localSheetId="40" hidden="1">[2]Base_série!#REF!</definedName>
    <definedName name="__123Graph_XPrix" localSheetId="45" hidden="1">[2]Base_série!#REF!</definedName>
    <definedName name="__123Graph_XPrix" localSheetId="14">[1]Base_série!#REF!</definedName>
    <definedName name="__123Graph_XPrix" localSheetId="12">[1]Base_série!#REF!</definedName>
    <definedName name="__123Graph_XPrix" localSheetId="13">[1]Base_série!#REF!</definedName>
    <definedName name="__123Graph_XPrix" localSheetId="16">[1]Base_série!#REF!</definedName>
    <definedName name="__123Graph_XPrix" localSheetId="23">[1]Base_série!#REF!</definedName>
    <definedName name="__123Graph_XPrix" localSheetId="24">[1]Base_série!#REF!</definedName>
    <definedName name="__123Graph_XPrix" localSheetId="32">[1]Base_série!#REF!</definedName>
    <definedName name="__123Graph_XPrix" localSheetId="43" hidden="1">[1]Base_série!#REF!</definedName>
    <definedName name="__123Graph_XPrix" localSheetId="44">[3]Base_série!#REF!</definedName>
    <definedName name="__123Graph_XPrix" localSheetId="46" hidden="1">[1]Base_série!#REF!</definedName>
    <definedName name="__123Graph_XPrix" localSheetId="54" hidden="1">[1]Base_série!#REF!</definedName>
    <definedName name="__123Graph_XPrix" localSheetId="58" hidden="1">[1]Base_série!#REF!</definedName>
    <definedName name="__123Graph_XPrix">[1]Base_série!#REF!</definedName>
    <definedName name="__123Graph_XPrix_brut" localSheetId="26">[1]Base_série!#REF!</definedName>
    <definedName name="__123Graph_XPrix_brut" localSheetId="39">[1]Base_série!#REF!</definedName>
    <definedName name="__123Graph_XPrix_brut" localSheetId="40" hidden="1">[2]Base_série!#REF!</definedName>
    <definedName name="__123Graph_XPrix_brut" localSheetId="45" hidden="1">[2]Base_série!#REF!</definedName>
    <definedName name="__123Graph_XPrix_brut" localSheetId="14">[1]Base_série!#REF!</definedName>
    <definedName name="__123Graph_XPrix_brut" localSheetId="12">[1]Base_série!#REF!</definedName>
    <definedName name="__123Graph_XPrix_brut" localSheetId="13">[1]Base_série!#REF!</definedName>
    <definedName name="__123Graph_XPrix_brut" localSheetId="16">[1]Base_série!#REF!</definedName>
    <definedName name="__123Graph_XPrix_brut" localSheetId="23">[1]Base_série!#REF!</definedName>
    <definedName name="__123Graph_XPrix_brut" localSheetId="24">[1]Base_série!#REF!</definedName>
    <definedName name="__123Graph_XPrix_brut" localSheetId="32">[1]Base_série!#REF!</definedName>
    <definedName name="__123Graph_XPrix_brut" localSheetId="43" hidden="1">[1]Base_série!#REF!</definedName>
    <definedName name="__123Graph_XPrix_brut" localSheetId="44">[3]Base_série!#REF!</definedName>
    <definedName name="__123Graph_XPrix_brut" localSheetId="46" hidden="1">[1]Base_série!#REF!</definedName>
    <definedName name="__123Graph_XPrix_brut" localSheetId="54" hidden="1">[1]Base_série!#REF!</definedName>
    <definedName name="__123Graph_XPrix_brut" localSheetId="58" hidden="1">[1]Base_série!#REF!</definedName>
    <definedName name="__123Graph_XPrix_brut">[1]Base_série!#REF!</definedName>
    <definedName name="__LIB40" localSheetId="26">#REF!</definedName>
    <definedName name="__LIB40" localSheetId="14">#REF!</definedName>
    <definedName name="__LIB40" localSheetId="25">#REF!</definedName>
    <definedName name="__LIB40" localSheetId="12">#REF!</definedName>
    <definedName name="__LIB40" localSheetId="13">#REF!</definedName>
    <definedName name="__LIB40" localSheetId="16">#REF!</definedName>
    <definedName name="__LIB40" localSheetId="21">#REF!</definedName>
    <definedName name="__LIB40" localSheetId="22">#REF!</definedName>
    <definedName name="__LIB40" localSheetId="24">#REF!</definedName>
    <definedName name="__LIB40" localSheetId="32">#REF!</definedName>
    <definedName name="__LIB40" localSheetId="43">#REF!</definedName>
    <definedName name="__LIB40" localSheetId="50">#REF!</definedName>
    <definedName name="__LIB40">#REF!</definedName>
    <definedName name="__xlfn_IFERROR">NA()</definedName>
    <definedName name="__xlfn_SUMIFS">NA()</definedName>
    <definedName name="_xlnm._FilterDatabase" localSheetId="30" hidden="1">'P39'!#REF!</definedName>
    <definedName name="_LIB40" localSheetId="26">#REF!</definedName>
    <definedName name="_LIB40" localSheetId="14">#REF!</definedName>
    <definedName name="_LIB40" localSheetId="25">#REF!</definedName>
    <definedName name="_LIB40" localSheetId="12">#REF!</definedName>
    <definedName name="_LIB40" localSheetId="13">#REF!</definedName>
    <definedName name="_LIB40" localSheetId="16">#REF!</definedName>
    <definedName name="_LIB40" localSheetId="21">#REF!</definedName>
    <definedName name="_LIB40" localSheetId="22">#REF!</definedName>
    <definedName name="_LIB40" localSheetId="23">#REF!</definedName>
    <definedName name="_LIB40" localSheetId="24">#REF!</definedName>
    <definedName name="_LIB40" localSheetId="32">#REF!</definedName>
    <definedName name="_LIB40" localSheetId="43">#REF!</definedName>
    <definedName name="_LIB40" localSheetId="50">#REF!</definedName>
    <definedName name="_LIB40">#REF!</definedName>
    <definedName name="_Order1">255</definedName>
    <definedName name="_Order2">255</definedName>
    <definedName name="a" localSheetId="26">#REF!</definedName>
    <definedName name="a" localSheetId="14">#REF!</definedName>
    <definedName name="a" localSheetId="25">#REF!</definedName>
    <definedName name="a" localSheetId="12">#REF!</definedName>
    <definedName name="a" localSheetId="13">#REF!</definedName>
    <definedName name="a" localSheetId="16">#REF!</definedName>
    <definedName name="a" localSheetId="21">#REF!</definedName>
    <definedName name="a" localSheetId="22">#REF!</definedName>
    <definedName name="a" localSheetId="23">#REF!</definedName>
    <definedName name="a" localSheetId="24">#REF!</definedName>
    <definedName name="a" localSheetId="32">#REF!</definedName>
    <definedName name="a" localSheetId="50">#REF!</definedName>
    <definedName name="a" localSheetId="57">#REF!</definedName>
    <definedName name="a">#REF!</definedName>
    <definedName name="Agriculture">[5]AltergaszMANQ:Wingas!$F$7:$F$30</definedName>
    <definedName name="b">[1]Base_série!#REF!</definedName>
    <definedName name="Brut_imp_qu" localSheetId="26">#REF!</definedName>
    <definedName name="Brut_imp_qu" localSheetId="45">#REF!</definedName>
    <definedName name="Brut_imp_qu" localSheetId="14">#REF!</definedName>
    <definedName name="Brut_imp_qu" localSheetId="25">#REF!</definedName>
    <definedName name="Brut_imp_qu" localSheetId="12">#REF!</definedName>
    <definedName name="Brut_imp_qu" localSheetId="13">#REF!</definedName>
    <definedName name="Brut_imp_qu" localSheetId="16">#REF!</definedName>
    <definedName name="Brut_imp_qu" localSheetId="21">#REF!</definedName>
    <definedName name="Brut_imp_qu" localSheetId="22">#REF!</definedName>
    <definedName name="Brut_imp_qu" localSheetId="23">#REF!</definedName>
    <definedName name="Brut_imp_qu" localSheetId="24">#REF!</definedName>
    <definedName name="Brut_imp_qu" localSheetId="32">#REF!</definedName>
    <definedName name="Brut_imp_qu" localSheetId="43">#REF!</definedName>
    <definedName name="Brut_imp_qu" localSheetId="46">#REF!</definedName>
    <definedName name="Brut_imp_qu" localSheetId="50">#REF!</definedName>
    <definedName name="Brut_imp_qu" localSheetId="54">#REF!</definedName>
    <definedName name="Brut_imp_qu" localSheetId="57">#REF!</definedName>
    <definedName name="Brut_imp_qu" localSheetId="58">#REF!</definedName>
    <definedName name="Brut_imp_qu">#REF!</definedName>
    <definedName name="ChosenCountry" localSheetId="26">#REF!</definedName>
    <definedName name="ChosenCountry" localSheetId="14">#REF!</definedName>
    <definedName name="ChosenCountry" localSheetId="12">#REF!</definedName>
    <definedName name="ChosenCountry" localSheetId="13">#REF!</definedName>
    <definedName name="ChosenCountry" localSheetId="16">#REF!</definedName>
    <definedName name="ChosenCountry" localSheetId="21">#REF!</definedName>
    <definedName name="ChosenCountry" localSheetId="22">#REF!</definedName>
    <definedName name="ChosenCountry" localSheetId="23">#REF!</definedName>
    <definedName name="ChosenCountry" localSheetId="24">#REF!</definedName>
    <definedName name="ChosenCountry" localSheetId="32">#REF!</definedName>
    <definedName name="ChosenCountry">#REF!</definedName>
    <definedName name="CMS_imp_qu" localSheetId="26">#REF!</definedName>
    <definedName name="CMS_imp_qu" localSheetId="45">#REF!</definedName>
    <definedName name="CMS_imp_qu" localSheetId="14">#REF!</definedName>
    <definedName name="CMS_imp_qu" localSheetId="12">#REF!</definedName>
    <definedName name="CMS_imp_qu" localSheetId="13">#REF!</definedName>
    <definedName name="CMS_imp_qu" localSheetId="16">#REF!</definedName>
    <definedName name="CMS_imp_qu" localSheetId="21">#REF!</definedName>
    <definedName name="CMS_imp_qu" localSheetId="22">#REF!</definedName>
    <definedName name="CMS_imp_qu" localSheetId="23">#REF!</definedName>
    <definedName name="CMS_imp_qu" localSheetId="24">#REF!</definedName>
    <definedName name="CMS_imp_qu" localSheetId="32">#REF!</definedName>
    <definedName name="CMS_imp_qu" localSheetId="43">#REF!</definedName>
    <definedName name="CMS_imp_qu" localSheetId="46">#REF!</definedName>
    <definedName name="CMS_imp_qu" localSheetId="54">#REF!</definedName>
    <definedName name="CMS_imp_qu" localSheetId="57">#REF!</definedName>
    <definedName name="CMS_imp_qu" localSheetId="58">#REF!</definedName>
    <definedName name="CMS_imp_qu">#REF!</definedName>
    <definedName name="Commerces">[5]AltergaszMANQ:Wingas!$H$7:$H$30</definedName>
    <definedName name="communes" localSheetId="26">#REF!</definedName>
    <definedName name="communes" localSheetId="14">#REF!</definedName>
    <definedName name="communes" localSheetId="25">#REF!</definedName>
    <definedName name="communes" localSheetId="12">#REF!</definedName>
    <definedName name="communes" localSheetId="13">#REF!</definedName>
    <definedName name="communes" localSheetId="16">#REF!</definedName>
    <definedName name="communes" localSheetId="21">#REF!</definedName>
    <definedName name="communes" localSheetId="22">#REF!</definedName>
    <definedName name="communes" localSheetId="23">#REF!</definedName>
    <definedName name="communes" localSheetId="24">#REF!</definedName>
    <definedName name="communes" localSheetId="32">#REF!</definedName>
    <definedName name="communes" localSheetId="50">#REF!</definedName>
    <definedName name="communes" localSheetId="57">#REF!</definedName>
    <definedName name="communes">#REF!</definedName>
    <definedName name="Countries" localSheetId="26">#REF!</definedName>
    <definedName name="Countries" localSheetId="14">#REF!</definedName>
    <definedName name="Countries" localSheetId="12">#REF!</definedName>
    <definedName name="Countries" localSheetId="13">#REF!</definedName>
    <definedName name="Countries" localSheetId="16">#REF!</definedName>
    <definedName name="Countries" localSheetId="21">#REF!</definedName>
    <definedName name="Countries" localSheetId="22">#REF!</definedName>
    <definedName name="Countries" localSheetId="23">#REF!</definedName>
    <definedName name="Countries" localSheetId="24">#REF!</definedName>
    <definedName name="Countries" localSheetId="32">#REF!</definedName>
    <definedName name="Countries">#REF!</definedName>
    <definedName name="CountryRow" localSheetId="26">#REF!</definedName>
    <definedName name="CountryRow" localSheetId="14">#REF!</definedName>
    <definedName name="CountryRow" localSheetId="12">#REF!</definedName>
    <definedName name="CountryRow" localSheetId="13">#REF!</definedName>
    <definedName name="CountryRow" localSheetId="16">#REF!</definedName>
    <definedName name="CountryRow" localSheetId="21">#REF!</definedName>
    <definedName name="CountryRow" localSheetId="22">#REF!</definedName>
    <definedName name="CountryRow" localSheetId="23">#REF!</definedName>
    <definedName name="CountryRow" localSheetId="24">#REF!</definedName>
    <definedName name="CountryRow" localSheetId="32">#REF!</definedName>
    <definedName name="CountryRow">#REF!</definedName>
    <definedName name="d" localSheetId="26" hidden="1">[2]Base_série!#REF!</definedName>
    <definedName name="d" localSheetId="40" hidden="1">[2]Base_série!#REF!</definedName>
    <definedName name="d" localSheetId="14" hidden="1">[2]Base_série!#REF!</definedName>
    <definedName name="d" localSheetId="25" hidden="1">[2]Base_série!#REF!</definedName>
    <definedName name="d" localSheetId="12" hidden="1">[2]Base_série!#REF!</definedName>
    <definedName name="d" localSheetId="13" hidden="1">[2]Base_série!#REF!</definedName>
    <definedName name="d" localSheetId="16" hidden="1">[2]Base_série!#REF!</definedName>
    <definedName name="d" localSheetId="21" hidden="1">[2]Base_série!#REF!</definedName>
    <definedName name="d" localSheetId="22" hidden="1">[2]Base_série!#REF!</definedName>
    <definedName name="d" localSheetId="23" hidden="1">[2]Base_série!#REF!</definedName>
    <definedName name="d" localSheetId="24" hidden="1">[2]Base_série!#REF!</definedName>
    <definedName name="d" localSheetId="32" hidden="1">[2]Base_série!#REF!</definedName>
    <definedName name="d" localSheetId="43" hidden="1">[1]Base_série!#REF!</definedName>
    <definedName name="d" localSheetId="50" hidden="1">[2]Base_série!#REF!</definedName>
    <definedName name="d" localSheetId="57">[6]dép_loi2000!$A$1:$E$347</definedName>
    <definedName name="d" hidden="1">[2]Base_série!#REF!</definedName>
    <definedName name="dép_loi2000" localSheetId="14">[7]dép_loi2000!$A$1:$E$347</definedName>
    <definedName name="dép_loi2000" localSheetId="12">[7]dép_loi2000!$A$1:$E$347</definedName>
    <definedName name="dép_loi2000" localSheetId="13">[7]dép_loi2000!$A$1:$E$347</definedName>
    <definedName name="dép_loi2000" localSheetId="16">[7]dép_loi2000!$A$1:$E$347</definedName>
    <definedName name="dép_loi2000" localSheetId="23">[7]dép_loi2000!$A$1:$E$347</definedName>
    <definedName name="dép_loi2000" localSheetId="24">[7]dép_loi2000!$A$1:$E$347</definedName>
    <definedName name="dép_loi2000" localSheetId="32">[7]dép_loi2000!$A$1:$E$347</definedName>
    <definedName name="dép_loi2000" localSheetId="57">[8]dép_loi2000!$A$1:$E$347</definedName>
    <definedName name="dép_loi2000">[7]dép_loi2000!$A$1:$E$347</definedName>
    <definedName name="El" localSheetId="26">#REF!</definedName>
    <definedName name="El" localSheetId="14">#REF!</definedName>
    <definedName name="El" localSheetId="25">#REF!</definedName>
    <definedName name="El" localSheetId="12">#REF!</definedName>
    <definedName name="El" localSheetId="13">#REF!</definedName>
    <definedName name="El" localSheetId="16">#REF!</definedName>
    <definedName name="El" localSheetId="21">#REF!</definedName>
    <definedName name="El" localSheetId="22">#REF!</definedName>
    <definedName name="El" localSheetId="23">#REF!</definedName>
    <definedName name="El" localSheetId="24">#REF!</definedName>
    <definedName name="El" localSheetId="32">#REF!</definedName>
    <definedName name="El" localSheetId="50">#REF!</definedName>
    <definedName name="El" localSheetId="57">#REF!</definedName>
    <definedName name="El">#REF!</definedName>
    <definedName name="Elec_exp_qu" localSheetId="26">#REF!</definedName>
    <definedName name="Elec_exp_qu" localSheetId="45">#REF!</definedName>
    <definedName name="Elec_exp_qu" localSheetId="14">#REF!</definedName>
    <definedName name="Elec_exp_qu" localSheetId="12">#REF!</definedName>
    <definedName name="Elec_exp_qu" localSheetId="13">#REF!</definedName>
    <definedName name="Elec_exp_qu" localSheetId="16">#REF!</definedName>
    <definedName name="Elec_exp_qu" localSheetId="21">#REF!</definedName>
    <definedName name="Elec_exp_qu" localSheetId="22">#REF!</definedName>
    <definedName name="Elec_exp_qu" localSheetId="23">#REF!</definedName>
    <definedName name="Elec_exp_qu" localSheetId="24">#REF!</definedName>
    <definedName name="Elec_exp_qu" localSheetId="32">#REF!</definedName>
    <definedName name="Elec_exp_qu" localSheetId="43">#REF!</definedName>
    <definedName name="Elec_exp_qu" localSheetId="46">#REF!</definedName>
    <definedName name="Elec_exp_qu" localSheetId="54">#REF!</definedName>
    <definedName name="Elec_exp_qu" localSheetId="57">#REF!</definedName>
    <definedName name="Elec_exp_qu" localSheetId="58">#REF!</definedName>
    <definedName name="Elec_exp_qu">#REF!</definedName>
    <definedName name="Elec_imp_qu" localSheetId="26">#REF!</definedName>
    <definedName name="Elec_imp_qu" localSheetId="45">#REF!</definedName>
    <definedName name="Elec_imp_qu" localSheetId="14">#REF!</definedName>
    <definedName name="Elec_imp_qu" localSheetId="12">#REF!</definedName>
    <definedName name="Elec_imp_qu" localSheetId="13">#REF!</definedName>
    <definedName name="Elec_imp_qu" localSheetId="16">#REF!</definedName>
    <definedName name="Elec_imp_qu" localSheetId="21">#REF!</definedName>
    <definedName name="Elec_imp_qu" localSheetId="22">#REF!</definedName>
    <definedName name="Elec_imp_qu" localSheetId="23">#REF!</definedName>
    <definedName name="Elec_imp_qu" localSheetId="24">#REF!</definedName>
    <definedName name="Elec_imp_qu" localSheetId="32">#REF!</definedName>
    <definedName name="Elec_imp_qu" localSheetId="43">#REF!</definedName>
    <definedName name="Elec_imp_qu" localSheetId="46">#REF!</definedName>
    <definedName name="Elec_imp_qu" localSheetId="54">#REF!</definedName>
    <definedName name="Elec_imp_qu" localSheetId="57">#REF!</definedName>
    <definedName name="Elec_imp_qu" localSheetId="58">#REF!</definedName>
    <definedName name="Elec_imp_qu">#REF!</definedName>
    <definedName name="Eng" localSheetId="32">[9]Cover!$G$111</definedName>
    <definedName name="Eng" localSheetId="46">[10]Cover!$G$111</definedName>
    <definedName name="Eng">[9]Cover!$G$111</definedName>
    <definedName name="Enseignement">[5]AltergaszMANQ:Wingas!$J$7:$J$30</definedName>
    <definedName name="f" localSheetId="26">[1]Base_série!#REF!</definedName>
    <definedName name="f" localSheetId="14">[1]Base_série!#REF!</definedName>
    <definedName name="f" localSheetId="25">[1]Base_série!#REF!</definedName>
    <definedName name="f" localSheetId="12">[1]Base_série!#REF!</definedName>
    <definedName name="f" localSheetId="13">[1]Base_série!#REF!</definedName>
    <definedName name="f" localSheetId="16">[1]Base_série!#REF!</definedName>
    <definedName name="f" localSheetId="21">[1]Base_série!#REF!</definedName>
    <definedName name="f" localSheetId="22">[1]Base_série!#REF!</definedName>
    <definedName name="f" localSheetId="23">[1]Base_série!#REF!</definedName>
    <definedName name="f" localSheetId="24">[1]Base_série!#REF!</definedName>
    <definedName name="f" localSheetId="32">[1]Base_série!#REF!</definedName>
    <definedName name="f" localSheetId="43">[1]Base_série!#REF!</definedName>
    <definedName name="f" localSheetId="50">[1]Base_série!#REF!</definedName>
    <definedName name="f">[1]Base_série!#REF!</definedName>
    <definedName name="ff" localSheetId="26">[4]Base_série!#REF!</definedName>
    <definedName name="ff" localSheetId="14">[4]Base_série!#REF!</definedName>
    <definedName name="ff" localSheetId="25">[4]Base_série!#REF!</definedName>
    <definedName name="ff" localSheetId="12">[4]Base_série!#REF!</definedName>
    <definedName name="ff" localSheetId="13">[4]Base_série!#REF!</definedName>
    <definedName name="ff" localSheetId="16">[4]Base_série!#REF!</definedName>
    <definedName name="ff" localSheetId="21">[4]Base_série!#REF!</definedName>
    <definedName name="ff" localSheetId="22">[4]Base_série!#REF!</definedName>
    <definedName name="ff" localSheetId="23">[4]Base_série!#REF!</definedName>
    <definedName name="ff" localSheetId="24">[4]Base_série!#REF!</definedName>
    <definedName name="ff" localSheetId="32">[4]Base_série!#REF!</definedName>
    <definedName name="ff" localSheetId="50">[4]Base_série!#REF!</definedName>
    <definedName name="ff" localSheetId="57">[4]Base_série!#REF!</definedName>
    <definedName name="ff">[4]Base_série!#REF!</definedName>
    <definedName name="g" localSheetId="26">#REF!</definedName>
    <definedName name="g" localSheetId="14">#REF!</definedName>
    <definedName name="g" localSheetId="25">#REF!</definedName>
    <definedName name="g" localSheetId="12">#REF!</definedName>
    <definedName name="g" localSheetId="13">#REF!</definedName>
    <definedName name="g" localSheetId="16">#REF!</definedName>
    <definedName name="g" localSheetId="21">#REF!</definedName>
    <definedName name="g" localSheetId="22">#REF!</definedName>
    <definedName name="g" localSheetId="23">#REF!</definedName>
    <definedName name="g" localSheetId="24">#REF!</definedName>
    <definedName name="g" localSheetId="32">#REF!</definedName>
    <definedName name="g" localSheetId="50">#REF!</definedName>
    <definedName name="g" localSheetId="57">#REF!</definedName>
    <definedName name="g">#REF!</definedName>
    <definedName name="g5bis" localSheetId="26">#REF!</definedName>
    <definedName name="g5bis" localSheetId="14">#REF!</definedName>
    <definedName name="g5bis" localSheetId="12">#REF!</definedName>
    <definedName name="g5bis" localSheetId="13">#REF!</definedName>
    <definedName name="g5bis" localSheetId="16">#REF!</definedName>
    <definedName name="g5bis" localSheetId="21">#REF!</definedName>
    <definedName name="g5bis" localSheetId="22">#REF!</definedName>
    <definedName name="g5bis" localSheetId="23">#REF!</definedName>
    <definedName name="g5bis" localSheetId="24">#REF!</definedName>
    <definedName name="g5bis" localSheetId="32">#REF!</definedName>
    <definedName name="g5bis" localSheetId="57">#REF!</definedName>
    <definedName name="g5bis">#REF!</definedName>
    <definedName name="Gaz_imp_qu" localSheetId="26">#REF!</definedName>
    <definedName name="Gaz_imp_qu" localSheetId="45">#REF!</definedName>
    <definedName name="Gaz_imp_qu" localSheetId="14">#REF!</definedName>
    <definedName name="Gaz_imp_qu" localSheetId="12">#REF!</definedName>
    <definedName name="Gaz_imp_qu" localSheetId="13">#REF!</definedName>
    <definedName name="Gaz_imp_qu" localSheetId="16">#REF!</definedName>
    <definedName name="Gaz_imp_qu" localSheetId="21">#REF!</definedName>
    <definedName name="Gaz_imp_qu" localSheetId="22">#REF!</definedName>
    <definedName name="Gaz_imp_qu" localSheetId="23">#REF!</definedName>
    <definedName name="Gaz_imp_qu" localSheetId="24">#REF!</definedName>
    <definedName name="Gaz_imp_qu" localSheetId="32">#REF!</definedName>
    <definedName name="Gaz_imp_qu" localSheetId="43">#REF!</definedName>
    <definedName name="Gaz_imp_qu" localSheetId="46">#REF!</definedName>
    <definedName name="Gaz_imp_qu" localSheetId="54">#REF!</definedName>
    <definedName name="Gaz_imp_qu" localSheetId="57">#REF!</definedName>
    <definedName name="Gaz_imp_qu" localSheetId="58">#REF!</definedName>
    <definedName name="Gaz_imp_qu">#REF!</definedName>
    <definedName name="graph">[1]Base_série!#REF!</definedName>
    <definedName name="IsoCodes" localSheetId="45">[11]Cover!$G$110</definedName>
    <definedName name="IsoCodes" localSheetId="32">[12]Cover!$G$129</definedName>
    <definedName name="IsoCodes" localSheetId="43">[11]Cover!$G$110</definedName>
    <definedName name="IsoCodes">[12]Cover!$G$129</definedName>
    <definedName name="LIBB40">#REF!</definedName>
    <definedName name="lkmknbj" localSheetId="26">[1]Base_série!#REF!</definedName>
    <definedName name="lkmknbj" localSheetId="14">[1]Base_série!#REF!</definedName>
    <definedName name="lkmknbj" localSheetId="25">[1]Base_série!#REF!</definedName>
    <definedName name="lkmknbj" localSheetId="12">[1]Base_série!#REF!</definedName>
    <definedName name="lkmknbj" localSheetId="13">[1]Base_série!#REF!</definedName>
    <definedName name="lkmknbj" localSheetId="16">[1]Base_série!#REF!</definedName>
    <definedName name="lkmknbj" localSheetId="21">[1]Base_série!#REF!</definedName>
    <definedName name="lkmknbj" localSheetId="22">[1]Base_série!#REF!</definedName>
    <definedName name="lkmknbj" localSheetId="23">[1]Base_série!#REF!</definedName>
    <definedName name="lkmknbj" localSheetId="24">[1]Base_série!#REF!</definedName>
    <definedName name="lkmknbj" localSheetId="32">[1]Base_série!#REF!</definedName>
    <definedName name="lkmknbj" localSheetId="43">[1]Base_série!#REF!</definedName>
    <definedName name="lkmknbj" localSheetId="50">[1]Base_série!#REF!</definedName>
    <definedName name="lkmknbj">[1]Base_série!#REF!</definedName>
    <definedName name="m" localSheetId="26" hidden="1">[2]Base_série!#REF!</definedName>
    <definedName name="m" localSheetId="45" hidden="1">[2]Base_série!#REF!</definedName>
    <definedName name="m" localSheetId="14" hidden="1">[2]Base_série!#REF!</definedName>
    <definedName name="m" localSheetId="25" hidden="1">[2]Base_série!#REF!</definedName>
    <definedName name="m" localSheetId="12" hidden="1">[2]Base_série!#REF!</definedName>
    <definedName name="m" localSheetId="13" hidden="1">[2]Base_série!#REF!</definedName>
    <definedName name="m" localSheetId="16" hidden="1">[2]Base_série!#REF!</definedName>
    <definedName name="m" localSheetId="21" hidden="1">[2]Base_série!#REF!</definedName>
    <definedName name="m" localSheetId="22" hidden="1">[2]Base_série!#REF!</definedName>
    <definedName name="m" localSheetId="23" hidden="1">[2]Base_série!#REF!</definedName>
    <definedName name="m" localSheetId="24" hidden="1">[2]Base_série!#REF!</definedName>
    <definedName name="m" localSheetId="32" hidden="1">[2]Base_série!#REF!</definedName>
    <definedName name="m" localSheetId="43" hidden="1">[2]Base_série!#REF!</definedName>
    <definedName name="m" localSheetId="44">[3]Base_série!#REF!</definedName>
    <definedName name="m" localSheetId="50" hidden="1">[2]Base_série!#REF!</definedName>
    <definedName name="m" hidden="1">[2]Base_série!#REF!</definedName>
    <definedName name="MenuButton" localSheetId="32">[12]Menu!$AD$24</definedName>
    <definedName name="MenuButton">[12]Menu!$AD$24</definedName>
    <definedName name="mlkjh" localSheetId="26" hidden="1">[2]Base_série!#REF!</definedName>
    <definedName name="mlkjh" localSheetId="45" hidden="1">[2]Base_série!#REF!</definedName>
    <definedName name="mlkjh" localSheetId="14" hidden="1">[2]Base_série!#REF!</definedName>
    <definedName name="mlkjh" localSheetId="25" hidden="1">[2]Base_série!#REF!</definedName>
    <definedName name="mlkjh" localSheetId="12" hidden="1">[2]Base_série!#REF!</definedName>
    <definedName name="mlkjh" localSheetId="13" hidden="1">[2]Base_série!#REF!</definedName>
    <definedName name="mlkjh" localSheetId="16" hidden="1">[2]Base_série!#REF!</definedName>
    <definedName name="mlkjh" localSheetId="21" hidden="1">[2]Base_série!#REF!</definedName>
    <definedName name="mlkjh" localSheetId="22" hidden="1">[2]Base_série!#REF!</definedName>
    <definedName name="mlkjh" localSheetId="23" hidden="1">[2]Base_série!#REF!</definedName>
    <definedName name="mlkjh" localSheetId="24" hidden="1">[2]Base_série!#REF!</definedName>
    <definedName name="mlkjh" localSheetId="32" hidden="1">[2]Base_série!#REF!</definedName>
    <definedName name="mlkjh" localSheetId="43" hidden="1">[2]Base_série!#REF!</definedName>
    <definedName name="mlkjh" localSheetId="44">[3]Base_série!#REF!</definedName>
    <definedName name="mlkjh" localSheetId="50" hidden="1">[2]Base_série!#REF!</definedName>
    <definedName name="mlkjh" hidden="1">[2]Base_série!#REF!</definedName>
    <definedName name="mm" localSheetId="26">[4]Base_série!#REF!</definedName>
    <definedName name="mm" localSheetId="14">[4]Base_série!#REF!</definedName>
    <definedName name="mm" localSheetId="25">[4]Base_série!#REF!</definedName>
    <definedName name="mm" localSheetId="12">[4]Base_série!#REF!</definedName>
    <definedName name="mm" localSheetId="13">[4]Base_série!#REF!</definedName>
    <definedName name="mm" localSheetId="16">[4]Base_série!#REF!</definedName>
    <definedName name="mm" localSheetId="21">[4]Base_série!#REF!</definedName>
    <definedName name="mm" localSheetId="22">[4]Base_série!#REF!</definedName>
    <definedName name="mm" localSheetId="23">[4]Base_série!#REF!</definedName>
    <definedName name="mm" localSheetId="24">[4]Base_série!#REF!</definedName>
    <definedName name="mm" localSheetId="32">[4]Base_série!#REF!</definedName>
    <definedName name="mm" localSheetId="50">[4]Base_série!#REF!</definedName>
    <definedName name="mm" localSheetId="57">[4]Base_série!#REF!</definedName>
    <definedName name="mm">[4]Base_série!#REF!</definedName>
    <definedName name="Nb" localSheetId="16">'[13]Graphique 6'!#REF!</definedName>
    <definedName name="Nb" localSheetId="30">'[13]Graphique 6'!#REF!</definedName>
    <definedName name="Nb">'[13]Graphique 6'!#REF!</definedName>
    <definedName name="Nb_lignes" localSheetId="16">'[14]Graphique 6'!#REF!</definedName>
    <definedName name="Nb_lignes" localSheetId="30">'[15]Graphique 6'!#REF!</definedName>
    <definedName name="Nb_lignes">'[15]Graphique 6'!#REF!</definedName>
    <definedName name="Non_affecte">[5]AltergaszMANQ:Wingas!$B$7:$B$30</definedName>
    <definedName name="pp" localSheetId="26">#REF!</definedName>
    <definedName name="pp" localSheetId="14">#REF!</definedName>
    <definedName name="pp" localSheetId="25">#REF!</definedName>
    <definedName name="pp" localSheetId="12">#REF!</definedName>
    <definedName name="pp" localSheetId="13">#REF!</definedName>
    <definedName name="pp" localSheetId="16">#REF!</definedName>
    <definedName name="pp" localSheetId="21">#REF!</definedName>
    <definedName name="pp" localSheetId="22">#REF!</definedName>
    <definedName name="pp" localSheetId="23">#REF!</definedName>
    <definedName name="pp" localSheetId="24">#REF!</definedName>
    <definedName name="pp" localSheetId="32">#REF!</definedName>
    <definedName name="pp" localSheetId="50">#REF!</definedName>
    <definedName name="pp" localSheetId="57">#REF!</definedName>
    <definedName name="pp">#REF!</definedName>
    <definedName name="Raff_exp_qu" localSheetId="26">#REF!</definedName>
    <definedName name="Raff_exp_qu" localSheetId="45">#REF!</definedName>
    <definedName name="Raff_exp_qu" localSheetId="14">#REF!</definedName>
    <definedName name="Raff_exp_qu" localSheetId="12">#REF!</definedName>
    <definedName name="Raff_exp_qu" localSheetId="13">#REF!</definedName>
    <definedName name="Raff_exp_qu" localSheetId="16">#REF!</definedName>
    <definedName name="Raff_exp_qu" localSheetId="21">#REF!</definedName>
    <definedName name="Raff_exp_qu" localSheetId="22">#REF!</definedName>
    <definedName name="Raff_exp_qu" localSheetId="23">#REF!</definedName>
    <definedName name="Raff_exp_qu" localSheetId="24">#REF!</definedName>
    <definedName name="Raff_exp_qu" localSheetId="32">#REF!</definedName>
    <definedName name="Raff_exp_qu" localSheetId="43">#REF!</definedName>
    <definedName name="Raff_exp_qu" localSheetId="46">#REF!</definedName>
    <definedName name="Raff_exp_qu" localSheetId="54">#REF!</definedName>
    <definedName name="Raff_exp_qu" localSheetId="57">#REF!</definedName>
    <definedName name="Raff_exp_qu" localSheetId="58">#REF!</definedName>
    <definedName name="Raff_exp_qu">#REF!</definedName>
    <definedName name="Raff_imp_qu" localSheetId="26">#REF!</definedName>
    <definedName name="Raff_imp_qu" localSheetId="45">#REF!</definedName>
    <definedName name="Raff_imp_qu" localSheetId="14">#REF!</definedName>
    <definedName name="Raff_imp_qu" localSheetId="12">#REF!</definedName>
    <definedName name="Raff_imp_qu" localSheetId="13">#REF!</definedName>
    <definedName name="Raff_imp_qu" localSheetId="16">#REF!</definedName>
    <definedName name="Raff_imp_qu" localSheetId="21">#REF!</definedName>
    <definedName name="Raff_imp_qu" localSheetId="22">#REF!</definedName>
    <definedName name="Raff_imp_qu" localSheetId="23">#REF!</definedName>
    <definedName name="Raff_imp_qu" localSheetId="24">#REF!</definedName>
    <definedName name="Raff_imp_qu" localSheetId="32">#REF!</definedName>
    <definedName name="Raff_imp_qu" localSheetId="43">#REF!</definedName>
    <definedName name="Raff_imp_qu" localSheetId="46">#REF!</definedName>
    <definedName name="Raff_imp_qu" localSheetId="54">#REF!</definedName>
    <definedName name="Raff_imp_qu" localSheetId="57">#REF!</definedName>
    <definedName name="Raff_imp_qu" localSheetId="58">#REF!</definedName>
    <definedName name="Raff_imp_qu">#REF!</definedName>
    <definedName name="Residentiel">[5]AltergaszMANQ:Wingas!$D$7:$D$30</definedName>
    <definedName name="Restauration">[5]AltergaszMANQ:Wingas!$I$7:$I$30</definedName>
    <definedName name="Sante">[5]AltergaszMANQ:Wingas!$K$7:$K$30</definedName>
    <definedName name="Tab_climat" localSheetId="58">[16]Feuil1!$A$1:$P$445</definedName>
    <definedName name="Tab_climat">[16]Feuil1!$A$1:$P$445</definedName>
    <definedName name="Tab_fact" localSheetId="45">'[17]chiffres pour fig8'!$A$7:$AE$49</definedName>
    <definedName name="Tab_fact" localSheetId="14">'[18]chiffres pour fig8'!$A$7:$AE$49</definedName>
    <definedName name="Tab_fact" localSheetId="12">'[18]chiffres pour fig8'!$A$7:$AE$49</definedName>
    <definedName name="Tab_fact" localSheetId="13">'[18]chiffres pour fig8'!$A$7:$AE$49</definedName>
    <definedName name="Tab_fact" localSheetId="16">'[18]chiffres pour fig8'!$A$7:$AE$49</definedName>
    <definedName name="Tab_fact" localSheetId="23">'[18]chiffres pour fig8'!$A$7:$AE$49</definedName>
    <definedName name="Tab_fact" localSheetId="24">'[18]chiffres pour fig8'!$A$7:$AE$49</definedName>
    <definedName name="Tab_fact" localSheetId="32">'[18]chiffres pour fig8'!$A$7:$AE$49</definedName>
    <definedName name="Tab_fact" localSheetId="43">'[18]chiffres pour fig8'!$A$7:$AE$49</definedName>
    <definedName name="Tab_fact" localSheetId="46">'[18]chiffres pour fig8'!$A$7:$AE$49</definedName>
    <definedName name="Tab_fact" localSheetId="54">'[18]chiffres pour fig8'!$A$7:$AE$49</definedName>
    <definedName name="Tab_fact" localSheetId="57">'[18]chiffres pour fig8'!$A$7:$AE$49</definedName>
    <definedName name="Tab_fact" localSheetId="58">'[18]chiffres pour fig8'!$A$7:$AE$49</definedName>
    <definedName name="Tab_fact">'[18]chiffres pour fig8'!$A$7:$AE$49</definedName>
    <definedName name="Table_Mtep_OE" localSheetId="32">[19]Mtep!$A$1:$AF$295</definedName>
    <definedName name="Table_Mtep_OE" localSheetId="43">[19]Mtep!$A$1:$AF$295</definedName>
    <definedName name="Table_Mtep_OE">[19]Mtep!$A$1:$AF$295</definedName>
    <definedName name="Tertiaire">[5]AltergaszMANQ:Wingas!$G$7:$G$30</definedName>
    <definedName name="uu" localSheetId="26">#REF!</definedName>
    <definedName name="uu" localSheetId="14">#REF!</definedName>
    <definedName name="uu" localSheetId="25">#REF!</definedName>
    <definedName name="uu" localSheetId="12">#REF!</definedName>
    <definedName name="uu" localSheetId="13">#REF!</definedName>
    <definedName name="uu" localSheetId="16">#REF!</definedName>
    <definedName name="uu" localSheetId="21">#REF!</definedName>
    <definedName name="uu" localSheetId="22">#REF!</definedName>
    <definedName name="uu" localSheetId="23">#REF!</definedName>
    <definedName name="uu" localSheetId="24">#REF!</definedName>
    <definedName name="uu" localSheetId="32">#REF!</definedName>
    <definedName name="uu" localSheetId="50">#REF!</definedName>
    <definedName name="uu" localSheetId="57">#REF!</definedName>
    <definedName name="uu">#REF!</definedName>
    <definedName name="_xlnm.Print_Area" localSheetId="37">'p 48'!$A$1:$J$1</definedName>
    <definedName name="_xlnm.Print_Area" localSheetId="40">'p 51'!$A$1:$H$1</definedName>
    <definedName name="_xlnm.Print_Area" localSheetId="41">'p 52'!$A$1:$K$24</definedName>
    <definedName name="_xlnm.Print_Area" localSheetId="42">'p 53'!$A$1:$H$19</definedName>
    <definedName name="_xlnm.Print_Area" localSheetId="45">'p 56'!$A$1:$A$36</definedName>
    <definedName name="_xlnm.Print_Area" localSheetId="19">'p26-S'!$D$2:$P$20</definedName>
    <definedName name="_xlnm.Print_Area" localSheetId="54">'p65'!$A$1:$H$55</definedName>
    <definedName name="_xlnm.Print_Area" localSheetId="57">'p68-69'!#REF!</definedName>
    <definedName name="zze" localSheetId="26">#REF!</definedName>
    <definedName name="zze" localSheetId="14">#REF!</definedName>
    <definedName name="zze" localSheetId="12">#REF!</definedName>
    <definedName name="zze" localSheetId="13">#REF!</definedName>
    <definedName name="zze" localSheetId="16">#REF!</definedName>
    <definedName name="zze" localSheetId="21">#REF!</definedName>
    <definedName name="zze" localSheetId="22">#REF!</definedName>
    <definedName name="zze" localSheetId="23">#REF!</definedName>
    <definedName name="zze" localSheetId="24">#REF!</definedName>
    <definedName name="zze" localSheetId="32">#REF!</definedName>
    <definedName name="zze" localSheetId="57">#REF!</definedName>
    <definedName name="zz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6" i="69" l="1"/>
  <c r="P45" i="69" s="1"/>
  <c r="P44" i="69" s="1"/>
  <c r="P43" i="69" s="1"/>
  <c r="X46" i="69"/>
  <c r="X45" i="69" s="1"/>
  <c r="X44" i="69" s="1"/>
  <c r="X43" i="69" s="1"/>
  <c r="AF46" i="69"/>
  <c r="AF45" i="69" s="1"/>
  <c r="AF44" i="69" s="1"/>
  <c r="AF43" i="69" s="1"/>
  <c r="H47" i="69"/>
  <c r="H46" i="69" s="1"/>
  <c r="H45" i="69" s="1"/>
  <c r="H44" i="69" s="1"/>
  <c r="H43" i="69" s="1"/>
  <c r="J47" i="69"/>
  <c r="J46" i="69" s="1"/>
  <c r="J45" i="69" s="1"/>
  <c r="J44" i="69" s="1"/>
  <c r="J43" i="69" s="1"/>
  <c r="P47" i="69"/>
  <c r="R47" i="69"/>
  <c r="R46" i="69" s="1"/>
  <c r="R45" i="69" s="1"/>
  <c r="R44" i="69" s="1"/>
  <c r="R43" i="69" s="1"/>
  <c r="X47" i="69"/>
  <c r="Z47" i="69"/>
  <c r="Z46" i="69" s="1"/>
  <c r="Z45" i="69" s="1"/>
  <c r="Z44" i="69" s="1"/>
  <c r="Z43" i="69" s="1"/>
  <c r="AB47" i="69"/>
  <c r="AB46" i="69" s="1"/>
  <c r="AB45" i="69" s="1"/>
  <c r="AB44" i="69" s="1"/>
  <c r="AB43" i="69" s="1"/>
  <c r="AF47" i="69"/>
  <c r="C48" i="69"/>
  <c r="C47" i="69" s="1"/>
  <c r="C46" i="69" s="1"/>
  <c r="C45" i="69" s="1"/>
  <c r="C44" i="69" s="1"/>
  <c r="C43" i="69" s="1"/>
  <c r="D48" i="69"/>
  <c r="D47" i="69" s="1"/>
  <c r="D46" i="69" s="1"/>
  <c r="D45" i="69" s="1"/>
  <c r="D44" i="69" s="1"/>
  <c r="D43" i="69" s="1"/>
  <c r="E48" i="69"/>
  <c r="E47" i="69" s="1"/>
  <c r="E46" i="69" s="1"/>
  <c r="E45" i="69" s="1"/>
  <c r="E44" i="69" s="1"/>
  <c r="E43" i="69" s="1"/>
  <c r="F48" i="69"/>
  <c r="F47" i="69" s="1"/>
  <c r="F46" i="69" s="1"/>
  <c r="F45" i="69" s="1"/>
  <c r="F44" i="69" s="1"/>
  <c r="F43" i="69" s="1"/>
  <c r="G48" i="69"/>
  <c r="G47" i="69" s="1"/>
  <c r="G46" i="69" s="1"/>
  <c r="G45" i="69" s="1"/>
  <c r="G44" i="69" s="1"/>
  <c r="G43" i="69" s="1"/>
  <c r="H48" i="69"/>
  <c r="I48" i="69"/>
  <c r="I47" i="69" s="1"/>
  <c r="I46" i="69" s="1"/>
  <c r="I45" i="69" s="1"/>
  <c r="I44" i="69" s="1"/>
  <c r="I43" i="69" s="1"/>
  <c r="J48" i="69"/>
  <c r="K48" i="69"/>
  <c r="K47" i="69" s="1"/>
  <c r="K46" i="69" s="1"/>
  <c r="K45" i="69" s="1"/>
  <c r="K44" i="69" s="1"/>
  <c r="K43" i="69" s="1"/>
  <c r="L48" i="69"/>
  <c r="L47" i="69" s="1"/>
  <c r="L46" i="69" s="1"/>
  <c r="L45" i="69" s="1"/>
  <c r="L44" i="69" s="1"/>
  <c r="L43" i="69" s="1"/>
  <c r="M48" i="69"/>
  <c r="M47" i="69" s="1"/>
  <c r="M46" i="69" s="1"/>
  <c r="M45" i="69" s="1"/>
  <c r="M44" i="69" s="1"/>
  <c r="M43" i="69" s="1"/>
  <c r="N48" i="69"/>
  <c r="N47" i="69" s="1"/>
  <c r="N46" i="69" s="1"/>
  <c r="N45" i="69" s="1"/>
  <c r="N44" i="69" s="1"/>
  <c r="N43" i="69" s="1"/>
  <c r="O48" i="69"/>
  <c r="O47" i="69" s="1"/>
  <c r="O46" i="69" s="1"/>
  <c r="O45" i="69" s="1"/>
  <c r="O44" i="69" s="1"/>
  <c r="O43" i="69" s="1"/>
  <c r="P48" i="69"/>
  <c r="Q48" i="69"/>
  <c r="Q47" i="69" s="1"/>
  <c r="Q46" i="69" s="1"/>
  <c r="Q45" i="69" s="1"/>
  <c r="Q44" i="69" s="1"/>
  <c r="Q43" i="69" s="1"/>
  <c r="R48" i="69"/>
  <c r="S48" i="69"/>
  <c r="S47" i="69" s="1"/>
  <c r="S46" i="69" s="1"/>
  <c r="S45" i="69" s="1"/>
  <c r="S44" i="69" s="1"/>
  <c r="S43" i="69" s="1"/>
  <c r="T48" i="69"/>
  <c r="T47" i="69" s="1"/>
  <c r="T46" i="69" s="1"/>
  <c r="T45" i="69" s="1"/>
  <c r="T44" i="69" s="1"/>
  <c r="T43" i="69" s="1"/>
  <c r="U48" i="69"/>
  <c r="U47" i="69" s="1"/>
  <c r="U46" i="69" s="1"/>
  <c r="U45" i="69" s="1"/>
  <c r="U44" i="69" s="1"/>
  <c r="U43" i="69" s="1"/>
  <c r="V48" i="69"/>
  <c r="V47" i="69" s="1"/>
  <c r="V46" i="69" s="1"/>
  <c r="V45" i="69" s="1"/>
  <c r="V44" i="69" s="1"/>
  <c r="V43" i="69" s="1"/>
  <c r="W48" i="69"/>
  <c r="W47" i="69" s="1"/>
  <c r="W46" i="69" s="1"/>
  <c r="W45" i="69" s="1"/>
  <c r="W44" i="69" s="1"/>
  <c r="W43" i="69" s="1"/>
  <c r="X48" i="69"/>
  <c r="Y48" i="69"/>
  <c r="Y47" i="69" s="1"/>
  <c r="Y46" i="69" s="1"/>
  <c r="Y45" i="69" s="1"/>
  <c r="Y44" i="69" s="1"/>
  <c r="Y43" i="69" s="1"/>
  <c r="Z48" i="69"/>
  <c r="AA48" i="69"/>
  <c r="AA47" i="69" s="1"/>
  <c r="AA46" i="69" s="1"/>
  <c r="AA45" i="69" s="1"/>
  <c r="AA44" i="69" s="1"/>
  <c r="AA43" i="69" s="1"/>
  <c r="AB48" i="69"/>
  <c r="AC48" i="69"/>
  <c r="AC47" i="69" s="1"/>
  <c r="AC46" i="69" s="1"/>
  <c r="AC45" i="69" s="1"/>
  <c r="AC44" i="69" s="1"/>
  <c r="AC43" i="69" s="1"/>
  <c r="AD48" i="69"/>
  <c r="AD47" i="69" s="1"/>
  <c r="AD46" i="69" s="1"/>
  <c r="AD45" i="69" s="1"/>
  <c r="AD44" i="69" s="1"/>
  <c r="AD43" i="69" s="1"/>
  <c r="AE48" i="69"/>
  <c r="AE47" i="69" s="1"/>
  <c r="AE46" i="69" s="1"/>
  <c r="AE45" i="69" s="1"/>
  <c r="AE44" i="69" s="1"/>
  <c r="AE43" i="69" s="1"/>
  <c r="AF48" i="69"/>
  <c r="B46" i="69"/>
  <c r="B47" i="69"/>
  <c r="B48" i="69"/>
  <c r="C49" i="69" l="1"/>
  <c r="D49" i="69"/>
  <c r="E49" i="69"/>
  <c r="F49" i="69"/>
  <c r="G49" i="69"/>
  <c r="H49" i="69"/>
  <c r="I49" i="69"/>
  <c r="J49" i="69"/>
  <c r="K49" i="69"/>
  <c r="L49" i="69"/>
  <c r="M49" i="69"/>
  <c r="N49" i="69"/>
  <c r="O49" i="69"/>
  <c r="P49" i="69"/>
  <c r="Q49" i="69"/>
  <c r="R49" i="69"/>
  <c r="S49" i="69"/>
  <c r="T49" i="69"/>
  <c r="U49" i="69"/>
  <c r="V49" i="69"/>
  <c r="W49" i="69"/>
  <c r="X49" i="69"/>
  <c r="Y49" i="69"/>
  <c r="Z49" i="69"/>
  <c r="AA49" i="69"/>
  <c r="AB49" i="69"/>
  <c r="AC49" i="69"/>
  <c r="AD49" i="69"/>
  <c r="AE49" i="69"/>
  <c r="AF49" i="69"/>
  <c r="B49" i="69"/>
  <c r="B45" i="69" l="1"/>
  <c r="B44" i="69" s="1"/>
  <c r="B43" i="69" s="1"/>
  <c r="AF50" i="69" l="1"/>
  <c r="AE50" i="69"/>
  <c r="D12" i="84"/>
  <c r="D14" i="84"/>
  <c r="D13" i="84"/>
  <c r="C12" i="84"/>
  <c r="C14" i="84"/>
  <c r="C13" i="84"/>
  <c r="C15" i="84"/>
  <c r="B13" i="84"/>
  <c r="B14" i="84"/>
  <c r="B12" i="84"/>
  <c r="B15" i="84"/>
  <c r="R3" i="84" l="1"/>
  <c r="I1" i="84"/>
  <c r="J1" i="84" s="1"/>
  <c r="K1" i="84" s="1"/>
  <c r="L1" i="84" s="1"/>
  <c r="M1" i="84" s="1"/>
  <c r="N1" i="84" s="1"/>
  <c r="O1" i="84" s="1"/>
  <c r="P1" i="84" s="1"/>
  <c r="Q1" i="84" s="1"/>
  <c r="R1" i="84" s="1"/>
  <c r="D15" i="84" l="1"/>
  <c r="C3" i="77"/>
  <c r="D3" i="77" s="1"/>
  <c r="E3" i="77" s="1"/>
  <c r="F3" i="77" s="1"/>
  <c r="G3" i="77" s="1"/>
  <c r="H3" i="77" s="1"/>
  <c r="I3" i="77" s="1"/>
  <c r="C3" i="76"/>
  <c r="D3" i="76" s="1"/>
  <c r="E3" i="76" s="1"/>
  <c r="F3" i="76" s="1"/>
  <c r="G3" i="76" s="1"/>
  <c r="H3" i="76" s="1"/>
  <c r="I3" i="76" s="1"/>
  <c r="G29" i="75"/>
  <c r="I42" i="67" l="1"/>
  <c r="H42" i="67"/>
  <c r="G42" i="67"/>
  <c r="F42" i="67"/>
  <c r="E42" i="67"/>
  <c r="D42" i="67"/>
  <c r="C42" i="67"/>
  <c r="I41" i="67"/>
  <c r="H41" i="67"/>
  <c r="G41" i="67"/>
  <c r="F41" i="67"/>
  <c r="E41" i="67"/>
  <c r="D41" i="67"/>
  <c r="C41" i="67"/>
  <c r="I39" i="67"/>
  <c r="H39" i="67"/>
  <c r="G39" i="67"/>
  <c r="F39" i="67"/>
  <c r="E39" i="67"/>
  <c r="D39" i="67"/>
  <c r="C39" i="67"/>
  <c r="I38" i="67"/>
  <c r="H38" i="67"/>
  <c r="G38" i="67"/>
  <c r="F38" i="67"/>
  <c r="E38" i="67"/>
  <c r="D38" i="67"/>
  <c r="C38" i="67"/>
  <c r="I36" i="67"/>
  <c r="H36" i="67"/>
  <c r="G36" i="67"/>
  <c r="F36" i="67"/>
  <c r="E36" i="67"/>
  <c r="D36" i="67"/>
  <c r="C36" i="67"/>
  <c r="I35" i="67"/>
  <c r="H35" i="67"/>
  <c r="G35" i="67"/>
  <c r="F35" i="67"/>
  <c r="E35" i="67"/>
  <c r="D35" i="67"/>
  <c r="C35" i="67"/>
  <c r="I33" i="67"/>
  <c r="H33" i="67"/>
  <c r="G33" i="67"/>
  <c r="F33" i="67"/>
  <c r="E33" i="67"/>
  <c r="D33" i="67"/>
  <c r="C33" i="67"/>
  <c r="I32" i="67"/>
  <c r="H32" i="67"/>
  <c r="G32" i="67"/>
  <c r="F32" i="67"/>
  <c r="E32" i="67"/>
  <c r="D32" i="67"/>
  <c r="C32" i="67"/>
  <c r="I30" i="67"/>
  <c r="H30" i="67"/>
  <c r="G30" i="67"/>
  <c r="F30" i="67"/>
  <c r="E30" i="67"/>
  <c r="D30" i="67"/>
  <c r="C30" i="67"/>
  <c r="I29" i="67"/>
  <c r="H29" i="67"/>
  <c r="G29" i="67"/>
  <c r="F29" i="67"/>
  <c r="E29" i="67"/>
  <c r="D29" i="67"/>
  <c r="C29" i="67"/>
  <c r="I27" i="67"/>
  <c r="H27" i="67"/>
  <c r="G27" i="67"/>
  <c r="F27" i="67"/>
  <c r="E27" i="67"/>
  <c r="D27" i="67"/>
  <c r="C27" i="67"/>
  <c r="I26" i="67"/>
  <c r="H26" i="67"/>
  <c r="G26" i="67"/>
  <c r="F26" i="67"/>
  <c r="E26" i="67"/>
  <c r="D26" i="67"/>
  <c r="C26" i="67"/>
  <c r="AY17" i="9" l="1"/>
  <c r="AX17" i="9"/>
</calcChain>
</file>

<file path=xl/sharedStrings.xml><?xml version="1.0" encoding="utf-8"?>
<sst xmlns="http://schemas.openxmlformats.org/spreadsheetml/2006/main" count="1288" uniqueCount="700">
  <si>
    <t>Charbon</t>
  </si>
  <si>
    <t>Pétrole brut</t>
  </si>
  <si>
    <t>Produits raffinés et biocarburants</t>
  </si>
  <si>
    <t>Gaz naturel</t>
  </si>
  <si>
    <t>Électricité</t>
  </si>
  <si>
    <t>Total</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</si>
  <si>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</si>
  <si>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</si>
  <si>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</si>
  <si>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</si>
  <si>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</si>
  <si>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</si>
  <si>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</si>
  <si>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</si>
  <si>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</si>
  <si>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</si>
  <si>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</si>
  <si>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</si>
  <si>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</si>
  <si>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</si>
  <si>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</si>
  <si>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</si>
  <si>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</si>
  <si>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</si>
  <si>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</si>
  <si>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</si>
  <si>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</si>
  <si>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</si>
  <si>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</si>
  <si>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</si>
  <si>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</si>
  <si>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</si>
  <si>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</si>
  <si>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</si>
  <si>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</si>
  <si>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</si>
  <si>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</si>
  <si>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</si>
  <si>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</si>
  <si>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</si>
  <si>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</si>
  <si>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</si>
  <si>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</si>
  <si>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</si>
  <si>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</si>
  <si>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</si>
  <si>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</si>
  <si>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</si>
  <si>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</si>
  <si>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</si>
  <si>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</si>
  <si>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</si>
  <si>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</si>
  <si>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</si>
  <si>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</si>
  <si>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Énergies pour le logement</t>
  </si>
  <si>
    <t>Part de l'énergie dans les dépenses des ménages (échelle de droite)</t>
  </si>
  <si>
    <t>En % des dépenses des ménages</t>
  </si>
  <si>
    <t>Décomposition dépense logement par ménage</t>
  </si>
  <si>
    <t>Taxes énergétiques</t>
  </si>
  <si>
    <t>TVA</t>
  </si>
  <si>
    <t>Dépense HTT</t>
  </si>
  <si>
    <t>Décomposition dépense de carburants par ménage</t>
  </si>
  <si>
    <t>En Mtep</t>
  </si>
  <si>
    <t>Énergies renouvelables thermiques et déchets</t>
  </si>
  <si>
    <t>Hydraulique* (hors pompages), éolien et photovoltaïque</t>
  </si>
  <si>
    <t>Pétrole</t>
  </si>
  <si>
    <t>Nucléaire</t>
  </si>
  <si>
    <t>conso primaire CVC</t>
  </si>
  <si>
    <t>Hydraulique, éolien et photovoltaïque</t>
  </si>
  <si>
    <t>DOM en plus en 2011</t>
  </si>
  <si>
    <t>Nucléaire : déduction faite du solde exportateur d'électricité</t>
  </si>
  <si>
    <t>Total conso primaire CVC</t>
  </si>
  <si>
    <t>conso primaire réelle, Mtep</t>
  </si>
  <si>
    <t>conso primaire réelle, %</t>
  </si>
  <si>
    <t>Déchets non renouvelables</t>
  </si>
  <si>
    <t>Nucléaire**</t>
  </si>
  <si>
    <t>Biomasse solide</t>
  </si>
  <si>
    <t>Biocarburants</t>
  </si>
  <si>
    <t>Pompes à chaleur</t>
  </si>
  <si>
    <t xml:space="preserve">Éolien </t>
  </si>
  <si>
    <t>Autres</t>
  </si>
  <si>
    <t>Consommation primaire</t>
  </si>
  <si>
    <t>Consommation finale énergétique</t>
  </si>
  <si>
    <t>Consommation finale non énergétique</t>
  </si>
  <si>
    <t>Pertes de transformation, de transport et de distribution</t>
  </si>
  <si>
    <t>Résidentiel</t>
  </si>
  <si>
    <t>Tertiaire</t>
  </si>
  <si>
    <t>Transports</t>
  </si>
  <si>
    <t>Industrie</t>
  </si>
  <si>
    <t>Agriculture-Pêche</t>
  </si>
  <si>
    <t>Non affecté*</t>
  </si>
  <si>
    <t>En Mtep (données corrigées des variations climatiques)</t>
  </si>
  <si>
    <t>* La répartition de la chaleur par secteur consommateur n'est pas disponible entre 2000 et 2006.</t>
  </si>
  <si>
    <t>Champ : jusqu'à l'année 2010 incluse, le périmètre géographique est la France métropolitaine. À partir de 2011, il inclut en outre les cinq DOM.</t>
  </si>
  <si>
    <r>
      <t>Source :</t>
    </r>
    <r>
      <rPr>
        <i/>
        <sz val="10"/>
        <color rgb="FF000000"/>
        <rFont val="Arial"/>
        <family val="2"/>
      </rPr>
      <t> SDES, bilan énergétique de la France</t>
    </r>
  </si>
  <si>
    <t>Chaleur commercialisée</t>
  </si>
  <si>
    <t>Source : SDES, bilan énergétique de la France</t>
  </si>
  <si>
    <t>EnR* et déchets</t>
  </si>
  <si>
    <t>2019</t>
  </si>
  <si>
    <t>Source : calculs SDES d'après les données de l'AIE.</t>
  </si>
  <si>
    <t>Europe et Russie</t>
  </si>
  <si>
    <t>Moyen-Orient</t>
  </si>
  <si>
    <t>Afrique</t>
  </si>
  <si>
    <t>Océanie</t>
  </si>
  <si>
    <t>Monde</t>
  </si>
  <si>
    <t>Produits pétroliers</t>
  </si>
  <si>
    <t>Biomasse et déchets</t>
  </si>
  <si>
    <t>Consommation finale d'énergie par continent</t>
  </si>
  <si>
    <t>En %</t>
  </si>
  <si>
    <t>Biomasse</t>
  </si>
  <si>
    <t>Amérique</t>
  </si>
  <si>
    <t>Asie</t>
  </si>
  <si>
    <t xml:space="preserve"> </t>
  </si>
  <si>
    <t>Unité</t>
  </si>
  <si>
    <t>Australie</t>
  </si>
  <si>
    <t>Russie</t>
  </si>
  <si>
    <t>États-Unis</t>
  </si>
  <si>
    <t>Afrique du Sud</t>
  </si>
  <si>
    <t>Autres pays</t>
  </si>
  <si>
    <t>Colombie</t>
  </si>
  <si>
    <t>Allemagne</t>
  </si>
  <si>
    <t>Production primaire française</t>
  </si>
  <si>
    <t>En Mt</t>
  </si>
  <si>
    <t>Notes : l’Allemagne comprend l’ex-RDA depuis 1991. À partir de 2011, il s'agit des importations nettes des réexportations pour le charbon primaire.</t>
  </si>
  <si>
    <t>Les centrales thermiques au charbon en France*</t>
  </si>
  <si>
    <t>Consommation nette filière fonte</t>
  </si>
  <si>
    <t>Branche énergie hors filière fonte</t>
  </si>
  <si>
    <t>Industrie hors filière fonte</t>
  </si>
  <si>
    <t>Autres usages énergétiques (hors industrie)</t>
  </si>
  <si>
    <t>Usages non énergétiques</t>
  </si>
  <si>
    <t>Afrique du Nord</t>
  </si>
  <si>
    <t>Afrique subsaharienne</t>
  </si>
  <si>
    <t>Mer du Nord</t>
  </si>
  <si>
    <t>Ex-URSS</t>
  </si>
  <si>
    <t>Amérique du Nord</t>
  </si>
  <si>
    <t>* Y compris de faibles quantités de condensats à destination du raffinage et de la pétrochimie, d’additifs oxygénés (non issus de biomasse) et d’autres produits à distiller, à partir de 1990.</t>
  </si>
  <si>
    <t>Hydrocarbures extraits du gaz naturel</t>
  </si>
  <si>
    <t>Bassin aquitain</t>
  </si>
  <si>
    <t>Bassin parisien</t>
  </si>
  <si>
    <t>Alsace</t>
  </si>
  <si>
    <t>Importations et exportations de produits pétroliers, production nette de produits finis des raffineries</t>
  </si>
  <si>
    <t>Exportations de produits raffinés</t>
  </si>
  <si>
    <t>Importations de pétrole brut*</t>
  </si>
  <si>
    <t>Importations de produits raffinés</t>
  </si>
  <si>
    <t>Production nette des raffineries en produits raffinés</t>
  </si>
  <si>
    <t>* Y compris de faibles quantités de condensats à destination du raffinage et de la pétrochimie, d’additifs oxygénés.</t>
  </si>
  <si>
    <t>PRODUCTION PRIMAIRE D'ÉNERGIES RENOUVELABLES PAR FILIÈRE</t>
  </si>
  <si>
    <t>en TWh</t>
  </si>
  <si>
    <t>légende</t>
  </si>
  <si>
    <t>Hydraulique renouvelable</t>
  </si>
  <si>
    <t>Éolien</t>
  </si>
  <si>
    <t>Déchets renouvelables</t>
  </si>
  <si>
    <t>Biogaz</t>
  </si>
  <si>
    <t>Solaire photovoltaïque</t>
  </si>
  <si>
    <t>Géothermie</t>
  </si>
  <si>
    <t>Solaire thermique</t>
  </si>
  <si>
    <t>Solaire thermique : 0,7</t>
  </si>
  <si>
    <t>Énergies marines</t>
  </si>
  <si>
    <t>ÉVOLUTION DE LA PRODUCTION PRIMAIRE D'ÉNERGIES RENOUVELABLES PAR FILIÈRE</t>
  </si>
  <si>
    <t>En TWh</t>
  </si>
  <si>
    <t>Champ : métropole.</t>
  </si>
  <si>
    <t>Source : SOeS, d'après les sources par filière</t>
  </si>
  <si>
    <t>TWh</t>
  </si>
  <si>
    <t>Autres renouvelables</t>
  </si>
  <si>
    <t>CONSOMMATION D’ÉNERGIE ISSUE DE SOURCES RENOUVELABLES ET DE LA VALORISATION DE DÉCHETS</t>
  </si>
  <si>
    <t>Conso primaire CVC EnR et déchets</t>
  </si>
  <si>
    <t>total</t>
  </si>
  <si>
    <t xml:space="preserve">Hydraulique*, éolien et photovoltaïque </t>
  </si>
  <si>
    <t>Production d'électricité seule**</t>
  </si>
  <si>
    <t>Production par cogénération</t>
  </si>
  <si>
    <t>Production de chaleur seule</t>
  </si>
  <si>
    <t>Autres transformations*** et usages internes de la branche énergie</t>
  </si>
  <si>
    <r>
      <t>Consommation finale d'énergie (EnR</t>
    </r>
    <r>
      <rPr>
        <b/>
        <sz val="8.5"/>
        <color indexed="10"/>
        <rFont val="Times New Roman"/>
        <family val="1"/>
      </rPr>
      <t>t</t>
    </r>
    <r>
      <rPr>
        <b/>
        <sz val="8.5"/>
        <rFont val="Times New Roman"/>
        <family val="1"/>
      </rPr>
      <t xml:space="preserve"> et déchets)</t>
    </r>
  </si>
  <si>
    <t>Transport</t>
  </si>
  <si>
    <t>Agriculture</t>
  </si>
  <si>
    <t>Consommation d'énergie primaire</t>
  </si>
  <si>
    <t xml:space="preserve">Charbon </t>
  </si>
  <si>
    <t>Nucléaire*</t>
  </si>
  <si>
    <t>Données réelles</t>
  </si>
  <si>
    <t>Produits pétroliers raffinés</t>
  </si>
  <si>
    <t>Production d'énergie primaire</t>
  </si>
  <si>
    <t>Importations</t>
  </si>
  <si>
    <t>Exportations</t>
  </si>
  <si>
    <t>Soutes maritimes internationales</t>
  </si>
  <si>
    <t>Soutes aériennes internationales</t>
  </si>
  <si>
    <t>Écart statistique</t>
  </si>
  <si>
    <t>Production d'électricité</t>
  </si>
  <si>
    <t>Production de chaleur</t>
  </si>
  <si>
    <t>Injections de biométhane</t>
  </si>
  <si>
    <t>Raffinage de pétrole</t>
  </si>
  <si>
    <t>Autres transformations, transferts</t>
  </si>
  <si>
    <t>Usages internes de la branche énergie</t>
  </si>
  <si>
    <t>Pertes de transport et de distribution</t>
  </si>
  <si>
    <t>Consommation nette de la branche énergie</t>
  </si>
  <si>
    <t>Consommation finale</t>
  </si>
  <si>
    <r>
      <rPr>
        <b/>
        <i/>
        <sz val="11"/>
        <color indexed="8"/>
        <rFont val="Calibri"/>
        <family val="2"/>
        <scheme val="minor"/>
      </rPr>
      <t>Source :</t>
    </r>
    <r>
      <rPr>
        <i/>
        <sz val="11"/>
        <color indexed="8"/>
        <rFont val="Calibri"/>
        <family val="2"/>
        <scheme val="minor"/>
      </rPr>
      <t xml:space="preserve"> SDES</t>
    </r>
  </si>
  <si>
    <t>En M€</t>
  </si>
  <si>
    <t>Produits pétroliers raffinés et biocarburants</t>
  </si>
  <si>
    <t>Bois-énergie</t>
  </si>
  <si>
    <t>Production primaire et marges</t>
  </si>
  <si>
    <t>Taxes</t>
  </si>
  <si>
    <t xml:space="preserve">     dont TVA</t>
  </si>
  <si>
    <t>Subventions</t>
  </si>
  <si>
    <t>Consommation d'autres formes d'énergie</t>
  </si>
  <si>
    <t>Total des ressources</t>
  </si>
  <si>
    <t>Production d'autres formes d'énergie</t>
  </si>
  <si>
    <t>Branche énergie</t>
  </si>
  <si>
    <t>* Énergies renouvelables électriques (hydraulique, énergie marémotrice, éolien, photovoltaïque).
** Énergies renouvelables thermiques (bois, biocarburants, pompes à chaleur, solaire thermique…) et déchets.
*** Les variations de stocks sont comptées positivement en cas de déstockage et négativement en cas de stockage.</t>
  </si>
  <si>
    <t>EnR électriques*</t>
  </si>
  <si>
    <t>EnR thermiques et déchets**</t>
  </si>
  <si>
    <t>Stocks***</t>
  </si>
  <si>
    <t>Stocks*</t>
  </si>
  <si>
    <t>* Les variations de stocks sont comptées positivement en cas de déstockage et négativement en cas de stockage.</t>
  </si>
  <si>
    <t>Taxes nettes des subventions</t>
  </si>
  <si>
    <t>Rémunération d'activités nationales</t>
  </si>
  <si>
    <t>Importations nettes de produits énergétiques et variations de stocks</t>
  </si>
  <si>
    <t>Consommation finale énergétique par secteur</t>
  </si>
  <si>
    <t>Supercarburant</t>
  </si>
  <si>
    <t>Gazole</t>
  </si>
  <si>
    <t>SP95</t>
  </si>
  <si>
    <t>SP98</t>
  </si>
  <si>
    <t>Norvège</t>
  </si>
  <si>
    <t>Pays-Bas</t>
  </si>
  <si>
    <t>Algérie</t>
  </si>
  <si>
    <t>Qatar</t>
  </si>
  <si>
    <t>Autres et indéterminés</t>
  </si>
  <si>
    <t>Source : SDES, enquête annuelle sur la statistique gazière</t>
  </si>
  <si>
    <t>Production nationale</t>
  </si>
  <si>
    <t>Production d'électricité et de chaleur</t>
  </si>
  <si>
    <r>
      <t>Hydraulique</t>
    </r>
    <r>
      <rPr>
        <vertAlign val="superscript"/>
        <sz val="8"/>
        <rFont val="Arial"/>
        <family val="2"/>
      </rPr>
      <t>3</t>
    </r>
  </si>
  <si>
    <t>Hydraulique</t>
  </si>
  <si>
    <r>
      <rPr>
        <sz val="8"/>
        <rFont val="Calibri"/>
        <family val="2"/>
      </rPr>
      <t>É</t>
    </r>
    <r>
      <rPr>
        <sz val="8"/>
        <rFont val="Arial"/>
        <family val="2"/>
      </rPr>
      <t>olien</t>
    </r>
  </si>
  <si>
    <t>Photovoltaïque</t>
  </si>
  <si>
    <r>
      <t>Thermique classique</t>
    </r>
    <r>
      <rPr>
        <vertAlign val="superscript"/>
        <sz val="8"/>
        <rFont val="Arial"/>
        <family val="2"/>
      </rPr>
      <t>2</t>
    </r>
  </si>
  <si>
    <t>Thermique classique</t>
  </si>
  <si>
    <t>Autres sources</t>
  </si>
  <si>
    <t>EL027TFR</t>
  </si>
  <si>
    <t>Total tous produits</t>
  </si>
  <si>
    <t>Importations physiques d'électricité par pays</t>
  </si>
  <si>
    <t>Importations d'électricité</t>
  </si>
  <si>
    <t>Belgique</t>
  </si>
  <si>
    <t>Importations d'électricité de Belgique</t>
  </si>
  <si>
    <t>Luxembourg</t>
  </si>
  <si>
    <t>Importations d'électricité du Luxembourg</t>
  </si>
  <si>
    <t>Importations d'électricité d'Allemagne</t>
  </si>
  <si>
    <t>Suisse</t>
  </si>
  <si>
    <t>Importations d'électricité de Suisse</t>
  </si>
  <si>
    <t>Italie</t>
  </si>
  <si>
    <t>Italie Corse</t>
  </si>
  <si>
    <t xml:space="preserve">Italie </t>
  </si>
  <si>
    <t>Importations d'électricité d'Italie</t>
  </si>
  <si>
    <t>dont :</t>
  </si>
  <si>
    <t>Andorre</t>
  </si>
  <si>
    <t>Importations d'électricité d'Andorre</t>
  </si>
  <si>
    <t>Espagne</t>
  </si>
  <si>
    <t>Importations d'électricité d'Espagne</t>
  </si>
  <si>
    <t>Grande-Bretagne</t>
  </si>
  <si>
    <t>Importations d'électricité du Royaume-Uni</t>
  </si>
  <si>
    <t>Exportations physiques d'électricité par pays</t>
  </si>
  <si>
    <t>Exportations d'électricité</t>
  </si>
  <si>
    <t>Exportations d'électricité vers la Belgique</t>
  </si>
  <si>
    <t>Exportations d'électricité vers le Luxembourg</t>
  </si>
  <si>
    <t>Exportations d'électricité vers l'Allemagne</t>
  </si>
  <si>
    <t>Exportations d'électricité vers la Suisse</t>
  </si>
  <si>
    <t>Exportations d'électricité vers l'Italie</t>
  </si>
  <si>
    <t>Exportations d'électricité vers l'Andorre</t>
  </si>
  <si>
    <t>Exportations d'électricité vers l'Espagne</t>
  </si>
  <si>
    <t>Exportations d'électricité vers le Royaume-Uni</t>
  </si>
  <si>
    <t>En TWh (données corrigées des variations climatiques)</t>
  </si>
  <si>
    <t xml:space="preserve">    En %</t>
  </si>
  <si>
    <t>Consommation d'énergie par produits, en GWh</t>
  </si>
  <si>
    <t>Energies consommées</t>
  </si>
  <si>
    <t>gaz naturel</t>
  </si>
  <si>
    <t>(inclus le biogaz)</t>
  </si>
  <si>
    <t>chaleur issue de l'incinération de déchets urbains</t>
  </si>
  <si>
    <t>biomasse</t>
  </si>
  <si>
    <t>chaleur aéro/géothermique ou solaire</t>
  </si>
  <si>
    <t>charbon</t>
  </si>
  <si>
    <t>autre chaleur externe</t>
  </si>
  <si>
    <t>électricité*</t>
  </si>
  <si>
    <t>fioul et GPL</t>
  </si>
  <si>
    <t>autre chaleur interne</t>
  </si>
  <si>
    <t>Total: 100</t>
  </si>
  <si>
    <t>Etiquettes pour graphique</t>
  </si>
  <si>
    <t>Série calculée en réalité</t>
  </si>
  <si>
    <t>Total (hors pertes) non ventilé</t>
  </si>
  <si>
    <t>Total (hors pertes non ventilé</t>
  </si>
  <si>
    <t>Agri + Résid + Tert + Transp + Indu + Br.Ener</t>
  </si>
  <si>
    <t>Agri + Résid + Tert + Transp + Indu</t>
  </si>
  <si>
    <t>Agri + Résid + Tert + Transp</t>
  </si>
  <si>
    <t>Agri + Résid + Tert</t>
  </si>
  <si>
    <t>Agri + Résid</t>
  </si>
  <si>
    <t>Agri</t>
  </si>
  <si>
    <t>Dépense totale (axe de droite)</t>
  </si>
  <si>
    <t>Gazole routier</t>
  </si>
  <si>
    <t>Supercarburants routiers</t>
  </si>
  <si>
    <t>GPL carburant</t>
  </si>
  <si>
    <t>Carburéacteurs</t>
  </si>
  <si>
    <t>Fioul domestique</t>
  </si>
  <si>
    <t>Fioul lourd pour la production d'électricité et de chaleur</t>
  </si>
  <si>
    <t>Fioul lourd hors production d'électricité et de chaleur</t>
  </si>
  <si>
    <t>Naphta</t>
  </si>
  <si>
    <t>Bitumes</t>
  </si>
  <si>
    <t>Coke de pétrole, brais et autres produits lourds</t>
  </si>
  <si>
    <t>* Hors biocarburants et soutes maritimes et aériennes internationales.</t>
  </si>
  <si>
    <t>Evolution des ventes de carburants routiers (biocarburants inclus)</t>
  </si>
  <si>
    <t>Sans plomb 95 hors E10</t>
  </si>
  <si>
    <t>SP95-E10</t>
  </si>
  <si>
    <t>Sans plomb 98</t>
  </si>
  <si>
    <t>Super plombé (ARS depuis 2000)</t>
  </si>
  <si>
    <t>Essence ordinaire</t>
  </si>
  <si>
    <t>Champ : France métropolitaine.</t>
  </si>
  <si>
    <r>
      <t>Source :</t>
    </r>
    <r>
      <rPr>
        <i/>
        <sz val="8"/>
        <rFont val="Arial"/>
        <family val="2"/>
      </rPr>
      <t xml:space="preserve"> calculs SDES, d'après CPDP</t>
    </r>
  </si>
  <si>
    <t xml:space="preserve">  </t>
  </si>
  <si>
    <t>Intensité énergétique</t>
  </si>
  <si>
    <t>En indice base 100 en 1990 (données corrigées des variations climatiques)</t>
  </si>
  <si>
    <t>Consommation d'énergie primaire par unité de PIB</t>
  </si>
  <si>
    <t>Consommation finale énergétique par unité de PIB</t>
  </si>
  <si>
    <t>Évolution des intensités énergétiques finales par secteur</t>
  </si>
  <si>
    <t>En indice base 100 en 2000 (données corrigées des variations climatiques)</t>
  </si>
  <si>
    <t>Poids lourds</t>
  </si>
  <si>
    <t>Véhicules légers</t>
  </si>
  <si>
    <r>
      <t>Émissions de CO</t>
    </r>
    <r>
      <rPr>
        <b/>
        <sz val="8"/>
        <color theme="1"/>
        <rFont val="Calibri"/>
        <family val="2"/>
        <scheme val="minor"/>
      </rPr>
      <t>2</t>
    </r>
    <r>
      <rPr>
        <b/>
        <sz val="9"/>
        <color theme="1"/>
        <rFont val="Calibri"/>
        <family val="2"/>
        <scheme val="minor"/>
      </rPr>
      <t xml:space="preserve"> liées à la combustion d'énergie</t>
    </r>
  </si>
  <si>
    <t>Par habitant et par unité de PIB (données corrigées des variations climatiques)</t>
  </si>
  <si>
    <t>Champ : France métropolitaine.</t>
  </si>
  <si>
    <t>Émissions par unité de PIB</t>
  </si>
  <si>
    <t>Émissions par habitant</t>
  </si>
  <si>
    <t>* NBP : National Balancing Point.</t>
  </si>
  <si>
    <r>
      <t>Sources :</t>
    </r>
    <r>
      <rPr>
        <i/>
        <sz val="8"/>
        <color theme="1"/>
        <rFont val="Arial"/>
        <family val="2"/>
      </rPr>
      <t xml:space="preserve"> DGEC ; Reuters</t>
    </r>
  </si>
  <si>
    <t>En €/MWh</t>
  </si>
  <si>
    <r>
      <t>Source :</t>
    </r>
    <r>
      <rPr>
        <i/>
        <sz val="8"/>
        <color theme="1"/>
        <rFont val="Arial"/>
        <family val="2"/>
      </rPr>
      <t xml:space="preserve"> Epex spot</t>
    </r>
  </si>
  <si>
    <t>En milliards d'euros 2019</t>
  </si>
  <si>
    <t>Champ : France entière (y compris DOM).</t>
  </si>
  <si>
    <r>
      <t>Source :</t>
    </r>
    <r>
      <rPr>
        <i/>
        <sz val="8"/>
        <color theme="1"/>
        <rFont val="Arial"/>
        <family val="2"/>
      </rPr>
      <t xml:space="preserve"> SDES, Bilan énergétique de la France</t>
    </r>
  </si>
  <si>
    <r>
      <t>Source :</t>
    </r>
    <r>
      <rPr>
        <i/>
        <sz val="8"/>
        <color theme="1"/>
        <rFont val="Arial"/>
        <family val="2"/>
      </rPr>
      <t xml:space="preserve"> SDES, Bilan énergétique de la France</t>
    </r>
  </si>
  <si>
    <r>
      <t>Sources</t>
    </r>
    <r>
      <rPr>
        <i/>
        <sz val="8"/>
        <color theme="1"/>
        <rFont val="Arial"/>
        <family val="2"/>
      </rPr>
      <t> : Insee, Comptes nationaux ; SDES, Bilan énergétique de la France</t>
    </r>
  </si>
  <si>
    <t xml:space="preserve">Prix TTC au litre des carburants à la pompe </t>
  </si>
  <si>
    <t>En euros constants de 2020</t>
  </si>
  <si>
    <t>Champ : France métropolitaine hors Corse</t>
  </si>
  <si>
    <r>
      <t>Sources</t>
    </r>
    <r>
      <rPr>
        <sz val="11"/>
        <color theme="1"/>
        <rFont val="Arial"/>
        <family val="2"/>
      </rPr>
      <t> : DGEC; Insee; calculs SDES</t>
    </r>
  </si>
  <si>
    <t>Transports : 443 TWh en 2020</t>
  </si>
  <si>
    <t>* EnR : énergies renouvelables</t>
  </si>
  <si>
    <t>Champ : jusqu’à l’année 2010 incluse, le périmètre géographique est la France métropolitaine. À partir de 2011, il inclut en outre les cinq DROM.</t>
  </si>
  <si>
    <r>
      <t>Unité : Tonnes de CO</t>
    </r>
    <r>
      <rPr>
        <sz val="8"/>
        <color theme="1"/>
        <rFont val="Calibri"/>
        <family val="2"/>
        <scheme val="minor"/>
      </rPr>
      <t>2</t>
    </r>
    <r>
      <rPr>
        <sz val="11"/>
        <color theme="1"/>
        <rFont val="Calibri"/>
        <family val="2"/>
        <scheme val="minor"/>
      </rPr>
      <t xml:space="preserve"> par M€</t>
    </r>
    <r>
      <rPr>
        <sz val="8"/>
        <color theme="1"/>
        <rFont val="Calibri"/>
        <family val="2"/>
        <scheme val="minor"/>
      </rPr>
      <t>2020</t>
    </r>
    <r>
      <rPr>
        <sz val="11"/>
        <color theme="1"/>
        <rFont val="Calibri"/>
        <family val="2"/>
        <scheme val="minor"/>
      </rPr>
      <t xml:space="preserve"> et Tonnes de CO</t>
    </r>
    <r>
      <rPr>
        <sz val="8"/>
        <color theme="1"/>
        <rFont val="Calibri"/>
        <family val="2"/>
        <scheme val="minor"/>
      </rPr>
      <t>2</t>
    </r>
    <r>
      <rPr>
        <sz val="11"/>
        <color theme="1"/>
        <rFont val="Calibri"/>
        <family val="2"/>
        <scheme val="minor"/>
      </rPr>
      <t xml:space="preserve"> par habitant</t>
    </r>
  </si>
  <si>
    <t>Facture énergétique de la France en Md€ constants 2020</t>
  </si>
  <si>
    <t>Situation au 31 décembre 2020</t>
  </si>
  <si>
    <r>
      <t>Importations de charbon</t>
    </r>
    <r>
      <rPr>
        <b/>
        <vertAlign val="superscript"/>
        <sz val="12"/>
        <color indexed="8"/>
        <rFont val="Arial"/>
        <family val="2"/>
      </rPr>
      <t>1</t>
    </r>
    <r>
      <rPr>
        <b/>
        <sz val="12"/>
        <color indexed="8"/>
        <rFont val="Arial"/>
        <family val="2"/>
      </rPr>
      <t xml:space="preserve"> par pays d'origine et production primaire française: 7,7 Mt en 2020</t>
    </r>
  </si>
  <si>
    <r>
      <t>Source :</t>
    </r>
    <r>
      <rPr>
        <i/>
        <sz val="8"/>
        <color rgb="FF000000"/>
        <rFont val="Arial"/>
        <family val="2"/>
      </rPr>
      <t xml:space="preserve"> SDES, d'après EDF, GazelEnergie, Albioma</t>
    </r>
  </si>
  <si>
    <t>* Capacité totale : 3 284 MW en décembre 2020, contre 4 859 MW au 30 juin 2014, à la suite de la fermeture de six tranches en métropole, et de la conversion à la biomasse d’une tranche en Guadeloupe.</t>
  </si>
  <si>
    <r>
      <t>1</t>
    </r>
    <r>
      <rPr>
        <i/>
        <sz val="8"/>
        <color rgb="FF000000"/>
        <rFont val="Arial"/>
        <family val="2"/>
      </rPr>
      <t xml:space="preserve"> Houille, lignite, coke, agglomérés et briquettes de lignite.</t>
    </r>
  </si>
  <si>
    <r>
      <t>En Md€</t>
    </r>
    <r>
      <rPr>
        <vertAlign val="subscript"/>
        <sz val="10"/>
        <rFont val="Arial"/>
        <family val="2"/>
      </rPr>
      <t>2019</t>
    </r>
  </si>
  <si>
    <t>Consommation primaire de charbon par secteur et dépense totale de charbon : 5,7 Mtep en 2020</t>
  </si>
  <si>
    <t>Note : un opérateur a révisé fortement à la hausse ses productions de gaz dérivés, entraînant une rupture de série entre 2016 et 2017. Par ailleurs, à partir de 2017, les pertes, auparavant incluses dans l’écart statistique, sont intégrées à la consommation de la filière fonte.</t>
  </si>
  <si>
    <t>Note : La somme des consommations des différentes branches représentées sur le graphique peut différer légèrement de la consommation primaire totale, cette dernière intégrant un écart statistique.</t>
  </si>
  <si>
    <t>** Installation définitivement fermée fin mars 2021</t>
  </si>
  <si>
    <t>Graphique 3 : évolution des dépenses de R&amp;D énergie selon domaine d'application</t>
  </si>
  <si>
    <t>En millions d'euros constants 2019</t>
  </si>
  <si>
    <t>Note: une rupture de série entre 2015 et 2016 affecte les données relatives à la recherche fondamentale, aux nouvelles technologies de l'énergie et aux énergies fossiles (voir méthodologie)</t>
  </si>
  <si>
    <t>Source:SDES</t>
  </si>
  <si>
    <t>En euros constants</t>
  </si>
  <si>
    <t>Montant M€</t>
  </si>
  <si>
    <t>Nouvelles technologies de l’énergie</t>
  </si>
  <si>
    <t>Recherche fondamentale</t>
  </si>
  <si>
    <t>Consommation mondiale d'énergie primaire par zone géographique.</t>
  </si>
  <si>
    <t>En Gtep</t>
  </si>
  <si>
    <t/>
  </si>
  <si>
    <t>Amérique latine</t>
  </si>
  <si>
    <t>Chine</t>
  </si>
  <si>
    <t>Reste de l'Asie</t>
  </si>
  <si>
    <t>Soutes internationales</t>
  </si>
  <si>
    <t>Consommation mondiale d'énergie primaire par énergie.</t>
  </si>
  <si>
    <t>Hydroélectricité</t>
  </si>
  <si>
    <t>Indicateurs d'intensité énergétique en 2018</t>
  </si>
  <si>
    <t>* Millions de US$2015, Parité de pouvoir d'achat</t>
  </si>
  <si>
    <t>CONSOMMATION DE PRODUITS RAFFINÉS* PAR SECTEUR</t>
  </si>
  <si>
    <r>
      <t>*</t>
    </r>
    <r>
      <rPr>
        <i/>
        <sz val="8"/>
        <rFont val="Arial"/>
        <family val="2"/>
      </rPr>
      <t xml:space="preserve"> Hors biocarburants, soutes maritimes et aériennes internationales exclues.</t>
    </r>
  </si>
  <si>
    <t>** Les consommations des armées sont comptabilisées ici au sein du secteur tertiaire.</t>
  </si>
  <si>
    <r>
      <t>Source :</t>
    </r>
    <r>
      <rPr>
        <i/>
        <sz val="8"/>
        <rFont val="Arial"/>
        <family val="2"/>
      </rPr>
      <t xml:space="preserve"> SDES, Bilan énergétique de la France</t>
    </r>
  </si>
  <si>
    <t>Tertiaire**</t>
  </si>
  <si>
    <t>Consommation de produits pétroliers raffinés* par type de produit</t>
  </si>
  <si>
    <t>** Gaz de pétrole liquéfié (butane, propane), hors GPL carburant.</t>
  </si>
  <si>
    <t>*** Autres : lubrifiants, paraffines et cires, white-spirit et essences spéciales, pétrole lampant, essence aviation, gaz de raffinerie, éthane, autres produits.</t>
  </si>
  <si>
    <t>Source : SDES, Bilan énergétique de la France</t>
  </si>
  <si>
    <t>Gazole non routier (depuis 2011)</t>
  </si>
  <si>
    <t>GPL**</t>
  </si>
  <si>
    <t>Autres***</t>
  </si>
  <si>
    <r>
      <rPr>
        <sz val="10"/>
        <rFont val="Arial"/>
        <family val="2"/>
      </rPr>
      <t>É</t>
    </r>
    <r>
      <rPr>
        <sz val="10"/>
        <rFont val="Arial"/>
        <family val="2"/>
        <charset val="1"/>
      </rPr>
      <t>nergie nucléaire</t>
    </r>
  </si>
  <si>
    <r>
      <rPr>
        <sz val="10"/>
        <rFont val="Arial"/>
        <family val="2"/>
      </rPr>
      <t>É</t>
    </r>
    <r>
      <rPr>
        <sz val="10"/>
        <rFont val="Arial"/>
        <family val="2"/>
        <charset val="1"/>
      </rPr>
      <t>nergies fossiles (hors capture carbone)</t>
    </r>
  </si>
  <si>
    <t>Industrie, y compris construction : 302 TWh en 2020</t>
  </si>
  <si>
    <t>En TWh(données corrigées des variations climatiques)</t>
  </si>
  <si>
    <t>*EnR : énergies renouvelables</t>
  </si>
  <si>
    <t>Champ : jusqu’à l’année 2010 incluse, le périmètre géographique est la France métropolitaine. À partir de 2011, il inclut en outre les cinq DROM. L’industrie inclut la construction. En revanche, les hauts-fourneaux sont exclus, étant considérés comme faisant partie de la branche énergie dans le bilan de l’énergie.</t>
  </si>
  <si>
    <t>En TWh  (données corrigées des variations climatiques)</t>
  </si>
  <si>
    <t>*</t>
  </si>
  <si>
    <t xml:space="preserve">AGRICULTURE-PÊCHE : 51 TWh en 2020 </t>
  </si>
  <si>
    <t>2020</t>
  </si>
  <si>
    <t xml:space="preserve">En TWh </t>
  </si>
  <si>
    <t>Consommation finale d'électricité par secteur et dépense totale correspondante Total : 424 TWh en 2020</t>
  </si>
  <si>
    <t>Champ : France entière (y compris DROM).</t>
  </si>
  <si>
    <t>Bilan en TWh PCS, données CVC</t>
  </si>
  <si>
    <t>Usages internes de la branche énergie et pertes sur les réseaux</t>
  </si>
  <si>
    <r>
      <t>En Md€</t>
    </r>
    <r>
      <rPr>
        <sz val="7"/>
        <rFont val="Arial"/>
        <family val="2"/>
      </rPr>
      <t>2019</t>
    </r>
  </si>
  <si>
    <t>Pour faire apparaître une rupture bien verticale sur 2000 pour la ventilation résidentiel-tertiaire, utiliser un graphique en aires NON empilées. Par conséquent, il faut crééer les séries "empilées" successives (en empilant dans l'ordre où on souhaite les afficher). On prolonge la série empilée correspondant à l'affichage du résidentiel tertiaire non ventilé jusqu'en 2000, qu'on affiche au plan suivant celui des séries correspondant à l'affichage du résidentiel et du tertiaire désagrégés (on masque ainsi entre 1999 et 2000 la rupture de ventilation entre résidentiel et tertiaire). En 2000, on a donc toutes les séries renseignées (qu'on ne pourrait pas gérer avec un graphique en aires empilées). Enfin, pour masquer la baisse artificielle à 0 entre 2000 et 2001 de la série correspondant à l'affichage du résidentiel-tertiaire non ventilé , on déclare "- infini" pour cette série en 2001 (d'où une pente verticale sur l'abscisse 2000) et on force le minimum de l'axe des ordonnées à 0.</t>
  </si>
  <si>
    <t>Résidentiel-Tertiaire (non ventilé)</t>
  </si>
  <si>
    <t>Consommation totale (hors pertes) de gaz naturel par secteur : 494 TWh en 2020</t>
  </si>
  <si>
    <t>En TWh PCS* (données corrigées des variations climatiques)</t>
  </si>
  <si>
    <t>Type de logement</t>
  </si>
  <si>
    <t>A</t>
  </si>
  <si>
    <t>B</t>
  </si>
  <si>
    <t>C</t>
  </si>
  <si>
    <t>D</t>
  </si>
  <si>
    <t>E</t>
  </si>
  <si>
    <t>F</t>
  </si>
  <si>
    <t>G</t>
  </si>
  <si>
    <t>Ensemble</t>
  </si>
  <si>
    <t>Appartements</t>
  </si>
  <si>
    <t>Maisons individuelles</t>
  </si>
  <si>
    <t>Total général</t>
  </si>
  <si>
    <t>Appartement</t>
  </si>
  <si>
    <t>Nombre</t>
  </si>
  <si>
    <t>Taux</t>
  </si>
  <si>
    <t>Maison individuelle</t>
  </si>
  <si>
    <t>Réalisé</t>
  </si>
  <si>
    <t>Trajectoire</t>
  </si>
  <si>
    <t>Champ : métropole et DOM.</t>
  </si>
  <si>
    <t>p : données provisoires susceptibles d’être révisées.
Note : la trajectoire est issue du plan national d'action en faveur des énergies renouvelables (PNA), prévu par la directive 2009/28/CE et remis à la Commission européenne à l'été 2010.
Champ : France entière (y compris DROM).
Source : calculs SDES</t>
  </si>
  <si>
    <t>Production primaire d'énergies renouvelables par filière en 2020</t>
  </si>
  <si>
    <t>Total : 322 TWh</t>
  </si>
  <si>
    <t>Injections de biométhane dans les réseaux de gaz</t>
  </si>
  <si>
    <t>Consommation finale d'énergie (EnRt et déchets)</t>
  </si>
  <si>
    <t>Biomasse : 34,2</t>
  </si>
  <si>
    <t>Hydraulique renouvelable : 19,3</t>
  </si>
  <si>
    <t>Éolien : 12,7</t>
  </si>
  <si>
    <t>Pompes à chaleur : 10,1</t>
  </si>
  <si>
    <t>Biocarburants : 8,4</t>
  </si>
  <si>
    <t>Déchets renouvelables : 4,4</t>
  </si>
  <si>
    <t>Solaire photovoltaïque : 4,2</t>
  </si>
  <si>
    <t>Biogaz : 4</t>
  </si>
  <si>
    <t>Géothermie : 1,7</t>
  </si>
  <si>
    <t>Énergies marines : 0,1</t>
  </si>
  <si>
    <t>Total : 100</t>
  </si>
  <si>
    <t>Part des énergies renouvelables dans la consommation finale brute d’énergie et trajectoire prévue pour atteindre l'objectif de 2020</t>
  </si>
  <si>
    <t>PART DES ÉNERGIES RENOUVELABLES DANS LA CONSOMMATION FINALE BRUTE D’ÉNERGIE ET TRAJECTOIRE PREVUE POUR ATTEINDRE L’OBJECTIF DE 2020</t>
  </si>
  <si>
    <t>Production primaire de pétrole</t>
  </si>
  <si>
    <t>Mtep</t>
  </si>
  <si>
    <t>Importations de pétrole brut* par origine</t>
  </si>
  <si>
    <t>Résidentiel-Tertiaire</t>
  </si>
  <si>
    <t>En TWh, données non corrigées des variations climatiques</t>
  </si>
  <si>
    <t>Fioul</t>
  </si>
  <si>
    <t>Déchets urbains non renouvelables</t>
  </si>
  <si>
    <t>Énergies renouvelables</t>
  </si>
  <si>
    <t>Autres énergies*</t>
  </si>
  <si>
    <t xml:space="preserve">Consommation totale de chaleur commercialisée </t>
  </si>
  <si>
    <t>Consommation énergétique finale (réalisée)</t>
  </si>
  <si>
    <t>Consommation énergétique finale (objectif PPE)</t>
  </si>
  <si>
    <t>Consommation primaire de pétrole (réalisée)</t>
  </si>
  <si>
    <t>Consommation primaire de pétrole (objectif PPE)</t>
  </si>
  <si>
    <t>Consommation primaire de gaz naturel (réalisée)</t>
  </si>
  <si>
    <t>Consommation primaire de gaz naturel (objectif PPE)</t>
  </si>
  <si>
    <t>Consommation primaire de charbon (réalisée)</t>
  </si>
  <si>
    <t>Consommation primaire de charbon (objectif PPE)</t>
  </si>
  <si>
    <t>Baisse attendue 2012-2023</t>
  </si>
  <si>
    <t>Baisse attendue 2012-2028</t>
  </si>
  <si>
    <t>Consommation énergétique finale</t>
  </si>
  <si>
    <t>Consommation primaire de pétrole</t>
  </si>
  <si>
    <t>Consommation primaire de gaz naturel</t>
  </si>
  <si>
    <t>Consommation primaire de charbon</t>
  </si>
  <si>
    <t>Baisse réalisée 2012-2020</t>
  </si>
  <si>
    <t>Nombre de rénovateurs et coûts associés en 2019</t>
  </si>
  <si>
    <t>En milliers</t>
  </si>
  <si>
    <t>Note : sont pris en compte ici l’ensemble des travaux portant sur l’enveloppe du logement (murs, toit, sol, ouvertures), le chauffage, l’eau chaude sanitaire, la ventilation et la climatisation, que ces gestes aient effectivement permis des économies d’énergie ou non ; les coûts incluent la main d'œuvre et les matériaux et sont indiqués toutes taxes comprises (TTC), hors déduction des aides.</t>
  </si>
  <si>
    <t>Lecture : 1 057 000 ménages ont effectué au moins un geste de rénovation touchant la toiture de leur maison individuelle en 2019. La somme des coûts associés à ces gestes de rénovation s'élève à 6,7 milliards d'euros.</t>
  </si>
  <si>
    <t>Champ : France métropolitaine, gestes réalisés en 2019 par les ménages en maisons individuelles.</t>
  </si>
  <si>
    <t>Source : enquête Tremi 2020, exploitation SDES</t>
  </si>
  <si>
    <t>Toitures</t>
  </si>
  <si>
    <t>Planchers</t>
  </si>
  <si>
    <t>Ouvertures</t>
  </si>
  <si>
    <t>Eau chaude sanitaire</t>
  </si>
  <si>
    <t>Chauffage</t>
  </si>
  <si>
    <t>Murs</t>
  </si>
  <si>
    <t>Ventilation / Clim.</t>
  </si>
  <si>
    <t xml:space="preserve">Nombre de gestes et gains énergétiques selon le poste rénové </t>
  </si>
  <si>
    <t>en milliers</t>
  </si>
  <si>
    <t>en TWh/an</t>
  </si>
  <si>
    <t>Lecture : 980 000 gestes de rénovation ayant permis un gain énergétique ont été effectués en 2019 sur les toitures de maisons individuelles. La somme des économies d’énergie associées à ces gestes de rénovation s'élève à 1,6 TWh/an en énergie finale.</t>
  </si>
  <si>
    <t>Champ : France métropolitaine, gestes ayant permis un gain énergétique en 2019, réalisés par des ménages en maison individuelle.</t>
  </si>
  <si>
    <t>Source : enquête Tremi 2020, exploitation SDES, calculs Pouget Consultants</t>
  </si>
  <si>
    <t>Poste</t>
  </si>
  <si>
    <t>En base 100 en 2012</t>
  </si>
  <si>
    <t>1490 TWh Total en 2020</t>
  </si>
  <si>
    <t>2571 TWh Total en 2020</t>
  </si>
  <si>
    <t>Bilan énergétique physique 2020</t>
  </si>
  <si>
    <t>Bilan énergétique monétaire 2019</t>
  </si>
  <si>
    <t>Importations de gaz naturel par pays d'origine</t>
  </si>
  <si>
    <t>Total : 534 TWh PCS en 2020</t>
  </si>
  <si>
    <t>Production nationale commercialisée de gaz naturel</t>
  </si>
  <si>
    <t>Total : 2,4 TWh PCS en 2020</t>
  </si>
  <si>
    <t>Réseaux de transport, de stockage et compression de gaz naturel au 31 décembre 2020</t>
  </si>
  <si>
    <r>
      <t>Sources :</t>
    </r>
    <r>
      <rPr>
        <sz val="8"/>
        <color theme="1"/>
        <rFont val="Arial"/>
        <family val="2"/>
      </rPr>
      <t xml:space="preserve"> GRTgaz ; Teréga (Ex-TIGF) ; DGEC</t>
    </r>
  </si>
  <si>
    <t>Les centrales à gaz en France : situation au 31 décembre 2020</t>
  </si>
  <si>
    <r>
      <t xml:space="preserve">Source : </t>
    </r>
    <r>
      <rPr>
        <i/>
        <sz val="8"/>
        <color theme="1"/>
        <rFont val="Arial"/>
        <family val="2"/>
      </rPr>
      <t>RTE</t>
    </r>
  </si>
  <si>
    <t>Production nette d'électricité</t>
  </si>
  <si>
    <t>Total : 510 TWh en 2020</t>
  </si>
  <si>
    <r>
      <t>2</t>
    </r>
    <r>
      <rPr>
        <i/>
        <sz val="8"/>
        <color theme="1"/>
        <rFont val="Arial"/>
        <family val="2"/>
      </rPr>
      <t xml:space="preserve"> Thermique à combustibles fossiles (charbon, fioul, gaz naturel), biomasse ou déchets.</t>
    </r>
  </si>
  <si>
    <r>
      <t>3</t>
    </r>
    <r>
      <rPr>
        <i/>
        <sz val="8"/>
        <color theme="1"/>
        <rFont val="Arial"/>
        <family val="2"/>
      </rPr>
      <t xml:space="preserve"> Y compris énergie marémotrice.</t>
    </r>
  </si>
  <si>
    <t>Champ : jusqu’à l’année 2010 incluse, le périmètre géographique est la France métropolitaine. A partir de 2011, il inclut en outre les cinq DROM.</t>
  </si>
  <si>
    <t>Production thermique classique nette par type de combustible</t>
  </si>
  <si>
    <r>
      <t>Total</t>
    </r>
    <r>
      <rPr>
        <sz val="8"/>
        <color theme="1"/>
        <rFont val="Times New Roman"/>
        <family val="1"/>
      </rPr>
      <t> </t>
    </r>
    <r>
      <rPr>
        <b/>
        <sz val="11"/>
        <color theme="1"/>
        <rFont val="Arial"/>
        <family val="2"/>
      </rPr>
      <t> : 53 TWh en 2020</t>
    </r>
  </si>
  <si>
    <t>LES SITES NUCLÉAIRES EN FRANCE : SITUATION AU 31 DÉCEMBRE 2020</t>
  </si>
  <si>
    <t>* REP : réacteur à eau pressurisée.</t>
  </si>
  <si>
    <t>** EPR : réacteur pressurisé européen</t>
  </si>
  <si>
    <t>Solde extérieur des échanges physiques d'électricité</t>
  </si>
  <si>
    <t>Total : 45 TWh en 2020</t>
  </si>
  <si>
    <t>PRIX HORS TVA DES ÉNERGIES POUR LES ENTREPRISES POUR 1 MWh PCI*</t>
  </si>
  <si>
    <t>En euros constants 2020</t>
  </si>
  <si>
    <t xml:space="preserve"> Charbon</t>
  </si>
  <si>
    <r>
      <t>Fioul lourd</t>
    </r>
    <r>
      <rPr>
        <i/>
        <vertAlign val="superscript"/>
        <sz val="11"/>
        <rFont val="Calibri"/>
        <family val="2"/>
        <scheme val="minor"/>
      </rPr>
      <t>1</t>
    </r>
  </si>
  <si>
    <r>
      <t>Gaz naturel</t>
    </r>
    <r>
      <rPr>
        <vertAlign val="superscript"/>
        <sz val="10"/>
        <rFont val="Arial"/>
        <family val="2"/>
      </rPr>
      <t>2</t>
    </r>
  </si>
  <si>
    <t>* PCI : pouvoir calorifique inférieur (voir définitions).</t>
  </si>
  <si>
    <t xml:space="preserve">1 Fioul lourd  à très basse teneur en soufre (&lt; 1 %) </t>
  </si>
  <si>
    <t>2 Enquête transparence des prix du gaz et de l'électricité</t>
  </si>
  <si>
    <t>Champ : France métropolitaine hors Corse.</t>
  </si>
  <si>
    <t>Sources : SDES ; DGEC ; Insee</t>
  </si>
  <si>
    <t>Euros/MWh</t>
  </si>
  <si>
    <t>France</t>
  </si>
  <si>
    <t>Sources : SDES, enquête transparence des prix du gaz et de l'électricité ; Eurostat</t>
  </si>
  <si>
    <r>
      <rPr>
        <b/>
        <i/>
        <sz val="11"/>
        <color theme="1"/>
        <rFont val="Calibri"/>
        <family val="2"/>
        <scheme val="minor"/>
      </rPr>
      <t>Sources</t>
    </r>
    <r>
      <rPr>
        <i/>
        <sz val="11"/>
        <color theme="1"/>
        <rFont val="Calibri"/>
        <family val="2"/>
        <scheme val="minor"/>
      </rPr>
      <t xml:space="preserve"> : SDES, enquête transparence des prix du gaz et de l'électricité ; Eurostat</t>
    </r>
  </si>
  <si>
    <t>Euros/MWh PCS</t>
  </si>
  <si>
    <t>PRIX TTC DES ÉNERGIES À USAGE DOMESTIQUE POUR 1 MWh PCI*</t>
  </si>
  <si>
    <t>années</t>
  </si>
  <si>
    <t>Gaz naturel1</t>
  </si>
  <si>
    <t>Fioul domestique2</t>
  </si>
  <si>
    <t>Propane3</t>
  </si>
  <si>
    <t>Électricité4</t>
  </si>
  <si>
    <t>1 Enquête transparence des prix du gaz et de l’électricité à partir de 2007,</t>
  </si>
  <si>
    <t xml:space="preserve"> indice du prix à la consommation du gaz naturel de 1990 à 2006.</t>
  </si>
  <si>
    <t>2 Fioul domestique, pour une livraison de 2 000 à 4 999 litres.</t>
  </si>
  <si>
    <t>3 Propane en citerne.</t>
  </si>
  <si>
    <t>4 Enquête transparence des prix du gaz et de l’électricité à partir de 2007,</t>
  </si>
  <si>
    <t xml:space="preserve"> indice du prix à la consommation de l’électricité de 1990 à 2006.</t>
  </si>
  <si>
    <t>Union européenne (27 États) 1</t>
  </si>
  <si>
    <r>
      <t>1</t>
    </r>
    <r>
      <rPr>
        <sz val="11"/>
        <color theme="1"/>
        <rFont val="Calibri"/>
        <family val="2"/>
        <scheme val="minor"/>
      </rPr>
      <t xml:space="preserve"> Union européenne à 27 États hors Royaume-Uni</t>
    </r>
  </si>
  <si>
    <t>1 Union européenne à 27 États hors Royaume-Uni</t>
  </si>
  <si>
    <t>Charbon (y compris gaz de hauts-fourneaux)</t>
  </si>
  <si>
    <t>EnRt* et déchets</t>
  </si>
  <si>
    <t>Cokéfaction et raffinage</t>
  </si>
  <si>
    <t>Production et distribution d'électricité, de gaz, de vapeur et d'air conditionné</t>
  </si>
  <si>
    <r>
      <t>Contribution des industries de l'énergie</t>
    </r>
    <r>
      <rPr>
        <b/>
        <vertAlign val="superscript"/>
        <sz val="11"/>
        <color indexed="49"/>
        <rFont val="Arial"/>
        <family val="2"/>
      </rPr>
      <t>1</t>
    </r>
    <r>
      <rPr>
        <b/>
        <sz val="11"/>
        <color indexed="49"/>
        <rFont val="Arial"/>
        <family val="2"/>
      </rPr>
      <t xml:space="preserve"> au PIB</t>
    </r>
  </si>
  <si>
    <t>En %  de la valeur ajoutée brute à prix courants</t>
  </si>
  <si>
    <r>
      <t>1</t>
    </r>
    <r>
      <rPr>
        <sz val="8"/>
        <rFont val="Arial"/>
        <family val="2"/>
      </rPr>
      <t xml:space="preserve"> </t>
    </r>
    <r>
      <rPr>
        <i/>
        <sz val="8"/>
        <rFont val="Arial"/>
        <family val="2"/>
      </rPr>
      <t>Branche énergie au sens de l'Insee, incluant les activités raffinage et cokéfaction d'une part, la production et distribution d'électricité, de gaz, de vapeur et d'air conditionné d'autre part. Elle n’inclut pas l’extraction de matières premières énergétiques.</t>
    </r>
  </si>
  <si>
    <t>Source : Insee, Comptes nationaux base 2014</t>
  </si>
  <si>
    <r>
      <t>Prix du</t>
    </r>
    <r>
      <rPr>
        <b/>
        <i/>
        <sz val="10"/>
        <color indexed="12"/>
        <rFont val="Arial"/>
        <family val="2"/>
      </rPr>
      <t xml:space="preserve"> Brent</t>
    </r>
    <r>
      <rPr>
        <b/>
        <sz val="10"/>
        <color indexed="12"/>
        <rFont val="Arial"/>
        <family val="2"/>
      </rPr>
      <t xml:space="preserve"> daté en $US/bl</t>
    </r>
  </si>
  <si>
    <r>
      <t xml:space="preserve">Prix du </t>
    </r>
    <r>
      <rPr>
        <b/>
        <i/>
        <sz val="10"/>
        <color indexed="12"/>
        <rFont val="Arial"/>
        <family val="2"/>
      </rPr>
      <t>Brent</t>
    </r>
    <r>
      <rPr>
        <b/>
        <sz val="10"/>
        <color indexed="12"/>
        <rFont val="Arial"/>
        <family val="2"/>
      </rPr>
      <t xml:space="preserve"> daté en €/bl</t>
    </r>
  </si>
  <si>
    <t>Prix spot du gaz NBP en €/MWh</t>
  </si>
  <si>
    <t>Prix spot du gaz NBP* en $/MWh</t>
  </si>
  <si>
    <t>Cours mensuels du pétrole et du gaz sur les marchés</t>
  </si>
  <si>
    <r>
      <t xml:space="preserve">Prix </t>
    </r>
    <r>
      <rPr>
        <b/>
        <i/>
        <sz val="11"/>
        <color rgb="FF00A5B4"/>
        <rFont val="Arial"/>
        <family val="2"/>
      </rPr>
      <t>Baseload</t>
    </r>
    <r>
      <rPr>
        <b/>
        <sz val="11"/>
        <color rgb="FF00A5B4"/>
        <rFont val="Arial"/>
        <family val="2"/>
      </rPr>
      <t xml:space="preserve"> moyen mensuel de l'électricité sur le marché </t>
    </r>
    <r>
      <rPr>
        <b/>
        <i/>
        <sz val="11"/>
        <color rgb="FF00A5B4"/>
        <rFont val="Arial"/>
        <family val="2"/>
      </rPr>
      <t>European Power Exchange</t>
    </r>
    <r>
      <rPr>
        <b/>
        <sz val="11"/>
        <color rgb="FF00A5B4"/>
        <rFont val="Arial"/>
        <family val="2"/>
      </rPr>
      <t xml:space="preserve"> (Epex) Spot France</t>
    </r>
  </si>
  <si>
    <t>PRIX HORS TVA DE L’ÉLECTRICITÉ POUR LES ENTREPRISES DANS L’UNION EUROPÉENNE</t>
  </si>
  <si>
    <r>
      <t>Union européenne (27 États)</t>
    </r>
    <r>
      <rPr>
        <vertAlign val="superscript"/>
        <sz val="11"/>
        <color theme="1"/>
        <rFont val="Calibri"/>
        <family val="2"/>
        <scheme val="minor"/>
      </rPr>
      <t>1</t>
    </r>
  </si>
  <si>
    <t>Prix HORS TVA DU GAZ NATUREL POUR LES ENTREPRISES DANS L’UNION EUROPÉENNE</t>
  </si>
  <si>
    <t>PRIX TTC DE L’ÉLECTRICITÉ À USAGE DOMESTIQUE DANS L’UNION EUROPÉENNE</t>
  </si>
  <si>
    <t>PRIX TTC DU GAZ NATUREL À USAGE DOMESTIQUE DANS L’UNION EUROPÉENNE</t>
  </si>
  <si>
    <t>Facture énergétique par type d'énergie</t>
  </si>
  <si>
    <t>Dépense nationale en énergie</t>
  </si>
  <si>
    <t>Dépense nationale en énergie en Md€ 2019</t>
  </si>
  <si>
    <t>Décomposition de la dépense moyenne des ménages en énergie pour le logement</t>
  </si>
  <si>
    <t>Décomposition de la dépense moyenne des ménages en carburants</t>
  </si>
  <si>
    <t>Production d'énergie primaire par énergie </t>
  </si>
  <si>
    <t>Consommation d'énergie primaire par énergie </t>
  </si>
  <si>
    <t>Autres EnR* et déchets</t>
  </si>
  <si>
    <t xml:space="preserve">Répartition de la consommation d’énergie primaire en France </t>
  </si>
  <si>
    <t>EnR*</t>
  </si>
  <si>
    <t>Hydraulique***</t>
  </si>
  <si>
    <t>Consommation d'énergie primaire par usage </t>
  </si>
  <si>
    <r>
      <t xml:space="preserve">Résidentiel : 487 TWh en 2019 (données </t>
    </r>
    <r>
      <rPr>
        <sz val="10"/>
        <color theme="1"/>
        <rFont val="Arial"/>
        <family val="2"/>
      </rPr>
      <t>corrigées des variations climatiques)</t>
    </r>
  </si>
  <si>
    <r>
      <t xml:space="preserve">Tertiaire : 269 TWh  en 2019 </t>
    </r>
    <r>
      <rPr>
        <sz val="10"/>
        <color theme="1"/>
        <rFont val="Arial"/>
        <family val="2"/>
      </rPr>
      <t>(données corrigées des variations climatiques)</t>
    </r>
  </si>
  <si>
    <t>États-Unis et Canada</t>
  </si>
  <si>
    <t>Autres (géothermie, solaire, éolien…)</t>
  </si>
  <si>
    <t>Consommation primaire d'énergie/PIB</t>
  </si>
  <si>
    <t xml:space="preserve">Consommation primaire d'énergie/population </t>
  </si>
  <si>
    <t>Consommation finale d'énergie/PIB</t>
  </si>
  <si>
    <t>Consommation finale d'énergie/population</t>
  </si>
  <si>
    <t>dont Brésil</t>
  </si>
  <si>
    <t>dont UE à 28</t>
  </si>
  <si>
    <t>dont Allemagne</t>
  </si>
  <si>
    <t>dont Russie</t>
  </si>
  <si>
    <t>dont Afrique du Sud</t>
  </si>
  <si>
    <t xml:space="preserve">        Canada</t>
  </si>
  <si>
    <t xml:space="preserve">        États-Unis</t>
  </si>
  <si>
    <t xml:space="preserve">        Mexique</t>
  </si>
  <si>
    <t xml:space="preserve">         ex-UE à 15</t>
  </si>
  <si>
    <t xml:space="preserve">        Espagne</t>
  </si>
  <si>
    <t xml:space="preserve">        France</t>
  </si>
  <si>
    <t xml:space="preserve">        Italie</t>
  </si>
  <si>
    <t xml:space="preserve">        Royaume-Uni</t>
  </si>
  <si>
    <t>tep/M US$ 2015 ppa*</t>
  </si>
  <si>
    <t>tep/habitant</t>
  </si>
  <si>
    <t>dont Moyen-Orient</t>
  </si>
  <si>
    <t xml:space="preserve">         Chine</t>
  </si>
  <si>
    <t xml:space="preserve">         Corée du Sud</t>
  </si>
  <si>
    <t xml:space="preserve">         Inde</t>
  </si>
  <si>
    <t xml:space="preserve">         Japon</t>
  </si>
  <si>
    <r>
      <t>Dépense totale en Md€</t>
    </r>
    <r>
      <rPr>
        <vertAlign val="subscript"/>
        <sz val="10"/>
        <rFont val="Arial"/>
        <family val="2"/>
      </rPr>
      <t>2019</t>
    </r>
    <r>
      <rPr>
        <sz val="10"/>
        <rFont val="Arial"/>
        <family val="2"/>
      </rPr>
      <t xml:space="preserve"> (2011-2019) - (axe de droite)</t>
    </r>
  </si>
  <si>
    <t>Gazole*</t>
  </si>
  <si>
    <t>Nigeria (y.c. swaps)</t>
  </si>
  <si>
    <r>
      <t>Bouquet énergétique des réseaux de chaleur en 2019</t>
    </r>
    <r>
      <rPr>
        <sz val="8"/>
        <color theme="1"/>
        <rFont val="Calibri"/>
        <family val="2"/>
        <scheme val="minor"/>
      </rPr>
      <t> </t>
    </r>
  </si>
  <si>
    <t>Gaz naturel: 35</t>
  </si>
  <si>
    <t>Chaleur issue de l'incinération de déchets urbains: 24</t>
  </si>
  <si>
    <t>Biomasse: 23</t>
  </si>
  <si>
    <t>Chaleur aéro/géothermique ou solaire: 6</t>
  </si>
  <si>
    <t>Charbon: 4</t>
  </si>
  <si>
    <t>Autre chaleur externe: 4</t>
  </si>
  <si>
    <t>Électricité*: 2</t>
  </si>
  <si>
    <t>Fioul et GPL: 1</t>
  </si>
  <si>
    <t>Autre chaleur interne: 1</t>
  </si>
  <si>
    <t>Chaleur commercialisée (nette des pertes)</t>
  </si>
  <si>
    <r>
      <t>Dépense totale en Md€</t>
    </r>
    <r>
      <rPr>
        <vertAlign val="subscript"/>
        <sz val="10"/>
        <rFont val="Arial"/>
        <family val="2"/>
      </rPr>
      <t>2019</t>
    </r>
    <r>
      <rPr>
        <sz val="10"/>
        <rFont val="Arial"/>
        <family val="2"/>
      </rPr>
      <t xml:space="preserve"> (axe de droite)</t>
    </r>
  </si>
  <si>
    <t>EnR** et déchets</t>
  </si>
  <si>
    <t>* Déduction faite du solde exportateur d'électricité.</t>
  </si>
  <si>
    <t>** EnR : énergies renouvelables.</t>
  </si>
  <si>
    <t>Résidentiel-Tertaire</t>
  </si>
  <si>
    <r>
      <t>Électricité</t>
    </r>
    <r>
      <rPr>
        <vertAlign val="superscript"/>
        <sz val="10"/>
        <rFont val="Arial"/>
        <family val="2"/>
      </rPr>
      <t>2</t>
    </r>
  </si>
  <si>
    <r>
      <t>Source :</t>
    </r>
    <r>
      <rPr>
        <sz val="10"/>
        <color theme="1"/>
        <rFont val="Arial"/>
        <family val="2"/>
      </rPr>
      <t xml:space="preserve"> DGEC </t>
    </r>
  </si>
  <si>
    <t>Champ : France entière (y compris DROM)</t>
  </si>
  <si>
    <t xml:space="preserve">En euros courants par MWh </t>
  </si>
  <si>
    <t>En euros courants par MWh PCS</t>
  </si>
  <si>
    <t>En euros courants par MWh PCS*</t>
  </si>
  <si>
    <t>En euros courants par MWh *</t>
  </si>
  <si>
    <t>*PCS : pouvoir calorifique supérieur (voir définitions)</t>
  </si>
  <si>
    <t>En milliards d'euros 2020</t>
  </si>
  <si>
    <t>Note : le budget des ménages est calculé comme les dépenses des ménages au sens de la comptabilité nationale, hors loyers imputés et services d’intermédiation financière indirectement mesurés (Sifim).</t>
  </si>
  <si>
    <t>En euros constants 2019</t>
  </si>
  <si>
    <t>* Y compris énergies marines</t>
  </si>
  <si>
    <t xml:space="preserve">*EnR : énergies renouvelables </t>
  </si>
  <si>
    <t>** Correspond pour l’essentiel à la production nucléaire, déduction faite du solde exportateur d'électricité. On</t>
  </si>
  <si>
    <t>inclut également la production hydraulique issue des pompages réalisés par l'intermédiaire de stations de</t>
  </si>
  <si>
    <t>transfert d'énergie, mais cette dernière demeure marginale comparée à la production nucléaire.</t>
  </si>
  <si>
    <t>*** Hydraulique hors pompages.</t>
  </si>
  <si>
    <t>Note : les pertes de transformation, de transport et de distribution intègrent la consommation d’énergie des</t>
  </si>
  <si>
    <t>entreprises du secteur de la transformation pour leur usage propre ainsi qu’un écart statistique.</t>
  </si>
  <si>
    <t>Champ : jusqu’à l’année 2010 incluse, le périmètre géographique est la France métropolitaine. À partir</t>
  </si>
  <si>
    <t>de 2011, il inclut en outre les cinq DROM.</t>
  </si>
  <si>
    <t>Source : SDES, Bilan énergétique de la France</t>
  </si>
  <si>
    <t>* EnR : énergies renouvelables.</t>
  </si>
  <si>
    <t>Note : l’intensité énergétique finale est définie comme le ratio de la consommation énergétique finale du</t>
  </si>
  <si>
    <t>secteur à sa valeur ajoutée, sauf pour le résidentiel, où le dénominateur est la surface totale des logements</t>
  </si>
  <si>
    <t>habités, et dans les transports, où l’indicateur mesure la consommation unitaire des véhicules.</t>
  </si>
  <si>
    <t>Sources : SDES, Bilan énergétique de la France, Comptes des transports, Comptes du logement ; Insee</t>
  </si>
  <si>
    <t>LE PARC DE LOGEMENTS PAR CLASSE DE CONSOMMATION ÉNERGÉTIQUE</t>
  </si>
  <si>
    <t>AU 1ER JANVIER 2018</t>
  </si>
  <si>
    <t>En pourcentage de l’ensemble du parc de résidences principales</t>
  </si>
  <si>
    <t>Note : les étiquettes DPE décrivent la consommation conventionnelle d’énergie primaire pour trois usages</t>
  </si>
  <si>
    <t>(chauffage, eau chaude sanitaire, refroidissement) d’un logement au sens de la méthode 3CL en vigueur au</t>
  </si>
  <si>
    <t>1er janvier 2018, y compris pour les logements construits avant 1948, normalement soumis à une méthode</t>
  </si>
  <si>
    <t>différente fondée sur les factures. Pour ces derniers, l’estimation est toutefois arrêtée au 1er janvier 2015,</t>
  </si>
  <si>
    <t>ce qui revient à négliger l’effet des rénovations réalisées entre 2015 et 2018 dans ces logements.</t>
  </si>
  <si>
    <t>Champ : France métropolitaine.</t>
  </si>
  <si>
    <t>Sources : ONRE - SDES ; Insee, Fidéli ; Ademe, Observatoire des DPE ; Énergies Demain, Enerter</t>
  </si>
  <si>
    <t>Sources : SDES, Bilan énergétique de la France ; Insee</t>
  </si>
  <si>
    <t>BAISSES DE CONSOMMATION RÉALISÉES ET ATTENDUES DANS LA PPE</t>
  </si>
  <si>
    <t>En % (données corrigées des variations climatiques)</t>
  </si>
  <si>
    <t>Champ : France continentale. La consommation d’énergie à usage non énergétique est exclue.</t>
  </si>
  <si>
    <t>Sources : SDES, Bilan énergétique de la France ; décret du 21 avril 2020 relatif à la programmation</t>
  </si>
  <si>
    <t>pluriannuelle de l’énergie</t>
  </si>
  <si>
    <t>* Hors gazole pêche à partir de 2019.</t>
  </si>
  <si>
    <t>Note : les faibles quantités de superéthanol E85 sont regroupées avec celles de SP95 hors E10.</t>
  </si>
  <si>
    <t>En TWh PCS*</t>
  </si>
  <si>
    <r>
      <t>*</t>
    </r>
    <r>
      <rPr>
        <i/>
        <sz val="8"/>
        <color theme="1"/>
        <rFont val="Arial"/>
        <family val="2"/>
      </rPr>
      <t>1 TWh PCS = 1 milliard de kWh en pouvoir calorifique supérieur (voir définitions).</t>
    </r>
  </si>
  <si>
    <t xml:space="preserve">En TWh PCS* </t>
  </si>
  <si>
    <r>
      <t>*</t>
    </r>
    <r>
      <rPr>
        <i/>
        <sz val="8"/>
        <color theme="1"/>
        <rFont val="Arial"/>
        <family val="2"/>
      </rPr>
      <t xml:space="preserve"> 1 TWh PCS = 1 milliard de kWh PCS en pouvoir calorifique supérieur (voir définitions).</t>
    </r>
  </si>
  <si>
    <t>Champ : France entière (y compris DROM, dans lesquels la consommation de gaz naturel est nulle).</t>
  </si>
  <si>
    <t>* 1 TWh PCS = 1 milliard de kWh en pouvoir calorifique supérieur (voir définitions).</t>
  </si>
  <si>
    <t>En TWh*</t>
  </si>
  <si>
    <r>
      <t>*</t>
    </r>
    <r>
      <rPr>
        <i/>
        <sz val="8"/>
        <color theme="1"/>
        <rFont val="Arial"/>
        <family val="2"/>
      </rPr>
      <t>1 TWh = 1 milliard de kWh.</t>
    </r>
  </si>
  <si>
    <t>* EnRt : énergies renouvelables thermiques.</t>
  </si>
  <si>
    <t>Champ : France entière (y compris DROM).</t>
  </si>
  <si>
    <t>Champ : France entière (y compris DROM).
Source : SDES, Bilan énergétique de la France</t>
  </si>
  <si>
    <t>Champ : jusqu’à l’année 2010 incluse, le périmètre géographique est la France métropolitaine. À partir de 2011, il inclut en outre les cinq DROM.
Source : SDES, Bilan énergétique de la France</t>
  </si>
  <si>
    <t>* Comprend la consommation des chaudières électriques et la consommation annexe des auxiliaires.</t>
  </si>
  <si>
    <t>Note : hors proportion de combustibles utilisée pour la production d’électricité lorsque le réseau de chaleur</t>
  </si>
  <si>
    <t>utilise un procédé de cogénération.</t>
  </si>
  <si>
    <t>* GPL, gaz de récupération, chaudières électriques, chaleur industrielle, consommation électrique des pompes</t>
  </si>
  <si>
    <t>à chaleur, cogénération externe non renouvelable, autres combustibles non renouvelables.</t>
  </si>
  <si>
    <t>En Md€2019</t>
  </si>
  <si>
    <t>Note : la ventilation sectorielle de la consommation n’est disponible qu’à partir de 2007.</t>
  </si>
  <si>
    <t>* Y compris énergies marines.
** Hors hydraulique, éolien, photovoltaïque, énergies marines.
Note : la consommation de déchets urbains pour la production d’électricité et de chaleur par cogénération n’est pas isolable jusqu’en 1994 et est incluse jusqu’à cette date dans le poste « Production de chaleur seule ».
Champ : jusqu’à l’année 2010 incluse, le périmètre géographique est la France métropolitaine. À partir de 2011, il inclut en outre les cinq DROM.
Source : calculs SDES</t>
  </si>
  <si>
    <t>Coûts totaux  en M€</t>
  </si>
  <si>
    <t>Nombre de ménages en milliers</t>
  </si>
  <si>
    <t>Énergie économisée (en TWh/an)</t>
  </si>
  <si>
    <t>Nombre de gestes (en milliers)</t>
  </si>
  <si>
    <t xml:space="preserve">Carburants </t>
  </si>
  <si>
    <r>
      <t xml:space="preserve">Dépenses d’énergie </t>
    </r>
    <r>
      <rPr>
        <sz val="8"/>
        <color theme="1"/>
        <rFont val="Arial"/>
        <family val="2"/>
      </rPr>
      <t> </t>
    </r>
    <r>
      <rPr>
        <b/>
        <sz val="11"/>
        <color rgb="FF00B0F0"/>
        <rFont val="Arial"/>
        <family val="2"/>
      </rPr>
      <t>des ménages (en milliards d'euros constants 2019)  et part dans leur budget</t>
    </r>
  </si>
  <si>
    <t>Champ : jusqu'à l'année 2010 incluse, le périmètre géographique est la France métropolitaine. À partir de 2011, il inclut en outre les cinq DROM.</t>
  </si>
  <si>
    <r>
      <t>Source :</t>
    </r>
    <r>
      <rPr>
        <i/>
        <sz val="10"/>
        <color rgb="FF000000"/>
        <rFont val="Arial"/>
        <family val="2"/>
      </rPr>
      <t xml:space="preserve"> calculs SDES , bilan énergétique de la France</t>
    </r>
  </si>
  <si>
    <r>
      <t>Source :</t>
    </r>
    <r>
      <rPr>
        <i/>
        <sz val="10"/>
        <color rgb="FF000000"/>
        <rFont val="Arial"/>
        <family val="2"/>
      </rPr>
      <t xml:space="preserve">  SDES, bilan énergétique de la France</t>
    </r>
  </si>
  <si>
    <r>
      <t>Source :</t>
    </r>
    <r>
      <rPr>
        <i/>
        <sz val="10"/>
        <color rgb="FF000000"/>
        <rFont val="Arial"/>
        <family val="2"/>
      </rPr>
      <t xml:space="preserve"> calculs SDES, bilan énergétique de la France</t>
    </r>
  </si>
  <si>
    <r>
      <t>Source :</t>
    </r>
    <r>
      <rPr>
        <i/>
        <sz val="10"/>
        <color rgb="FF000000"/>
        <rFont val="Arial"/>
        <family val="2"/>
      </rPr>
      <t xml:space="preserve"> SDES, bilan énergétique de la France</t>
    </r>
  </si>
  <si>
    <t>Sources : SDES, Bilan énergétique de la France ; Insee, comptes nationaux</t>
  </si>
  <si>
    <t>CONSOMMATION D’ÉNERGIE POUR LA PRODUCTION DE CHALEUR PAR SOURCE D’ÉNERGIE DANS LES RÉSEAUX DE CHALEUR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</si>
</sst>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40C]mmm\-yy;@"/>
    <numFmt numFmtId="165" formatCode="_-* #,##0.00\ _€_-;\-* #,##0.00\ _€_-;_-* &quot;-&quot;??\ _€_-;_-@_-"/>
    <numFmt numFmtId="166" formatCode="#,##0.0"/>
    <numFmt numFmtId="167" formatCode="#,##0.000"/>
    <numFmt numFmtId="168" formatCode="0.0%"/>
    <numFmt numFmtId="169" formatCode="0.0"/>
    <numFmt numFmtId="170" formatCode="0.000"/>
    <numFmt numFmtId="171" formatCode="0.00000"/>
    <numFmt numFmtId="172" formatCode="_-* #,##0\ _€_-;\-* #,##0\ _€_-;_-* &quot;-&quot;??\ _€_-;_-@_-"/>
    <numFmt numFmtId="173" formatCode="_-* #,##0.000\ _€_-;\-* #,##0.000\ _€_-;_-* &quot;-&quot;??\ _€_-;_-@_-"/>
    <numFmt numFmtId="174" formatCode="###,###,##0.0;\-\ ###,###,##0.0;\-"/>
    <numFmt numFmtId="175" formatCode="_-* #,##0.00\ _F_-;\-* #,##0.00\ _F_-;_-* &quot;-&quot;??\ _F_-;_-@_-"/>
    <numFmt numFmtId="176" formatCode="_-* #,##0.0\ _F_-;\-* #,##0.0\ _F_-;_-* &quot;-&quot;??\ _F_-;_-@_-"/>
    <numFmt numFmtId="177" formatCode="_-* #,##0.000\ _F_-;\-* #,##0.000\ _F_-;_-* &quot;-&quot;??\ _F_-;_-@_-"/>
    <numFmt numFmtId="178" formatCode="_-* #,##0.000\ _€_-;\-* #,##0.000\ _€_-;_-* &quot;-&quot;?\ _€_-;_-@_-"/>
    <numFmt numFmtId="179" formatCode="#,##0.0_ ;\-#,##0.0\ "/>
    <numFmt numFmtId="180" formatCode="_-* #,##0.0\ _€_-;\-* #,##0.0\ _€_-;_-* &quot;-&quot;?\ _€_-;_-@_-"/>
    <numFmt numFmtId="181" formatCode="0.000000"/>
    <numFmt numFmtId="182" formatCode="_-* #,##0.0\ _€_-;\-* #,##0.0\ _€_-;_-* &quot;-&quot;??\ _€_-;_-@_-"/>
    <numFmt numFmtId="183" formatCode="###,###,##0.00;\-\ ###,###,##0.00;\-"/>
    <numFmt numFmtId="184" formatCode="###,###,##0.000;\-\ ###,###,##0.000;\-"/>
    <numFmt numFmtId="185" formatCode="_-* #,##0\ _F_-;\-* #,##0\ _F_-;_-* &quot;-&quot;??\ _F_-;_-@_-"/>
    <numFmt numFmtId="186" formatCode="_-* #,##0.000\ _€_-;\-* #,##0.000\ _€_-;_-* &quot;-&quot;???\ _€_-;_-@_-"/>
    <numFmt numFmtId="187" formatCode="0;\-0;\-"/>
    <numFmt numFmtId="188" formatCode="0.00000000"/>
    <numFmt numFmtId="189" formatCode="0.E+00"/>
    <numFmt numFmtId="190" formatCode="0.000000000"/>
    <numFmt numFmtId="191" formatCode="0.0000000"/>
    <numFmt numFmtId="192" formatCode="#,##0.0000"/>
    <numFmt numFmtId="193" formatCode="_-* #,##0.00\ _€_-;\-* #,##0.00\ _€_-;_-* \-??\ _€_-;_-@_-"/>
    <numFmt numFmtId="194" formatCode="_-* #,##0.000\ _€_-;\-* #,##0.000\ _€_-;_-* \-???\ _€_-;_-@_-"/>
    <numFmt numFmtId="195" formatCode="_-* #,##0_-;\-* #,##0_-;_-* &quot;-&quot;??_-;_-@_-"/>
    <numFmt numFmtId="196" formatCode="0.0000"/>
    <numFmt numFmtId="197" formatCode="_-* #,##0.0_-;\-* #,##0.0_-;_-* &quot;-&quot;??_-;_-@_-"/>
    <numFmt numFmtId="198" formatCode="0.0000000000"/>
    <numFmt numFmtId="199" formatCode="#\ ###\ ##0.00"/>
  </numFmts>
  <fonts count="14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color indexed="12"/>
      <name val="Arial"/>
      <family val="2"/>
    </font>
    <font>
      <b/>
      <sz val="10"/>
      <name val="Arial"/>
      <family val="2"/>
    </font>
    <font>
      <b/>
      <sz val="11"/>
      <color rgb="FFFF0000"/>
      <name val="Calibri"/>
      <family val="2"/>
      <scheme val="minor"/>
    </font>
    <font>
      <sz val="10"/>
      <name val="Arial"/>
      <family val="2"/>
    </font>
    <font>
      <sz val="11"/>
      <color indexed="8"/>
      <name val="Calibri"/>
      <family val="2"/>
    </font>
    <font>
      <b/>
      <sz val="11"/>
      <color indexed="8"/>
      <name val="Calibri"/>
      <family val="2"/>
    </font>
    <font>
      <b/>
      <sz val="11"/>
      <name val="Calibri"/>
      <family val="2"/>
      <charset val="1"/>
    </font>
    <font>
      <b/>
      <sz val="11"/>
      <color theme="1" tint="0.499984740745262"/>
      <name val="Calibri"/>
      <family val="2"/>
      <scheme val="minor"/>
    </font>
    <font>
      <sz val="11"/>
      <color theme="1" tint="0.499984740745262"/>
      <name val="Calibri"/>
      <family val="2"/>
      <scheme val="minor"/>
    </font>
    <font>
      <sz val="11"/>
      <color rgb="FF000000"/>
      <name val="Calibri"/>
      <family val="2"/>
      <charset val="1"/>
    </font>
    <font>
      <sz val="10"/>
      <color rgb="FF000000"/>
      <name val="Arial"/>
      <family val="2"/>
    </font>
    <font>
      <i/>
      <sz val="11"/>
      <color rgb="FF000000"/>
      <name val="Calibri"/>
      <family val="2"/>
    </font>
    <font>
      <b/>
      <i/>
      <sz val="10"/>
      <color rgb="FF000000"/>
      <name val="Arial"/>
      <family val="2"/>
    </font>
    <font>
      <i/>
      <sz val="10"/>
      <color rgb="FF000000"/>
      <name val="Arial"/>
      <family val="2"/>
    </font>
    <font>
      <sz val="9"/>
      <color theme="1"/>
      <name val="Calibri"/>
      <family val="2"/>
      <scheme val="minor"/>
    </font>
    <font>
      <b/>
      <sz val="9"/>
      <color theme="1"/>
      <name val="Calibri"/>
      <family val="2"/>
      <scheme val="minor"/>
    </font>
    <font>
      <sz val="9"/>
      <color rgb="FF000000"/>
      <name val="Calibri"/>
      <family val="2"/>
      <charset val="1"/>
    </font>
    <font>
      <b/>
      <sz val="9"/>
      <color rgb="FF000000"/>
      <name val="Calibri"/>
      <family val="2"/>
      <charset val="1"/>
    </font>
    <font>
      <sz val="9"/>
      <color theme="1"/>
      <name val="Calibri"/>
      <family val="2"/>
    </font>
    <font>
      <i/>
      <sz val="9"/>
      <color theme="1"/>
      <name val="Calibri"/>
      <family val="2"/>
      <scheme val="minor"/>
    </font>
    <font>
      <b/>
      <sz val="12"/>
      <color indexed="8"/>
      <name val="Arial"/>
      <family val="2"/>
    </font>
    <font>
      <b/>
      <vertAlign val="superscript"/>
      <sz val="12"/>
      <color indexed="8"/>
      <name val="Arial"/>
      <family val="2"/>
    </font>
    <font>
      <i/>
      <sz val="10"/>
      <color rgb="FF0070C0"/>
      <name val="Arial"/>
      <family val="2"/>
    </font>
    <font>
      <i/>
      <sz val="8"/>
      <name val="Arial"/>
      <family val="2"/>
    </font>
    <font>
      <b/>
      <i/>
      <sz val="8"/>
      <name val="Arial"/>
      <family val="2"/>
    </font>
    <font>
      <b/>
      <sz val="12"/>
      <color rgb="FFFF0000"/>
      <name val="Arial"/>
      <family val="2"/>
    </font>
    <font>
      <i/>
      <sz val="9"/>
      <name val="Arial"/>
      <family val="2"/>
    </font>
    <font>
      <i/>
      <sz val="10"/>
      <color rgb="FFFF0000"/>
      <name val="Arial"/>
      <family val="2"/>
    </font>
    <font>
      <sz val="10"/>
      <color indexed="10"/>
      <name val="Arial"/>
      <family val="2"/>
    </font>
    <font>
      <b/>
      <i/>
      <sz val="10"/>
      <color rgb="FF0070C0"/>
      <name val="Arial"/>
      <family val="2"/>
    </font>
    <font>
      <i/>
      <sz val="10"/>
      <name val="Arial"/>
      <family val="2"/>
    </font>
    <font>
      <b/>
      <sz val="12"/>
      <name val="Arial"/>
      <family val="2"/>
    </font>
    <font>
      <b/>
      <sz val="16"/>
      <color rgb="FFFF0000"/>
      <name val="Arial"/>
      <family val="2"/>
    </font>
    <font>
      <sz val="16"/>
      <name val="Arial"/>
      <family val="2"/>
    </font>
    <font>
      <b/>
      <sz val="11"/>
      <name val="Arial"/>
      <family val="2"/>
    </font>
    <font>
      <sz val="10"/>
      <color rgb="FF0070C0"/>
      <name val="Arial"/>
      <family val="2"/>
    </font>
    <font>
      <sz val="10"/>
      <color rgb="FFFF0000"/>
      <name val="Arial"/>
      <family val="2"/>
    </font>
    <font>
      <sz val="8"/>
      <name val="Arial"/>
      <family val="2"/>
    </font>
    <font>
      <sz val="12"/>
      <name val="Times New Roman"/>
      <family val="1"/>
    </font>
    <font>
      <sz val="10"/>
      <color theme="4"/>
      <name val="Arial"/>
      <family val="2"/>
    </font>
    <font>
      <b/>
      <sz val="12"/>
      <name val="Times New Roman"/>
      <family val="1"/>
    </font>
    <font>
      <sz val="10"/>
      <color theme="4" tint="-0.249977111117893"/>
      <name val="Arial"/>
      <family val="2"/>
    </font>
    <font>
      <i/>
      <sz val="10"/>
      <color indexed="56"/>
      <name val="Arial"/>
      <family val="2"/>
    </font>
    <font>
      <sz val="10"/>
      <name val="Helv"/>
    </font>
    <font>
      <sz val="9"/>
      <name val="Arial"/>
      <family val="2"/>
    </font>
    <font>
      <b/>
      <sz val="10"/>
      <color indexed="10"/>
      <name val="Arial"/>
      <family val="2"/>
    </font>
    <font>
      <b/>
      <i/>
      <sz val="10"/>
      <name val="Arial"/>
      <family val="2"/>
    </font>
    <font>
      <sz val="10"/>
      <name val="Times New Roman"/>
      <family val="1"/>
    </font>
    <font>
      <b/>
      <sz val="11"/>
      <color rgb="FF00A5B4"/>
      <name val="Arial"/>
      <family val="2"/>
    </font>
    <font>
      <sz val="11"/>
      <name val="Arial"/>
      <family val="2"/>
    </font>
    <font>
      <sz val="10"/>
      <color indexed="58"/>
      <name val="Arial"/>
      <family val="2"/>
    </font>
    <font>
      <b/>
      <sz val="10"/>
      <color indexed="48"/>
      <name val="Arial"/>
      <family val="2"/>
    </font>
    <font>
      <sz val="10"/>
      <color indexed="8"/>
      <name val="Arial"/>
      <family val="2"/>
    </font>
    <font>
      <sz val="8.5"/>
      <name val="Times New Roman"/>
      <family val="1"/>
    </font>
    <font>
      <b/>
      <sz val="8.5"/>
      <name val="Times New Roman"/>
      <family val="1"/>
    </font>
    <font>
      <b/>
      <sz val="8.5"/>
      <color indexed="10"/>
      <name val="Times New Roman"/>
      <family val="1"/>
    </font>
    <font>
      <sz val="11"/>
      <color indexed="8"/>
      <name val="Calibri"/>
      <family val="2"/>
      <scheme val="minor"/>
    </font>
    <font>
      <i/>
      <sz val="11"/>
      <color indexed="8"/>
      <name val="Calibri"/>
      <family val="2"/>
      <scheme val="minor"/>
    </font>
    <font>
      <b/>
      <i/>
      <sz val="11"/>
      <color indexed="8"/>
      <name val="Calibri"/>
      <family val="2"/>
      <scheme val="minor"/>
    </font>
    <font>
      <sz val="10"/>
      <name val="Arial"/>
      <family val="2"/>
      <charset val="1"/>
    </font>
    <font>
      <sz val="8"/>
      <name val="Arial"/>
      <family val="2"/>
      <charset val="1"/>
    </font>
    <font>
      <sz val="8"/>
      <name val="DaxOT-Regular"/>
    </font>
    <font>
      <sz val="10"/>
      <name val="DaxOT-Regular"/>
    </font>
    <font>
      <sz val="11"/>
      <color indexed="63"/>
      <name val="MS Sans Serif"/>
      <family val="2"/>
    </font>
    <font>
      <vertAlign val="superscript"/>
      <sz val="8"/>
      <name val="Arial"/>
      <family val="2"/>
    </font>
    <font>
      <sz val="8"/>
      <name val="Calibri"/>
      <family val="2"/>
    </font>
    <font>
      <b/>
      <sz val="8"/>
      <name val="Arial"/>
      <family val="2"/>
    </font>
    <font>
      <sz val="8"/>
      <color indexed="63"/>
      <name val="Arial"/>
      <family val="2"/>
    </font>
    <font>
      <vertAlign val="superscript"/>
      <sz val="11"/>
      <color indexed="63"/>
      <name val="MS Sans Serif"/>
      <family val="2"/>
    </font>
    <font>
      <sz val="10"/>
      <name val="Calibri Light"/>
      <family val="2"/>
    </font>
    <font>
      <sz val="10"/>
      <color indexed="63"/>
      <name val="Calibri Light"/>
      <family val="2"/>
    </font>
    <font>
      <b/>
      <sz val="9"/>
      <name val="Helvetica"/>
      <family val="2"/>
    </font>
    <font>
      <sz val="9"/>
      <name val="Helvetica"/>
      <family val="2"/>
    </font>
    <font>
      <b/>
      <sz val="8"/>
      <color indexed="8"/>
      <name val="Arial"/>
      <family val="2"/>
    </font>
    <font>
      <sz val="10"/>
      <name val="DaxOT-Regular"/>
      <family val="3"/>
    </font>
    <font>
      <sz val="8"/>
      <color rgb="FF00B050"/>
      <name val="Arial"/>
      <family val="2"/>
    </font>
    <font>
      <sz val="8"/>
      <name val="DaxOT-Regular"/>
      <family val="3"/>
    </font>
    <font>
      <b/>
      <sz val="10"/>
      <color indexed="30"/>
      <name val="DaxOT-Bold"/>
      <family val="3"/>
    </font>
    <font>
      <sz val="10"/>
      <color indexed="8"/>
      <name val="Calibri"/>
      <family val="2"/>
    </font>
    <font>
      <b/>
      <sz val="10"/>
      <color indexed="8"/>
      <name val="Calibri"/>
      <family val="2"/>
    </font>
    <font>
      <i/>
      <sz val="11"/>
      <color indexed="56"/>
      <name val="Calibri"/>
      <family val="2"/>
    </font>
    <font>
      <vertAlign val="subscript"/>
      <sz val="10"/>
      <name val="Arial"/>
      <family val="2"/>
    </font>
    <font>
      <sz val="7"/>
      <name val="Arial"/>
      <family val="2"/>
    </font>
    <font>
      <i/>
      <sz val="7"/>
      <name val="Arial"/>
      <family val="2"/>
    </font>
    <font>
      <b/>
      <sz val="8"/>
      <color theme="1"/>
      <name val="Calibri"/>
      <family val="2"/>
      <scheme val="minor"/>
    </font>
    <font>
      <sz val="8"/>
      <color theme="1"/>
      <name val="Calibri"/>
      <family val="2"/>
      <scheme val="minor"/>
    </font>
    <font>
      <i/>
      <sz val="8"/>
      <color theme="1"/>
      <name val="Arial"/>
      <family val="2"/>
    </font>
    <font>
      <b/>
      <i/>
      <sz val="8"/>
      <color theme="1"/>
      <name val="Arial"/>
      <family val="2"/>
    </font>
    <font>
      <b/>
      <i/>
      <sz val="11"/>
      <color rgb="FF00A5B4"/>
      <name val="Arial"/>
      <family val="2"/>
    </font>
    <font>
      <sz val="10"/>
      <color theme="1"/>
      <name val="Arial"/>
      <family val="2"/>
    </font>
    <font>
      <sz val="8"/>
      <color theme="1"/>
      <name val="Arial"/>
      <family val="2"/>
    </font>
    <font>
      <b/>
      <sz val="11"/>
      <color rgb="FF00B0F0"/>
      <name val="Arial"/>
      <family val="2"/>
    </font>
    <font>
      <sz val="8"/>
      <color theme="1"/>
      <name val="Times New Roman"/>
      <family val="1"/>
    </font>
    <font>
      <b/>
      <sz val="11"/>
      <color theme="1"/>
      <name val="Arial"/>
      <family val="2"/>
    </font>
    <font>
      <sz val="11"/>
      <color theme="1"/>
      <name val="Arial"/>
      <family val="2"/>
    </font>
    <font>
      <sz val="12"/>
      <color rgb="FF000000"/>
      <name val="Times New Roman"/>
      <family val="1"/>
    </font>
    <font>
      <i/>
      <sz val="8"/>
      <color rgb="FF000000"/>
      <name val="Arial"/>
      <family val="2"/>
    </font>
    <font>
      <b/>
      <i/>
      <sz val="8"/>
      <color rgb="FF000000"/>
      <name val="Arial"/>
      <family val="2"/>
    </font>
    <font>
      <i/>
      <vertAlign val="superscript"/>
      <sz val="8"/>
      <color rgb="FF000000"/>
      <name val="Arial"/>
      <family val="2"/>
    </font>
    <font>
      <i/>
      <sz val="11"/>
      <name val="Calibri"/>
      <family val="2"/>
      <charset val="1"/>
    </font>
    <font>
      <sz val="9"/>
      <name val="Calibri"/>
      <family val="2"/>
      <scheme val="minor"/>
    </font>
    <font>
      <b/>
      <sz val="10"/>
      <color rgb="FFFF0000"/>
      <name val="Arial"/>
      <family val="2"/>
    </font>
    <font>
      <i/>
      <sz val="10"/>
      <color theme="1"/>
      <name val="Arial"/>
      <family val="2"/>
    </font>
    <font>
      <sz val="10"/>
      <name val="Arial"/>
      <family val="2"/>
    </font>
    <font>
      <b/>
      <sz val="11"/>
      <name val="Calibri"/>
      <family val="2"/>
    </font>
    <font>
      <sz val="11"/>
      <name val="Calibri"/>
      <family val="2"/>
    </font>
    <font>
      <sz val="10"/>
      <color theme="1"/>
      <name val="Calibri"/>
      <family val="2"/>
      <scheme val="minor"/>
    </font>
    <font>
      <i/>
      <vertAlign val="superscript"/>
      <sz val="8"/>
      <color theme="1"/>
      <name val="Arial"/>
      <family val="2"/>
    </font>
    <font>
      <b/>
      <sz val="8"/>
      <color theme="1"/>
      <name val="Arial"/>
      <family val="2"/>
    </font>
    <font>
      <i/>
      <sz val="11"/>
      <color rgb="FF7F7F7F"/>
      <name val="Calibri"/>
      <family val="2"/>
      <scheme val="minor"/>
    </font>
    <font>
      <i/>
      <sz val="11"/>
      <name val="Calibri"/>
      <family val="2"/>
      <scheme val="minor"/>
    </font>
    <font>
      <i/>
      <vertAlign val="superscript"/>
      <sz val="11"/>
      <name val="Calibri"/>
      <family val="2"/>
      <scheme val="minor"/>
    </font>
    <font>
      <vertAlign val="superscript"/>
      <sz val="10"/>
      <name val="Arial"/>
      <family val="2"/>
    </font>
    <font>
      <sz val="10"/>
      <color rgb="FFFF0000"/>
      <name val="Arial"/>
      <family val="2"/>
      <charset val="1"/>
    </font>
    <font>
      <sz val="9"/>
      <name val="Arial"/>
      <family val="2"/>
      <charset val="1"/>
    </font>
    <font>
      <i/>
      <sz val="9"/>
      <name val="Arial"/>
      <family val="2"/>
      <charset val="1"/>
    </font>
    <font>
      <sz val="11"/>
      <name val="Calibri"/>
      <family val="2"/>
      <scheme val="minor"/>
    </font>
    <font>
      <i/>
      <sz val="8"/>
      <name val="Arial"/>
      <family val="2"/>
      <charset val="1"/>
    </font>
    <font>
      <b/>
      <sz val="10"/>
      <name val="Arial"/>
      <family val="2"/>
      <charset val="1"/>
    </font>
    <font>
      <i/>
      <vertAlign val="superscript"/>
      <sz val="8"/>
      <name val="Arial"/>
      <family val="2"/>
      <charset val="1"/>
    </font>
    <font>
      <sz val="11"/>
      <color rgb="FF000000"/>
      <name val="Calibri"/>
      <family val="2"/>
    </font>
    <font>
      <b/>
      <sz val="12"/>
      <color theme="1"/>
      <name val="Times New Roman"/>
      <family val="1"/>
    </font>
    <font>
      <sz val="12"/>
      <color theme="1"/>
      <name val="Times New Roman"/>
      <family val="1"/>
    </font>
    <font>
      <vertAlign val="superscript"/>
      <sz val="11"/>
      <color theme="1"/>
      <name val="Calibri"/>
      <family val="2"/>
      <scheme val="minor"/>
    </font>
    <font>
      <b/>
      <i/>
      <sz val="12"/>
      <color theme="1"/>
      <name val="Times New Roman"/>
      <family val="1"/>
    </font>
    <font>
      <b/>
      <i/>
      <sz val="11"/>
      <color theme="1"/>
      <name val="Calibri"/>
      <family val="2"/>
      <scheme val="minor"/>
    </font>
    <font>
      <i/>
      <sz val="11"/>
      <color theme="1"/>
      <name val="Calibri"/>
      <family val="2"/>
      <scheme val="minor"/>
    </font>
    <font>
      <b/>
      <sz val="11"/>
      <color rgb="FF000000"/>
      <name val="Calibri"/>
      <family val="2"/>
    </font>
    <font>
      <b/>
      <sz val="11"/>
      <color rgb="FF000000"/>
      <name val="Calibri"/>
      <family val="2"/>
      <charset val="1"/>
    </font>
    <font>
      <sz val="11"/>
      <color rgb="FF000000"/>
      <name val="Calibri"/>
      <family val="2"/>
      <scheme val="minor"/>
    </font>
    <font>
      <b/>
      <sz val="11"/>
      <color indexed="49"/>
      <name val="Arial"/>
      <family val="2"/>
    </font>
    <font>
      <b/>
      <vertAlign val="superscript"/>
      <sz val="11"/>
      <color indexed="49"/>
      <name val="Arial"/>
      <family val="2"/>
    </font>
    <font>
      <b/>
      <i/>
      <u/>
      <sz val="10"/>
      <color indexed="10"/>
      <name val="Arial"/>
      <family val="2"/>
    </font>
    <font>
      <b/>
      <i/>
      <sz val="10"/>
      <color indexed="12"/>
      <name val="Arial"/>
      <family val="2"/>
    </font>
    <font>
      <b/>
      <sz val="10"/>
      <color theme="1"/>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FFFFCC"/>
      </patternFill>
    </fill>
    <fill>
      <patternFill patternType="solid">
        <fgColor theme="4" tint="0.39997558519241921"/>
        <bgColor indexed="64"/>
      </patternFill>
    </fill>
    <fill>
      <patternFill patternType="solid">
        <fgColor indexed="9"/>
        <bgColor indexed="26"/>
      </patternFill>
    </fill>
    <fill>
      <patternFill patternType="solid">
        <fgColor rgb="FFFFFF00"/>
        <bgColor indexed="64"/>
      </patternFill>
    </fill>
    <fill>
      <patternFill patternType="solid">
        <fgColor rgb="FF0070C0"/>
        <bgColor indexed="64"/>
      </patternFill>
    </fill>
    <fill>
      <patternFill patternType="solid">
        <fgColor rgb="FF00B0F0"/>
        <bgColor indexed="64"/>
      </patternFill>
    </fill>
    <fill>
      <patternFill patternType="solid">
        <fgColor indexed="65"/>
        <bgColor indexed="64"/>
      </patternFill>
    </fill>
    <fill>
      <patternFill patternType="solid">
        <fgColor indexed="13"/>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2"/>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right style="medium">
        <color auto="1"/>
      </right>
      <top/>
      <bottom/>
      <diagonal/>
    </border>
    <border>
      <left style="medium">
        <color auto="1"/>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top/>
      <bottom style="thin">
        <color indexed="9"/>
      </bottom>
      <diagonal/>
    </border>
    <border>
      <left style="thin">
        <color indexed="9"/>
      </left>
      <right style="thin">
        <color indexed="9"/>
      </right>
      <top/>
      <bottom/>
      <diagonal/>
    </border>
    <border>
      <left/>
      <right style="thin">
        <color indexed="22"/>
      </right>
      <top/>
      <bottom/>
      <diagonal/>
    </border>
    <border>
      <left style="thin">
        <color indexed="9"/>
      </left>
      <right style="thin">
        <color indexed="22"/>
      </right>
      <top style="thin">
        <color indexed="9"/>
      </top>
      <bottom style="thin">
        <color indexed="9"/>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s>
  <cellStyleXfs count="81">
    <xf numFmtId="0" fontId="0" fillId="0" borderId="0"/>
    <xf numFmtId="9" fontId="1" fillId="0" borderId="0" applyFont="0" applyFill="0" applyBorder="0" applyAlignment="0" applyProtection="0"/>
    <xf numFmtId="0" fontId="4" fillId="0" borderId="0"/>
    <xf numFmtId="0" fontId="1" fillId="0" borderId="0"/>
    <xf numFmtId="0" fontId="8" fillId="0" borderId="0"/>
    <xf numFmtId="0" fontId="9" fillId="0" borderId="0"/>
    <xf numFmtId="0" fontId="8" fillId="0" borderId="0"/>
    <xf numFmtId="9" fontId="8" fillId="0" borderId="0" applyFill="0" applyBorder="0" applyAlignment="0" applyProtection="0"/>
    <xf numFmtId="0" fontId="4" fillId="0" borderId="0"/>
    <xf numFmtId="0" fontId="14" fillId="0" borderId="0"/>
    <xf numFmtId="0" fontId="9" fillId="0" borderId="0"/>
    <xf numFmtId="9" fontId="14" fillId="0" borderId="0" applyFont="0" applyFill="0" applyBorder="0" applyAlignment="0" applyProtection="0"/>
    <xf numFmtId="0" fontId="19" fillId="0" borderId="0"/>
    <xf numFmtId="0" fontId="21" fillId="0" borderId="0"/>
    <xf numFmtId="165" fontId="1" fillId="0" borderId="0" applyFont="0" applyFill="0" applyBorder="0" applyAlignment="0" applyProtection="0"/>
    <xf numFmtId="9" fontId="19" fillId="0" borderId="0" applyFont="0" applyFill="0" applyBorder="0" applyAlignment="0" applyProtection="0"/>
    <xf numFmtId="165" fontId="4" fillId="0" borderId="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xf numFmtId="175" fontId="4" fillId="0" borderId="0" applyFont="0" applyFill="0" applyBorder="0" applyAlignment="0" applyProtection="0"/>
    <xf numFmtId="0" fontId="8" fillId="0" borderId="0" applyNumberFormat="0" applyFill="0" applyBorder="0" applyAlignment="0" applyProtection="0"/>
    <xf numFmtId="9" fontId="4" fillId="0" borderId="0" applyFont="0" applyFill="0" applyBorder="0" applyAlignment="0" applyProtection="0"/>
    <xf numFmtId="0" fontId="8" fillId="0" borderId="0"/>
    <xf numFmtId="0" fontId="9" fillId="0" borderId="0"/>
    <xf numFmtId="0" fontId="61" fillId="0" borderId="0"/>
    <xf numFmtId="9" fontId="8" fillId="0" borderId="0" applyFont="0" applyFill="0" applyBorder="0" applyAlignment="0" applyProtection="0"/>
    <xf numFmtId="0" fontId="68" fillId="0" borderId="0"/>
    <xf numFmtId="9" fontId="8" fillId="0" borderId="0" applyFont="0" applyFill="0" applyBorder="0" applyAlignment="0" applyProtection="0"/>
    <xf numFmtId="0" fontId="8" fillId="0" borderId="0"/>
    <xf numFmtId="9" fontId="6" fillId="0" borderId="0" applyFill="0" applyBorder="0" applyAlignment="0" applyProtection="0"/>
    <xf numFmtId="0" fontId="8" fillId="0" borderId="0"/>
    <xf numFmtId="0" fontId="8" fillId="0" borderId="0"/>
    <xf numFmtId="0" fontId="1" fillId="0" borderId="0"/>
    <xf numFmtId="165" fontId="4" fillId="0" borderId="0" applyFont="0" applyFill="0" applyBorder="0" applyAlignment="0" applyProtection="0"/>
    <xf numFmtId="175" fontId="8" fillId="0" borderId="0" applyFont="0" applyFill="0" applyBorder="0" applyAlignment="0" applyProtection="0"/>
    <xf numFmtId="175" fontId="4" fillId="0" borderId="0" applyFont="0" applyFill="0" applyBorder="0" applyAlignment="0" applyProtection="0"/>
    <xf numFmtId="0" fontId="8" fillId="0" borderId="0"/>
    <xf numFmtId="165" fontId="8" fillId="0" borderId="0" applyFont="0" applyFill="0" applyBorder="0" applyAlignment="0" applyProtection="0"/>
    <xf numFmtId="0" fontId="48" fillId="0" borderId="0"/>
    <xf numFmtId="165" fontId="8" fillId="0" borderId="0" applyFont="0" applyFill="0" applyBorder="0" applyAlignment="0" applyProtection="0"/>
    <xf numFmtId="9" fontId="48" fillId="0" borderId="0" applyFont="0" applyFill="0" applyBorder="0" applyAlignment="0" applyProtection="0"/>
    <xf numFmtId="0" fontId="64" fillId="0" borderId="0"/>
    <xf numFmtId="0" fontId="8" fillId="0" borderId="0"/>
    <xf numFmtId="175" fontId="8" fillId="0" borderId="0" applyFont="0" applyFill="0" applyBorder="0" applyAlignment="0" applyProtection="0"/>
    <xf numFmtId="193" fontId="8" fillId="0" borderId="0" applyFill="0" applyBorder="0" applyAlignment="0" applyProtection="0"/>
    <xf numFmtId="0" fontId="8" fillId="0" borderId="0"/>
    <xf numFmtId="0" fontId="8" fillId="0" borderId="0"/>
    <xf numFmtId="0" fontId="1" fillId="0" borderId="0"/>
    <xf numFmtId="0" fontId="8" fillId="0" borderId="0"/>
    <xf numFmtId="0" fontId="108" fillId="0" borderId="0"/>
    <xf numFmtId="0" fontId="4" fillId="0" borderId="0"/>
    <xf numFmtId="43" fontId="1" fillId="0" borderId="0" applyFont="0" applyFill="0" applyBorder="0" applyAlignment="0" applyProtection="0"/>
    <xf numFmtId="0" fontId="1" fillId="0" borderId="0"/>
    <xf numFmtId="0" fontId="64" fillId="0" borderId="0"/>
    <xf numFmtId="9" fontId="64" fillId="0" borderId="0" applyFont="0" applyFill="0" applyBorder="0" applyAlignment="0" applyProtection="0"/>
    <xf numFmtId="165" fontId="64" fillId="0" borderId="0" applyFont="0" applyFill="0" applyBorder="0" applyAlignment="0" applyProtection="0"/>
    <xf numFmtId="0" fontId="1" fillId="0" borderId="0"/>
    <xf numFmtId="43" fontId="1" fillId="0" borderId="0" applyFont="0" applyFill="0" applyBorder="0" applyAlignment="0" applyProtection="0"/>
    <xf numFmtId="0" fontId="114" fillId="0" borderId="0" applyNumberFormat="0" applyFill="0" applyBorder="0" applyAlignment="0" applyProtection="0"/>
    <xf numFmtId="0" fontId="14" fillId="0" borderId="0"/>
    <xf numFmtId="0" fontId="134" fillId="0" borderId="0"/>
    <xf numFmtId="9" fontId="4" fillId="0" borderId="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7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75" fontId="4" fillId="0" borderId="0" applyFont="0" applyFill="0" applyBorder="0" applyAlignment="0" applyProtection="0"/>
    <xf numFmtId="193" fontId="4" fillId="0" borderId="0" applyFill="0" applyBorder="0" applyAlignment="0" applyProtection="0"/>
    <xf numFmtId="0" fontId="4" fillId="0" borderId="0"/>
    <xf numFmtId="0" fontId="4" fillId="0" borderId="0"/>
    <xf numFmtId="0" fontId="4" fillId="0" borderId="0"/>
    <xf numFmtId="0" fontId="4" fillId="0" borderId="0"/>
    <xf numFmtId="43" fontId="1" fillId="0" borderId="0" applyFont="0" applyFill="0" applyBorder="0" applyAlignment="0" applyProtection="0"/>
    <xf numFmtId="43" fontId="1" fillId="0" borderId="0" applyFont="0" applyFill="0" applyBorder="0" applyAlignment="0" applyProtection="0"/>
  </cellStyleXfs>
  <cellXfs count="861">
    <xf numFmtId="0" fontId="0" fillId="0" borderId="0" xfId="0"/>
    <xf numFmtId="0" fontId="4" fillId="0" borderId="0" xfId="2"/>
    <xf numFmtId="0" fontId="5" fillId="2" borderId="1" xfId="0" applyFont="1" applyFill="1" applyBorder="1" applyAlignment="1">
      <alignment horizontal="center" vertical="center" wrapText="1"/>
    </xf>
    <xf numFmtId="164" fontId="4" fillId="0" borderId="0" xfId="2" applyNumberFormat="1"/>
    <xf numFmtId="165" fontId="0" fillId="0" borderId="0" xfId="0" applyNumberFormat="1" applyProtection="1">
      <protection locked="0"/>
    </xf>
    <xf numFmtId="17" fontId="4" fillId="0" borderId="0" xfId="2" applyNumberFormat="1"/>
    <xf numFmtId="166" fontId="4" fillId="0" borderId="0" xfId="2" applyNumberFormat="1"/>
    <xf numFmtId="0" fontId="6" fillId="0" borderId="0" xfId="0" applyFont="1"/>
    <xf numFmtId="0" fontId="3" fillId="0" borderId="0" xfId="3" applyFont="1"/>
    <xf numFmtId="0" fontId="3" fillId="0" borderId="2" xfId="3" applyFont="1" applyBorder="1"/>
    <xf numFmtId="0" fontId="3" fillId="0" borderId="3" xfId="3" applyFont="1" applyBorder="1"/>
    <xf numFmtId="0" fontId="3" fillId="0" borderId="0" xfId="3" applyFont="1" applyFill="1"/>
    <xf numFmtId="167" fontId="0" fillId="0" borderId="0" xfId="0" applyNumberFormat="1"/>
    <xf numFmtId="0" fontId="3" fillId="0" borderId="0" xfId="0" applyFont="1"/>
    <xf numFmtId="167" fontId="3" fillId="0" borderId="0" xfId="0" applyNumberFormat="1" applyFont="1"/>
    <xf numFmtId="167" fontId="3" fillId="0" borderId="2" xfId="0" applyNumberFormat="1" applyFont="1" applyBorder="1"/>
    <xf numFmtId="167" fontId="3" fillId="0" borderId="3" xfId="0" applyNumberFormat="1" applyFont="1" applyBorder="1"/>
    <xf numFmtId="3" fontId="0" fillId="0" borderId="0" xfId="0" applyNumberFormat="1"/>
    <xf numFmtId="0" fontId="3" fillId="0" borderId="0" xfId="0" quotePrefix="1" applyFont="1"/>
    <xf numFmtId="166" fontId="0" fillId="0" borderId="0" xfId="0" applyNumberFormat="1"/>
    <xf numFmtId="0" fontId="0" fillId="3" borderId="0" xfId="0" applyFill="1"/>
    <xf numFmtId="0" fontId="0" fillId="3" borderId="0" xfId="0" applyFill="1" applyAlignment="1">
      <alignment horizontal="right"/>
    </xf>
    <xf numFmtId="168" fontId="0" fillId="0" borderId="0" xfId="1" applyNumberFormat="1" applyFont="1"/>
    <xf numFmtId="0" fontId="0" fillId="0" borderId="0" xfId="0" applyFill="1"/>
    <xf numFmtId="0" fontId="0" fillId="0" borderId="0" xfId="0" quotePrefix="1"/>
    <xf numFmtId="2" fontId="0" fillId="0" borderId="0" xfId="0" applyNumberFormat="1"/>
    <xf numFmtId="3" fontId="0" fillId="0" borderId="0" xfId="0" applyNumberFormat="1" applyBorder="1"/>
    <xf numFmtId="0" fontId="0" fillId="0" borderId="0" xfId="0" applyBorder="1"/>
    <xf numFmtId="0" fontId="7" fillId="0" borderId="0" xfId="0" applyFont="1"/>
    <xf numFmtId="0" fontId="1" fillId="0" borderId="0" xfId="3"/>
    <xf numFmtId="2" fontId="1" fillId="0" borderId="0" xfId="3" applyNumberFormat="1"/>
    <xf numFmtId="0" fontId="0" fillId="0" borderId="0" xfId="3" applyFont="1"/>
    <xf numFmtId="2" fontId="3" fillId="0" borderId="0" xfId="3" applyNumberFormat="1" applyFont="1"/>
    <xf numFmtId="0" fontId="6" fillId="0" borderId="0" xfId="4" applyFont="1"/>
    <xf numFmtId="0" fontId="10" fillId="0" borderId="0" xfId="5" applyFont="1"/>
    <xf numFmtId="0" fontId="11" fillId="0" borderId="0" xfId="4" applyFont="1" applyFill="1" applyAlignment="1">
      <alignment horizontal="right"/>
    </xf>
    <xf numFmtId="0" fontId="8" fillId="0" borderId="0" xfId="4"/>
    <xf numFmtId="0" fontId="8" fillId="0" borderId="0" xfId="4" applyFont="1"/>
    <xf numFmtId="1" fontId="8" fillId="0" borderId="0" xfId="6" applyNumberFormat="1"/>
    <xf numFmtId="0" fontId="0" fillId="0" borderId="0" xfId="5" applyFont="1"/>
    <xf numFmtId="169" fontId="8" fillId="0" borderId="0" xfId="4" applyNumberFormat="1" applyFont="1"/>
    <xf numFmtId="169" fontId="6" fillId="0" borderId="0" xfId="4" applyNumberFormat="1" applyFont="1"/>
    <xf numFmtId="0" fontId="12" fillId="0" borderId="0" xfId="0" applyFont="1"/>
    <xf numFmtId="170" fontId="13" fillId="0" borderId="0" xfId="0" applyNumberFormat="1" applyFont="1"/>
    <xf numFmtId="169" fontId="0" fillId="0" borderId="0" xfId="0" applyNumberFormat="1"/>
    <xf numFmtId="0" fontId="6" fillId="0" borderId="0" xfId="0" applyFont="1" applyFill="1"/>
    <xf numFmtId="1" fontId="8" fillId="0" borderId="0" xfId="0" applyNumberFormat="1" applyFont="1" applyFill="1"/>
    <xf numFmtId="1" fontId="8" fillId="0" borderId="0" xfId="0" applyNumberFormat="1" applyFont="1"/>
    <xf numFmtId="1" fontId="8" fillId="0" borderId="0" xfId="0" applyNumberFormat="1" applyFont="1" applyAlignment="1">
      <alignment horizontal="left"/>
    </xf>
    <xf numFmtId="0" fontId="8" fillId="0" borderId="0" xfId="0" applyFont="1"/>
    <xf numFmtId="170" fontId="0" fillId="0" borderId="0" xfId="0" applyNumberFormat="1"/>
    <xf numFmtId="0" fontId="2" fillId="0" borderId="0" xfId="0" applyFont="1"/>
    <xf numFmtId="169" fontId="8" fillId="0" borderId="0" xfId="1" applyNumberFormat="1" applyFont="1"/>
    <xf numFmtId="169" fontId="8" fillId="0" borderId="0" xfId="4" applyNumberFormat="1"/>
    <xf numFmtId="0" fontId="4" fillId="0" borderId="0" xfId="8"/>
    <xf numFmtId="0" fontId="14" fillId="0" borderId="0" xfId="9" applyFont="1"/>
    <xf numFmtId="169" fontId="4" fillId="0" borderId="0" xfId="8" applyNumberFormat="1"/>
    <xf numFmtId="2" fontId="4" fillId="0" borderId="0" xfId="8" applyNumberFormat="1"/>
    <xf numFmtId="0" fontId="15" fillId="0" borderId="0" xfId="9" applyFont="1" applyAlignment="1">
      <alignment vertical="center"/>
    </xf>
    <xf numFmtId="0" fontId="8" fillId="0" borderId="0" xfId="8" applyFont="1"/>
    <xf numFmtId="170" fontId="4" fillId="0" borderId="0" xfId="8" applyNumberFormat="1"/>
    <xf numFmtId="0" fontId="6" fillId="0" borderId="0" xfId="8" applyFont="1"/>
    <xf numFmtId="3" fontId="4" fillId="0" borderId="0" xfId="8" applyNumberFormat="1"/>
    <xf numFmtId="0" fontId="14" fillId="0" borderId="0" xfId="9"/>
    <xf numFmtId="0" fontId="16" fillId="0" borderId="0" xfId="9" applyFont="1" applyAlignment="1">
      <alignment vertical="center"/>
    </xf>
    <xf numFmtId="0" fontId="17" fillId="0" borderId="0" xfId="9" applyFont="1" applyAlignment="1">
      <alignment vertical="center"/>
    </xf>
    <xf numFmtId="9" fontId="4" fillId="0" borderId="0" xfId="8" applyNumberFormat="1"/>
    <xf numFmtId="0" fontId="20" fillId="0" borderId="5" xfId="12" applyFont="1" applyBorder="1"/>
    <xf numFmtId="0" fontId="19" fillId="0" borderId="6" xfId="12" applyBorder="1"/>
    <xf numFmtId="0" fontId="19" fillId="0" borderId="3" xfId="12" applyBorder="1"/>
    <xf numFmtId="0" fontId="19" fillId="0" borderId="0" xfId="12" applyBorder="1"/>
    <xf numFmtId="0" fontId="19" fillId="3" borderId="3" xfId="12" applyFill="1" applyBorder="1"/>
    <xf numFmtId="0" fontId="19" fillId="3" borderId="0" xfId="12" applyFill="1" applyBorder="1"/>
    <xf numFmtId="0" fontId="19" fillId="0" borderId="3" xfId="12" applyFill="1" applyBorder="1"/>
    <xf numFmtId="0" fontId="19" fillId="0" borderId="0" xfId="12" applyBorder="1" applyAlignment="1">
      <alignment horizontal="left" vertical="top"/>
    </xf>
    <xf numFmtId="0" fontId="19" fillId="0" borderId="0" xfId="12"/>
    <xf numFmtId="2" fontId="19" fillId="0" borderId="0" xfId="12" applyNumberFormat="1"/>
    <xf numFmtId="0" fontId="22" fillId="0" borderId="5" xfId="13" applyFont="1" applyBorder="1"/>
    <xf numFmtId="0" fontId="21" fillId="0" borderId="6" xfId="13" applyBorder="1"/>
    <xf numFmtId="0" fontId="21" fillId="0" borderId="0" xfId="13"/>
    <xf numFmtId="0" fontId="21" fillId="0" borderId="3" xfId="13" applyBorder="1"/>
    <xf numFmtId="0" fontId="21" fillId="4" borderId="3" xfId="13" applyFill="1" applyBorder="1"/>
    <xf numFmtId="0" fontId="21" fillId="4" borderId="0" xfId="13" applyFill="1"/>
    <xf numFmtId="2" fontId="21" fillId="0" borderId="0" xfId="13" applyNumberFormat="1"/>
    <xf numFmtId="0" fontId="3" fillId="0" borderId="0" xfId="0" quotePrefix="1" applyFont="1" applyFill="1" applyAlignment="1">
      <alignment horizontal="center"/>
    </xf>
    <xf numFmtId="3" fontId="0" fillId="0" borderId="0" xfId="0" applyNumberFormat="1" applyFill="1"/>
    <xf numFmtId="172" fontId="0" fillId="0" borderId="0" xfId="14" applyNumberFormat="1" applyFont="1"/>
    <xf numFmtId="1" fontId="0" fillId="0" borderId="0" xfId="0" applyNumberFormat="1"/>
    <xf numFmtId="0" fontId="20" fillId="0" borderId="0" xfId="12" applyFont="1"/>
    <xf numFmtId="0" fontId="19" fillId="0" borderId="0" xfId="12" applyFont="1"/>
    <xf numFmtId="0" fontId="19" fillId="3" borderId="0" xfId="12" applyFont="1" applyFill="1" applyBorder="1"/>
    <xf numFmtId="0" fontId="19" fillId="0" borderId="0" xfId="12" applyFont="1" applyBorder="1"/>
    <xf numFmtId="0" fontId="19" fillId="0" borderId="6" xfId="12" applyFont="1" applyBorder="1"/>
    <xf numFmtId="0" fontId="19" fillId="0" borderId="3" xfId="12" applyFont="1" applyBorder="1"/>
    <xf numFmtId="0" fontId="19" fillId="3" borderId="3" xfId="12" applyFont="1" applyFill="1" applyBorder="1"/>
    <xf numFmtId="0" fontId="20" fillId="0" borderId="6" xfId="12" applyFont="1" applyBorder="1"/>
    <xf numFmtId="0" fontId="20" fillId="0" borderId="6" xfId="12" applyFont="1" applyFill="1" applyBorder="1"/>
    <xf numFmtId="0" fontId="19" fillId="0" borderId="0" xfId="12" applyFill="1" applyBorder="1"/>
    <xf numFmtId="0" fontId="19" fillId="3" borderId="0" xfId="12" applyFill="1"/>
    <xf numFmtId="0" fontId="23" fillId="0" borderId="3" xfId="12" applyFont="1" applyBorder="1"/>
    <xf numFmtId="0" fontId="23" fillId="0" borderId="0" xfId="12" applyFont="1" applyBorder="1"/>
    <xf numFmtId="0" fontId="23" fillId="0" borderId="0" xfId="12" applyFont="1" applyFill="1" applyBorder="1"/>
    <xf numFmtId="0" fontId="19" fillId="0" borderId="0" xfId="12" applyFill="1"/>
    <xf numFmtId="0" fontId="19" fillId="0" borderId="0" xfId="12" applyAlignment="1">
      <alignment horizontal="center" vertical="top" wrapText="1"/>
    </xf>
    <xf numFmtId="168" fontId="0" fillId="0" borderId="0" xfId="15" applyNumberFormat="1" applyFont="1"/>
    <xf numFmtId="1" fontId="19" fillId="0" borderId="0" xfId="12" applyNumberFormat="1" applyFill="1"/>
    <xf numFmtId="0" fontId="23" fillId="0" borderId="0" xfId="12" applyFont="1"/>
    <xf numFmtId="0" fontId="19" fillId="3" borderId="7" xfId="12" applyFont="1" applyFill="1" applyBorder="1" applyAlignment="1">
      <alignment horizontal="left" vertical="top"/>
    </xf>
    <xf numFmtId="0" fontId="20" fillId="3" borderId="8" xfId="12" applyFont="1" applyFill="1" applyBorder="1" applyAlignment="1">
      <alignment horizontal="center" vertical="top" wrapText="1"/>
    </xf>
    <xf numFmtId="0" fontId="20" fillId="3" borderId="9" xfId="12" applyFont="1" applyFill="1" applyBorder="1" applyAlignment="1">
      <alignment horizontal="center" vertical="top" wrapText="1"/>
    </xf>
    <xf numFmtId="0" fontId="19" fillId="3" borderId="10" xfId="12" applyFont="1" applyFill="1" applyBorder="1" applyAlignment="1">
      <alignment vertical="top"/>
    </xf>
    <xf numFmtId="0" fontId="19" fillId="3" borderId="11" xfId="12" applyFont="1" applyFill="1" applyBorder="1" applyAlignment="1">
      <alignment horizontal="center" vertical="top" wrapText="1"/>
    </xf>
    <xf numFmtId="0" fontId="19" fillId="0" borderId="11" xfId="12" applyFont="1" applyFill="1" applyBorder="1" applyAlignment="1">
      <alignment horizontal="center" vertical="top" wrapText="1"/>
    </xf>
    <xf numFmtId="0" fontId="19" fillId="3" borderId="12" xfId="12" applyFont="1" applyFill="1" applyBorder="1" applyAlignment="1">
      <alignment horizontal="center" vertical="top" wrapText="1"/>
    </xf>
    <xf numFmtId="0" fontId="20" fillId="5" borderId="13" xfId="12" applyFont="1" applyFill="1" applyBorder="1"/>
    <xf numFmtId="1" fontId="19" fillId="5" borderId="14" xfId="12" applyNumberFormat="1" applyFont="1" applyFill="1" applyBorder="1" applyAlignment="1">
      <alignment horizontal="center"/>
    </xf>
    <xf numFmtId="2" fontId="19" fillId="5" borderId="14" xfId="12" applyNumberFormat="1" applyFont="1" applyFill="1" applyBorder="1" applyAlignment="1">
      <alignment horizontal="center"/>
    </xf>
    <xf numFmtId="2" fontId="19" fillId="5" borderId="2" xfId="12" applyNumberFormat="1" applyFont="1" applyFill="1" applyBorder="1" applyAlignment="1">
      <alignment horizontal="center"/>
    </xf>
    <xf numFmtId="0" fontId="24" fillId="3" borderId="13" xfId="12" applyFont="1" applyFill="1" applyBorder="1"/>
    <xf numFmtId="1" fontId="19" fillId="3" borderId="14" xfId="12" applyNumberFormat="1" applyFont="1" applyFill="1" applyBorder="1" applyAlignment="1">
      <alignment horizontal="center"/>
    </xf>
    <xf numFmtId="2" fontId="19" fillId="3" borderId="14" xfId="12" applyNumberFormat="1" applyFont="1" applyFill="1" applyBorder="1" applyAlignment="1">
      <alignment horizontal="center"/>
    </xf>
    <xf numFmtId="2" fontId="19" fillId="3" borderId="2" xfId="12" applyNumberFormat="1" applyFont="1" applyFill="1" applyBorder="1" applyAlignment="1">
      <alignment horizontal="center"/>
    </xf>
    <xf numFmtId="0" fontId="24" fillId="3" borderId="10" xfId="12" applyFont="1" applyFill="1" applyBorder="1"/>
    <xf numFmtId="1" fontId="19" fillId="3" borderId="11" xfId="12" applyNumberFormat="1" applyFont="1" applyFill="1" applyBorder="1" applyAlignment="1">
      <alignment horizontal="center"/>
    </xf>
    <xf numFmtId="2" fontId="19" fillId="3" borderId="11" xfId="12" applyNumberFormat="1" applyFont="1" applyFill="1" applyBorder="1" applyAlignment="1">
      <alignment horizontal="center"/>
    </xf>
    <xf numFmtId="2" fontId="19" fillId="3" borderId="12" xfId="12" applyNumberFormat="1" applyFont="1" applyFill="1" applyBorder="1" applyAlignment="1">
      <alignment horizontal="center"/>
    </xf>
    <xf numFmtId="0" fontId="25" fillId="0" borderId="0" xfId="4" applyFont="1" applyAlignment="1">
      <alignment horizontal="left" vertical="center" readingOrder="1"/>
    </xf>
    <xf numFmtId="0" fontId="8" fillId="0" borderId="0" xfId="4" applyAlignment="1">
      <alignment horizontal="left" vertical="center" readingOrder="1"/>
    </xf>
    <xf numFmtId="0" fontId="27" fillId="0" borderId="0" xfId="4" applyFont="1" applyAlignment="1">
      <alignment horizontal="left" vertical="center" readingOrder="1"/>
    </xf>
    <xf numFmtId="0" fontId="6" fillId="0" borderId="0" xfId="4" applyFont="1" applyAlignment="1">
      <alignment horizontal="center" vertical="center"/>
    </xf>
    <xf numFmtId="171" fontId="8" fillId="0" borderId="0" xfId="4" applyNumberFormat="1" applyFill="1"/>
    <xf numFmtId="0" fontId="8" fillId="0" borderId="0" xfId="4" applyAlignment="1"/>
    <xf numFmtId="1" fontId="8" fillId="0" borderId="0" xfId="4" applyNumberFormat="1" applyFill="1"/>
    <xf numFmtId="0" fontId="30" fillId="0" borderId="0" xfId="4" applyFont="1"/>
    <xf numFmtId="0" fontId="31" fillId="0" borderId="0" xfId="4" applyFont="1"/>
    <xf numFmtId="0" fontId="32" fillId="0" borderId="0" xfId="4" applyFont="1"/>
    <xf numFmtId="0" fontId="33" fillId="0" borderId="0" xfId="4" applyFont="1" applyAlignment="1">
      <alignment vertical="center"/>
    </xf>
    <xf numFmtId="0" fontId="33" fillId="0" borderId="0" xfId="4" applyFont="1" applyFill="1" applyAlignment="1">
      <alignment vertical="center"/>
    </xf>
    <xf numFmtId="0" fontId="33" fillId="0" borderId="0" xfId="4" applyFont="1"/>
    <xf numFmtId="0" fontId="27" fillId="0" borderId="0" xfId="4" applyFont="1"/>
    <xf numFmtId="172" fontId="27" fillId="0" borderId="0" xfId="16" applyNumberFormat="1" applyFont="1"/>
    <xf numFmtId="0" fontId="34" fillId="0" borderId="0" xfId="4" applyFont="1"/>
    <xf numFmtId="172" fontId="34" fillId="0" borderId="0" xfId="16" applyNumberFormat="1" applyFont="1"/>
    <xf numFmtId="172" fontId="8" fillId="0" borderId="0" xfId="4" applyNumberFormat="1" applyFont="1"/>
    <xf numFmtId="0" fontId="8" fillId="0" borderId="0" xfId="4" applyFont="1" applyAlignment="1">
      <alignment horizontal="left" vertical="center"/>
    </xf>
    <xf numFmtId="0" fontId="8" fillId="0" borderId="0" xfId="4" applyFont="1" applyAlignment="1">
      <alignment horizontal="justify" vertical="center"/>
    </xf>
    <xf numFmtId="0" fontId="35" fillId="0" borderId="0" xfId="4" applyFont="1"/>
    <xf numFmtId="0" fontId="8" fillId="0" borderId="0" xfId="4" applyFont="1" applyAlignment="1">
      <alignment vertical="top" wrapText="1"/>
    </xf>
    <xf numFmtId="0" fontId="36" fillId="0" borderId="0" xfId="4" applyFont="1" applyAlignment="1">
      <alignment vertical="center"/>
    </xf>
    <xf numFmtId="0" fontId="37" fillId="0" borderId="0" xfId="4" applyFont="1" applyBorder="1" applyAlignment="1" applyProtection="1">
      <alignment horizontal="center" vertical="center"/>
      <protection hidden="1"/>
    </xf>
    <xf numFmtId="0" fontId="38" fillId="0" borderId="0" xfId="4" quotePrefix="1" applyFont="1" applyBorder="1" applyAlignment="1">
      <alignment vertical="center" wrapText="1"/>
    </xf>
    <xf numFmtId="0" fontId="37" fillId="0" borderId="0" xfId="4" applyFont="1" applyBorder="1" applyAlignment="1">
      <alignment vertical="center"/>
    </xf>
    <xf numFmtId="0" fontId="39" fillId="0" borderId="0" xfId="4" applyFont="1" applyFill="1" applyBorder="1" applyAlignment="1">
      <alignment vertical="center"/>
    </xf>
    <xf numFmtId="0" fontId="6" fillId="0" borderId="0" xfId="4" applyFont="1" applyFill="1" applyBorder="1" applyAlignment="1" applyProtection="1">
      <alignment horizontal="center" vertical="center"/>
      <protection hidden="1"/>
    </xf>
    <xf numFmtId="0" fontId="6" fillId="0" borderId="0" xfId="4" quotePrefix="1" applyFont="1" applyFill="1" applyBorder="1" applyAlignment="1">
      <alignment vertical="top" wrapText="1"/>
    </xf>
    <xf numFmtId="0" fontId="6" fillId="0" borderId="0" xfId="4" applyFont="1" applyFill="1" applyBorder="1" applyAlignment="1">
      <alignment vertical="center"/>
    </xf>
    <xf numFmtId="0" fontId="8" fillId="0" borderId="0" xfId="4" applyFont="1" applyFill="1" applyAlignment="1">
      <alignment vertical="center"/>
    </xf>
    <xf numFmtId="4" fontId="8" fillId="0" borderId="0" xfId="4" applyNumberFormat="1" applyFont="1" applyFill="1" applyAlignment="1">
      <alignment vertical="center"/>
    </xf>
    <xf numFmtId="0" fontId="8" fillId="0" borderId="0" xfId="4" quotePrefix="1" applyFont="1" applyFill="1" applyBorder="1" applyAlignment="1">
      <alignment vertical="top" wrapText="1"/>
    </xf>
    <xf numFmtId="0" fontId="8" fillId="0" borderId="0" xfId="4" applyFont="1" applyFill="1" applyBorder="1" applyAlignment="1">
      <alignment vertical="center"/>
    </xf>
    <xf numFmtId="2" fontId="8" fillId="0" borderId="0" xfId="4" applyNumberFormat="1" applyFont="1" applyFill="1" applyAlignment="1">
      <alignment vertical="center"/>
    </xf>
    <xf numFmtId="0" fontId="8" fillId="0" borderId="0" xfId="4" quotePrefix="1" applyFont="1" applyFill="1" applyBorder="1" applyAlignment="1">
      <alignment vertical="top"/>
    </xf>
    <xf numFmtId="0" fontId="8" fillId="0" borderId="0" xfId="4" applyFont="1" applyAlignment="1">
      <alignment vertical="center"/>
    </xf>
    <xf numFmtId="0" fontId="8" fillId="0" borderId="0" xfId="4" applyFont="1" applyBorder="1" applyAlignment="1">
      <alignment vertical="center"/>
    </xf>
    <xf numFmtId="0" fontId="8" fillId="0" borderId="0" xfId="4" applyFont="1" applyBorder="1" applyAlignment="1"/>
    <xf numFmtId="0" fontId="8" fillId="0" borderId="0" xfId="4" applyFont="1" applyAlignment="1"/>
    <xf numFmtId="2" fontId="8" fillId="0" borderId="0" xfId="4" applyNumberFormat="1" applyFont="1" applyAlignment="1"/>
    <xf numFmtId="168" fontId="8" fillId="0" borderId="0" xfId="7" applyNumberFormat="1" applyAlignment="1"/>
    <xf numFmtId="173" fontId="8" fillId="0" borderId="0" xfId="16" applyNumberFormat="1" applyFont="1" applyAlignment="1">
      <alignment vertical="center"/>
    </xf>
    <xf numFmtId="2" fontId="8" fillId="0" borderId="0" xfId="4" applyNumberFormat="1" applyFont="1" applyAlignment="1">
      <alignment vertical="center"/>
    </xf>
    <xf numFmtId="0" fontId="40" fillId="0" borderId="0" xfId="4" quotePrefix="1" applyFont="1" applyBorder="1" applyAlignment="1">
      <alignment horizontal="left" vertical="top" wrapText="1"/>
    </xf>
    <xf numFmtId="0" fontId="8" fillId="0" borderId="0" xfId="4" quotePrefix="1" applyFont="1" applyBorder="1" applyAlignment="1">
      <alignment vertical="top" wrapText="1"/>
    </xf>
    <xf numFmtId="0" fontId="8" fillId="0" borderId="0" xfId="4" quotePrefix="1" applyFont="1" applyBorder="1" applyAlignment="1">
      <alignment vertical="top"/>
    </xf>
    <xf numFmtId="0" fontId="41" fillId="0" borderId="0" xfId="4" quotePrefix="1" applyFont="1" applyBorder="1" applyAlignment="1">
      <alignment vertical="top"/>
    </xf>
    <xf numFmtId="165" fontId="8" fillId="0" borderId="0" xfId="16" applyFont="1" applyAlignment="1">
      <alignment vertical="center"/>
    </xf>
    <xf numFmtId="0" fontId="41" fillId="0" borderId="0" xfId="4" applyFont="1" applyAlignment="1">
      <alignment vertical="center"/>
    </xf>
    <xf numFmtId="0" fontId="8" fillId="0" borderId="0" xfId="4" applyFont="1" applyAlignment="1">
      <alignment vertical="center" wrapText="1"/>
    </xf>
    <xf numFmtId="0" fontId="42" fillId="0" borderId="0" xfId="4" applyFont="1"/>
    <xf numFmtId="0" fontId="43" fillId="0" borderId="0" xfId="4" applyFont="1" applyAlignment="1">
      <alignment horizontal="justify" vertical="center"/>
    </xf>
    <xf numFmtId="0" fontId="44" fillId="0" borderId="0" xfId="4" applyFont="1" applyAlignment="1">
      <alignment vertical="center"/>
    </xf>
    <xf numFmtId="0" fontId="45" fillId="0" borderId="0" xfId="4" applyFont="1" applyAlignment="1">
      <alignment horizontal="justify" vertical="center"/>
    </xf>
    <xf numFmtId="0" fontId="8" fillId="0" borderId="0" xfId="4" applyFont="1" applyBorder="1" applyAlignment="1">
      <alignment vertical="center" wrapText="1"/>
    </xf>
    <xf numFmtId="0" fontId="6" fillId="0" borderId="0" xfId="4" applyFont="1" applyBorder="1" applyAlignment="1">
      <alignment vertical="center" wrapText="1"/>
    </xf>
    <xf numFmtId="0" fontId="39" fillId="0" borderId="0" xfId="8" applyFont="1"/>
    <xf numFmtId="0" fontId="4" fillId="0" borderId="0" xfId="8" applyAlignment="1">
      <alignment horizontal="justify" vertical="top" wrapText="1"/>
    </xf>
    <xf numFmtId="0" fontId="8" fillId="0" borderId="0" xfId="8" applyFont="1" applyAlignment="1">
      <alignment horizontal="justify" vertical="top" wrapText="1"/>
    </xf>
    <xf numFmtId="0" fontId="4" fillId="0" borderId="0" xfId="8" quotePrefix="1" applyFill="1" applyBorder="1" applyAlignment="1">
      <alignment vertical="top" wrapText="1"/>
    </xf>
    <xf numFmtId="174" fontId="8" fillId="0" borderId="0" xfId="17" applyNumberFormat="1" applyFont="1" applyBorder="1"/>
    <xf numFmtId="0" fontId="46" fillId="0" borderId="0" xfId="8" applyFont="1"/>
    <xf numFmtId="174" fontId="47" fillId="0" borderId="0" xfId="17" applyNumberFormat="1" applyFont="1" applyBorder="1"/>
    <xf numFmtId="0" fontId="8" fillId="0" borderId="0" xfId="8" applyFont="1" applyAlignment="1">
      <alignment vertical="top" wrapText="1"/>
    </xf>
    <xf numFmtId="0" fontId="4" fillId="0" borderId="0" xfId="8" applyAlignment="1">
      <alignment vertical="top" wrapText="1"/>
    </xf>
    <xf numFmtId="0" fontId="4" fillId="0" borderId="0" xfId="8" applyAlignment="1"/>
    <xf numFmtId="0" fontId="6" fillId="0" borderId="0" xfId="18" applyFont="1" applyBorder="1"/>
    <xf numFmtId="0" fontId="6" fillId="0" borderId="0" xfId="8" applyFont="1" applyBorder="1" applyAlignment="1">
      <alignment horizontal="center" vertical="center"/>
    </xf>
    <xf numFmtId="0" fontId="8" fillId="0" borderId="0" xfId="18" applyFont="1" applyFill="1" applyBorder="1"/>
    <xf numFmtId="176" fontId="8" fillId="0" borderId="0" xfId="19" applyNumberFormat="1" applyFont="1" applyBorder="1"/>
    <xf numFmtId="169" fontId="8" fillId="0" borderId="0" xfId="8" applyNumberFormat="1" applyFont="1" applyBorder="1"/>
    <xf numFmtId="0" fontId="8" fillId="0" borderId="0" xfId="8" applyFont="1" applyFill="1" applyBorder="1"/>
    <xf numFmtId="177" fontId="0" fillId="0" borderId="0" xfId="19" applyNumberFormat="1" applyFont="1"/>
    <xf numFmtId="0" fontId="4" fillId="0" borderId="0" xfId="8" applyBorder="1"/>
    <xf numFmtId="178" fontId="4" fillId="0" borderId="0" xfId="8" applyNumberFormat="1"/>
    <xf numFmtId="0" fontId="49" fillId="0" borderId="0" xfId="20" applyFont="1" applyBorder="1"/>
    <xf numFmtId="174" fontId="49" fillId="0" borderId="0" xfId="20" applyNumberFormat="1" applyFont="1" applyFill="1" applyBorder="1"/>
    <xf numFmtId="179" fontId="4" fillId="0" borderId="0" xfId="8" applyNumberFormat="1"/>
    <xf numFmtId="0" fontId="28" fillId="0" borderId="0" xfId="8" applyFont="1" applyAlignment="1">
      <alignment vertical="center"/>
    </xf>
    <xf numFmtId="0" fontId="49" fillId="0" borderId="0" xfId="8" applyFont="1" applyBorder="1"/>
    <xf numFmtId="0" fontId="42" fillId="0" borderId="0" xfId="8" applyFont="1" applyAlignment="1">
      <alignment horizontal="right" vertical="center"/>
    </xf>
    <xf numFmtId="180" fontId="4" fillId="0" borderId="0" xfId="8" applyNumberFormat="1"/>
    <xf numFmtId="0" fontId="39" fillId="0" borderId="0" xfId="8" applyFont="1" applyAlignment="1">
      <alignment horizontal="left" vertical="center"/>
    </xf>
    <xf numFmtId="0" fontId="6" fillId="0" borderId="0" xfId="8" applyFont="1" applyAlignment="1">
      <alignment horizontal="center" vertical="center"/>
    </xf>
    <xf numFmtId="170" fontId="4" fillId="0" borderId="0" xfId="8" applyNumberFormat="1" applyFill="1"/>
    <xf numFmtId="0" fontId="35" fillId="0" borderId="0" xfId="8" applyFont="1"/>
    <xf numFmtId="170" fontId="35" fillId="0" borderId="0" xfId="8" applyNumberFormat="1" applyFont="1"/>
    <xf numFmtId="170" fontId="6" fillId="0" borderId="0" xfId="8" applyNumberFormat="1" applyFont="1"/>
    <xf numFmtId="1" fontId="4" fillId="0" borderId="0" xfId="8" applyNumberFormat="1"/>
    <xf numFmtId="181" fontId="4" fillId="0" borderId="0" xfId="8" applyNumberFormat="1"/>
    <xf numFmtId="1" fontId="8" fillId="0" borderId="0" xfId="8" applyNumberFormat="1" applyFont="1"/>
    <xf numFmtId="170" fontId="8" fillId="0" borderId="0" xfId="8" applyNumberFormat="1" applyFont="1"/>
    <xf numFmtId="0" fontId="33" fillId="0" borderId="0" xfId="8" applyFont="1"/>
    <xf numFmtId="0" fontId="4" fillId="0" borderId="0" xfId="8" applyFill="1" applyBorder="1"/>
    <xf numFmtId="0" fontId="47" fillId="0" borderId="0" xfId="8" applyFont="1"/>
    <xf numFmtId="0" fontId="47" fillId="0" borderId="0" xfId="8" applyFont="1" applyAlignment="1">
      <alignment vertical="center"/>
    </xf>
    <xf numFmtId="0" fontId="42" fillId="0" borderId="0" xfId="8" applyFont="1" applyAlignment="1">
      <alignment vertical="center"/>
    </xf>
    <xf numFmtId="0" fontId="49" fillId="0" borderId="0" xfId="8" applyFont="1" applyAlignment="1">
      <alignment horizontal="right"/>
    </xf>
    <xf numFmtId="0" fontId="42" fillId="0" borderId="0" xfId="8" applyFont="1"/>
    <xf numFmtId="174" fontId="8" fillId="0" borderId="0" xfId="17" applyNumberFormat="1" applyFont="1" applyBorder="1" applyAlignment="1">
      <alignment horizontal="right"/>
    </xf>
    <xf numFmtId="166" fontId="4" fillId="0" borderId="0" xfId="8" applyNumberFormat="1" applyFill="1" applyBorder="1"/>
    <xf numFmtId="169" fontId="4" fillId="0" borderId="0" xfId="8" applyNumberFormat="1" applyFill="1" applyBorder="1"/>
    <xf numFmtId="0" fontId="8" fillId="0" borderId="0" xfId="8" applyFont="1" applyBorder="1" applyAlignment="1">
      <alignment horizontal="justify" vertical="top" wrapText="1"/>
    </xf>
    <xf numFmtId="2" fontId="50" fillId="0" borderId="0" xfId="8" applyNumberFormat="1" applyFont="1" applyBorder="1"/>
    <xf numFmtId="0" fontId="51" fillId="0" borderId="0" xfId="8" applyFont="1" applyBorder="1"/>
    <xf numFmtId="174" fontId="51" fillId="0" borderId="0" xfId="17" applyNumberFormat="1" applyFont="1" applyBorder="1"/>
    <xf numFmtId="182" fontId="4" fillId="0" borderId="0" xfId="8" applyNumberFormat="1"/>
    <xf numFmtId="169" fontId="51" fillId="0" borderId="0" xfId="8" applyNumberFormat="1" applyFont="1" applyBorder="1"/>
    <xf numFmtId="168" fontId="35" fillId="0" borderId="0" xfId="21" applyNumberFormat="1" applyFont="1" applyBorder="1"/>
    <xf numFmtId="0" fontId="8" fillId="0" borderId="0" xfId="8" applyFont="1" applyBorder="1"/>
    <xf numFmtId="0" fontId="8" fillId="0" borderId="0" xfId="8" applyFont="1" applyAlignment="1">
      <alignment horizontal="left"/>
    </xf>
    <xf numFmtId="0" fontId="6" fillId="0" borderId="0" xfId="8" applyFont="1" applyFill="1" applyBorder="1" applyAlignment="1">
      <alignment horizontal="center" vertical="center"/>
    </xf>
    <xf numFmtId="0" fontId="6" fillId="0" borderId="0" xfId="8" applyFont="1" applyFill="1" applyAlignment="1">
      <alignment horizontal="center" vertical="center"/>
    </xf>
    <xf numFmtId="0" fontId="4" fillId="0" borderId="0" xfId="8" applyAlignment="1">
      <alignment horizontal="left"/>
    </xf>
    <xf numFmtId="182" fontId="4" fillId="0" borderId="0" xfId="8" applyNumberFormat="1" applyFill="1"/>
    <xf numFmtId="0" fontId="4" fillId="0" borderId="0" xfId="8" applyAlignment="1">
      <alignment horizontal="left" vertical="center"/>
    </xf>
    <xf numFmtId="182" fontId="4" fillId="0" borderId="0" xfId="8" applyNumberFormat="1" applyFill="1" applyBorder="1"/>
    <xf numFmtId="0" fontId="4" fillId="0" borderId="0" xfId="8" applyBorder="1" applyAlignment="1">
      <alignment horizontal="center"/>
    </xf>
    <xf numFmtId="0" fontId="4" fillId="0" borderId="0" xfId="8" applyAlignment="1">
      <alignment wrapText="1"/>
    </xf>
    <xf numFmtId="174" fontId="8" fillId="0" borderId="0" xfId="18" applyNumberFormat="1" applyFont="1" applyFill="1" applyBorder="1"/>
    <xf numFmtId="169" fontId="4" fillId="0" borderId="0" xfId="8" applyNumberFormat="1" applyFont="1" applyFill="1" applyBorder="1"/>
    <xf numFmtId="0" fontId="52" fillId="0" borderId="0" xfId="8" applyFont="1" applyBorder="1"/>
    <xf numFmtId="0" fontId="52" fillId="0" borderId="0" xfId="18" applyFont="1" applyBorder="1"/>
    <xf numFmtId="183" fontId="51" fillId="0" borderId="0" xfId="18" applyNumberFormat="1" applyFont="1" applyFill="1" applyBorder="1"/>
    <xf numFmtId="184" fontId="51" fillId="0" borderId="0" xfId="18" applyNumberFormat="1" applyFont="1" applyFill="1" applyBorder="1"/>
    <xf numFmtId="174" fontId="51" fillId="0" borderId="0" xfId="18" applyNumberFormat="1" applyFont="1" applyFill="1" applyBorder="1"/>
    <xf numFmtId="169" fontId="51" fillId="0" borderId="0" xfId="8" applyNumberFormat="1" applyFont="1" applyFill="1" applyBorder="1"/>
    <xf numFmtId="168" fontId="0" fillId="0" borderId="0" xfId="21" applyNumberFormat="1" applyFont="1" applyBorder="1"/>
    <xf numFmtId="185" fontId="8" fillId="0" borderId="0" xfId="19" applyNumberFormat="1" applyFont="1" applyFill="1" applyBorder="1"/>
    <xf numFmtId="0" fontId="41" fillId="0" borderId="0" xfId="8" applyFont="1" applyBorder="1"/>
    <xf numFmtId="177" fontId="8" fillId="0" borderId="0" xfId="19" applyNumberFormat="1" applyFont="1" applyFill="1" applyBorder="1"/>
    <xf numFmtId="0" fontId="8" fillId="0" borderId="0" xfId="8" applyFont="1" applyBorder="1" applyAlignment="1">
      <alignment vertical="top" wrapText="1"/>
    </xf>
    <xf numFmtId="180" fontId="4" fillId="0" borderId="0" xfId="8" applyNumberFormat="1" applyBorder="1"/>
    <xf numFmtId="186" fontId="4" fillId="0" borderId="0" xfId="8" applyNumberFormat="1"/>
    <xf numFmtId="0" fontId="42" fillId="0" borderId="0" xfId="8" applyFont="1" applyBorder="1" applyAlignment="1">
      <alignment horizontal="right" vertical="center"/>
    </xf>
    <xf numFmtId="0" fontId="8" fillId="0" borderId="0" xfId="8" quotePrefix="1" applyFont="1"/>
    <xf numFmtId="0" fontId="53" fillId="0" borderId="0" xfId="0" applyFont="1" applyAlignment="1">
      <alignment vertical="center"/>
    </xf>
    <xf numFmtId="0" fontId="0" fillId="6" borderId="0" xfId="22" applyFont="1" applyFill="1"/>
    <xf numFmtId="0" fontId="2" fillId="6" borderId="0" xfId="22" applyFont="1" applyFill="1"/>
    <xf numFmtId="169" fontId="0" fillId="6" borderId="0" xfId="22" applyNumberFormat="1" applyFont="1" applyFill="1"/>
    <xf numFmtId="0" fontId="0" fillId="6" borderId="0" xfId="22" applyFont="1" applyFill="1" applyAlignment="1">
      <alignment horizontal="right"/>
    </xf>
    <xf numFmtId="0" fontId="36" fillId="6" borderId="0" xfId="22" applyFont="1" applyFill="1"/>
    <xf numFmtId="0" fontId="0" fillId="6" borderId="0" xfId="22" applyFont="1" applyFill="1" applyBorder="1"/>
    <xf numFmtId="0" fontId="53" fillId="0" borderId="0" xfId="0" applyFont="1"/>
    <xf numFmtId="0" fontId="8" fillId="0" borderId="0" xfId="22"/>
    <xf numFmtId="0" fontId="0" fillId="0" borderId="0" xfId="22" applyFont="1" applyFill="1" applyBorder="1"/>
    <xf numFmtId="170" fontId="0" fillId="0" borderId="0" xfId="22" applyNumberFormat="1" applyFont="1" applyFill="1" applyBorder="1"/>
    <xf numFmtId="3" fontId="0" fillId="0" borderId="0" xfId="22" applyNumberFormat="1" applyFont="1" applyFill="1" applyBorder="1" applyAlignment="1">
      <alignment horizontal="right"/>
    </xf>
    <xf numFmtId="2" fontId="0" fillId="0" borderId="0" xfId="22" applyNumberFormat="1" applyFont="1" applyFill="1"/>
    <xf numFmtId="170" fontId="0" fillId="0" borderId="0" xfId="22" applyNumberFormat="1" applyFont="1" applyFill="1"/>
    <xf numFmtId="0" fontId="6" fillId="0" borderId="0" xfId="22" applyFont="1"/>
    <xf numFmtId="0" fontId="35" fillId="0" borderId="0" xfId="22" applyFont="1"/>
    <xf numFmtId="1" fontId="35" fillId="0" borderId="0" xfId="22" applyNumberFormat="1" applyFont="1"/>
    <xf numFmtId="1" fontId="35" fillId="7" borderId="0" xfId="22" applyNumberFormat="1" applyFont="1" applyFill="1"/>
    <xf numFmtId="1" fontId="6" fillId="0" borderId="0" xfId="22" applyNumberFormat="1" applyFont="1"/>
    <xf numFmtId="1" fontId="6" fillId="7" borderId="0" xfId="22" applyNumberFormat="1" applyFont="1" applyFill="1"/>
    <xf numFmtId="187" fontId="58" fillId="2" borderId="16" xfId="22" applyNumberFormat="1" applyFont="1" applyFill="1" applyBorder="1" applyAlignment="1" applyProtection="1">
      <alignment horizontal="left" vertical="top" wrapText="1" indent="1"/>
      <protection hidden="1"/>
    </xf>
    <xf numFmtId="1" fontId="8" fillId="0" borderId="0" xfId="22" applyNumberFormat="1"/>
    <xf numFmtId="1" fontId="8" fillId="7" borderId="0" xfId="22" applyNumberFormat="1" applyFill="1"/>
    <xf numFmtId="187" fontId="59" fillId="2" borderId="16" xfId="22" applyNumberFormat="1" applyFont="1" applyFill="1" applyBorder="1" applyAlignment="1" applyProtection="1">
      <alignment vertical="top" wrapText="1"/>
      <protection hidden="1"/>
    </xf>
    <xf numFmtId="1" fontId="3" fillId="0" borderId="0" xfId="22" applyNumberFormat="1" applyFont="1"/>
    <xf numFmtId="1" fontId="3" fillId="7" borderId="0" xfId="22" applyNumberFormat="1" applyFont="1" applyFill="1"/>
    <xf numFmtId="187" fontId="58" fillId="2" borderId="17" xfId="22" applyNumberFormat="1" applyFont="1" applyFill="1" applyBorder="1" applyAlignment="1" applyProtection="1">
      <alignment horizontal="left" vertical="top" wrapText="1" indent="1"/>
      <protection hidden="1"/>
    </xf>
    <xf numFmtId="1" fontId="8" fillId="0" borderId="18" xfId="22" applyNumberFormat="1" applyBorder="1"/>
    <xf numFmtId="1" fontId="8" fillId="7" borderId="18" xfId="22" applyNumberFormat="1" applyFill="1" applyBorder="1"/>
    <xf numFmtId="169" fontId="8" fillId="0" borderId="0" xfId="22" applyNumberFormat="1"/>
    <xf numFmtId="0" fontId="61" fillId="0" borderId="0" xfId="24"/>
    <xf numFmtId="169" fontId="61" fillId="0" borderId="0" xfId="24" applyNumberFormat="1"/>
    <xf numFmtId="0" fontId="0" fillId="8" borderId="0" xfId="0" applyFill="1"/>
    <xf numFmtId="0" fontId="0" fillId="8" borderId="0" xfId="0" applyFill="1" applyAlignment="1">
      <alignment horizontal="center" vertical="top" wrapText="1"/>
    </xf>
    <xf numFmtId="2" fontId="0" fillId="8" borderId="0" xfId="0" applyNumberFormat="1" applyFill="1"/>
    <xf numFmtId="0" fontId="0" fillId="9" borderId="0" xfId="0" applyFill="1"/>
    <xf numFmtId="2" fontId="0" fillId="9" borderId="0" xfId="0" applyNumberFormat="1" applyFill="1"/>
    <xf numFmtId="0" fontId="62" fillId="0" borderId="0" xfId="0" applyFont="1"/>
    <xf numFmtId="1" fontId="62" fillId="0" borderId="0" xfId="0" applyNumberFormat="1" applyFont="1"/>
    <xf numFmtId="1" fontId="0" fillId="8" borderId="0" xfId="0" applyNumberFormat="1" applyFill="1"/>
    <xf numFmtId="1" fontId="0" fillId="9" borderId="0" xfId="0" applyNumberFormat="1" applyFill="1"/>
    <xf numFmtId="0" fontId="4" fillId="0" borderId="0" xfId="8" applyFill="1"/>
    <xf numFmtId="0" fontId="0" fillId="0" borderId="0" xfId="0" applyProtection="1">
      <protection locked="0"/>
    </xf>
    <xf numFmtId="2" fontId="0" fillId="0" borderId="0" xfId="0" applyNumberFormat="1" applyProtection="1">
      <protection locked="0"/>
    </xf>
    <xf numFmtId="0" fontId="42" fillId="0" borderId="0" xfId="8" quotePrefix="1" applyFont="1"/>
    <xf numFmtId="3" fontId="42" fillId="0" borderId="0" xfId="8" applyNumberFormat="1" applyFont="1"/>
    <xf numFmtId="1" fontId="42" fillId="0" borderId="0" xfId="8" applyNumberFormat="1" applyFont="1"/>
    <xf numFmtId="3" fontId="42" fillId="0" borderId="0" xfId="8" applyNumberFormat="1" applyFont="1" applyBorder="1"/>
    <xf numFmtId="168" fontId="42" fillId="0" borderId="0" xfId="25" applyNumberFormat="1" applyFont="1"/>
    <xf numFmtId="9" fontId="42" fillId="0" borderId="0" xfId="25" applyNumberFormat="1" applyFont="1"/>
    <xf numFmtId="0" fontId="66" fillId="0" borderId="0" xfId="8" applyFont="1"/>
    <xf numFmtId="0" fontId="42" fillId="0" borderId="0" xfId="8" applyFont="1" applyBorder="1" applyAlignment="1">
      <alignment horizontal="left"/>
    </xf>
    <xf numFmtId="166" fontId="42" fillId="0" borderId="0" xfId="25" applyNumberFormat="1" applyFont="1"/>
    <xf numFmtId="3" fontId="8" fillId="0" borderId="0" xfId="8" applyNumberFormat="1" applyFont="1"/>
    <xf numFmtId="167" fontId="8" fillId="0" borderId="0" xfId="8" applyNumberFormat="1" applyFont="1"/>
    <xf numFmtId="0" fontId="67" fillId="0" borderId="0" xfId="8" applyFont="1"/>
    <xf numFmtId="0" fontId="42" fillId="0" borderId="0" xfId="8" applyFont="1" applyAlignment="1"/>
    <xf numFmtId="0" fontId="49" fillId="0" borderId="0" xfId="8" applyFont="1" applyFill="1" applyBorder="1" applyAlignment="1" applyProtection="1">
      <alignment horizontal="center"/>
    </xf>
    <xf numFmtId="0" fontId="49" fillId="0" borderId="0" xfId="8" applyFont="1" applyFill="1" applyBorder="1" applyAlignment="1" applyProtection="1">
      <alignment horizontal="right"/>
    </xf>
    <xf numFmtId="1" fontId="49" fillId="0" borderId="0" xfId="8" applyNumberFormat="1" applyFont="1" applyFill="1" applyBorder="1" applyAlignment="1" applyProtection="1">
      <alignment horizontal="right"/>
    </xf>
    <xf numFmtId="0" fontId="49" fillId="0" borderId="0" xfId="8" applyFont="1" applyFill="1" applyBorder="1"/>
    <xf numFmtId="169" fontId="4" fillId="0" borderId="0" xfId="8" applyNumberFormat="1" applyBorder="1"/>
    <xf numFmtId="188" fontId="4" fillId="0" borderId="0" xfId="8" applyNumberFormat="1"/>
    <xf numFmtId="0" fontId="28" fillId="0" borderId="0" xfId="26" applyFont="1" applyFill="1" applyBorder="1"/>
    <xf numFmtId="0" fontId="42" fillId="0" borderId="0" xfId="26" applyFont="1" applyFill="1" applyBorder="1"/>
    <xf numFmtId="0" fontId="68" fillId="0" borderId="0" xfId="26"/>
    <xf numFmtId="169" fontId="42" fillId="0" borderId="0" xfId="26" applyNumberFormat="1" applyFont="1" applyFill="1" applyBorder="1"/>
    <xf numFmtId="0" fontId="71" fillId="0" borderId="0" xfId="26" applyFont="1" applyFill="1" applyBorder="1"/>
    <xf numFmtId="169" fontId="71" fillId="0" borderId="0" xfId="26" applyNumberFormat="1" applyFont="1" applyFill="1" applyBorder="1"/>
    <xf numFmtId="0" fontId="6" fillId="0" borderId="0" xfId="26" applyFont="1"/>
    <xf numFmtId="9" fontId="0" fillId="0" borderId="0" xfId="27" applyFont="1"/>
    <xf numFmtId="0" fontId="39" fillId="0" borderId="0" xfId="26" applyFont="1"/>
    <xf numFmtId="169" fontId="68" fillId="0" borderId="0" xfId="26" applyNumberFormat="1"/>
    <xf numFmtId="169" fontId="0" fillId="0" borderId="0" xfId="27" applyNumberFormat="1" applyFont="1"/>
    <xf numFmtId="168" fontId="72" fillId="0" borderId="0" xfId="21" applyNumberFormat="1" applyFont="1"/>
    <xf numFmtId="0" fontId="49" fillId="0" borderId="0" xfId="26" applyFont="1" applyAlignment="1">
      <alignment vertical="top"/>
    </xf>
    <xf numFmtId="169" fontId="42" fillId="0" borderId="0" xfId="26" applyNumberFormat="1" applyFont="1" applyBorder="1"/>
    <xf numFmtId="169" fontId="42" fillId="0" borderId="0" xfId="26" applyNumberFormat="1" applyFont="1"/>
    <xf numFmtId="170" fontId="68" fillId="0" borderId="0" xfId="26" applyNumberFormat="1"/>
    <xf numFmtId="0" fontId="73" fillId="0" borderId="0" xfId="26" applyFont="1"/>
    <xf numFmtId="1" fontId="68" fillId="0" borderId="0" xfId="26" applyNumberFormat="1"/>
    <xf numFmtId="168" fontId="68" fillId="0" borderId="0" xfId="21" applyNumberFormat="1" applyFont="1"/>
    <xf numFmtId="0" fontId="42" fillId="0" borderId="0" xfId="26" applyFont="1"/>
    <xf numFmtId="0" fontId="42" fillId="0" borderId="0" xfId="26" applyFont="1" applyBorder="1"/>
    <xf numFmtId="169" fontId="74" fillId="0" borderId="0" xfId="26" applyNumberFormat="1" applyFont="1"/>
    <xf numFmtId="169" fontId="75" fillId="0" borderId="0" xfId="26" applyNumberFormat="1" applyFont="1"/>
    <xf numFmtId="0" fontId="4" fillId="0" borderId="19" xfId="8" applyBorder="1"/>
    <xf numFmtId="0" fontId="4" fillId="3" borderId="0" xfId="8" applyFill="1"/>
    <xf numFmtId="0" fontId="4" fillId="3" borderId="15" xfId="8" applyFill="1" applyBorder="1"/>
    <xf numFmtId="0" fontId="4" fillId="3" borderId="20" xfId="8" applyFill="1" applyBorder="1"/>
    <xf numFmtId="0" fontId="4" fillId="3" borderId="21" xfId="8" applyFill="1" applyBorder="1"/>
    <xf numFmtId="168" fontId="0" fillId="0" borderId="0" xfId="21" applyNumberFormat="1" applyFont="1"/>
    <xf numFmtId="168" fontId="0" fillId="0" borderId="0" xfId="27" applyNumberFormat="1" applyFont="1"/>
    <xf numFmtId="0" fontId="4" fillId="3" borderId="22" xfId="8" applyFill="1" applyBorder="1"/>
    <xf numFmtId="0" fontId="76" fillId="0" borderId="0" xfId="8" applyFont="1" applyBorder="1"/>
    <xf numFmtId="0" fontId="8" fillId="0" borderId="0" xfId="28"/>
    <xf numFmtId="0" fontId="77" fillId="2" borderId="1" xfId="8" applyFont="1" applyFill="1" applyBorder="1"/>
    <xf numFmtId="169" fontId="77" fillId="0" borderId="0" xfId="8" applyNumberFormat="1" applyFont="1" applyBorder="1"/>
    <xf numFmtId="166" fontId="6" fillId="0" borderId="0" xfId="29" applyNumberFormat="1" applyFill="1"/>
    <xf numFmtId="0" fontId="8" fillId="0" borderId="0" xfId="28" applyFont="1"/>
    <xf numFmtId="0" fontId="42" fillId="0" borderId="0" xfId="8" applyFont="1" applyBorder="1" applyAlignment="1">
      <alignment vertical="center"/>
    </xf>
    <xf numFmtId="0" fontId="78" fillId="0" borderId="0" xfId="8" applyFont="1" applyBorder="1" applyAlignment="1">
      <alignment horizontal="center" vertical="center"/>
    </xf>
    <xf numFmtId="0" fontId="71" fillId="0" borderId="0" xfId="8" applyFont="1" applyBorder="1" applyAlignment="1">
      <alignment horizontal="center" vertical="center"/>
    </xf>
    <xf numFmtId="169" fontId="42" fillId="0" borderId="0" xfId="8" applyNumberFormat="1" applyFont="1" applyBorder="1" applyAlignment="1">
      <alignment vertical="center"/>
    </xf>
    <xf numFmtId="0" fontId="76" fillId="2" borderId="1" xfId="8" applyFont="1" applyFill="1" applyBorder="1"/>
    <xf numFmtId="169" fontId="76" fillId="0" borderId="0" xfId="8" applyNumberFormat="1" applyFont="1" applyBorder="1"/>
    <xf numFmtId="169" fontId="42" fillId="0" borderId="0" xfId="8" applyNumberFormat="1" applyFont="1" applyBorder="1" applyAlignment="1">
      <alignment horizontal="right" vertical="center"/>
    </xf>
    <xf numFmtId="0" fontId="71" fillId="0" borderId="0" xfId="8" applyFont="1" applyBorder="1" applyAlignment="1">
      <alignment vertical="center"/>
    </xf>
    <xf numFmtId="169" fontId="71" fillId="0" borderId="0" xfId="8" applyNumberFormat="1" applyFont="1" applyBorder="1" applyAlignment="1">
      <alignment vertical="center"/>
    </xf>
    <xf numFmtId="0" fontId="50" fillId="0" borderId="0" xfId="8" applyFont="1"/>
    <xf numFmtId="0" fontId="8" fillId="0" borderId="0" xfId="30"/>
    <xf numFmtId="0" fontId="36" fillId="0" borderId="0" xfId="30" applyFont="1" applyAlignment="1">
      <alignment vertical="top"/>
    </xf>
    <xf numFmtId="0" fontId="8" fillId="10" borderId="0" xfId="30" applyFill="1"/>
    <xf numFmtId="0" fontId="6" fillId="0" borderId="0" xfId="30" applyFont="1"/>
    <xf numFmtId="2" fontId="6" fillId="0" borderId="0" xfId="30" applyNumberFormat="1" applyFont="1"/>
    <xf numFmtId="3" fontId="42" fillId="0" borderId="0" xfId="30" applyNumberFormat="1" applyFont="1" applyAlignment="1">
      <alignment horizontal="center" vertical="center" wrapText="1"/>
    </xf>
    <xf numFmtId="169" fontId="8" fillId="0" borderId="0" xfId="30" applyNumberFormat="1"/>
    <xf numFmtId="0" fontId="42" fillId="0" borderId="0" xfId="30" applyFont="1" applyAlignment="1">
      <alignment vertical="center" wrapText="1"/>
    </xf>
    <xf numFmtId="170" fontId="8" fillId="0" borderId="0" xfId="30" applyNumberFormat="1"/>
    <xf numFmtId="169" fontId="4" fillId="3" borderId="0" xfId="8" applyNumberFormat="1" applyFill="1"/>
    <xf numFmtId="190" fontId="8" fillId="0" borderId="0" xfId="30" applyNumberFormat="1"/>
    <xf numFmtId="0" fontId="42" fillId="2" borderId="0" xfId="30" applyFont="1" applyFill="1" applyAlignment="1">
      <alignment horizontal="right" vertical="center" wrapText="1"/>
    </xf>
    <xf numFmtId="3" fontId="42" fillId="2" borderId="0" xfId="30" applyNumberFormat="1" applyFont="1" applyFill="1" applyAlignment="1">
      <alignment horizontal="right" vertical="center" wrapText="1"/>
    </xf>
    <xf numFmtId="0" fontId="50" fillId="10" borderId="0" xfId="30" applyFont="1" applyFill="1"/>
    <xf numFmtId="191" fontId="8" fillId="0" borderId="0" xfId="30" applyNumberFormat="1"/>
    <xf numFmtId="0" fontId="8" fillId="2" borderId="0" xfId="30" applyFill="1"/>
    <xf numFmtId="166" fontId="42" fillId="2" borderId="0" xfId="30" applyNumberFormat="1" applyFont="1" applyFill="1" applyAlignment="1">
      <alignment horizontal="right" vertical="center" wrapText="1"/>
    </xf>
    <xf numFmtId="0" fontId="79" fillId="0" borderId="0" xfId="8" applyFont="1"/>
    <xf numFmtId="3" fontId="42" fillId="0" borderId="0" xfId="30" applyNumberFormat="1" applyFont="1" applyBorder="1" applyAlignment="1">
      <alignment horizontal="center" vertical="center" wrapText="1"/>
    </xf>
    <xf numFmtId="0" fontId="39" fillId="0" borderId="0" xfId="30" applyFont="1" applyAlignment="1">
      <alignment vertical="top"/>
    </xf>
    <xf numFmtId="0" fontId="8" fillId="0" borderId="0" xfId="30" applyAlignment="1">
      <alignment vertical="top"/>
    </xf>
    <xf numFmtId="0" fontId="42" fillId="0" borderId="0" xfId="30" applyFont="1" applyBorder="1" applyAlignment="1">
      <alignment vertical="center" wrapText="1"/>
    </xf>
    <xf numFmtId="0" fontId="65" fillId="0" borderId="0" xfId="30" applyFont="1" applyBorder="1" applyAlignment="1">
      <alignment vertical="center" wrapText="1"/>
    </xf>
    <xf numFmtId="0" fontId="8" fillId="0" borderId="0" xfId="30" applyFont="1" applyAlignment="1">
      <alignment vertical="top"/>
    </xf>
    <xf numFmtId="2" fontId="8" fillId="0" borderId="0" xfId="30" applyNumberFormat="1"/>
    <xf numFmtId="0" fontId="8" fillId="0" borderId="0" xfId="30" applyBorder="1"/>
    <xf numFmtId="0" fontId="8" fillId="0" borderId="0" xfId="30" quotePrefix="1" applyFill="1" applyBorder="1" applyAlignment="1">
      <alignment vertical="top"/>
    </xf>
    <xf numFmtId="0" fontId="42" fillId="2" borderId="0" xfId="30" applyFont="1" applyFill="1" applyBorder="1" applyAlignment="1">
      <alignment horizontal="right" vertical="center" wrapText="1"/>
    </xf>
    <xf numFmtId="0" fontId="28" fillId="0" borderId="0" xfId="30" applyFont="1"/>
    <xf numFmtId="3" fontId="80" fillId="2" borderId="0" xfId="30" applyNumberFormat="1" applyFont="1" applyFill="1" applyBorder="1" applyAlignment="1">
      <alignment horizontal="right" vertical="center" wrapText="1"/>
    </xf>
    <xf numFmtId="3" fontId="42" fillId="2" borderId="0" xfId="30" applyNumberFormat="1" applyFont="1" applyFill="1" applyBorder="1" applyAlignment="1">
      <alignment horizontal="right" vertical="center" wrapText="1"/>
    </xf>
    <xf numFmtId="3" fontId="8" fillId="0" borderId="0" xfId="30" applyNumberFormat="1"/>
    <xf numFmtId="0" fontId="65" fillId="2" borderId="0" xfId="30" applyFont="1" applyFill="1" applyBorder="1" applyAlignment="1">
      <alignment horizontal="right" vertical="center"/>
    </xf>
    <xf numFmtId="3" fontId="80" fillId="2" borderId="0" xfId="31" applyNumberFormat="1" applyFont="1" applyFill="1" applyBorder="1" applyAlignment="1">
      <alignment horizontal="right" vertical="center" wrapText="1"/>
    </xf>
    <xf numFmtId="0" fontId="41" fillId="0" borderId="0" xfId="30" applyFont="1"/>
    <xf numFmtId="0" fontId="42" fillId="0" borderId="0" xfId="30" applyFont="1" applyAlignment="1">
      <alignment horizontal="right"/>
    </xf>
    <xf numFmtId="0" fontId="65" fillId="2" borderId="0" xfId="30" applyFont="1" applyFill="1" applyBorder="1" applyAlignment="1">
      <alignment horizontal="right" vertical="center" wrapText="1"/>
    </xf>
    <xf numFmtId="0" fontId="8" fillId="2" borderId="0" xfId="30" applyFill="1" applyBorder="1"/>
    <xf numFmtId="3" fontId="80" fillId="2" borderId="0" xfId="31" applyNumberFormat="1" applyFont="1" applyFill="1" applyBorder="1" applyAlignment="1">
      <alignment horizontal="right" vertical="center"/>
    </xf>
    <xf numFmtId="3" fontId="8" fillId="0" borderId="0" xfId="30" applyNumberFormat="1" applyBorder="1"/>
    <xf numFmtId="166" fontId="42" fillId="2" borderId="0" xfId="31" applyNumberFormat="1" applyFont="1" applyFill="1" applyBorder="1" applyAlignment="1">
      <alignment horizontal="right" vertical="center" wrapText="1"/>
    </xf>
    <xf numFmtId="166" fontId="42" fillId="2" borderId="0" xfId="30" applyNumberFormat="1" applyFont="1" applyFill="1" applyBorder="1" applyAlignment="1">
      <alignment horizontal="right" vertical="center" wrapText="1"/>
    </xf>
    <xf numFmtId="0" fontId="8" fillId="0" borderId="0" xfId="30" applyFont="1"/>
    <xf numFmtId="0" fontId="8" fillId="0" borderId="0" xfId="30" applyFont="1" applyBorder="1"/>
    <xf numFmtId="0" fontId="81" fillId="0" borderId="0" xfId="8" applyFont="1"/>
    <xf numFmtId="0" fontId="82" fillId="0" borderId="0" xfId="8" applyFont="1"/>
    <xf numFmtId="0" fontId="8" fillId="2" borderId="0" xfId="4" applyFill="1"/>
    <xf numFmtId="0" fontId="8" fillId="0" borderId="1" xfId="4" applyBorder="1"/>
    <xf numFmtId="0" fontId="8" fillId="2" borderId="0" xfId="4" applyFill="1" applyAlignment="1">
      <alignment vertical="center"/>
    </xf>
    <xf numFmtId="0" fontId="42" fillId="2" borderId="0" xfId="4" applyFont="1" applyFill="1" applyAlignment="1">
      <alignment horizontal="right" vertical="center"/>
    </xf>
    <xf numFmtId="0" fontId="8" fillId="0" borderId="0" xfId="4" applyAlignment="1">
      <alignment vertical="center"/>
    </xf>
    <xf numFmtId="0" fontId="8" fillId="6" borderId="1" xfId="4" applyFont="1" applyFill="1" applyBorder="1"/>
    <xf numFmtId="0" fontId="1" fillId="0" borderId="0" xfId="32" applyBorder="1"/>
    <xf numFmtId="3" fontId="1" fillId="0" borderId="0" xfId="32" applyNumberFormat="1" applyBorder="1"/>
    <xf numFmtId="170" fontId="8" fillId="0" borderId="0" xfId="4" applyNumberFormat="1"/>
    <xf numFmtId="168" fontId="4" fillId="0" borderId="0" xfId="8" applyNumberFormat="1"/>
    <xf numFmtId="172" fontId="0" fillId="0" borderId="0" xfId="33" applyNumberFormat="1" applyFont="1"/>
    <xf numFmtId="3" fontId="8" fillId="0" borderId="0" xfId="4" applyNumberFormat="1"/>
    <xf numFmtId="0" fontId="6" fillId="6" borderId="1" xfId="4" applyFont="1" applyFill="1" applyBorder="1"/>
    <xf numFmtId="3" fontId="8" fillId="6" borderId="1" xfId="4" applyNumberFormat="1" applyFont="1" applyFill="1" applyBorder="1"/>
    <xf numFmtId="9" fontId="8" fillId="6" borderId="1" xfId="4" applyNumberFormat="1" applyFont="1" applyFill="1" applyBorder="1"/>
    <xf numFmtId="0" fontId="8" fillId="6" borderId="1" xfId="4" applyFont="1" applyFill="1" applyBorder="1" applyAlignment="1">
      <alignment horizontal="left"/>
    </xf>
    <xf numFmtId="0" fontId="83" fillId="0" borderId="0" xfId="32" applyFont="1" applyBorder="1"/>
    <xf numFmtId="3" fontId="83" fillId="0" borderId="0" xfId="32" applyNumberFormat="1" applyFont="1" applyBorder="1"/>
    <xf numFmtId="0" fontId="83" fillId="0" borderId="0" xfId="32" applyFont="1" applyFill="1" applyBorder="1"/>
    <xf numFmtId="0" fontId="84" fillId="0" borderId="0" xfId="32" applyFont="1" applyFill="1" applyBorder="1"/>
    <xf numFmtId="3" fontId="84" fillId="0" borderId="0" xfId="32" applyNumberFormat="1" applyFont="1" applyBorder="1" applyAlignment="1">
      <alignment horizontal="right"/>
    </xf>
    <xf numFmtId="0" fontId="8" fillId="0" borderId="0" xfId="4" applyFill="1"/>
    <xf numFmtId="166" fontId="4" fillId="0" borderId="0" xfId="8" applyNumberFormat="1"/>
    <xf numFmtId="0" fontId="8" fillId="0" borderId="0" xfId="4" applyBorder="1"/>
    <xf numFmtId="0" fontId="41" fillId="0" borderId="0" xfId="4" applyFont="1" applyFill="1"/>
    <xf numFmtId="170" fontId="8" fillId="0" borderId="0" xfId="4" applyNumberFormat="1" applyBorder="1"/>
    <xf numFmtId="0" fontId="8" fillId="0" borderId="0" xfId="4" applyFont="1" applyBorder="1"/>
    <xf numFmtId="0" fontId="4" fillId="0" borderId="0" xfId="8" applyFont="1" applyBorder="1"/>
    <xf numFmtId="0" fontId="83" fillId="0" borderId="0" xfId="8" applyFont="1" applyBorder="1"/>
    <xf numFmtId="0" fontId="83" fillId="0" borderId="0" xfId="8" applyFont="1" applyFill="1" applyBorder="1"/>
    <xf numFmtId="189" fontId="4" fillId="11" borderId="0" xfId="8" applyNumberFormat="1" applyFill="1"/>
    <xf numFmtId="0" fontId="2" fillId="0" borderId="0" xfId="8" applyFont="1"/>
    <xf numFmtId="0" fontId="42" fillId="0" borderId="0" xfId="4" applyFont="1" applyAlignment="1">
      <alignment vertical="center"/>
    </xf>
    <xf numFmtId="0" fontId="6" fillId="0" borderId="0" xfId="38" applyFont="1"/>
    <xf numFmtId="0" fontId="8" fillId="0" borderId="0" xfId="38" applyFont="1" applyAlignment="1">
      <alignment vertical="center"/>
    </xf>
    <xf numFmtId="0" fontId="47" fillId="0" borderId="0" xfId="38" applyFont="1" applyAlignment="1">
      <alignment vertical="center"/>
    </xf>
    <xf numFmtId="1" fontId="47" fillId="0" borderId="0" xfId="38" applyNumberFormat="1" applyFont="1" applyBorder="1" applyAlignment="1">
      <alignment horizontal="left"/>
    </xf>
    <xf numFmtId="172" fontId="8" fillId="0" borderId="0" xfId="38" applyNumberFormat="1" applyFont="1" applyAlignment="1">
      <alignment vertical="center"/>
    </xf>
    <xf numFmtId="0" fontId="8" fillId="0" borderId="0" xfId="38" applyFont="1" applyFill="1" applyAlignment="1">
      <alignment vertical="center"/>
    </xf>
    <xf numFmtId="0" fontId="8" fillId="0" borderId="0" xfId="38" applyFont="1"/>
    <xf numFmtId="0" fontId="6" fillId="0" borderId="0" xfId="38" applyFont="1" applyAlignment="1">
      <alignment vertical="center"/>
    </xf>
    <xf numFmtId="1" fontId="8" fillId="0" borderId="0" xfId="38" applyNumberFormat="1" applyFont="1" applyAlignment="1">
      <alignment vertical="center"/>
    </xf>
    <xf numFmtId="0" fontId="6" fillId="0" borderId="0" xfId="38" applyFont="1" applyFill="1" applyBorder="1" applyAlignment="1">
      <alignment horizontal="center" vertical="center"/>
    </xf>
    <xf numFmtId="0" fontId="6" fillId="0" borderId="0" xfId="38" applyFont="1" applyAlignment="1">
      <alignment horizontal="center" vertical="center"/>
    </xf>
    <xf numFmtId="0" fontId="6" fillId="0" borderId="0" xfId="38" applyFont="1" applyFill="1" applyAlignment="1">
      <alignment horizontal="center" vertical="center"/>
    </xf>
    <xf numFmtId="0" fontId="8" fillId="0" borderId="0" xfId="38" applyFont="1" applyFill="1" applyBorder="1" applyAlignment="1">
      <alignment horizontal="left" vertical="center"/>
    </xf>
    <xf numFmtId="172" fontId="8" fillId="0" borderId="0" xfId="39" applyNumberFormat="1" applyFont="1" applyAlignment="1">
      <alignment vertical="center"/>
    </xf>
    <xf numFmtId="172" fontId="8" fillId="0" borderId="0" xfId="39" applyNumberFormat="1" applyFont="1" applyFill="1" applyAlignment="1">
      <alignment vertical="center"/>
    </xf>
    <xf numFmtId="172" fontId="8" fillId="0" borderId="0" xfId="39" applyNumberFormat="1" applyFont="1" applyBorder="1" applyAlignment="1">
      <alignment vertical="center"/>
    </xf>
    <xf numFmtId="0" fontId="8" fillId="0" borderId="0" xfId="38" applyFont="1" applyFill="1" applyBorder="1" applyAlignment="1">
      <alignment vertical="center"/>
    </xf>
    <xf numFmtId="0" fontId="87" fillId="0" borderId="0" xfId="38" applyFont="1" applyBorder="1"/>
    <xf numFmtId="0" fontId="87" fillId="0" borderId="0" xfId="38" applyFont="1" applyAlignment="1">
      <alignment vertical="center"/>
    </xf>
    <xf numFmtId="168" fontId="42" fillId="0" borderId="0" xfId="40" applyNumberFormat="1" applyFont="1" applyAlignment="1">
      <alignment vertical="center"/>
    </xf>
    <xf numFmtId="9" fontId="42" fillId="0" borderId="0" xfId="40" applyNumberFormat="1" applyFont="1" applyAlignment="1">
      <alignment vertical="center"/>
    </xf>
    <xf numFmtId="9" fontId="42" fillId="0" borderId="0" xfId="40" applyNumberFormat="1" applyFont="1" applyFill="1" applyAlignment="1">
      <alignment vertical="center"/>
    </xf>
    <xf numFmtId="168" fontId="42" fillId="0" borderId="0" xfId="40" applyNumberFormat="1" applyFont="1"/>
    <xf numFmtId="192" fontId="87" fillId="0" borderId="0" xfId="38" applyNumberFormat="1" applyFont="1" applyAlignment="1">
      <alignment vertical="center"/>
    </xf>
    <xf numFmtId="167" fontId="87" fillId="0" borderId="0" xfId="38" applyNumberFormat="1" applyFont="1" applyAlignment="1">
      <alignment vertical="center"/>
    </xf>
    <xf numFmtId="3" fontId="87" fillId="0" borderId="0" xfId="38" applyNumberFormat="1" applyFont="1" applyAlignment="1">
      <alignment vertical="center"/>
    </xf>
    <xf numFmtId="0" fontId="8" fillId="0" borderId="0" xfId="38" applyFont="1" applyFill="1"/>
    <xf numFmtId="0" fontId="88" fillId="0" borderId="0" xfId="38" quotePrefix="1" applyFont="1" applyFill="1" applyBorder="1" applyAlignment="1">
      <alignment horizontal="right"/>
    </xf>
    <xf numFmtId="0" fontId="28" fillId="0" borderId="0" xfId="36" applyFont="1" applyAlignment="1">
      <alignment vertical="center"/>
    </xf>
    <xf numFmtId="0" fontId="29" fillId="0" borderId="0" xfId="36" applyFont="1" applyAlignment="1">
      <alignment vertical="center"/>
    </xf>
    <xf numFmtId="0" fontId="4" fillId="0" borderId="0" xfId="8" applyBorder="1" applyAlignment="1">
      <alignment vertical="top" wrapText="1"/>
    </xf>
    <xf numFmtId="0" fontId="6" fillId="0" borderId="0" xfId="38" applyFont="1" applyFill="1" applyAlignment="1">
      <alignment vertical="center"/>
    </xf>
    <xf numFmtId="0" fontId="87" fillId="0" borderId="0" xfId="38" applyFont="1" applyBorder="1" applyAlignment="1">
      <alignment horizontal="right"/>
    </xf>
    <xf numFmtId="0" fontId="49" fillId="0" borderId="0" xfId="38" applyFont="1" applyAlignment="1">
      <alignment vertical="center"/>
    </xf>
    <xf numFmtId="16" fontId="49" fillId="0" borderId="0" xfId="38" applyNumberFormat="1" applyFont="1" applyAlignment="1">
      <alignment vertical="center"/>
    </xf>
    <xf numFmtId="166" fontId="49" fillId="0" borderId="0" xfId="38" applyNumberFormat="1" applyFont="1" applyAlignment="1">
      <alignment vertical="center"/>
    </xf>
    <xf numFmtId="0" fontId="8" fillId="0" borderId="0" xfId="38" applyFont="1" applyBorder="1"/>
    <xf numFmtId="169" fontId="19" fillId="0" borderId="0" xfId="12" applyNumberFormat="1"/>
    <xf numFmtId="169" fontId="19" fillId="0" borderId="6" xfId="12" applyNumberFormat="1" applyBorder="1"/>
    <xf numFmtId="169" fontId="19" fillId="3" borderId="0" xfId="12" applyNumberFormat="1" applyFill="1"/>
    <xf numFmtId="0" fontId="91" fillId="0" borderId="0" xfId="0" applyFont="1" applyAlignment="1">
      <alignment vertical="center"/>
    </xf>
    <xf numFmtId="0" fontId="92" fillId="0" borderId="0" xfId="0" applyFont="1" applyAlignment="1">
      <alignment vertical="center"/>
    </xf>
    <xf numFmtId="0" fontId="94" fillId="0" borderId="0" xfId="0" applyFont="1" applyAlignment="1">
      <alignment vertical="center"/>
    </xf>
    <xf numFmtId="0" fontId="95" fillId="0" borderId="0" xfId="0" applyFont="1"/>
    <xf numFmtId="0" fontId="94" fillId="0" borderId="0" xfId="0" applyFont="1" applyAlignment="1">
      <alignment horizontal="justify" vertical="center"/>
    </xf>
    <xf numFmtId="0" fontId="53" fillId="0" borderId="0" xfId="0" applyFont="1" applyAlignment="1">
      <alignment horizontal="center" vertical="center"/>
    </xf>
    <xf numFmtId="0" fontId="95" fillId="0" borderId="0" xfId="0" applyFont="1" applyAlignment="1">
      <alignment horizontal="center" vertical="center"/>
    </xf>
    <xf numFmtId="0" fontId="96" fillId="0" borderId="0" xfId="0" applyFont="1" applyAlignment="1">
      <alignment vertical="center"/>
    </xf>
    <xf numFmtId="0" fontId="97" fillId="0" borderId="0" xfId="0" applyFont="1" applyAlignment="1">
      <alignment vertical="center"/>
    </xf>
    <xf numFmtId="0" fontId="95" fillId="0" borderId="0" xfId="0" applyFont="1" applyAlignment="1">
      <alignment vertical="center"/>
    </xf>
    <xf numFmtId="0" fontId="98" fillId="0" borderId="0" xfId="0" applyFont="1"/>
    <xf numFmtId="0" fontId="99" fillId="0" borderId="0" xfId="0" applyFont="1" applyProtection="1">
      <protection locked="0"/>
    </xf>
    <xf numFmtId="0" fontId="99" fillId="0" borderId="0" xfId="0" applyFont="1" applyAlignment="1">
      <alignment vertical="center"/>
    </xf>
    <xf numFmtId="0" fontId="99" fillId="0" borderId="4" xfId="0" applyFont="1" applyBorder="1" applyProtection="1">
      <protection locked="0"/>
    </xf>
    <xf numFmtId="0" fontId="98" fillId="0" borderId="0" xfId="0" applyFont="1" applyAlignment="1">
      <alignment vertical="center"/>
    </xf>
    <xf numFmtId="2" fontId="99" fillId="0" borderId="0" xfId="0" applyNumberFormat="1" applyFont="1" applyProtection="1">
      <protection locked="0"/>
    </xf>
    <xf numFmtId="9" fontId="21" fillId="0" borderId="0" xfId="1" applyFont="1"/>
    <xf numFmtId="168" fontId="21" fillId="0" borderId="0" xfId="1" applyNumberFormat="1" applyFont="1"/>
    <xf numFmtId="169" fontId="19" fillId="0" borderId="3" xfId="12" applyNumberFormat="1" applyFont="1" applyBorder="1"/>
    <xf numFmtId="1" fontId="19" fillId="0" borderId="0" xfId="12" applyNumberFormat="1" applyFont="1" applyBorder="1"/>
    <xf numFmtId="169" fontId="19" fillId="0" borderId="0" xfId="12" applyNumberFormat="1" applyFont="1" applyBorder="1"/>
    <xf numFmtId="169" fontId="19" fillId="0" borderId="0" xfId="12" applyNumberFormat="1" applyBorder="1"/>
    <xf numFmtId="2" fontId="19" fillId="0" borderId="0" xfId="12" applyNumberFormat="1" applyBorder="1"/>
    <xf numFmtId="0" fontId="101" fillId="0" borderId="0" xfId="0" applyFont="1" applyAlignment="1">
      <alignment vertical="center"/>
    </xf>
    <xf numFmtId="0" fontId="102" fillId="0" borderId="0" xfId="0" applyFont="1" applyAlignment="1">
      <alignment vertical="center"/>
    </xf>
    <xf numFmtId="0" fontId="100" fillId="0" borderId="0" xfId="0" applyFont="1" applyAlignment="1">
      <alignment vertical="center"/>
    </xf>
    <xf numFmtId="0" fontId="103" fillId="0" borderId="0" xfId="0" applyFont="1" applyAlignment="1">
      <alignment vertical="center"/>
    </xf>
    <xf numFmtId="0" fontId="100" fillId="0" borderId="0" xfId="0" applyFont="1" applyAlignment="1">
      <alignment horizontal="right" vertical="center"/>
    </xf>
    <xf numFmtId="2" fontId="8" fillId="0" borderId="0" xfId="4" quotePrefix="1" applyNumberFormat="1" applyFont="1" applyFill="1" applyBorder="1" applyAlignment="1">
      <alignment vertical="top" wrapText="1"/>
    </xf>
    <xf numFmtId="0" fontId="11" fillId="0" borderId="0" xfId="41" applyFont="1" applyAlignment="1">
      <alignment horizontal="left"/>
    </xf>
    <xf numFmtId="0" fontId="64" fillId="0" borderId="0" xfId="41"/>
    <xf numFmtId="0" fontId="104" fillId="0" borderId="0" xfId="41" applyFont="1" applyAlignment="1">
      <alignment horizontal="left"/>
    </xf>
    <xf numFmtId="0" fontId="6" fillId="3" borderId="4" xfId="41" applyFont="1" applyFill="1" applyBorder="1"/>
    <xf numFmtId="0" fontId="64" fillId="0" borderId="4" xfId="41" applyBorder="1"/>
    <xf numFmtId="0" fontId="64" fillId="0" borderId="4" xfId="41" applyFont="1" applyBorder="1" applyAlignment="1">
      <alignment horizontal="center"/>
    </xf>
    <xf numFmtId="3" fontId="64" fillId="0" borderId="4" xfId="41" applyNumberFormat="1" applyBorder="1"/>
    <xf numFmtId="3" fontId="64" fillId="0" borderId="4" xfId="41" applyNumberFormat="1" applyBorder="1" applyAlignment="1">
      <alignment horizontal="center"/>
    </xf>
    <xf numFmtId="0" fontId="64" fillId="12" borderId="4" xfId="41" applyFill="1" applyBorder="1"/>
    <xf numFmtId="3" fontId="64" fillId="12" borderId="4" xfId="41" applyNumberFormat="1" applyFill="1" applyBorder="1"/>
    <xf numFmtId="0" fontId="64" fillId="0" borderId="0" xfId="41" applyFill="1" applyBorder="1"/>
    <xf numFmtId="3" fontId="64" fillId="0" borderId="0" xfId="41" applyNumberFormat="1" applyFill="1" applyBorder="1"/>
    <xf numFmtId="0" fontId="64" fillId="0" borderId="0" xfId="41" applyFill="1"/>
    <xf numFmtId="169" fontId="64" fillId="0" borderId="0" xfId="41" applyNumberFormat="1"/>
    <xf numFmtId="3" fontId="19" fillId="0" borderId="0" xfId="12" applyNumberFormat="1" applyFont="1"/>
    <xf numFmtId="0" fontId="105" fillId="3" borderId="3" xfId="4" applyFont="1" applyFill="1" applyBorder="1"/>
    <xf numFmtId="4" fontId="19" fillId="3" borderId="0" xfId="12" applyNumberFormat="1" applyFont="1" applyFill="1" applyBorder="1"/>
    <xf numFmtId="3" fontId="19" fillId="0" borderId="0" xfId="12" applyNumberFormat="1" applyFont="1" applyBorder="1"/>
    <xf numFmtId="2" fontId="0" fillId="0" borderId="0" xfId="15" applyNumberFormat="1" applyFont="1" applyAlignment="1">
      <alignment horizontal="center" vertical="top" wrapText="1"/>
    </xf>
    <xf numFmtId="0" fontId="19" fillId="0" borderId="0" xfId="12" applyFont="1" applyAlignment="1">
      <alignment horizontal="left" vertical="top"/>
    </xf>
    <xf numFmtId="0" fontId="19" fillId="0" borderId="0" xfId="12" applyFont="1" applyAlignment="1">
      <alignment horizontal="center" vertical="top" wrapText="1"/>
    </xf>
    <xf numFmtId="0" fontId="19" fillId="0" borderId="0" xfId="12" quotePrefix="1" applyFont="1"/>
    <xf numFmtId="2" fontId="19" fillId="0" borderId="0" xfId="15" applyNumberFormat="1" applyFont="1"/>
    <xf numFmtId="0" fontId="19" fillId="0" borderId="0" xfId="12" quotePrefix="1" applyFont="1" applyAlignment="1">
      <alignment horizontal="left" vertical="top"/>
    </xf>
    <xf numFmtId="0" fontId="20" fillId="5" borderId="23" xfId="12" applyFont="1" applyFill="1" applyBorder="1"/>
    <xf numFmtId="1" fontId="19" fillId="5" borderId="24" xfId="12" applyNumberFormat="1" applyFont="1" applyFill="1" applyBorder="1" applyAlignment="1">
      <alignment horizontal="center"/>
    </xf>
    <xf numFmtId="2" fontId="19" fillId="5" borderId="24" xfId="12" applyNumberFormat="1" applyFont="1" applyFill="1" applyBorder="1" applyAlignment="1">
      <alignment horizontal="center"/>
    </xf>
    <xf numFmtId="2" fontId="19" fillId="5" borderId="25" xfId="12" applyNumberFormat="1" applyFont="1" applyFill="1" applyBorder="1" applyAlignment="1">
      <alignment horizontal="center"/>
    </xf>
    <xf numFmtId="0" fontId="10" fillId="0" borderId="0" xfId="42" applyFont="1" applyAlignment="1">
      <alignment vertical="center"/>
    </xf>
    <xf numFmtId="0" fontId="8" fillId="0" borderId="0" xfId="42" applyAlignment="1">
      <alignment vertical="center"/>
    </xf>
    <xf numFmtId="0" fontId="8" fillId="0" borderId="0" xfId="42"/>
    <xf numFmtId="0" fontId="85" fillId="0" borderId="0" xfId="42" applyFont="1" applyAlignment="1">
      <alignment vertical="center"/>
    </xf>
    <xf numFmtId="0" fontId="85" fillId="0" borderId="0" xfId="42" applyFont="1"/>
    <xf numFmtId="0" fontId="8" fillId="0" borderId="0" xfId="42" applyFont="1"/>
    <xf numFmtId="173" fontId="8" fillId="0" borderId="0" xfId="42" applyNumberFormat="1"/>
    <xf numFmtId="186" fontId="8" fillId="0" borderId="0" xfId="42" applyNumberFormat="1"/>
    <xf numFmtId="177" fontId="0" fillId="0" borderId="0" xfId="43" applyNumberFormat="1" applyFont="1"/>
    <xf numFmtId="165" fontId="8" fillId="0" borderId="0" xfId="42" applyNumberFormat="1"/>
    <xf numFmtId="180" fontId="8" fillId="0" borderId="0" xfId="42" applyNumberFormat="1"/>
    <xf numFmtId="0" fontId="28" fillId="0" borderId="0" xfId="42" applyFont="1" applyAlignment="1">
      <alignment vertical="center"/>
    </xf>
    <xf numFmtId="0" fontId="29" fillId="0" borderId="0" xfId="42" applyFont="1" applyAlignment="1">
      <alignment vertical="center"/>
    </xf>
    <xf numFmtId="0" fontId="10" fillId="0" borderId="0" xfId="42" applyFont="1" applyAlignment="1">
      <alignment horizontal="center" vertical="center"/>
    </xf>
    <xf numFmtId="0" fontId="10" fillId="0" borderId="0" xfId="42" applyFont="1" applyFill="1" applyAlignment="1">
      <alignment horizontal="center" vertical="center"/>
    </xf>
    <xf numFmtId="0" fontId="8" fillId="0" borderId="0" xfId="42" applyFill="1"/>
    <xf numFmtId="0" fontId="8" fillId="0" borderId="0" xfId="42" applyFont="1" applyFill="1"/>
    <xf numFmtId="193" fontId="8" fillId="0" borderId="0" xfId="44" applyFill="1"/>
    <xf numFmtId="0" fontId="41" fillId="0" borderId="0" xfId="42" applyFont="1"/>
    <xf numFmtId="165" fontId="8" fillId="0" borderId="0" xfId="42" applyNumberFormat="1" applyFill="1"/>
    <xf numFmtId="0" fontId="6" fillId="0" borderId="0" xfId="45" applyFont="1" applyFill="1"/>
    <xf numFmtId="0" fontId="106" fillId="0" borderId="0" xfId="8" applyFont="1"/>
    <xf numFmtId="0" fontId="106" fillId="0" borderId="0" xfId="46" applyFont="1"/>
    <xf numFmtId="0" fontId="4" fillId="0" borderId="0" xfId="8" applyAlignment="1">
      <alignment horizontal="center" vertical="center"/>
    </xf>
    <xf numFmtId="194" fontId="4" fillId="0" borderId="0" xfId="8" applyNumberFormat="1"/>
    <xf numFmtId="0" fontId="8" fillId="0" borderId="4" xfId="41" applyFont="1" applyBorder="1"/>
    <xf numFmtId="0" fontId="19" fillId="0" borderId="4" xfId="12" applyBorder="1" applyAlignment="1">
      <alignment horizontal="center" vertical="center"/>
    </xf>
    <xf numFmtId="0" fontId="19" fillId="0" borderId="4" xfId="12" applyBorder="1"/>
    <xf numFmtId="3" fontId="19" fillId="0" borderId="4" xfId="12" applyNumberFormat="1" applyFill="1" applyBorder="1"/>
    <xf numFmtId="170" fontId="19" fillId="0" borderId="0" xfId="12" applyNumberFormat="1" applyFill="1" applyBorder="1"/>
    <xf numFmtId="170" fontId="19" fillId="0" borderId="0" xfId="12" applyNumberFormat="1"/>
    <xf numFmtId="0" fontId="107" fillId="0" borderId="0" xfId="0" applyFont="1" applyAlignment="1">
      <alignment vertical="center"/>
    </xf>
    <xf numFmtId="182" fontId="0" fillId="0" borderId="0" xfId="14" applyNumberFormat="1" applyFont="1"/>
    <xf numFmtId="182" fontId="0" fillId="0" borderId="0" xfId="0" applyNumberFormat="1"/>
    <xf numFmtId="169" fontId="0" fillId="0" borderId="0" xfId="0" applyNumberFormat="1" applyAlignment="1">
      <alignment horizontal="center" vertical="center"/>
    </xf>
    <xf numFmtId="165" fontId="0" fillId="0" borderId="0" xfId="14" applyNumberFormat="1" applyFont="1"/>
    <xf numFmtId="165" fontId="0" fillId="0" borderId="0" xfId="0" applyNumberFormat="1"/>
    <xf numFmtId="3" fontId="1" fillId="0" borderId="0" xfId="47" applyNumberFormat="1" applyFill="1"/>
    <xf numFmtId="167" fontId="1" fillId="0" borderId="0" xfId="47" applyNumberFormat="1" applyFill="1"/>
    <xf numFmtId="9" fontId="0" fillId="0" borderId="0" xfId="1" applyNumberFormat="1" applyFont="1"/>
    <xf numFmtId="3" fontId="8" fillId="0" borderId="0" xfId="42" applyNumberFormat="1" applyFill="1"/>
    <xf numFmtId="4" fontId="0" fillId="0" borderId="0" xfId="0" applyNumberFormat="1" applyFill="1"/>
    <xf numFmtId="167" fontId="0" fillId="0" borderId="0" xfId="0" applyNumberFormat="1" applyFill="1"/>
    <xf numFmtId="2" fontId="0" fillId="0" borderId="0" xfId="0" applyNumberFormat="1" applyFill="1"/>
    <xf numFmtId="0" fontId="3" fillId="0" borderId="0" xfId="8" applyFont="1"/>
    <xf numFmtId="0" fontId="8" fillId="12" borderId="0" xfId="8" applyFont="1" applyFill="1"/>
    <xf numFmtId="0" fontId="6" fillId="12" borderId="0" xfId="8" applyFont="1" applyFill="1"/>
    <xf numFmtId="1" fontId="4" fillId="12" borderId="0" xfId="8" applyNumberFormat="1" applyFill="1"/>
    <xf numFmtId="1" fontId="4" fillId="0" borderId="0" xfId="8" applyNumberFormat="1" applyFill="1"/>
    <xf numFmtId="0" fontId="8" fillId="0" borderId="0" xfId="48" applyBorder="1"/>
    <xf numFmtId="9" fontId="0" fillId="0" borderId="0" xfId="15" applyNumberFormat="1" applyFont="1"/>
    <xf numFmtId="0" fontId="20" fillId="13" borderId="26" xfId="0" applyFont="1" applyFill="1" applyBorder="1" applyAlignment="1">
      <alignment horizontal="center"/>
    </xf>
    <xf numFmtId="195" fontId="20" fillId="13" borderId="26" xfId="0" applyNumberFormat="1" applyFont="1" applyFill="1" applyBorder="1" applyAlignment="1">
      <alignment horizontal="center"/>
    </xf>
    <xf numFmtId="0" fontId="20" fillId="0" borderId="26" xfId="0" applyFont="1" applyBorder="1" applyAlignment="1">
      <alignment horizontal="left"/>
    </xf>
    <xf numFmtId="195" fontId="20" fillId="0" borderId="26" xfId="0" applyNumberFormat="1" applyFont="1" applyBorder="1"/>
    <xf numFmtId="0" fontId="0" fillId="0" borderId="0" xfId="0" applyFont="1" applyAlignment="1">
      <alignment horizontal="left" indent="1"/>
    </xf>
    <xf numFmtId="195" fontId="0" fillId="0" borderId="0" xfId="0" applyNumberFormat="1" applyFont="1"/>
    <xf numFmtId="10" fontId="0" fillId="0" borderId="0" xfId="0" applyNumberFormat="1" applyFont="1"/>
    <xf numFmtId="195" fontId="20" fillId="13" borderId="27" xfId="0" applyNumberFormat="1" applyFont="1" applyFill="1" applyBorder="1"/>
    <xf numFmtId="10" fontId="20" fillId="13" borderId="0" xfId="0" applyNumberFormat="1" applyFont="1" applyFill="1" applyBorder="1"/>
    <xf numFmtId="0" fontId="0" fillId="6" borderId="0" xfId="22" applyFont="1" applyFill="1" applyAlignment="1">
      <alignment horizontal="left" wrapText="1"/>
    </xf>
    <xf numFmtId="0" fontId="0" fillId="6" borderId="0" xfId="22" applyFont="1" applyFill="1" applyAlignment="1"/>
    <xf numFmtId="0" fontId="0" fillId="6" borderId="0" xfId="22" applyNumberFormat="1" applyFont="1" applyFill="1"/>
    <xf numFmtId="0" fontId="0" fillId="6" borderId="0" xfId="22" applyFont="1" applyFill="1" applyAlignment="1">
      <alignment wrapText="1"/>
    </xf>
    <xf numFmtId="0" fontId="0" fillId="6" borderId="0" xfId="22" applyFont="1" applyFill="1" applyAlignment="1">
      <alignment horizontal="left" vertical="center"/>
    </xf>
    <xf numFmtId="0" fontId="51" fillId="6" borderId="0" xfId="22" applyFont="1" applyFill="1" applyAlignment="1">
      <alignment horizontal="center"/>
    </xf>
    <xf numFmtId="0" fontId="0" fillId="6" borderId="0" xfId="22" applyFont="1" applyFill="1" applyAlignment="1">
      <alignment horizontal="center"/>
    </xf>
    <xf numFmtId="0" fontId="0" fillId="6" borderId="0" xfId="22" applyFont="1" applyFill="1" applyAlignment="1">
      <alignment horizontal="left"/>
    </xf>
    <xf numFmtId="0" fontId="6" fillId="6" borderId="0" xfId="22" applyFont="1" applyFill="1"/>
    <xf numFmtId="0" fontId="42" fillId="6" borderId="0" xfId="22" applyFont="1" applyFill="1" applyAlignment="1">
      <alignment horizontal="left"/>
    </xf>
    <xf numFmtId="169" fontId="0" fillId="0" borderId="0" xfId="22" applyNumberFormat="1" applyFont="1" applyBorder="1"/>
    <xf numFmtId="169" fontId="0" fillId="0" borderId="28" xfId="22" applyNumberFormat="1" applyFont="1" applyBorder="1"/>
    <xf numFmtId="169" fontId="0" fillId="0" borderId="15" xfId="22" applyNumberFormat="1" applyFont="1" applyBorder="1"/>
    <xf numFmtId="169" fontId="0" fillId="0" borderId="29" xfId="22" applyNumberFormat="1" applyFont="1" applyBorder="1"/>
    <xf numFmtId="169" fontId="0" fillId="6" borderId="30" xfId="22" applyNumberFormat="1" applyFont="1" applyFill="1" applyBorder="1"/>
    <xf numFmtId="0" fontId="0" fillId="0" borderId="0" xfId="22" applyFont="1" applyFill="1"/>
    <xf numFmtId="3" fontId="4" fillId="0" borderId="0" xfId="22" applyNumberFormat="1" applyFont="1" applyFill="1" applyBorder="1"/>
    <xf numFmtId="0" fontId="42" fillId="0" borderId="0" xfId="22" applyFont="1" applyFill="1"/>
    <xf numFmtId="1" fontId="0" fillId="0" borderId="0" xfId="22" applyNumberFormat="1" applyFont="1" applyFill="1"/>
    <xf numFmtId="169" fontId="0" fillId="0" borderId="0" xfId="22" applyNumberFormat="1" applyFont="1" applyFill="1"/>
    <xf numFmtId="9" fontId="0" fillId="0" borderId="0" xfId="1" applyFont="1" applyFill="1"/>
    <xf numFmtId="196" fontId="8" fillId="0" borderId="0" xfId="22" applyNumberFormat="1"/>
    <xf numFmtId="170" fontId="8" fillId="0" borderId="0" xfId="22" applyNumberFormat="1"/>
    <xf numFmtId="0" fontId="8" fillId="14" borderId="0" xfId="22" applyFill="1"/>
    <xf numFmtId="1" fontId="8" fillId="14" borderId="0" xfId="22" applyNumberFormat="1" applyFill="1"/>
    <xf numFmtId="0" fontId="53" fillId="0" borderId="0" xfId="0" applyFont="1" applyFill="1"/>
    <xf numFmtId="0" fontId="8" fillId="0" borderId="0" xfId="22" applyFill="1"/>
    <xf numFmtId="0" fontId="55" fillId="0" borderId="0" xfId="22" applyFont="1" applyFill="1"/>
    <xf numFmtId="0" fontId="39" fillId="0" borderId="0" xfId="22" applyFont="1" applyFill="1" applyAlignment="1">
      <alignment vertical="top"/>
    </xf>
    <xf numFmtId="0" fontId="54" fillId="0" borderId="0" xfId="22" applyFont="1" applyFill="1" applyAlignment="1">
      <alignment vertical="top"/>
    </xf>
    <xf numFmtId="0" fontId="2" fillId="0" borderId="0" xfId="22" applyFont="1" applyFill="1"/>
    <xf numFmtId="0" fontId="54" fillId="0" borderId="0" xfId="22" applyFont="1" applyFill="1" applyAlignment="1">
      <alignment horizontal="left" vertical="top" wrapText="1"/>
    </xf>
    <xf numFmtId="0" fontId="54" fillId="0" borderId="0" xfId="22" applyFont="1" applyFill="1" applyBorder="1" applyAlignment="1">
      <alignment horizontal="left" vertical="top" wrapText="1"/>
    </xf>
    <xf numFmtId="0" fontId="33" fillId="0" borderId="0" xfId="22" applyFont="1" applyFill="1"/>
    <xf numFmtId="0" fontId="0" fillId="0" borderId="0" xfId="22" applyFont="1" applyFill="1" applyBorder="1" applyAlignment="1">
      <alignment horizontal="center"/>
    </xf>
    <xf numFmtId="0" fontId="0" fillId="0" borderId="0" xfId="22" applyFont="1" applyFill="1" applyAlignment="1">
      <alignment vertical="top"/>
    </xf>
    <xf numFmtId="0" fontId="56" fillId="0" borderId="0" xfId="22" applyFont="1" applyFill="1" applyBorder="1" applyAlignment="1">
      <alignment wrapText="1"/>
    </xf>
    <xf numFmtId="169" fontId="0" fillId="0" borderId="0" xfId="22" applyNumberFormat="1" applyFont="1" applyFill="1" applyBorder="1"/>
    <xf numFmtId="4" fontId="0" fillId="0" borderId="0" xfId="22" applyNumberFormat="1" applyFont="1" applyFill="1" applyBorder="1"/>
    <xf numFmtId="0" fontId="0" fillId="0" borderId="0" xfId="22" applyFont="1" applyFill="1" applyAlignment="1">
      <alignment horizontal="justify" vertical="top"/>
    </xf>
    <xf numFmtId="0" fontId="0" fillId="0" borderId="0" xfId="22" applyFont="1" applyFill="1" applyAlignment="1">
      <alignment horizontal="right"/>
    </xf>
    <xf numFmtId="169" fontId="0" fillId="0" borderId="0" xfId="22" applyNumberFormat="1" applyFont="1" applyFill="1" applyAlignment="1">
      <alignment horizontal="right"/>
    </xf>
    <xf numFmtId="0" fontId="53" fillId="0" borderId="0" xfId="0" applyFont="1" applyFill="1" applyAlignment="1">
      <alignment vertical="center"/>
    </xf>
    <xf numFmtId="0" fontId="54" fillId="0" borderId="0" xfId="22" applyFont="1" applyFill="1" applyAlignment="1">
      <alignment horizontal="justify" vertical="top" wrapText="1"/>
    </xf>
    <xf numFmtId="169" fontId="54" fillId="0" borderId="0" xfId="22" applyNumberFormat="1" applyFont="1" applyFill="1" applyAlignment="1">
      <alignment horizontal="justify" vertical="top" wrapText="1"/>
    </xf>
    <xf numFmtId="0" fontId="36" fillId="0" borderId="0" xfId="22" applyFont="1" applyFill="1"/>
    <xf numFmtId="0" fontId="57" fillId="0" borderId="0" xfId="23" applyFont="1" applyFill="1"/>
    <xf numFmtId="0" fontId="0" fillId="0" borderId="0" xfId="22" applyFont="1" applyFill="1" applyAlignment="1">
      <alignment vertical="top" wrapText="1"/>
    </xf>
    <xf numFmtId="0" fontId="3" fillId="0" borderId="0" xfId="22" applyFont="1" applyFill="1"/>
    <xf numFmtId="0" fontId="6" fillId="0" borderId="0" xfId="0" applyFont="1" applyAlignment="1">
      <alignment horizontal="center" vertical="center"/>
    </xf>
    <xf numFmtId="1" fontId="35" fillId="0" borderId="0" xfId="0" applyNumberFormat="1" applyFont="1"/>
    <xf numFmtId="170" fontId="35" fillId="0" borderId="0" xfId="0" applyNumberFormat="1" applyFont="1"/>
    <xf numFmtId="0" fontId="4" fillId="0" borderId="0" xfId="38" applyFont="1" applyFill="1" applyBorder="1" applyAlignment="1">
      <alignment horizontal="left" vertical="center"/>
    </xf>
    <xf numFmtId="0" fontId="4" fillId="0" borderId="0" xfId="38" applyFont="1" applyAlignment="1">
      <alignment vertical="center"/>
    </xf>
    <xf numFmtId="0" fontId="4" fillId="0" borderId="0" xfId="38" applyFont="1" applyFill="1" applyAlignment="1">
      <alignment vertical="center"/>
    </xf>
    <xf numFmtId="0" fontId="4" fillId="0" borderId="0" xfId="38" applyFont="1"/>
    <xf numFmtId="172" fontId="4" fillId="0" borderId="0" xfId="38" applyNumberFormat="1" applyFont="1" applyAlignment="1">
      <alignment vertical="center"/>
    </xf>
    <xf numFmtId="172" fontId="4" fillId="0" borderId="0" xfId="38" applyNumberFormat="1" applyFont="1" applyFill="1" applyAlignment="1">
      <alignment vertical="center"/>
    </xf>
    <xf numFmtId="0" fontId="4" fillId="0" borderId="0" xfId="38" applyFont="1" applyBorder="1"/>
    <xf numFmtId="0" fontId="4" fillId="0" borderId="0" xfId="38" applyFont="1" applyAlignment="1">
      <alignment horizontal="center" vertical="center"/>
    </xf>
    <xf numFmtId="0" fontId="4" fillId="0" borderId="0" xfId="38" applyFont="1" applyBorder="1" applyAlignment="1">
      <alignment horizontal="left"/>
    </xf>
    <xf numFmtId="0" fontId="108" fillId="0" borderId="0" xfId="49"/>
    <xf numFmtId="0" fontId="4" fillId="0" borderId="0" xfId="50"/>
    <xf numFmtId="0" fontId="4" fillId="0" borderId="0" xfId="49" applyFont="1"/>
    <xf numFmtId="166" fontId="108" fillId="0" borderId="0" xfId="49" applyNumberFormat="1"/>
    <xf numFmtId="9" fontId="108" fillId="0" borderId="0" xfId="1" applyFont="1"/>
    <xf numFmtId="168" fontId="108" fillId="0" borderId="0" xfId="1" applyNumberFormat="1" applyFont="1"/>
    <xf numFmtId="2" fontId="108" fillId="0" borderId="0" xfId="49" applyNumberFormat="1"/>
    <xf numFmtId="0" fontId="4" fillId="0" borderId="0" xfId="9" applyFont="1"/>
    <xf numFmtId="0" fontId="81" fillId="0" borderId="0" xfId="0" applyFont="1"/>
    <xf numFmtId="0" fontId="42" fillId="2" borderId="0" xfId="8" applyFont="1" applyFill="1" applyAlignment="1">
      <alignment horizontal="left" vertical="center"/>
    </xf>
    <xf numFmtId="0" fontId="4" fillId="2" borderId="0" xfId="8" applyFill="1"/>
    <xf numFmtId="0" fontId="41" fillId="0" borderId="0" xfId="8" applyFont="1"/>
    <xf numFmtId="0" fontId="4" fillId="0" borderId="0" xfId="8" quotePrefix="1" applyAlignment="1">
      <alignment horizontal="right"/>
    </xf>
    <xf numFmtId="0" fontId="4" fillId="0" borderId="0" xfId="8" applyAlignment="1">
      <alignment horizontal="right"/>
    </xf>
    <xf numFmtId="0" fontId="4" fillId="0" borderId="0" xfId="8" applyFont="1"/>
    <xf numFmtId="0" fontId="10" fillId="0" borderId="0" xfId="8" applyFont="1" applyFill="1"/>
    <xf numFmtId="0" fontId="109" fillId="0" borderId="0" xfId="8" applyFont="1" applyFill="1" applyAlignment="1">
      <alignment horizontal="right"/>
    </xf>
    <xf numFmtId="169" fontId="4" fillId="0" borderId="0" xfId="8" applyNumberFormat="1" applyFill="1"/>
    <xf numFmtId="169" fontId="110" fillId="0" borderId="0" xfId="8" applyNumberFormat="1" applyFont="1" applyFill="1"/>
    <xf numFmtId="195" fontId="4" fillId="0" borderId="0" xfId="8" applyNumberFormat="1"/>
    <xf numFmtId="197" fontId="4" fillId="0" borderId="0" xfId="51" applyNumberFormat="1" applyFont="1"/>
    <xf numFmtId="197" fontId="4" fillId="0" borderId="0" xfId="8" applyNumberFormat="1"/>
    <xf numFmtId="0" fontId="3" fillId="0" borderId="0" xfId="0" applyFont="1"/>
    <xf numFmtId="0" fontId="1" fillId="0" borderId="0" xfId="52" applyFont="1"/>
    <xf numFmtId="0" fontId="0" fillId="0" borderId="0" xfId="0"/>
    <xf numFmtId="0" fontId="1" fillId="0" borderId="0" xfId="52"/>
    <xf numFmtId="195" fontId="0" fillId="0" borderId="0" xfId="55" applyNumberFormat="1" applyFont="1"/>
    <xf numFmtId="0" fontId="0" fillId="0" borderId="0" xfId="52" applyFont="1"/>
    <xf numFmtId="0" fontId="3" fillId="0" borderId="0" xfId="56" applyFont="1"/>
    <xf numFmtId="0" fontId="1" fillId="0" borderId="0" xfId="56"/>
    <xf numFmtId="0" fontId="1" fillId="0" borderId="0" xfId="56" applyFont="1" applyAlignment="1">
      <alignment horizontal="center"/>
    </xf>
    <xf numFmtId="0" fontId="1" fillId="0" borderId="0" xfId="56" applyFont="1"/>
    <xf numFmtId="0" fontId="1" fillId="0" borderId="5" xfId="56" applyBorder="1" applyAlignment="1">
      <alignment horizontal="center"/>
    </xf>
    <xf numFmtId="0" fontId="1" fillId="0" borderId="3" xfId="56" applyFont="1" applyBorder="1"/>
    <xf numFmtId="197" fontId="0" fillId="0" borderId="0" xfId="57" applyNumberFormat="1" applyFont="1" applyBorder="1"/>
    <xf numFmtId="195" fontId="0" fillId="0" borderId="0" xfId="57" applyNumberFormat="1" applyFont="1" applyBorder="1"/>
    <xf numFmtId="0" fontId="1" fillId="0" borderId="3" xfId="56" applyBorder="1"/>
    <xf numFmtId="0" fontId="111" fillId="0" borderId="3" xfId="56" applyFont="1" applyBorder="1" applyAlignment="1">
      <alignment horizontal="left" vertical="center" wrapText="1"/>
    </xf>
    <xf numFmtId="0" fontId="1" fillId="0" borderId="31" xfId="56" applyBorder="1"/>
    <xf numFmtId="197" fontId="0" fillId="0" borderId="18" xfId="57" applyNumberFormat="1" applyFont="1" applyBorder="1"/>
    <xf numFmtId="195" fontId="0" fillId="0" borderId="18" xfId="57" applyNumberFormat="1" applyFont="1" applyBorder="1"/>
    <xf numFmtId="0" fontId="0" fillId="0" borderId="0" xfId="0" applyAlignment="1">
      <alignment horizontal="right"/>
    </xf>
    <xf numFmtId="0" fontId="1" fillId="0" borderId="0" xfId="52" applyAlignment="1"/>
    <xf numFmtId="4" fontId="0" fillId="0" borderId="0" xfId="0" applyNumberFormat="1" applyBorder="1"/>
    <xf numFmtId="0" fontId="9" fillId="0" borderId="0" xfId="8" applyFont="1" applyFill="1"/>
    <xf numFmtId="1" fontId="61" fillId="0" borderId="0" xfId="24" applyNumberFormat="1"/>
    <xf numFmtId="0" fontId="112" fillId="0" borderId="0" xfId="0" applyFont="1"/>
    <xf numFmtId="0" fontId="112" fillId="0" borderId="0" xfId="0" applyFont="1" applyAlignment="1">
      <alignment vertical="center"/>
    </xf>
    <xf numFmtId="0" fontId="113" fillId="0" borderId="0" xfId="0" applyFont="1"/>
    <xf numFmtId="0" fontId="91" fillId="0" borderId="0" xfId="0" applyFont="1"/>
    <xf numFmtId="0" fontId="39" fillId="0" borderId="0" xfId="0" applyFont="1" applyAlignment="1">
      <alignment vertical="center"/>
    </xf>
    <xf numFmtId="0" fontId="3" fillId="0" borderId="0" xfId="0" applyFont="1" applyAlignment="1">
      <alignment vertical="center"/>
    </xf>
    <xf numFmtId="0" fontId="114" fillId="0" borderId="0" xfId="58"/>
    <xf numFmtId="0" fontId="0" fillId="0" borderId="0" xfId="0" applyAlignment="1">
      <alignment vertical="center"/>
    </xf>
    <xf numFmtId="2" fontId="114" fillId="0" borderId="0" xfId="58" applyNumberFormat="1"/>
    <xf numFmtId="0" fontId="64" fillId="0" borderId="4" xfId="58" applyFont="1" applyBorder="1"/>
    <xf numFmtId="0" fontId="115" fillId="0" borderId="4" xfId="58" applyFont="1" applyBorder="1"/>
    <xf numFmtId="0" fontId="65" fillId="0" borderId="0" xfId="58" applyFont="1"/>
    <xf numFmtId="2" fontId="115" fillId="0" borderId="0" xfId="58" applyNumberFormat="1" applyFont="1"/>
    <xf numFmtId="2" fontId="118" fillId="0" borderId="0" xfId="58" applyNumberFormat="1" applyFont="1"/>
    <xf numFmtId="0" fontId="119" fillId="0" borderId="0" xfId="58" applyFont="1"/>
    <xf numFmtId="0" fontId="0" fillId="0" borderId="0" xfId="0" applyAlignment="1">
      <alignment vertical="center" wrapText="1"/>
    </xf>
    <xf numFmtId="0" fontId="119" fillId="0" borderId="0" xfId="58" applyFont="1" applyAlignment="1"/>
    <xf numFmtId="0" fontId="119" fillId="0" borderId="0" xfId="58" quotePrefix="1" applyFont="1" applyAlignment="1"/>
    <xf numFmtId="0" fontId="120" fillId="0" borderId="0" xfId="58" applyFont="1" applyAlignment="1">
      <alignment vertical="center"/>
    </xf>
    <xf numFmtId="0" fontId="121" fillId="0" borderId="0" xfId="0" applyFont="1" applyAlignment="1">
      <alignment vertical="center" wrapText="1"/>
    </xf>
    <xf numFmtId="0" fontId="122" fillId="0" borderId="0" xfId="58" applyFont="1"/>
    <xf numFmtId="0" fontId="115" fillId="0" borderId="0" xfId="58" applyFont="1"/>
    <xf numFmtId="168" fontId="114" fillId="0" borderId="0" xfId="58" applyNumberFormat="1"/>
    <xf numFmtId="168" fontId="0" fillId="0" borderId="0" xfId="0" applyNumberFormat="1"/>
    <xf numFmtId="0" fontId="123" fillId="0" borderId="0" xfId="58" applyFont="1"/>
    <xf numFmtId="0" fontId="64" fillId="0" borderId="0" xfId="58" applyFont="1" applyAlignment="1">
      <alignment horizontal="right"/>
    </xf>
    <xf numFmtId="166" fontId="64" fillId="0" borderId="0" xfId="58" applyNumberFormat="1" applyFont="1" applyAlignment="1">
      <alignment horizontal="right"/>
    </xf>
    <xf numFmtId="198" fontId="114" fillId="0" borderId="0" xfId="58" applyNumberFormat="1"/>
    <xf numFmtId="0" fontId="65" fillId="0" borderId="0" xfId="58" applyFont="1" applyBorder="1"/>
    <xf numFmtId="0" fontId="114" fillId="0" borderId="0" xfId="58" applyBorder="1"/>
    <xf numFmtId="0" fontId="124" fillId="0" borderId="0" xfId="58" applyFont="1"/>
    <xf numFmtId="20" fontId="65" fillId="0" borderId="0" xfId="58" applyNumberFormat="1" applyFont="1" applyAlignment="1">
      <alignment horizontal="right"/>
    </xf>
    <xf numFmtId="2" fontId="65" fillId="0" borderId="0" xfId="58" applyNumberFormat="1" applyFont="1"/>
    <xf numFmtId="0" fontId="3" fillId="0" borderId="0" xfId="0" applyFont="1" applyAlignment="1">
      <alignment wrapText="1"/>
    </xf>
    <xf numFmtId="0" fontId="0" fillId="0" borderId="0" xfId="0" applyAlignment="1">
      <alignment wrapText="1"/>
    </xf>
    <xf numFmtId="0" fontId="0" fillId="0" borderId="4" xfId="0" applyBorder="1"/>
    <xf numFmtId="2" fontId="0" fillId="0" borderId="4" xfId="0" applyNumberFormat="1" applyBorder="1"/>
    <xf numFmtId="199" fontId="125" fillId="0" borderId="4" xfId="0" applyNumberFormat="1" applyFont="1" applyBorder="1"/>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29" fillId="0" borderId="0" xfId="0" applyFont="1" applyAlignment="1">
      <alignment vertical="center"/>
    </xf>
    <xf numFmtId="0" fontId="132" fillId="0" borderId="0" xfId="0" applyFont="1"/>
    <xf numFmtId="2" fontId="125" fillId="0" borderId="0" xfId="0" applyNumberFormat="1" applyFont="1"/>
    <xf numFmtId="198" fontId="0" fillId="0" borderId="0" xfId="0" applyNumberFormat="1"/>
    <xf numFmtId="0" fontId="133" fillId="0" borderId="0" xfId="59" applyFont="1"/>
    <xf numFmtId="0" fontId="14" fillId="0" borderId="0" xfId="59"/>
    <xf numFmtId="0" fontId="131" fillId="0" borderId="0" xfId="0" applyFont="1"/>
    <xf numFmtId="0" fontId="114" fillId="0" borderId="32" xfId="58" applyBorder="1"/>
    <xf numFmtId="0" fontId="64" fillId="0" borderId="0" xfId="58" applyFont="1"/>
    <xf numFmtId="0" fontId="0" fillId="0" borderId="4" xfId="0" applyFill="1" applyBorder="1"/>
    <xf numFmtId="2" fontId="125" fillId="0" borderId="4" xfId="0" applyNumberFormat="1" applyFont="1" applyBorder="1"/>
    <xf numFmtId="2" fontId="125" fillId="0" borderId="0" xfId="0" applyNumberFormat="1" applyFont="1" applyBorder="1"/>
    <xf numFmtId="199" fontId="125" fillId="0" borderId="0" xfId="0" applyNumberFormat="1" applyFont="1" applyBorder="1"/>
    <xf numFmtId="0" fontId="14" fillId="0" borderId="0" xfId="59" applyFont="1" applyAlignment="1">
      <alignment vertical="center"/>
    </xf>
    <xf numFmtId="199" fontId="125" fillId="0" borderId="4" xfId="60" applyNumberFormat="1" applyFont="1" applyBorder="1"/>
    <xf numFmtId="2" fontId="0" fillId="0" borderId="0" xfId="0" applyNumberFormat="1" applyFill="1" applyBorder="1"/>
    <xf numFmtId="168" fontId="0" fillId="0" borderId="0" xfId="0" applyNumberFormat="1" applyBorder="1"/>
    <xf numFmtId="2" fontId="125" fillId="0" borderId="0" xfId="0" applyNumberFormat="1" applyFont="1" applyFill="1" applyBorder="1"/>
    <xf numFmtId="166" fontId="4" fillId="0" borderId="0" xfId="0" applyNumberFormat="1" applyFont="1" applyAlignment="1">
      <alignment wrapText="1"/>
    </xf>
    <xf numFmtId="166" fontId="42" fillId="0" borderId="0" xfId="0" applyNumberFormat="1" applyFont="1" applyAlignment="1">
      <alignment wrapText="1"/>
    </xf>
    <xf numFmtId="2" fontId="4" fillId="0" borderId="0" xfId="0" applyNumberFormat="1" applyFont="1" applyAlignment="1">
      <alignment horizontal="right"/>
    </xf>
    <xf numFmtId="4" fontId="0" fillId="3" borderId="0" xfId="0" applyNumberFormat="1" applyFill="1" applyAlignment="1">
      <alignment horizontal="right"/>
    </xf>
    <xf numFmtId="4" fontId="0" fillId="0" borderId="0" xfId="0" applyNumberFormat="1" applyAlignment="1">
      <alignment horizontal="right"/>
    </xf>
    <xf numFmtId="166" fontId="0" fillId="0" borderId="0" xfId="0" applyNumberFormat="1" applyAlignment="1">
      <alignment horizontal="right"/>
    </xf>
    <xf numFmtId="0" fontId="135" fillId="0" borderId="0" xfId="0" applyFont="1"/>
    <xf numFmtId="0" fontId="137" fillId="0" borderId="0" xfId="0" applyFont="1"/>
    <xf numFmtId="0" fontId="42" fillId="0" borderId="0" xfId="0" applyFont="1" applyAlignment="1">
      <alignment horizontal="right"/>
    </xf>
    <xf numFmtId="0" fontId="4" fillId="0" borderId="0" xfId="0" applyFont="1"/>
    <xf numFmtId="1" fontId="0" fillId="0" borderId="0" xfId="0" quotePrefix="1" applyNumberFormat="1" applyAlignment="1">
      <alignment horizontal="right"/>
    </xf>
    <xf numFmtId="1" fontId="54" fillId="0" borderId="0" xfId="0" quotePrefix="1" applyNumberFormat="1" applyFont="1" applyAlignment="1">
      <alignment horizontal="right" vertical="center"/>
    </xf>
    <xf numFmtId="0" fontId="49" fillId="0" borderId="0" xfId="0" applyFont="1"/>
    <xf numFmtId="1" fontId="39" fillId="0" borderId="0" xfId="0" quotePrefix="1" applyNumberFormat="1" applyFont="1" applyAlignment="1">
      <alignment horizontal="right" vertical="center"/>
    </xf>
    <xf numFmtId="0" fontId="42" fillId="0" borderId="0" xfId="0" applyFont="1"/>
    <xf numFmtId="1" fontId="4" fillId="0" borderId="0" xfId="0" quotePrefix="1" applyNumberFormat="1" applyFont="1" applyAlignment="1">
      <alignment horizontal="right" vertical="center"/>
    </xf>
    <xf numFmtId="10" fontId="0" fillId="0" borderId="0" xfId="1" applyNumberFormat="1" applyFont="1"/>
    <xf numFmtId="10" fontId="4" fillId="0" borderId="0" xfId="1" applyNumberFormat="1" applyFont="1"/>
    <xf numFmtId="0" fontId="0" fillId="0" borderId="0" xfId="0" applyAlignment="1">
      <alignment horizontal="justify" vertical="justify" wrapText="1"/>
    </xf>
    <xf numFmtId="0" fontId="4" fillId="0" borderId="0" xfId="0" applyNumberFormat="1" applyFont="1" applyAlignment="1">
      <alignment horizontal="justify" vertical="justify" wrapText="1"/>
    </xf>
    <xf numFmtId="1" fontId="4" fillId="0" borderId="0" xfId="0" applyNumberFormat="1" applyFont="1"/>
    <xf numFmtId="0" fontId="8" fillId="0" borderId="0" xfId="7" applyNumberFormat="1"/>
    <xf numFmtId="0" fontId="0" fillId="0" borderId="6" xfId="56" applyFont="1" applyBorder="1" applyAlignment="1">
      <alignment horizontal="center" vertical="center" wrapText="1"/>
    </xf>
    <xf numFmtId="0" fontId="4" fillId="0" borderId="0" xfId="4" applyFont="1" applyFill="1" applyAlignment="1">
      <alignment vertical="center"/>
    </xf>
    <xf numFmtId="0" fontId="4" fillId="0" borderId="0" xfId="38" applyFont="1" applyFill="1" applyBorder="1" applyAlignment="1">
      <alignment vertical="center"/>
    </xf>
    <xf numFmtId="0" fontId="4" fillId="0" borderId="0" xfId="8"/>
    <xf numFmtId="3" fontId="4" fillId="0" borderId="0" xfId="8" applyNumberFormat="1"/>
    <xf numFmtId="1" fontId="4" fillId="12" borderId="0" xfId="8" applyNumberFormat="1" applyFill="1"/>
    <xf numFmtId="193" fontId="35" fillId="0" borderId="0" xfId="44" applyFont="1" applyFill="1" applyAlignment="1">
      <alignment vertical="center"/>
    </xf>
    <xf numFmtId="11" fontId="8" fillId="0" borderId="0" xfId="42" applyNumberFormat="1"/>
    <xf numFmtId="1" fontId="4" fillId="0" borderId="0" xfId="22" applyNumberFormat="1" applyFont="1"/>
    <xf numFmtId="2" fontId="114" fillId="7" borderId="0" xfId="58" applyNumberFormat="1" applyFill="1"/>
    <xf numFmtId="0" fontId="94" fillId="0" borderId="0" xfId="0" applyFont="1"/>
    <xf numFmtId="0" fontId="139" fillId="0" borderId="0" xfId="0" applyFont="1" applyAlignment="1">
      <alignment vertical="center"/>
    </xf>
    <xf numFmtId="2" fontId="114" fillId="3" borderId="0" xfId="58" applyNumberFormat="1" applyFill="1"/>
    <xf numFmtId="0" fontId="4" fillId="0" borderId="0" xfId="4" applyFont="1"/>
    <xf numFmtId="0" fontId="35" fillId="0" borderId="0" xfId="38" applyFont="1" applyAlignment="1">
      <alignment vertical="center"/>
    </xf>
    <xf numFmtId="0" fontId="35" fillId="0" borderId="0" xfId="38" applyFont="1" applyFill="1" applyAlignment="1">
      <alignment vertical="center"/>
    </xf>
    <xf numFmtId="0" fontId="66" fillId="3" borderId="0" xfId="8" applyFont="1" applyFill="1"/>
    <xf numFmtId="0" fontId="8" fillId="3" borderId="0" xfId="8" applyFont="1" applyFill="1"/>
    <xf numFmtId="0" fontId="49" fillId="3" borderId="0" xfId="26" applyFont="1" applyFill="1" applyAlignment="1">
      <alignment vertical="top"/>
    </xf>
    <xf numFmtId="0" fontId="35" fillId="2" borderId="0" xfId="8" applyFont="1" applyFill="1" applyAlignment="1">
      <alignment vertical="top" wrapText="1"/>
    </xf>
    <xf numFmtId="0" fontId="35" fillId="2" borderId="0" xfId="8" applyFont="1" applyFill="1" applyAlignment="1">
      <alignment vertical="top"/>
    </xf>
    <xf numFmtId="0" fontId="28" fillId="2" borderId="0" xfId="8" applyFont="1" applyFill="1" applyAlignment="1">
      <alignment horizontal="left" vertical="center"/>
    </xf>
    <xf numFmtId="0" fontId="4" fillId="0" borderId="0" xfId="22" applyFont="1"/>
    <xf numFmtId="0" fontId="3" fillId="3" borderId="0" xfId="8" applyFont="1" applyFill="1"/>
    <xf numFmtId="1" fontId="4" fillId="3" borderId="0" xfId="8" applyNumberFormat="1" applyFill="1"/>
    <xf numFmtId="9" fontId="4" fillId="3" borderId="0" xfId="1" applyFont="1" applyFill="1"/>
    <xf numFmtId="3" fontId="4" fillId="3" borderId="0" xfId="8" applyNumberFormat="1" applyFill="1"/>
    <xf numFmtId="1" fontId="0" fillId="3" borderId="0" xfId="0" applyNumberFormat="1" applyFill="1"/>
    <xf numFmtId="1" fontId="68" fillId="3" borderId="0" xfId="26" applyNumberFormat="1" applyFill="1"/>
    <xf numFmtId="189" fontId="4" fillId="3" borderId="0" xfId="8" applyNumberFormat="1" applyFill="1"/>
    <xf numFmtId="3" fontId="68" fillId="3" borderId="0" xfId="26" applyNumberFormat="1" applyFill="1"/>
    <xf numFmtId="3" fontId="68" fillId="3" borderId="0" xfId="21" applyNumberFormat="1" applyFont="1" applyFill="1"/>
    <xf numFmtId="1" fontId="3" fillId="3" borderId="0" xfId="22" applyNumberFormat="1" applyFont="1" applyFill="1"/>
    <xf numFmtId="1" fontId="6" fillId="3" borderId="0" xfId="22" applyNumberFormat="1" applyFont="1" applyFill="1"/>
    <xf numFmtId="0" fontId="6" fillId="3" borderId="0" xfId="22" applyFont="1" applyFill="1"/>
    <xf numFmtId="0" fontId="51" fillId="0" borderId="0" xfId="22" applyFont="1"/>
    <xf numFmtId="1" fontId="51" fillId="0" borderId="0" xfId="22" applyNumberFormat="1" applyFont="1"/>
    <xf numFmtId="1" fontId="51" fillId="3" borderId="0" xfId="22" applyNumberFormat="1" applyFont="1" applyFill="1"/>
    <xf numFmtId="0" fontId="0" fillId="0" borderId="0" xfId="0" applyAlignment="1">
      <alignment horizontal="center"/>
    </xf>
    <xf numFmtId="0" fontId="69" fillId="0" borderId="0" xfId="0" applyFont="1" applyAlignment="1">
      <alignment horizontal="left" wrapText="1"/>
    </xf>
    <xf numFmtId="0" fontId="115" fillId="0" borderId="4" xfId="58" applyFont="1" applyBorder="1" applyAlignment="1">
      <alignment horizontal="center"/>
    </xf>
    <xf numFmtId="20" fontId="64" fillId="0" borderId="0" xfId="58" applyNumberFormat="1" applyFont="1" applyBorder="1" applyAlignment="1">
      <alignment horizontal="justify" vertical="top" wrapText="1"/>
    </xf>
    <xf numFmtId="0" fontId="114" fillId="0" borderId="0" xfId="58" applyBorder="1" applyAlignment="1">
      <alignment horizontal="center"/>
    </xf>
    <xf numFmtId="0" fontId="120" fillId="0" borderId="0" xfId="58" applyFont="1" applyBorder="1" applyAlignment="1">
      <alignment horizontal="left" vertical="center" wrapText="1"/>
    </xf>
    <xf numFmtId="0" fontId="20" fillId="13" borderId="27" xfId="0" applyFont="1" applyFill="1" applyBorder="1" applyAlignment="1">
      <alignment horizontal="center" vertical="center"/>
    </xf>
    <xf numFmtId="0" fontId="20" fillId="13" borderId="0" xfId="0" applyFont="1" applyFill="1" applyBorder="1" applyAlignment="1">
      <alignment horizontal="center" vertical="center"/>
    </xf>
    <xf numFmtId="0" fontId="19" fillId="0" borderId="0" xfId="12" applyFont="1" applyAlignment="1">
      <alignment horizontal="left" vertical="top"/>
    </xf>
    <xf numFmtId="0" fontId="19" fillId="0" borderId="0" xfId="12" applyAlignment="1">
      <alignment horizontal="left" vertical="top"/>
    </xf>
    <xf numFmtId="0" fontId="19" fillId="0" borderId="0" xfId="12" quotePrefix="1" applyAlignment="1">
      <alignment horizontal="center"/>
    </xf>
    <xf numFmtId="0" fontId="42" fillId="0" borderId="0" xfId="30" applyFont="1" applyAlignment="1">
      <alignment wrapText="1"/>
    </xf>
    <xf numFmtId="0" fontId="42" fillId="0" borderId="0" xfId="30" applyFont="1" applyAlignment="1">
      <alignment horizontal="justify" vertical="justify" wrapText="1"/>
    </xf>
    <xf numFmtId="0" fontId="8" fillId="0" borderId="0" xfId="30" applyAlignment="1">
      <alignment horizontal="justify" vertical="justify" wrapText="1"/>
    </xf>
    <xf numFmtId="0" fontId="4" fillId="0" borderId="0" xfId="8" applyAlignment="1">
      <alignment wrapText="1"/>
    </xf>
    <xf numFmtId="0" fontId="4" fillId="0" borderId="0" xfId="8" applyAlignment="1"/>
    <xf numFmtId="0" fontId="36" fillId="6" borderId="0" xfId="22" applyFont="1" applyFill="1" applyBorder="1" applyAlignment="1">
      <alignment horizontal="left" wrapText="1"/>
    </xf>
    <xf numFmtId="0" fontId="0" fillId="6" borderId="0" xfId="22" applyFont="1" applyFill="1" applyAlignment="1">
      <alignment horizontal="left" wrapText="1"/>
    </xf>
    <xf numFmtId="0" fontId="54" fillId="6" borderId="0" xfId="22" applyFont="1" applyFill="1" applyBorder="1" applyAlignment="1">
      <alignment horizontal="justify" vertical="top"/>
    </xf>
    <xf numFmtId="0" fontId="54" fillId="0" borderId="0" xfId="22" applyFont="1" applyFill="1" applyBorder="1" applyAlignment="1">
      <alignment horizontal="justify" vertical="top"/>
    </xf>
    <xf numFmtId="0" fontId="54" fillId="0" borderId="0" xfId="22" applyFont="1" applyFill="1" applyBorder="1" applyAlignment="1">
      <alignment horizontal="justify" vertical="top" wrapText="1"/>
    </xf>
    <xf numFmtId="0" fontId="57" fillId="0" borderId="0" xfId="23" applyFont="1" applyFill="1" applyAlignment="1">
      <alignment wrapText="1"/>
    </xf>
    <xf numFmtId="0" fontId="57" fillId="0" borderId="0" xfId="23" applyFont="1" applyFill="1"/>
    <xf numFmtId="0" fontId="0" fillId="0" borderId="0" xfId="22" applyFont="1" applyFill="1" applyAlignment="1">
      <alignment horizontal="left" wrapText="1"/>
    </xf>
    <xf numFmtId="0" fontId="4" fillId="0" borderId="0" xfId="22" applyFont="1" applyAlignment="1">
      <alignment wrapText="1"/>
    </xf>
    <xf numFmtId="0" fontId="62" fillId="0" borderId="0" xfId="0" applyFont="1" applyAlignment="1">
      <alignment horizontal="left" wrapText="1"/>
    </xf>
  </cellXfs>
  <cellStyles count="81">
    <cellStyle name="Milliers" xfId="51" builtinId="3"/>
    <cellStyle name="Milliers 2" xfId="14"/>
    <cellStyle name="Milliers 2 2" xfId="37"/>
    <cellStyle name="Milliers 2 2 2" xfId="70"/>
    <cellStyle name="Milliers 2 3" xfId="55"/>
    <cellStyle name="Milliers 3" xfId="16"/>
    <cellStyle name="Milliers 3 2" xfId="39"/>
    <cellStyle name="Milliers 3 2 2" xfId="71"/>
    <cellStyle name="Milliers 4" xfId="19"/>
    <cellStyle name="Milliers 4 2" xfId="57"/>
    <cellStyle name="Milliers 4 2 2" xfId="80"/>
    <cellStyle name="Milliers 5" xfId="33"/>
    <cellStyle name="Milliers 6" xfId="44"/>
    <cellStyle name="Milliers 6 2" xfId="74"/>
    <cellStyle name="Milliers 7" xfId="79"/>
    <cellStyle name="Milliers 8" xfId="34"/>
    <cellStyle name="Milliers 8 2" xfId="68"/>
    <cellStyle name="Milliers 9" xfId="35"/>
    <cellStyle name="Milliers 9 2" xfId="43"/>
    <cellStyle name="Milliers 9 2 2" xfId="73"/>
    <cellStyle name="Normal" xfId="0" builtinId="0"/>
    <cellStyle name="Normal 10" xfId="56"/>
    <cellStyle name="Normal 10 2" xfId="36"/>
    <cellStyle name="Normal 10 2 2" xfId="46"/>
    <cellStyle name="Normal 10 2 2 2" xfId="76"/>
    <cellStyle name="Normal 10 2 3" xfId="69"/>
    <cellStyle name="Normal 10 4" xfId="23"/>
    <cellStyle name="Normal 13 5 2 2 3 3" xfId="22"/>
    <cellStyle name="Normal 13 5 2 2 3 3 2" xfId="64"/>
    <cellStyle name="Normal 14" xfId="30"/>
    <cellStyle name="Normal 14 2" xfId="67"/>
    <cellStyle name="Normal 2" xfId="4"/>
    <cellStyle name="Normal 2 2" xfId="8"/>
    <cellStyle name="Normal 2 2 2" xfId="48"/>
    <cellStyle name="Normal 2 2 2 2" xfId="77"/>
    <cellStyle name="Normal 2 2 3" xfId="49"/>
    <cellStyle name="Normal 2 2 3 2" xfId="78"/>
    <cellStyle name="Normal 2 2 4" xfId="42"/>
    <cellStyle name="Normal 2 2 4 2" xfId="72"/>
    <cellStyle name="Normal 2 2 5" xfId="59"/>
    <cellStyle name="Normal 2 3" xfId="47"/>
    <cellStyle name="Normal 2 4" xfId="53"/>
    <cellStyle name="Normal 2 5" xfId="45"/>
    <cellStyle name="Normal 2 5 2" xfId="75"/>
    <cellStyle name="Normal 22" xfId="26"/>
    <cellStyle name="Normal 23" xfId="3"/>
    <cellStyle name="Normal 23 2" xfId="5"/>
    <cellStyle name="Normal 23_4 pages_graphiques" xfId="10"/>
    <cellStyle name="Normal 25" xfId="2"/>
    <cellStyle name="Normal 3" xfId="9"/>
    <cellStyle name="Normal 3 2" xfId="32"/>
    <cellStyle name="Normal 3 3" xfId="38"/>
    <cellStyle name="Normal 3 4" xfId="60"/>
    <cellStyle name="Normal 4" xfId="12"/>
    <cellStyle name="Normal 5" xfId="13"/>
    <cellStyle name="Normal 6" xfId="24"/>
    <cellStyle name="Normal 7" xfId="41"/>
    <cellStyle name="Normal 7 2" xfId="52"/>
    <cellStyle name="Normal_elec1" xfId="28"/>
    <cellStyle name="Normal_graphique 2" xfId="6"/>
    <cellStyle name="Normal_graphique 3 2" xfId="50"/>
    <cellStyle name="Normal_p29" xfId="31"/>
    <cellStyle name="Normale" xfId="18"/>
    <cellStyle name="Normale 2" xfId="17"/>
    <cellStyle name="Normale 2 2" xfId="62"/>
    <cellStyle name="Normale 3" xfId="20"/>
    <cellStyle name="Normale 3 2" xfId="63"/>
    <cellStyle name="Pourcentage" xfId="1" builtinId="5"/>
    <cellStyle name="Pourcentage 2" xfId="7"/>
    <cellStyle name="Pourcentage 2 2" xfId="27"/>
    <cellStyle name="Pourcentage 2 2 2" xfId="66"/>
    <cellStyle name="Pourcentage 2 3" xfId="54"/>
    <cellStyle name="Pourcentage 2 4" xfId="61"/>
    <cellStyle name="Pourcentage 3" xfId="11"/>
    <cellStyle name="Pourcentage 3 2" xfId="40"/>
    <cellStyle name="Pourcentage 4" xfId="15"/>
    <cellStyle name="Pourcentage 5" xfId="21"/>
    <cellStyle name="Pourcentage 7" xfId="25"/>
    <cellStyle name="Pourcentage 7 2" xfId="65"/>
    <cellStyle name="Pourcentage_elec1" xfId="29"/>
    <cellStyle name="Texte explicatif" xfId="58" builtinId="53"/>
  </cellStyles>
  <dxfs count="0"/>
  <tableStyles count="0" defaultTableStyle="TableStyleMedium2" defaultPivotStyle="PivotStyleLight16"/>
  <colors>
    <mruColors>
      <color rgb="FF9966FF"/>
      <color rgb="FFFF9999"/>
      <color rgb="FFB1A0C7"/>
      <color rgb="FF9BBB59"/>
      <color rgb="FFFABF8F"/>
      <color rgb="FFF4C2A4"/>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externalLink" Target="externalLinks/externalLink16.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1" Type="http://schemas.openxmlformats.org/officeDocument/2006/relationships/image" Target="../media/image8.png"/></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0"/>
          <c:tx>
            <c:strRef>
              <c:f>'p6'!$O$2</c:f>
              <c:strCache>
                <c:ptCount val="1"/>
                <c:pt idx="0">
                  <c:v>Production et distribution d'électricité, de gaz, de vapeur et d'air conditionné</c:v>
                </c:pt>
              </c:strCache>
            </c:strRef>
          </c:tx>
          <c:spPr>
            <a:solidFill>
              <a:schemeClr val="accent6">
                <a:lumMod val="60000"/>
                <a:lumOff val="40000"/>
              </a:schemeClr>
            </a:solidFill>
            <a:ln>
              <a:noFill/>
            </a:ln>
            <a:effectLst/>
          </c:spPr>
          <c:cat>
            <c:strRef>
              <c:f>'p6'!$M$3:$M$53</c:f>
              <c:strCache>
                <c:ptCount val="51"/>
                <c:pt idx="0">
                  <c:v>1970</c:v>
                </c:pt>
                <c:pt idx="5">
                  <c:v>1975</c:v>
                </c:pt>
                <c:pt idx="10">
                  <c:v>1980</c:v>
                </c:pt>
                <c:pt idx="15">
                  <c:v>1985</c:v>
                </c:pt>
                <c:pt idx="20">
                  <c:v>1990</c:v>
                </c:pt>
                <c:pt idx="25">
                  <c:v>1995</c:v>
                </c:pt>
                <c:pt idx="30">
                  <c:v>2000</c:v>
                </c:pt>
                <c:pt idx="35">
                  <c:v>2005</c:v>
                </c:pt>
                <c:pt idx="40">
                  <c:v>2010</c:v>
                </c:pt>
                <c:pt idx="45">
                  <c:v>2015</c:v>
                </c:pt>
                <c:pt idx="50">
                  <c:v>2020</c:v>
                </c:pt>
              </c:strCache>
            </c:strRef>
          </c:cat>
          <c:val>
            <c:numRef>
              <c:f>'p6'!$O$3:$O$53</c:f>
              <c:numCache>
                <c:formatCode>0.00</c:formatCode>
                <c:ptCount val="51"/>
                <c:pt idx="0">
                  <c:v>1.9328243063967236</c:v>
                </c:pt>
                <c:pt idx="1">
                  <c:v>1.8989476742309306</c:v>
                </c:pt>
                <c:pt idx="2">
                  <c:v>1.8786388718755112</c:v>
                </c:pt>
                <c:pt idx="3">
                  <c:v>1.8353340793990056</c:v>
                </c:pt>
                <c:pt idx="4">
                  <c:v>1.6958887448074367</c:v>
                </c:pt>
                <c:pt idx="5">
                  <c:v>1.90250188256051</c:v>
                </c:pt>
                <c:pt idx="6">
                  <c:v>1.8898296554330232</c:v>
                </c:pt>
                <c:pt idx="7">
                  <c:v>1.9477678117140824</c:v>
                </c:pt>
                <c:pt idx="8">
                  <c:v>1.988759590045053</c:v>
                </c:pt>
                <c:pt idx="9">
                  <c:v>2.2269752008293846</c:v>
                </c:pt>
                <c:pt idx="10">
                  <c:v>2.675580139121235</c:v>
                </c:pt>
                <c:pt idx="11">
                  <c:v>2.9061418627215798</c:v>
                </c:pt>
                <c:pt idx="12">
                  <c:v>2.8916980836140298</c:v>
                </c:pt>
                <c:pt idx="13">
                  <c:v>2.9733514101427723</c:v>
                </c:pt>
                <c:pt idx="14">
                  <c:v>3.0501178445973425</c:v>
                </c:pt>
                <c:pt idx="15">
                  <c:v>2.9793673165534047</c:v>
                </c:pt>
                <c:pt idx="16">
                  <c:v>2.6260569068623627</c:v>
                </c:pt>
                <c:pt idx="17">
                  <c:v>2.5157565460090097</c:v>
                </c:pt>
                <c:pt idx="18">
                  <c:v>2.3326524165270577</c:v>
                </c:pt>
                <c:pt idx="19">
                  <c:v>2.2886911920807735</c:v>
                </c:pt>
                <c:pt idx="20">
                  <c:v>2.3475063797037805</c:v>
                </c:pt>
                <c:pt idx="21">
                  <c:v>2.5355662186101315</c:v>
                </c:pt>
                <c:pt idx="22">
                  <c:v>2.5339143443726804</c:v>
                </c:pt>
                <c:pt idx="23">
                  <c:v>2.5638539002841512</c:v>
                </c:pt>
                <c:pt idx="24">
                  <c:v>2.4217201627723783</c:v>
                </c:pt>
                <c:pt idx="25">
                  <c:v>2.4637022095901715</c:v>
                </c:pt>
                <c:pt idx="26">
                  <c:v>2.534341300117418</c:v>
                </c:pt>
                <c:pt idx="27">
                  <c:v>2.3307873576689269</c:v>
                </c:pt>
                <c:pt idx="28">
                  <c:v>2.3277230619662506</c:v>
                </c:pt>
                <c:pt idx="29">
                  <c:v>2.1800463132392256</c:v>
                </c:pt>
                <c:pt idx="30">
                  <c:v>2.0865982689514295</c:v>
                </c:pt>
                <c:pt idx="31">
                  <c:v>1.9647467820989002</c:v>
                </c:pt>
                <c:pt idx="32">
                  <c:v>2.0238711610350717</c:v>
                </c:pt>
                <c:pt idx="33">
                  <c:v>2.0130774347515037</c:v>
                </c:pt>
                <c:pt idx="34">
                  <c:v>2.0786396517651746</c:v>
                </c:pt>
                <c:pt idx="35">
                  <c:v>2.1278740728588765</c:v>
                </c:pt>
                <c:pt idx="36">
                  <c:v>2.0199413235912855</c:v>
                </c:pt>
                <c:pt idx="37">
                  <c:v>1.6644310045833846</c:v>
                </c:pt>
                <c:pt idx="38">
                  <c:v>1.5127464475508607</c:v>
                </c:pt>
                <c:pt idx="39">
                  <c:v>1.5709658132277471</c:v>
                </c:pt>
                <c:pt idx="40">
                  <c:v>1.533238031138231</c:v>
                </c:pt>
                <c:pt idx="41">
                  <c:v>1.6169791465668109</c:v>
                </c:pt>
                <c:pt idx="42">
                  <c:v>1.7773395486457977</c:v>
                </c:pt>
                <c:pt idx="43">
                  <c:v>1.8632397730525991</c:v>
                </c:pt>
                <c:pt idx="44">
                  <c:v>1.8858149143434983</c:v>
                </c:pt>
                <c:pt idx="45">
                  <c:v>1.929240098685314</c:v>
                </c:pt>
                <c:pt idx="46">
                  <c:v>1.9019448195334059</c:v>
                </c:pt>
                <c:pt idx="47">
                  <c:v>1.7536528475919235</c:v>
                </c:pt>
                <c:pt idx="48">
                  <c:v>1.8072087204063001</c:v>
                </c:pt>
                <c:pt idx="49">
                  <c:v>1.9141618674309184</c:v>
                </c:pt>
                <c:pt idx="50">
                  <c:v>1.8775914506460301</c:v>
                </c:pt>
              </c:numCache>
            </c:numRef>
          </c:val>
          <c:extLst>
            <c:ext xmlns:c16="http://schemas.microsoft.com/office/drawing/2014/chart" uri="{C3380CC4-5D6E-409C-BE32-E72D297353CC}">
              <c16:uniqueId val="{00000000-B97D-4FE8-B312-E2543A78BB77}"/>
            </c:ext>
          </c:extLst>
        </c:ser>
        <c:ser>
          <c:idx val="0"/>
          <c:order val="1"/>
          <c:tx>
            <c:strRef>
              <c:f>'p6'!$N$2</c:f>
              <c:strCache>
                <c:ptCount val="1"/>
                <c:pt idx="0">
                  <c:v>Cokéfaction et raffinage</c:v>
                </c:pt>
              </c:strCache>
            </c:strRef>
          </c:tx>
          <c:spPr>
            <a:solidFill>
              <a:schemeClr val="accent1"/>
            </a:solidFill>
            <a:ln>
              <a:noFill/>
            </a:ln>
            <a:effectLst/>
          </c:spPr>
          <c:cat>
            <c:strRef>
              <c:f>'p6'!$M$3:$M$53</c:f>
              <c:strCache>
                <c:ptCount val="51"/>
                <c:pt idx="0">
                  <c:v>1970</c:v>
                </c:pt>
                <c:pt idx="5">
                  <c:v>1975</c:v>
                </c:pt>
                <c:pt idx="10">
                  <c:v>1980</c:v>
                </c:pt>
                <c:pt idx="15">
                  <c:v>1985</c:v>
                </c:pt>
                <c:pt idx="20">
                  <c:v>1990</c:v>
                </c:pt>
                <c:pt idx="25">
                  <c:v>1995</c:v>
                </c:pt>
                <c:pt idx="30">
                  <c:v>2000</c:v>
                </c:pt>
                <c:pt idx="35">
                  <c:v>2005</c:v>
                </c:pt>
                <c:pt idx="40">
                  <c:v>2010</c:v>
                </c:pt>
                <c:pt idx="45">
                  <c:v>2015</c:v>
                </c:pt>
                <c:pt idx="50">
                  <c:v>2020</c:v>
                </c:pt>
              </c:strCache>
            </c:strRef>
          </c:cat>
          <c:val>
            <c:numRef>
              <c:f>'p6'!$N$3:$N$53</c:f>
              <c:numCache>
                <c:formatCode>0.00</c:formatCode>
                <c:ptCount val="51"/>
                <c:pt idx="0">
                  <c:v>0.36167229047701449</c:v>
                </c:pt>
                <c:pt idx="1">
                  <c:v>0.37670680138158108</c:v>
                </c:pt>
                <c:pt idx="2">
                  <c:v>0.31847594887588632</c:v>
                </c:pt>
                <c:pt idx="3">
                  <c:v>0.3331619511516945</c:v>
                </c:pt>
                <c:pt idx="4">
                  <c:v>0.24416979587984253</c:v>
                </c:pt>
                <c:pt idx="5">
                  <c:v>0.30496055881422901</c:v>
                </c:pt>
                <c:pt idx="6">
                  <c:v>0.26340454813228231</c:v>
                </c:pt>
                <c:pt idx="7">
                  <c:v>0.25302010495864169</c:v>
                </c:pt>
                <c:pt idx="8">
                  <c:v>0.248269631036692</c:v>
                </c:pt>
                <c:pt idx="9">
                  <c:v>0.31716084719249249</c:v>
                </c:pt>
                <c:pt idx="10">
                  <c:v>0.51099784276233617</c:v>
                </c:pt>
                <c:pt idx="11">
                  <c:v>0.60470733705570101</c:v>
                </c:pt>
                <c:pt idx="12">
                  <c:v>0.51917820534155057</c:v>
                </c:pt>
                <c:pt idx="13">
                  <c:v>0.4952799952579392</c:v>
                </c:pt>
                <c:pt idx="14">
                  <c:v>0.46007355278668977</c:v>
                </c:pt>
                <c:pt idx="15">
                  <c:v>0.33250835013836355</c:v>
                </c:pt>
                <c:pt idx="16">
                  <c:v>0.13666878333424792</c:v>
                </c:pt>
                <c:pt idx="17">
                  <c:v>0.14852261836693481</c:v>
                </c:pt>
                <c:pt idx="18">
                  <c:v>9.8129631280214555E-2</c:v>
                </c:pt>
                <c:pt idx="19">
                  <c:v>0.10870842604229607</c:v>
                </c:pt>
                <c:pt idx="20">
                  <c:v>0.13379207727986339</c:v>
                </c:pt>
                <c:pt idx="21">
                  <c:v>0.17254589876068699</c:v>
                </c:pt>
                <c:pt idx="22">
                  <c:v>0.15855471363230308</c:v>
                </c:pt>
                <c:pt idx="23">
                  <c:v>0.17906632530874284</c:v>
                </c:pt>
                <c:pt idx="24">
                  <c:v>0.14516017803666437</c:v>
                </c:pt>
                <c:pt idx="25">
                  <c:v>0.16394058861281743</c:v>
                </c:pt>
                <c:pt idx="26">
                  <c:v>0.18633453616748777</c:v>
                </c:pt>
                <c:pt idx="27">
                  <c:v>0.18092038991597806</c:v>
                </c:pt>
                <c:pt idx="28">
                  <c:v>0.1452243385089782</c:v>
                </c:pt>
                <c:pt idx="29">
                  <c:v>9.9849937433978048E-2</c:v>
                </c:pt>
                <c:pt idx="30">
                  <c:v>0.16583221534498754</c:v>
                </c:pt>
                <c:pt idx="31">
                  <c:v>8.8655076478551004E-2</c:v>
                </c:pt>
                <c:pt idx="32">
                  <c:v>6.4920104920957941E-2</c:v>
                </c:pt>
                <c:pt idx="33">
                  <c:v>8.9924464674802113E-2</c:v>
                </c:pt>
                <c:pt idx="34">
                  <c:v>0.13202931656299166</c:v>
                </c:pt>
                <c:pt idx="35">
                  <c:v>0.17011063843094448</c:v>
                </c:pt>
                <c:pt idx="36">
                  <c:v>0.13103338187070748</c:v>
                </c:pt>
                <c:pt idx="37">
                  <c:v>0.1731294268720423</c:v>
                </c:pt>
                <c:pt idx="38">
                  <c:v>0.11943292897265928</c:v>
                </c:pt>
                <c:pt idx="39">
                  <c:v>9.0370574207406185E-2</c:v>
                </c:pt>
                <c:pt idx="40">
                  <c:v>0.10259818999994437</c:v>
                </c:pt>
                <c:pt idx="41">
                  <c:v>0.12067622176965938</c:v>
                </c:pt>
                <c:pt idx="42">
                  <c:v>0.13845597142767863</c:v>
                </c:pt>
                <c:pt idx="43">
                  <c:v>0.12871529097880871</c:v>
                </c:pt>
                <c:pt idx="44">
                  <c:v>0.1172047957916504</c:v>
                </c:pt>
                <c:pt idx="45">
                  <c:v>0.13322339496591049</c:v>
                </c:pt>
                <c:pt idx="46">
                  <c:v>0.13287992214215824</c:v>
                </c:pt>
                <c:pt idx="47">
                  <c:v>0.13362402663335457</c:v>
                </c:pt>
                <c:pt idx="48">
                  <c:v>9.4514625187620438E-2</c:v>
                </c:pt>
                <c:pt idx="49">
                  <c:v>8.3568243495850444E-2</c:v>
                </c:pt>
                <c:pt idx="50">
                  <c:v>-3.5949480120134644E-2</c:v>
                </c:pt>
              </c:numCache>
            </c:numRef>
          </c:val>
          <c:extLst>
            <c:ext xmlns:c16="http://schemas.microsoft.com/office/drawing/2014/chart" uri="{C3380CC4-5D6E-409C-BE32-E72D297353CC}">
              <c16:uniqueId val="{00000001-B97D-4FE8-B312-E2543A78BB77}"/>
            </c:ext>
          </c:extLst>
        </c:ser>
        <c:dLbls>
          <c:showLegendKey val="0"/>
          <c:showVal val="0"/>
          <c:showCatName val="0"/>
          <c:showSerName val="0"/>
          <c:showPercent val="0"/>
          <c:showBubbleSize val="0"/>
        </c:dLbls>
        <c:axId val="619265151"/>
        <c:axId val="619265567"/>
      </c:areaChart>
      <c:catAx>
        <c:axId val="61926515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9265567"/>
        <c:crosses val="autoZero"/>
        <c:auto val="1"/>
        <c:lblAlgn val="ctr"/>
        <c:lblOffset val="100"/>
        <c:noMultiLvlLbl val="0"/>
      </c:catAx>
      <c:valAx>
        <c:axId val="6192655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9265151"/>
        <c:crosses val="autoZero"/>
        <c:crossBetween val="midCat"/>
        <c:majorUnit val="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73861411606671E-2"/>
          <c:y val="4.540763673890609E-2"/>
          <c:w val="0.88787858867913738"/>
          <c:h val="0.76440294808350195"/>
        </c:manualLayout>
      </c:layout>
      <c:lineChart>
        <c:grouping val="standard"/>
        <c:varyColors val="0"/>
        <c:ser>
          <c:idx val="0"/>
          <c:order val="0"/>
          <c:tx>
            <c:strRef>
              <c:f>'p15'!$A$4</c:f>
              <c:strCache>
                <c:ptCount val="1"/>
                <c:pt idx="0">
                  <c:v>Supercarburant</c:v>
                </c:pt>
              </c:strCache>
            </c:strRef>
          </c:tx>
          <c:spPr>
            <a:ln w="28575" cap="rnd">
              <a:solidFill>
                <a:schemeClr val="accent1"/>
              </a:solidFill>
              <a:round/>
            </a:ln>
            <a:effectLst/>
          </c:spPr>
          <c:marker>
            <c:symbol val="none"/>
          </c:marker>
          <c:cat>
            <c:numRef>
              <c:f>'p15'!$B$3:$AZ$3</c:f>
              <c:numCache>
                <c:formatCode>General</c:formatCode>
                <c:ptCount val="51"/>
                <c:pt idx="0">
                  <c:v>1970</c:v>
                </c:pt>
                <c:pt idx="5">
                  <c:v>1975</c:v>
                </c:pt>
                <c:pt idx="10">
                  <c:v>1980</c:v>
                </c:pt>
                <c:pt idx="15">
                  <c:v>1985</c:v>
                </c:pt>
                <c:pt idx="20">
                  <c:v>1990</c:v>
                </c:pt>
                <c:pt idx="25">
                  <c:v>1995</c:v>
                </c:pt>
                <c:pt idx="30">
                  <c:v>2000</c:v>
                </c:pt>
                <c:pt idx="35">
                  <c:v>2005</c:v>
                </c:pt>
                <c:pt idx="40">
                  <c:v>2010</c:v>
                </c:pt>
                <c:pt idx="45">
                  <c:v>2015</c:v>
                </c:pt>
                <c:pt idx="50">
                  <c:v>2020</c:v>
                </c:pt>
              </c:numCache>
            </c:numRef>
          </c:cat>
          <c:val>
            <c:numRef>
              <c:f>'p15'!$B$4:$AZ$4</c:f>
              <c:numCache>
                <c:formatCode>General</c:formatCode>
                <c:ptCount val="51"/>
                <c:pt idx="0">
                  <c:v>1.2951428858264213</c:v>
                </c:pt>
                <c:pt idx="1">
                  <c:v>1.2679803236484968</c:v>
                </c:pt>
                <c:pt idx="2">
                  <c:v>1.194462761242443</c:v>
                </c:pt>
                <c:pt idx="3">
                  <c:v>1.1391256831673795</c:v>
                </c:pt>
                <c:pt idx="4">
                  <c:v>1.4099415259649886</c:v>
                </c:pt>
                <c:pt idx="5">
                  <c:v>1.3119781590817874</c:v>
                </c:pt>
                <c:pt idx="6">
                  <c:v>1.2814632157058568</c:v>
                </c:pt>
                <c:pt idx="7">
                  <c:v>1.4112256912976262</c:v>
                </c:pt>
                <c:pt idx="8">
                  <c:v>1.3871546533462635</c:v>
                </c:pt>
                <c:pt idx="9">
                  <c:v>1.4451543050155007</c:v>
                </c:pt>
                <c:pt idx="10">
                  <c:v>1.4906816999027308</c:v>
                </c:pt>
                <c:pt idx="11">
                  <c:v>1.5066601698380848</c:v>
                </c:pt>
                <c:pt idx="12">
                  <c:v>1.5261351120391071</c:v>
                </c:pt>
                <c:pt idx="13">
                  <c:v>1.5081773491175943</c:v>
                </c:pt>
                <c:pt idx="14">
                  <c:v>1.5385032726585099</c:v>
                </c:pt>
                <c:pt idx="15">
                  <c:v>1.5516384372811738</c:v>
                </c:pt>
                <c:pt idx="16">
                  <c:v>1.2791104204451469</c:v>
                </c:pt>
                <c:pt idx="17">
                  <c:v>1.2596682363716676</c:v>
                </c:pt>
                <c:pt idx="18">
                  <c:v>1.2230269737737649</c:v>
                </c:pt>
                <c:pt idx="19">
                  <c:v>1.2667208664696199</c:v>
                </c:pt>
                <c:pt idx="20">
                  <c:v>1.2654619660363218</c:v>
                </c:pt>
                <c:pt idx="21">
                  <c:v>1.2262999149638598</c:v>
                </c:pt>
                <c:pt idx="22">
                  <c:v>1.1766203400817579</c:v>
                </c:pt>
                <c:pt idx="23">
                  <c:v>1.194569059400457</c:v>
                </c:pt>
                <c:pt idx="24">
                  <c:v>1.2122399226369573</c:v>
                </c:pt>
                <c:pt idx="25">
                  <c:v>1.2394067201759884</c:v>
                </c:pt>
                <c:pt idx="26">
                  <c:v>1.2912910518451024</c:v>
                </c:pt>
                <c:pt idx="27">
                  <c:v>1.3210035282340367</c:v>
                </c:pt>
                <c:pt idx="28">
                  <c:v>1.2830646643101762</c:v>
                </c:pt>
                <c:pt idx="29">
                  <c:v>1.3357482277854724</c:v>
                </c:pt>
                <c:pt idx="30">
                  <c:v>1.532093807662984</c:v>
                </c:pt>
                <c:pt idx="31">
                  <c:v>1.4426962292809866</c:v>
                </c:pt>
                <c:pt idx="32">
                  <c:v>1.3852903035778985</c:v>
                </c:pt>
                <c:pt idx="33">
                  <c:v>1.3584319984069184</c:v>
                </c:pt>
                <c:pt idx="34">
                  <c:v>1.3846185714598049</c:v>
                </c:pt>
                <c:pt idx="35">
                  <c:v>1.5186651949330536</c:v>
                </c:pt>
                <c:pt idx="36">
                  <c:v>1.5873838143357817</c:v>
                </c:pt>
              </c:numCache>
            </c:numRef>
          </c:val>
          <c:smooth val="0"/>
          <c:extLst>
            <c:ext xmlns:c16="http://schemas.microsoft.com/office/drawing/2014/chart" uri="{C3380CC4-5D6E-409C-BE32-E72D297353CC}">
              <c16:uniqueId val="{00000000-B0E5-4231-A9AB-D8CFEF7572D1}"/>
            </c:ext>
          </c:extLst>
        </c:ser>
        <c:ser>
          <c:idx val="1"/>
          <c:order val="1"/>
          <c:tx>
            <c:strRef>
              <c:f>'p15'!$A$5</c:f>
              <c:strCache>
                <c:ptCount val="1"/>
                <c:pt idx="0">
                  <c:v>Gazole</c:v>
                </c:pt>
              </c:strCache>
            </c:strRef>
          </c:tx>
          <c:spPr>
            <a:ln w="28575" cap="rnd">
              <a:solidFill>
                <a:schemeClr val="accent2"/>
              </a:solidFill>
              <a:round/>
            </a:ln>
            <a:effectLst/>
          </c:spPr>
          <c:marker>
            <c:symbol val="none"/>
          </c:marker>
          <c:cat>
            <c:numRef>
              <c:f>'p15'!$B$3:$AZ$3</c:f>
              <c:numCache>
                <c:formatCode>General</c:formatCode>
                <c:ptCount val="51"/>
                <c:pt idx="0">
                  <c:v>1970</c:v>
                </c:pt>
                <c:pt idx="5">
                  <c:v>1975</c:v>
                </c:pt>
                <c:pt idx="10">
                  <c:v>1980</c:v>
                </c:pt>
                <c:pt idx="15">
                  <c:v>1985</c:v>
                </c:pt>
                <c:pt idx="20">
                  <c:v>1990</c:v>
                </c:pt>
                <c:pt idx="25">
                  <c:v>1995</c:v>
                </c:pt>
                <c:pt idx="30">
                  <c:v>2000</c:v>
                </c:pt>
                <c:pt idx="35">
                  <c:v>2005</c:v>
                </c:pt>
                <c:pt idx="40">
                  <c:v>2010</c:v>
                </c:pt>
                <c:pt idx="45">
                  <c:v>2015</c:v>
                </c:pt>
                <c:pt idx="50">
                  <c:v>2020</c:v>
                </c:pt>
              </c:numCache>
            </c:numRef>
          </c:cat>
          <c:val>
            <c:numRef>
              <c:f>'p15'!$B$5:$AZ$5</c:f>
              <c:numCache>
                <c:formatCode>General</c:formatCode>
                <c:ptCount val="51"/>
                <c:pt idx="0">
                  <c:v>0.80388179120260639</c:v>
                </c:pt>
                <c:pt idx="1">
                  <c:v>0.81362070767445216</c:v>
                </c:pt>
                <c:pt idx="2">
                  <c:v>0.77640079480758806</c:v>
                </c:pt>
                <c:pt idx="3">
                  <c:v>0.72904043722712297</c:v>
                </c:pt>
                <c:pt idx="4">
                  <c:v>0.85718035953553295</c:v>
                </c:pt>
                <c:pt idx="5">
                  <c:v>0.82446714914975694</c:v>
                </c:pt>
                <c:pt idx="6">
                  <c:v>0.83033585915634589</c:v>
                </c:pt>
                <c:pt idx="7">
                  <c:v>0.84314755285154774</c:v>
                </c:pt>
                <c:pt idx="8">
                  <c:v>0.83887218166789856</c:v>
                </c:pt>
                <c:pt idx="9">
                  <c:v>0.93539097139701932</c:v>
                </c:pt>
                <c:pt idx="10">
                  <c:v>1.050451139405141</c:v>
                </c:pt>
                <c:pt idx="11">
                  <c:v>1.1069340023300214</c:v>
                </c:pt>
                <c:pt idx="12">
                  <c:v>1.1514758165159928</c:v>
                </c:pt>
                <c:pt idx="13">
                  <c:v>1.1517831893165753</c:v>
                </c:pt>
                <c:pt idx="14">
                  <c:v>1.168134942402633</c:v>
                </c:pt>
                <c:pt idx="15">
                  <c:v>1.1817282590651794</c:v>
                </c:pt>
                <c:pt idx="16">
                  <c:v>0.91134679430324461</c:v>
                </c:pt>
                <c:pt idx="17">
                  <c:v>0.85753238430580336</c:v>
                </c:pt>
                <c:pt idx="18">
                  <c:v>0.81163341890450302</c:v>
                </c:pt>
                <c:pt idx="19">
                  <c:v>0.8291443602144587</c:v>
                </c:pt>
                <c:pt idx="20">
                  <c:v>0.84198615695012557</c:v>
                </c:pt>
                <c:pt idx="21">
                  <c:v>0.82154770990194004</c:v>
                </c:pt>
                <c:pt idx="22">
                  <c:v>0.77557326616886346</c:v>
                </c:pt>
                <c:pt idx="23">
                  <c:v>0.80623440686089154</c:v>
                </c:pt>
                <c:pt idx="24">
                  <c:v>0.83349024952047968</c:v>
                </c:pt>
                <c:pt idx="25">
                  <c:v>0.81632196279282909</c:v>
                </c:pt>
                <c:pt idx="26">
                  <c:v>0.89094564664731091</c:v>
                </c:pt>
                <c:pt idx="27">
                  <c:v>0.91170384318941189</c:v>
                </c:pt>
                <c:pt idx="28">
                  <c:v>0.86032805241132204</c:v>
                </c:pt>
                <c:pt idx="29">
                  <c:v>0.91936573017847978</c:v>
                </c:pt>
                <c:pt idx="30">
                  <c:v>1.109990119925609</c:v>
                </c:pt>
                <c:pt idx="31">
                  <c:v>1.0266872043256414</c:v>
                </c:pt>
                <c:pt idx="32">
                  <c:v>0.97700381611900766</c:v>
                </c:pt>
                <c:pt idx="33">
                  <c:v>0.98343472121074194</c:v>
                </c:pt>
                <c:pt idx="34">
                  <c:v>1.0736456433240784</c:v>
                </c:pt>
                <c:pt idx="35">
                  <c:v>1.2234034904174329</c:v>
                </c:pt>
                <c:pt idx="36">
                  <c:v>1.2632663385114831</c:v>
                </c:pt>
                <c:pt idx="37">
                  <c:v>1.2648610287379727</c:v>
                </c:pt>
                <c:pt idx="38">
                  <c:v>1.4236946398950259</c:v>
                </c:pt>
                <c:pt idx="39">
                  <c:v>1.1252665398220603</c:v>
                </c:pt>
                <c:pt idx="40">
                  <c:v>1.2680712564471885</c:v>
                </c:pt>
                <c:pt idx="41">
                  <c:v>1.4461883247297631</c:v>
                </c:pt>
                <c:pt idx="42">
                  <c:v>1.4825508696754564</c:v>
                </c:pt>
                <c:pt idx="43">
                  <c:v>1.4217216163436406</c:v>
                </c:pt>
                <c:pt idx="44">
                  <c:v>1.3469678075076192</c:v>
                </c:pt>
                <c:pt idx="45">
                  <c:v>1.2037384234615385</c:v>
                </c:pt>
                <c:pt idx="46">
                  <c:v>1.1557078997427277</c:v>
                </c:pt>
                <c:pt idx="47">
                  <c:v>1.2752733551251654</c:v>
                </c:pt>
                <c:pt idx="48">
                  <c:v>1.4600501145936711</c:v>
                </c:pt>
                <c:pt idx="49">
                  <c:v>1.4473719390180002</c:v>
                </c:pt>
                <c:pt idx="50">
                  <c:v>1.26</c:v>
                </c:pt>
              </c:numCache>
            </c:numRef>
          </c:val>
          <c:smooth val="0"/>
          <c:extLst>
            <c:ext xmlns:c16="http://schemas.microsoft.com/office/drawing/2014/chart" uri="{C3380CC4-5D6E-409C-BE32-E72D297353CC}">
              <c16:uniqueId val="{00000001-B0E5-4231-A9AB-D8CFEF7572D1}"/>
            </c:ext>
          </c:extLst>
        </c:ser>
        <c:ser>
          <c:idx val="2"/>
          <c:order val="2"/>
          <c:tx>
            <c:strRef>
              <c:f>'p15'!$A$6</c:f>
              <c:strCache>
                <c:ptCount val="1"/>
                <c:pt idx="0">
                  <c:v>SP95</c:v>
                </c:pt>
              </c:strCache>
            </c:strRef>
          </c:tx>
          <c:spPr>
            <a:ln w="28575" cap="rnd">
              <a:solidFill>
                <a:schemeClr val="accent3"/>
              </a:solidFill>
              <a:round/>
            </a:ln>
            <a:effectLst/>
          </c:spPr>
          <c:marker>
            <c:symbol val="none"/>
          </c:marker>
          <c:cat>
            <c:numRef>
              <c:f>'p15'!$B$3:$AZ$3</c:f>
              <c:numCache>
                <c:formatCode>General</c:formatCode>
                <c:ptCount val="51"/>
                <c:pt idx="0">
                  <c:v>1970</c:v>
                </c:pt>
                <c:pt idx="5">
                  <c:v>1975</c:v>
                </c:pt>
                <c:pt idx="10">
                  <c:v>1980</c:v>
                </c:pt>
                <c:pt idx="15">
                  <c:v>1985</c:v>
                </c:pt>
                <c:pt idx="20">
                  <c:v>1990</c:v>
                </c:pt>
                <c:pt idx="25">
                  <c:v>1995</c:v>
                </c:pt>
                <c:pt idx="30">
                  <c:v>2000</c:v>
                </c:pt>
                <c:pt idx="35">
                  <c:v>2005</c:v>
                </c:pt>
                <c:pt idx="40">
                  <c:v>2010</c:v>
                </c:pt>
                <c:pt idx="45">
                  <c:v>2015</c:v>
                </c:pt>
                <c:pt idx="50">
                  <c:v>2020</c:v>
                </c:pt>
              </c:numCache>
            </c:numRef>
          </c:cat>
          <c:val>
            <c:numRef>
              <c:f>'p15'!$B$6:$AZ$6</c:f>
              <c:numCache>
                <c:formatCode>General</c:formatCode>
                <c:ptCount val="51"/>
                <c:pt idx="20">
                  <c:v>1.2632688385320054</c:v>
                </c:pt>
                <c:pt idx="21">
                  <c:v>1.1782149044031003</c:v>
                </c:pt>
                <c:pt idx="22">
                  <c:v>1.1181882096039863</c:v>
                </c:pt>
                <c:pt idx="23">
                  <c:v>1.1218165246303753</c:v>
                </c:pt>
                <c:pt idx="24">
                  <c:v>1.1380355698501869</c:v>
                </c:pt>
                <c:pt idx="25">
                  <c:v>1.1919034645891049</c:v>
                </c:pt>
                <c:pt idx="26">
                  <c:v>1.23974542169629</c:v>
                </c:pt>
                <c:pt idx="27">
                  <c:v>1.2684845854504749</c:v>
                </c:pt>
                <c:pt idx="28">
                  <c:v>1.2302246487031283</c:v>
                </c:pt>
                <c:pt idx="29">
                  <c:v>1.2724836603804957</c:v>
                </c:pt>
                <c:pt idx="30">
                  <c:v>1.4310013124833725</c:v>
                </c:pt>
                <c:pt idx="31">
                  <c:v>1.3321886327938426</c:v>
                </c:pt>
                <c:pt idx="32">
                  <c:v>1.2833154035994983</c:v>
                </c:pt>
                <c:pt idx="33">
                  <c:v>1.2596320903504781</c:v>
                </c:pt>
                <c:pt idx="34">
                  <c:v>1.2867028105118172</c:v>
                </c:pt>
                <c:pt idx="35">
                  <c:v>1.3891480867681807</c:v>
                </c:pt>
                <c:pt idx="36">
                  <c:v>1.4500377995591114</c:v>
                </c:pt>
                <c:pt idx="37">
                  <c:v>1.4745511791732424</c:v>
                </c:pt>
                <c:pt idx="38">
                  <c:v>1.5210690023767672</c:v>
                </c:pt>
                <c:pt idx="39">
                  <c:v>1.3574886934455832</c:v>
                </c:pt>
                <c:pt idx="40">
                  <c:v>1.4888466857118947</c:v>
                </c:pt>
                <c:pt idx="41">
                  <c:v>1.6238885355106063</c:v>
                </c:pt>
                <c:pt idx="42">
                  <c:v>1.6631198351926986</c:v>
                </c:pt>
                <c:pt idx="43">
                  <c:v>1.6181602279230922</c:v>
                </c:pt>
                <c:pt idx="44">
                  <c:v>1.5554256239034085</c:v>
                </c:pt>
                <c:pt idx="45">
                  <c:v>1.4171117001923084</c:v>
                </c:pt>
                <c:pt idx="46">
                  <c:v>1.3631583297234791</c:v>
                </c:pt>
                <c:pt idx="47">
                  <c:v>1.4243977611030048</c:v>
                </c:pt>
                <c:pt idx="48">
                  <c:v>1.528739590854145</c:v>
                </c:pt>
                <c:pt idx="49">
                  <c:v>1.5140815767644047</c:v>
                </c:pt>
                <c:pt idx="50">
                  <c:v>1.355</c:v>
                </c:pt>
              </c:numCache>
            </c:numRef>
          </c:val>
          <c:smooth val="0"/>
          <c:extLst>
            <c:ext xmlns:c16="http://schemas.microsoft.com/office/drawing/2014/chart" uri="{C3380CC4-5D6E-409C-BE32-E72D297353CC}">
              <c16:uniqueId val="{00000002-B0E5-4231-A9AB-D8CFEF7572D1}"/>
            </c:ext>
          </c:extLst>
        </c:ser>
        <c:ser>
          <c:idx val="3"/>
          <c:order val="3"/>
          <c:tx>
            <c:strRef>
              <c:f>'p15'!$A$7</c:f>
              <c:strCache>
                <c:ptCount val="1"/>
                <c:pt idx="0">
                  <c:v>SP98</c:v>
                </c:pt>
              </c:strCache>
            </c:strRef>
          </c:tx>
          <c:spPr>
            <a:ln w="28575" cap="rnd">
              <a:solidFill>
                <a:schemeClr val="accent4"/>
              </a:solidFill>
              <a:round/>
            </a:ln>
            <a:effectLst/>
          </c:spPr>
          <c:marker>
            <c:symbol val="none"/>
          </c:marker>
          <c:cat>
            <c:numRef>
              <c:f>'p15'!$B$3:$AZ$3</c:f>
              <c:numCache>
                <c:formatCode>General</c:formatCode>
                <c:ptCount val="51"/>
                <c:pt idx="0">
                  <c:v>1970</c:v>
                </c:pt>
                <c:pt idx="5">
                  <c:v>1975</c:v>
                </c:pt>
                <c:pt idx="10">
                  <c:v>1980</c:v>
                </c:pt>
                <c:pt idx="15">
                  <c:v>1985</c:v>
                </c:pt>
                <c:pt idx="20">
                  <c:v>1990</c:v>
                </c:pt>
                <c:pt idx="25">
                  <c:v>1995</c:v>
                </c:pt>
                <c:pt idx="30">
                  <c:v>2000</c:v>
                </c:pt>
                <c:pt idx="35">
                  <c:v>2005</c:v>
                </c:pt>
                <c:pt idx="40">
                  <c:v>2010</c:v>
                </c:pt>
                <c:pt idx="45">
                  <c:v>2015</c:v>
                </c:pt>
                <c:pt idx="50">
                  <c:v>2020</c:v>
                </c:pt>
              </c:numCache>
            </c:numRef>
          </c:cat>
          <c:val>
            <c:numRef>
              <c:f>'p15'!$B$7:$AZ$7</c:f>
              <c:numCache>
                <c:formatCode>General</c:formatCode>
                <c:ptCount val="51"/>
                <c:pt idx="20">
                  <c:v>1.2799860844217037</c:v>
                </c:pt>
                <c:pt idx="21">
                  <c:v>1.1903464456881634</c:v>
                </c:pt>
                <c:pt idx="22">
                  <c:v>1.1381543139836052</c:v>
                </c:pt>
                <c:pt idx="23">
                  <c:v>1.1483774657555739</c:v>
                </c:pt>
                <c:pt idx="24">
                  <c:v>1.1606375705958933</c:v>
                </c:pt>
                <c:pt idx="25">
                  <c:v>1.2004662815052867</c:v>
                </c:pt>
                <c:pt idx="26">
                  <c:v>1.2505893066167366</c:v>
                </c:pt>
                <c:pt idx="27">
                  <c:v>1.2809459090214581</c:v>
                </c:pt>
                <c:pt idx="28">
                  <c:v>1.2425191319527102</c:v>
                </c:pt>
                <c:pt idx="29">
                  <c:v>1.2839502116494725</c:v>
                </c:pt>
                <c:pt idx="30">
                  <c:v>1.4540216057292161</c:v>
                </c:pt>
                <c:pt idx="31">
                  <c:v>1.3633327950047958</c:v>
                </c:pt>
                <c:pt idx="32">
                  <c:v>1.3110244377271463</c:v>
                </c:pt>
                <c:pt idx="33">
                  <c:v>1.2847086568047337</c:v>
                </c:pt>
                <c:pt idx="34">
                  <c:v>1.3139002337173966</c:v>
                </c:pt>
                <c:pt idx="35">
                  <c:v>1.4360437923339466</c:v>
                </c:pt>
                <c:pt idx="36">
                  <c:v>1.4939868107880032</c:v>
                </c:pt>
                <c:pt idx="37">
                  <c:v>1.511632946214936</c:v>
                </c:pt>
                <c:pt idx="38">
                  <c:v>1.5650144097695031</c:v>
                </c:pt>
                <c:pt idx="39">
                  <c:v>1.3955190817992078</c:v>
                </c:pt>
                <c:pt idx="40">
                  <c:v>1.528373699655154</c:v>
                </c:pt>
                <c:pt idx="41">
                  <c:v>1.6649252720265977</c:v>
                </c:pt>
                <c:pt idx="42">
                  <c:v>1.7187693928459982</c:v>
                </c:pt>
                <c:pt idx="43">
                  <c:v>1.6787514795279128</c:v>
                </c:pt>
                <c:pt idx="44">
                  <c:v>1.6185204762674299</c:v>
                </c:pt>
                <c:pt idx="45">
                  <c:v>1.4818912332692311</c:v>
                </c:pt>
                <c:pt idx="46">
                  <c:v>1.4242837373859125</c:v>
                </c:pt>
                <c:pt idx="47">
                  <c:v>1.4930754379645252</c:v>
                </c:pt>
                <c:pt idx="48">
                  <c:v>1.5964897425513174</c:v>
                </c:pt>
                <c:pt idx="49">
                  <c:v>1.5768218795710671</c:v>
                </c:pt>
                <c:pt idx="50">
                  <c:v>1.419</c:v>
                </c:pt>
              </c:numCache>
            </c:numRef>
          </c:val>
          <c:smooth val="0"/>
          <c:extLst>
            <c:ext xmlns:c16="http://schemas.microsoft.com/office/drawing/2014/chart" uri="{C3380CC4-5D6E-409C-BE32-E72D297353CC}">
              <c16:uniqueId val="{00000003-B0E5-4231-A9AB-D8CFEF7572D1}"/>
            </c:ext>
          </c:extLst>
        </c:ser>
        <c:ser>
          <c:idx val="4"/>
          <c:order val="4"/>
          <c:tx>
            <c:strRef>
              <c:f>'p15'!$A$8</c:f>
              <c:strCache>
                <c:ptCount val="1"/>
                <c:pt idx="0">
                  <c:v>SP95-E10</c:v>
                </c:pt>
              </c:strCache>
            </c:strRef>
          </c:tx>
          <c:spPr>
            <a:ln w="28575" cap="rnd">
              <a:solidFill>
                <a:schemeClr val="accent5"/>
              </a:solidFill>
              <a:round/>
            </a:ln>
            <a:effectLst/>
          </c:spPr>
          <c:marker>
            <c:symbol val="none"/>
          </c:marker>
          <c:cat>
            <c:numRef>
              <c:f>'p15'!$B$3:$AZ$3</c:f>
              <c:numCache>
                <c:formatCode>General</c:formatCode>
                <c:ptCount val="51"/>
                <c:pt idx="0">
                  <c:v>1970</c:v>
                </c:pt>
                <c:pt idx="5">
                  <c:v>1975</c:v>
                </c:pt>
                <c:pt idx="10">
                  <c:v>1980</c:v>
                </c:pt>
                <c:pt idx="15">
                  <c:v>1985</c:v>
                </c:pt>
                <c:pt idx="20">
                  <c:v>1990</c:v>
                </c:pt>
                <c:pt idx="25">
                  <c:v>1995</c:v>
                </c:pt>
                <c:pt idx="30">
                  <c:v>2000</c:v>
                </c:pt>
                <c:pt idx="35">
                  <c:v>2005</c:v>
                </c:pt>
                <c:pt idx="40">
                  <c:v>2010</c:v>
                </c:pt>
                <c:pt idx="45">
                  <c:v>2015</c:v>
                </c:pt>
                <c:pt idx="50">
                  <c:v>2020</c:v>
                </c:pt>
              </c:numCache>
            </c:numRef>
          </c:cat>
          <c:val>
            <c:numRef>
              <c:f>'p15'!$B$8:$AZ$8</c:f>
              <c:numCache>
                <c:formatCode>General</c:formatCode>
                <c:ptCount val="51"/>
                <c:pt idx="43">
                  <c:v>1.5910579850423057</c:v>
                </c:pt>
                <c:pt idx="44">
                  <c:v>1.5462903193969899</c:v>
                </c:pt>
                <c:pt idx="45">
                  <c:v>1.4092388238461535</c:v>
                </c:pt>
                <c:pt idx="46">
                  <c:v>1.3395614646466549</c:v>
                </c:pt>
                <c:pt idx="47">
                  <c:v>1.4012830782340067</c:v>
                </c:pt>
                <c:pt idx="48">
                  <c:v>1.5060877633807652</c:v>
                </c:pt>
                <c:pt idx="49">
                  <c:v>1.4902962907290833</c:v>
                </c:pt>
                <c:pt idx="50">
                  <c:v>1.339</c:v>
                </c:pt>
              </c:numCache>
            </c:numRef>
          </c:val>
          <c:smooth val="0"/>
          <c:extLst>
            <c:ext xmlns:c16="http://schemas.microsoft.com/office/drawing/2014/chart" uri="{C3380CC4-5D6E-409C-BE32-E72D297353CC}">
              <c16:uniqueId val="{00000004-B0E5-4231-A9AB-D8CFEF7572D1}"/>
            </c:ext>
          </c:extLst>
        </c:ser>
        <c:dLbls>
          <c:showLegendKey val="0"/>
          <c:showVal val="0"/>
          <c:showCatName val="0"/>
          <c:showSerName val="0"/>
          <c:showPercent val="0"/>
          <c:showBubbleSize val="0"/>
        </c:dLbls>
        <c:smooth val="0"/>
        <c:axId val="1786496095"/>
        <c:axId val="1786496927"/>
      </c:lineChart>
      <c:catAx>
        <c:axId val="17864960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mn-cs"/>
              </a:defRPr>
            </a:pPr>
            <a:endParaRPr lang="fr-FR"/>
          </a:p>
        </c:txPr>
        <c:crossAx val="1786496927"/>
        <c:crosses val="autoZero"/>
        <c:auto val="0"/>
        <c:lblAlgn val="ctr"/>
        <c:lblOffset val="100"/>
        <c:tickMarkSkip val="1"/>
        <c:noMultiLvlLbl val="0"/>
      </c:catAx>
      <c:valAx>
        <c:axId val="178649692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mn-cs"/>
              </a:defRPr>
            </a:pPr>
            <a:endParaRPr lang="fr-FR"/>
          </a:p>
        </c:txPr>
        <c:crossAx val="1786496095"/>
        <c:crosses val="autoZero"/>
        <c:crossBetween val="midCat"/>
      </c:valAx>
      <c:spPr>
        <a:noFill/>
        <a:ln w="158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panose="020F050202020403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5"/>
          <c:order val="5"/>
          <c:tx>
            <c:strRef>
              <c:f>'p16'!$A$7</c:f>
              <c:strCache>
                <c:ptCount val="1"/>
                <c:pt idx="0">
                  <c:v>Total</c:v>
                </c:pt>
              </c:strCache>
            </c:strRef>
          </c:tx>
          <c:spPr>
            <a:solidFill>
              <a:schemeClr val="accent1">
                <a:lumMod val="40000"/>
                <a:lumOff val="60000"/>
              </a:schemeClr>
            </a:solidFill>
          </c:spP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'p16'!$B$7:$AZ$7</c:f>
              <c:numCache>
                <c:formatCode>#\ ##0.000</c:formatCode>
                <c:ptCount val="51"/>
                <c:pt idx="0">
                  <c:v>11.125059796084322</c:v>
                </c:pt>
                <c:pt idx="1">
                  <c:v>13.542591623619552</c:v>
                </c:pt>
                <c:pt idx="2">
                  <c:v>13.77673974315444</c:v>
                </c:pt>
                <c:pt idx="3">
                  <c:v>14.539803402069715</c:v>
                </c:pt>
                <c:pt idx="4">
                  <c:v>39.683188077522772</c:v>
                </c:pt>
                <c:pt idx="5">
                  <c:v>30.732699428228969</c:v>
                </c:pt>
                <c:pt idx="6">
                  <c:v>37.261209586778335</c:v>
                </c:pt>
                <c:pt idx="7">
                  <c:v>36.353088317603593</c:v>
                </c:pt>
                <c:pt idx="8">
                  <c:v>31.927574432450047</c:v>
                </c:pt>
                <c:pt idx="9">
                  <c:v>39.103901286310432</c:v>
                </c:pt>
                <c:pt idx="10">
                  <c:v>55.518338832771619</c:v>
                </c:pt>
                <c:pt idx="11">
                  <c:v>60.594216850720329</c:v>
                </c:pt>
                <c:pt idx="12">
                  <c:v>59.532316962236557</c:v>
                </c:pt>
                <c:pt idx="13">
                  <c:v>51.394387774077074</c:v>
                </c:pt>
                <c:pt idx="14">
                  <c:v>53.235306760055288</c:v>
                </c:pt>
                <c:pt idx="15">
                  <c:v>48.681782027362487</c:v>
                </c:pt>
                <c:pt idx="16">
                  <c:v>22.994790042133136</c:v>
                </c:pt>
                <c:pt idx="17">
                  <c:v>20.549156306660606</c:v>
                </c:pt>
                <c:pt idx="18">
                  <c:v>16.131890230917236</c:v>
                </c:pt>
                <c:pt idx="19">
                  <c:v>19.54884013878366</c:v>
                </c:pt>
                <c:pt idx="20">
                  <c:v>21.272250874845195</c:v>
                </c:pt>
                <c:pt idx="21">
                  <c:v>21.008321416406485</c:v>
                </c:pt>
                <c:pt idx="22">
                  <c:v>17.507646112087798</c:v>
                </c:pt>
                <c:pt idx="23">
                  <c:v>14.777496460730513</c:v>
                </c:pt>
                <c:pt idx="24">
                  <c:v>14.184956356889701</c:v>
                </c:pt>
                <c:pt idx="25">
                  <c:v>12.937387281690066</c:v>
                </c:pt>
                <c:pt idx="26">
                  <c:v>16.466507917750405</c:v>
                </c:pt>
                <c:pt idx="27">
                  <c:v>17.836294513773318</c:v>
                </c:pt>
                <c:pt idx="28">
                  <c:v>12.506982222056674</c:v>
                </c:pt>
                <c:pt idx="29">
                  <c:v>15.843794109412187</c:v>
                </c:pt>
                <c:pt idx="30">
                  <c:v>31.057642192252956</c:v>
                </c:pt>
                <c:pt idx="31">
                  <c:v>29.788279810340619</c:v>
                </c:pt>
                <c:pt idx="32">
                  <c:v>27.348056497742405</c:v>
                </c:pt>
                <c:pt idx="33">
                  <c:v>28.370902071158479</c:v>
                </c:pt>
                <c:pt idx="34">
                  <c:v>34.89046703192065</c:v>
                </c:pt>
                <c:pt idx="35">
                  <c:v>46.31706784510272</c:v>
                </c:pt>
                <c:pt idx="36">
                  <c:v>54.326082796001003</c:v>
                </c:pt>
                <c:pt idx="37">
                  <c:v>52.367014418280135</c:v>
                </c:pt>
                <c:pt idx="38">
                  <c:v>66.386002258199426</c:v>
                </c:pt>
                <c:pt idx="39">
                  <c:v>45.000233696701052</c:v>
                </c:pt>
                <c:pt idx="40">
                  <c:v>54.112318515324645</c:v>
                </c:pt>
                <c:pt idx="41">
                  <c:v>69.550497088582915</c:v>
                </c:pt>
                <c:pt idx="42">
                  <c:v>74.888234957067709</c:v>
                </c:pt>
                <c:pt idx="43">
                  <c:v>70.288506221892447</c:v>
                </c:pt>
                <c:pt idx="44">
                  <c:v>58.430157088088919</c:v>
                </c:pt>
                <c:pt idx="45">
                  <c:v>41.275029986848246</c:v>
                </c:pt>
                <c:pt idx="46">
                  <c:v>32.792118068123159</c:v>
                </c:pt>
                <c:pt idx="47">
                  <c:v>40.887008380319749</c:v>
                </c:pt>
                <c:pt idx="48">
                  <c:v>46.968831183630442</c:v>
                </c:pt>
                <c:pt idx="49" formatCode="General">
                  <c:v>45.513295492459726</c:v>
                </c:pt>
                <c:pt idx="50" formatCode="General">
                  <c:v>25.457811938595931</c:v>
                </c:pt>
              </c:numCache>
            </c:numRef>
          </c:val>
          <c:extLst>
            <c:ext xmlns:c16="http://schemas.microsoft.com/office/drawing/2014/chart" uri="{C3380CC4-5D6E-409C-BE32-E72D297353CC}">
              <c16:uniqueId val="{00000000-6C46-4C57-B789-97799E178220}"/>
            </c:ext>
          </c:extLst>
        </c:ser>
        <c:dLbls>
          <c:showLegendKey val="0"/>
          <c:showVal val="0"/>
          <c:showCatName val="0"/>
          <c:showSerName val="0"/>
          <c:showPercent val="0"/>
          <c:showBubbleSize val="0"/>
        </c:dLbls>
        <c:axId val="49126784"/>
        <c:axId val="49128576"/>
      </c:areaChart>
      <c:lineChart>
        <c:grouping val="standard"/>
        <c:varyColors val="0"/>
        <c:ser>
          <c:idx val="0"/>
          <c:order val="0"/>
          <c:tx>
            <c:strRef>
              <c:f>'p16'!$A$2</c:f>
              <c:strCache>
                <c:ptCount val="1"/>
                <c:pt idx="0">
                  <c:v>Charbon</c:v>
                </c:pt>
              </c:strCache>
            </c:strRef>
          </c:tx>
          <c:spPr>
            <a:ln>
              <a:solidFill>
                <a:schemeClr val="tx1"/>
              </a:solidFill>
            </a:ln>
          </c:spPr>
          <c:marker>
            <c:symbol val="none"/>
          </c:marke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'p16'!$B$2:$AZ$2</c:f>
              <c:numCache>
                <c:formatCode>#\ ##0.000</c:formatCode>
                <c:ptCount val="51"/>
                <c:pt idx="0">
                  <c:v>1.6876862923171394</c:v>
                </c:pt>
                <c:pt idx="1">
                  <c:v>1.9938062893341195</c:v>
                </c:pt>
                <c:pt idx="2">
                  <c:v>1.6752604775736757</c:v>
                </c:pt>
                <c:pt idx="3">
                  <c:v>1.7583258604672607</c:v>
                </c:pt>
                <c:pt idx="4">
                  <c:v>3.2239507405274579</c:v>
                </c:pt>
                <c:pt idx="5">
                  <c:v>3.2400134188538319</c:v>
                </c:pt>
                <c:pt idx="6">
                  <c:v>3.0032390546332852</c:v>
                </c:pt>
                <c:pt idx="7">
                  <c:v>3.0230498438504756</c:v>
                </c:pt>
                <c:pt idx="8">
                  <c:v>2.8430389484138652</c:v>
                </c:pt>
                <c:pt idx="9">
                  <c:v>2.8735852625207121</c:v>
                </c:pt>
                <c:pt idx="10">
                  <c:v>3.5320357775100377</c:v>
                </c:pt>
                <c:pt idx="11">
                  <c:v>4.0902311918895142</c:v>
                </c:pt>
                <c:pt idx="12">
                  <c:v>3.2355027835342911</c:v>
                </c:pt>
                <c:pt idx="13">
                  <c:v>2.6601404281611694</c:v>
                </c:pt>
                <c:pt idx="14">
                  <c:v>2.719303271384216</c:v>
                </c:pt>
                <c:pt idx="15">
                  <c:v>2.6651800766061275</c:v>
                </c:pt>
                <c:pt idx="16">
                  <c:v>1.9291878207634181</c:v>
                </c:pt>
                <c:pt idx="17">
                  <c:v>1.1615676767830123</c:v>
                </c:pt>
                <c:pt idx="18">
                  <c:v>1.0389981641480939</c:v>
                </c:pt>
                <c:pt idx="19">
                  <c:v>1.4393873980508762</c:v>
                </c:pt>
                <c:pt idx="20">
                  <c:v>1.5080859906841855</c:v>
                </c:pt>
                <c:pt idx="21">
                  <c:v>1.5444932282712409</c:v>
                </c:pt>
                <c:pt idx="22">
                  <c:v>1.4293458320854502</c:v>
                </c:pt>
                <c:pt idx="23">
                  <c:v>0.91292378821230513</c:v>
                </c:pt>
                <c:pt idx="24">
                  <c:v>0.90019232493350509</c:v>
                </c:pt>
                <c:pt idx="25">
                  <c:v>0.84817905352092238</c:v>
                </c:pt>
                <c:pt idx="26">
                  <c:v>0.97854121316963794</c:v>
                </c:pt>
                <c:pt idx="27">
                  <c:v>1.0418531138641376</c:v>
                </c:pt>
                <c:pt idx="28">
                  <c:v>1.0439748503498898</c:v>
                </c:pt>
                <c:pt idx="29">
                  <c:v>1.0074378929632313</c:v>
                </c:pt>
                <c:pt idx="30">
                  <c:v>1.2750559642824708</c:v>
                </c:pt>
                <c:pt idx="31">
                  <c:v>1.1267740505449853</c:v>
                </c:pt>
                <c:pt idx="32">
                  <c:v>1.2561746303648273</c:v>
                </c:pt>
                <c:pt idx="33">
                  <c:v>1.10401014138339</c:v>
                </c:pt>
                <c:pt idx="34">
                  <c:v>1.5454551759793462</c:v>
                </c:pt>
                <c:pt idx="35">
                  <c:v>1.7820383452806043</c:v>
                </c:pt>
                <c:pt idx="36">
                  <c:v>1.8278734896327928</c:v>
                </c:pt>
                <c:pt idx="37">
                  <c:v>1.6705394023900675</c:v>
                </c:pt>
                <c:pt idx="38">
                  <c:v>2.9863166335947517</c:v>
                </c:pt>
                <c:pt idx="39">
                  <c:v>1.6823385070228707</c:v>
                </c:pt>
                <c:pt idx="40">
                  <c:v>2.3920289698215593</c:v>
                </c:pt>
                <c:pt idx="41">
                  <c:v>2.4932645583458184</c:v>
                </c:pt>
                <c:pt idx="42">
                  <c:v>2.6374785534224743</c:v>
                </c:pt>
                <c:pt idx="43">
                  <c:v>2.0569105935482725</c:v>
                </c:pt>
                <c:pt idx="44">
                  <c:v>1.5171956239090933</c:v>
                </c:pt>
                <c:pt idx="45">
                  <c:v>1.3597822749860471</c:v>
                </c:pt>
                <c:pt idx="46">
                  <c:v>1.1988776522503484</c:v>
                </c:pt>
                <c:pt idx="47">
                  <c:v>2.154155522639114</c:v>
                </c:pt>
                <c:pt idx="48">
                  <c:v>1.9674558192767095</c:v>
                </c:pt>
                <c:pt idx="49" formatCode="General">
                  <c:v>1.6793432144362788</c:v>
                </c:pt>
                <c:pt idx="50" formatCode="General">
                  <c:v>0.86163585199999992</c:v>
                </c:pt>
              </c:numCache>
            </c:numRef>
          </c:val>
          <c:smooth val="0"/>
          <c:extLst>
            <c:ext xmlns:c16="http://schemas.microsoft.com/office/drawing/2014/chart" uri="{C3380CC4-5D6E-409C-BE32-E72D297353CC}">
              <c16:uniqueId val="{00000001-6C46-4C57-B789-97799E178220}"/>
            </c:ext>
          </c:extLst>
        </c:ser>
        <c:ser>
          <c:idx val="1"/>
          <c:order val="1"/>
          <c:tx>
            <c:strRef>
              <c:f>'p16'!$A$3</c:f>
              <c:strCache>
                <c:ptCount val="1"/>
                <c:pt idx="0">
                  <c:v>Pétrole brut</c:v>
                </c:pt>
              </c:strCache>
            </c:strRef>
          </c:tx>
          <c:spPr>
            <a:ln>
              <a:solidFill>
                <a:schemeClr val="bg1">
                  <a:lumMod val="50000"/>
                </a:schemeClr>
              </a:solidFill>
            </a:ln>
          </c:spPr>
          <c:marker>
            <c:symbol val="none"/>
          </c:marke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'p16'!$B$3:$AZ$3</c:f>
              <c:numCache>
                <c:formatCode>#\ ##0.000</c:formatCode>
                <c:ptCount val="51"/>
                <c:pt idx="0">
                  <c:v>9.7938380851351017</c:v>
                </c:pt>
                <c:pt idx="1">
                  <c:v>11.895318399513323</c:v>
                </c:pt>
                <c:pt idx="2">
                  <c:v>12.647193971649436</c:v>
                </c:pt>
                <c:pt idx="3">
                  <c:v>13.589100743199428</c:v>
                </c:pt>
                <c:pt idx="4">
                  <c:v>37.426499631846369</c:v>
                </c:pt>
                <c:pt idx="5">
                  <c:v>27.46219654809358</c:v>
                </c:pt>
                <c:pt idx="6">
                  <c:v>33.721437500791751</c:v>
                </c:pt>
                <c:pt idx="7">
                  <c:v>32.638814611782472</c:v>
                </c:pt>
                <c:pt idx="8">
                  <c:v>27.727864472446949</c:v>
                </c:pt>
                <c:pt idx="9">
                  <c:v>34.123300104721118</c:v>
                </c:pt>
                <c:pt idx="10">
                  <c:v>46.689293752029492</c:v>
                </c:pt>
                <c:pt idx="11">
                  <c:v>49.19236078785584</c:v>
                </c:pt>
                <c:pt idx="12">
                  <c:v>43.207325245988486</c:v>
                </c:pt>
                <c:pt idx="13">
                  <c:v>36.625770118244809</c:v>
                </c:pt>
                <c:pt idx="14">
                  <c:v>38.859491743408839</c:v>
                </c:pt>
                <c:pt idx="15">
                  <c:v>34.134733809128228</c:v>
                </c:pt>
                <c:pt idx="16">
                  <c:v>13.148492469619596</c:v>
                </c:pt>
                <c:pt idx="17">
                  <c:v>12.600718209279664</c:v>
                </c:pt>
                <c:pt idx="18">
                  <c:v>10.296078728632956</c:v>
                </c:pt>
                <c:pt idx="19">
                  <c:v>12.953781803822302</c:v>
                </c:pt>
                <c:pt idx="20">
                  <c:v>14.370755077069445</c:v>
                </c:pt>
                <c:pt idx="21">
                  <c:v>13.297013295096741</c:v>
                </c:pt>
                <c:pt idx="22">
                  <c:v>11.250629831742478</c:v>
                </c:pt>
                <c:pt idx="23">
                  <c:v>10.8867020244363</c:v>
                </c:pt>
                <c:pt idx="24">
                  <c:v>10.493736043124759</c:v>
                </c:pt>
                <c:pt idx="25">
                  <c:v>10.225089781170386</c:v>
                </c:pt>
                <c:pt idx="26">
                  <c:v>13.592338451319161</c:v>
                </c:pt>
                <c:pt idx="27">
                  <c:v>14.876067654789788</c:v>
                </c:pt>
                <c:pt idx="28">
                  <c:v>10.423411441811655</c:v>
                </c:pt>
                <c:pt idx="29">
                  <c:v>12.96342360884514</c:v>
                </c:pt>
                <c:pt idx="30">
                  <c:v>25.042991957841817</c:v>
                </c:pt>
                <c:pt idx="31">
                  <c:v>22.357373640255794</c:v>
                </c:pt>
                <c:pt idx="32">
                  <c:v>19.754199183699363</c:v>
                </c:pt>
                <c:pt idx="33">
                  <c:v>20.16226577720235</c:v>
                </c:pt>
                <c:pt idx="34">
                  <c:v>24.172349877705798</c:v>
                </c:pt>
                <c:pt idx="35">
                  <c:v>32.214309306236949</c:v>
                </c:pt>
                <c:pt idx="36">
                  <c:v>37.285688419402163</c:v>
                </c:pt>
                <c:pt idx="37">
                  <c:v>35.804611321295276</c:v>
                </c:pt>
                <c:pt idx="38">
                  <c:v>45.293713767118099</c:v>
                </c:pt>
                <c:pt idx="39">
                  <c:v>25.607305974394603</c:v>
                </c:pt>
                <c:pt idx="40">
                  <c:v>29.494447202469129</c:v>
                </c:pt>
                <c:pt idx="41">
                  <c:v>40.938265557865257</c:v>
                </c:pt>
                <c:pt idx="42">
                  <c:v>39.801187473521779</c:v>
                </c:pt>
                <c:pt idx="43">
                  <c:v>36.887109692242745</c:v>
                </c:pt>
                <c:pt idx="44">
                  <c:v>31.220075518485739</c:v>
                </c:pt>
                <c:pt idx="45">
                  <c:v>21.702628442557945</c:v>
                </c:pt>
                <c:pt idx="46">
                  <c:v>17.06072893648674</c:v>
                </c:pt>
                <c:pt idx="47">
                  <c:v>22.059882896317024</c:v>
                </c:pt>
                <c:pt idx="48">
                  <c:v>24.946972044590176</c:v>
                </c:pt>
                <c:pt idx="49" formatCode="General">
                  <c:v>22.430541000379264</c:v>
                </c:pt>
                <c:pt idx="50" formatCode="General">
                  <c:v>10.499614351000002</c:v>
                </c:pt>
              </c:numCache>
            </c:numRef>
          </c:val>
          <c:smooth val="0"/>
          <c:extLst>
            <c:ext xmlns:c16="http://schemas.microsoft.com/office/drawing/2014/chart" uri="{C3380CC4-5D6E-409C-BE32-E72D297353CC}">
              <c16:uniqueId val="{00000002-6C46-4C57-B789-97799E178220}"/>
            </c:ext>
          </c:extLst>
        </c:ser>
        <c:ser>
          <c:idx val="2"/>
          <c:order val="2"/>
          <c:tx>
            <c:strRef>
              <c:f>'p16'!$A$4</c:f>
              <c:strCache>
                <c:ptCount val="1"/>
                <c:pt idx="0">
                  <c:v>Produits raffinés et biocarburants</c:v>
                </c:pt>
              </c:strCache>
            </c:strRef>
          </c:tx>
          <c:spPr>
            <a:ln>
              <a:solidFill>
                <a:schemeClr val="accent2">
                  <a:lumMod val="50000"/>
                </a:schemeClr>
              </a:solidFill>
            </a:ln>
          </c:spPr>
          <c:marker>
            <c:symbol val="none"/>
          </c:marke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'p16'!$B$4:$AZ$4</c:f>
              <c:numCache>
                <c:formatCode>#\ ##0.000</c:formatCode>
                <c:ptCount val="51"/>
                <c:pt idx="0">
                  <c:v>-0.57097424095215366</c:v>
                </c:pt>
                <c:pt idx="1">
                  <c:v>-0.56100625172996887</c:v>
                </c:pt>
                <c:pt idx="2">
                  <c:v>-0.67400879369640132</c:v>
                </c:pt>
                <c:pt idx="3">
                  <c:v>-1.1360164137724753</c:v>
                </c:pt>
                <c:pt idx="4">
                  <c:v>-1.598487649020786</c:v>
                </c:pt>
                <c:pt idx="5">
                  <c:v>-1.2636187842246747</c:v>
                </c:pt>
                <c:pt idx="6">
                  <c:v>-1.2039874637437984</c:v>
                </c:pt>
                <c:pt idx="7">
                  <c:v>-1.8368894493052383</c:v>
                </c:pt>
                <c:pt idx="8">
                  <c:v>-1.4755598597216781</c:v>
                </c:pt>
                <c:pt idx="9">
                  <c:v>-1.3054540614601329</c:v>
                </c:pt>
                <c:pt idx="10">
                  <c:v>0.8793536737621086</c:v>
                </c:pt>
                <c:pt idx="11">
                  <c:v>1.2645456896535747</c:v>
                </c:pt>
                <c:pt idx="12">
                  <c:v>5.2938524445066326</c:v>
                </c:pt>
                <c:pt idx="13">
                  <c:v>5.13009694363795</c:v>
                </c:pt>
                <c:pt idx="14">
                  <c:v>4.5987715548235721</c:v>
                </c:pt>
                <c:pt idx="15">
                  <c:v>4.8306894224717176</c:v>
                </c:pt>
                <c:pt idx="16">
                  <c:v>3.3432414465520264</c:v>
                </c:pt>
                <c:pt idx="17">
                  <c:v>4.6445179648826453</c:v>
                </c:pt>
                <c:pt idx="18">
                  <c:v>2.9794158013297012</c:v>
                </c:pt>
                <c:pt idx="19">
                  <c:v>3.8884837944507264</c:v>
                </c:pt>
                <c:pt idx="20">
                  <c:v>3.6775329092701381</c:v>
                </c:pt>
                <c:pt idx="21">
                  <c:v>4.0769176114503329</c:v>
                </c:pt>
                <c:pt idx="22">
                  <c:v>3.6906086923475963</c:v>
                </c:pt>
                <c:pt idx="23">
                  <c:v>2.6835050261826625</c:v>
                </c:pt>
                <c:pt idx="24">
                  <c:v>2.7872718754058354</c:v>
                </c:pt>
                <c:pt idx="25">
                  <c:v>2.2877631973043027</c:v>
                </c:pt>
                <c:pt idx="26">
                  <c:v>2.0193667650278901</c:v>
                </c:pt>
                <c:pt idx="27">
                  <c:v>1.2215955331240658</c:v>
                </c:pt>
                <c:pt idx="28">
                  <c:v>0.34049558338990521</c:v>
                </c:pt>
                <c:pt idx="29">
                  <c:v>1.5705173156075896</c:v>
                </c:pt>
                <c:pt idx="30">
                  <c:v>2.1437152002660915</c:v>
                </c:pt>
                <c:pt idx="31">
                  <c:v>1.9885857420664559</c:v>
                </c:pt>
                <c:pt idx="32">
                  <c:v>3.1692544928117599</c:v>
                </c:pt>
                <c:pt idx="33">
                  <c:v>2.5150706803458238</c:v>
                </c:pt>
                <c:pt idx="34">
                  <c:v>4.2057013462050135</c:v>
                </c:pt>
                <c:pt idx="35">
                  <c:v>5.9537352719382</c:v>
                </c:pt>
                <c:pt idx="36">
                  <c:v>6.3679542147818493</c:v>
                </c:pt>
                <c:pt idx="37">
                  <c:v>6.2599645670727355</c:v>
                </c:pt>
                <c:pt idx="38">
                  <c:v>6.4103226497508494</c:v>
                </c:pt>
                <c:pt idx="39">
                  <c:v>6.8079246689284441</c:v>
                </c:pt>
                <c:pt idx="40">
                  <c:v>10.944170953642496</c:v>
                </c:pt>
                <c:pt idx="41">
                  <c:v>14.226805488798872</c:v>
                </c:pt>
                <c:pt idx="42">
                  <c:v>18.349303011843396</c:v>
                </c:pt>
                <c:pt idx="43">
                  <c:v>17.137994523332669</c:v>
                </c:pt>
                <c:pt idx="44">
                  <c:v>15.579370495471032</c:v>
                </c:pt>
                <c:pt idx="45">
                  <c:v>9.9652964547825018</c:v>
                </c:pt>
                <c:pt idx="46">
                  <c:v>7.4985227785545661</c:v>
                </c:pt>
                <c:pt idx="47">
                  <c:v>9.0938700153325911</c:v>
                </c:pt>
                <c:pt idx="48">
                  <c:v>11.856952546114398</c:v>
                </c:pt>
                <c:pt idx="49" formatCode="General">
                  <c:v>14.523966591419436</c:v>
                </c:pt>
                <c:pt idx="50" formatCode="General">
                  <c:v>9.9891241035227925</c:v>
                </c:pt>
              </c:numCache>
            </c:numRef>
          </c:val>
          <c:smooth val="0"/>
          <c:extLst>
            <c:ext xmlns:c16="http://schemas.microsoft.com/office/drawing/2014/chart" uri="{C3380CC4-5D6E-409C-BE32-E72D297353CC}">
              <c16:uniqueId val="{00000003-6C46-4C57-B789-97799E178220}"/>
            </c:ext>
          </c:extLst>
        </c:ser>
        <c:ser>
          <c:idx val="3"/>
          <c:order val="3"/>
          <c:tx>
            <c:strRef>
              <c:f>'p16'!$A$5</c:f>
              <c:strCache>
                <c:ptCount val="1"/>
                <c:pt idx="0">
                  <c:v>Gaz naturel</c:v>
                </c:pt>
              </c:strCache>
            </c:strRef>
          </c:tx>
          <c:spPr>
            <a:ln>
              <a:solidFill>
                <a:schemeClr val="accent1">
                  <a:lumMod val="75000"/>
                </a:schemeClr>
              </a:solidFill>
            </a:ln>
          </c:spPr>
          <c:marker>
            <c:symbol val="none"/>
          </c:marke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'p16'!$B$5:$AZ$5</c:f>
              <c:numCache>
                <c:formatCode>#\ ##0.000</c:formatCode>
                <c:ptCount val="51"/>
                <c:pt idx="0">
                  <c:v>0.21976724927992655</c:v>
                </c:pt>
                <c:pt idx="1">
                  <c:v>0.28695718008842658</c:v>
                </c:pt>
                <c:pt idx="2">
                  <c:v>0.3839525955815361</c:v>
                </c:pt>
                <c:pt idx="3">
                  <c:v>0.48181576274568561</c:v>
                </c:pt>
                <c:pt idx="4">
                  <c:v>0.67284460829081294</c:v>
                </c:pt>
                <c:pt idx="5">
                  <c:v>1.2710717636490565</c:v>
                </c:pt>
                <c:pt idx="6">
                  <c:v>1.64936494016935</c:v>
                </c:pt>
                <c:pt idx="7">
                  <c:v>2.3363254049032331</c:v>
                </c:pt>
                <c:pt idx="8">
                  <c:v>2.5424714708842306</c:v>
                </c:pt>
                <c:pt idx="9">
                  <c:v>2.7807384582924901</c:v>
                </c:pt>
                <c:pt idx="10">
                  <c:v>4.1411082983390894</c:v>
                </c:pt>
                <c:pt idx="11">
                  <c:v>6.165268011805213</c:v>
                </c:pt>
                <c:pt idx="12">
                  <c:v>7.6965394142462529</c:v>
                </c:pt>
                <c:pt idx="13">
                  <c:v>7.3724413517874634</c:v>
                </c:pt>
                <c:pt idx="14">
                  <c:v>8.055026475944068</c:v>
                </c:pt>
                <c:pt idx="15">
                  <c:v>8.1709909567290904</c:v>
                </c:pt>
                <c:pt idx="16">
                  <c:v>5.9414880218712565</c:v>
                </c:pt>
                <c:pt idx="17">
                  <c:v>3.5337798281144499</c:v>
                </c:pt>
                <c:pt idx="18">
                  <c:v>3.194397673184846</c:v>
                </c:pt>
                <c:pt idx="19">
                  <c:v>3.2271690357804226</c:v>
                </c:pt>
                <c:pt idx="20">
                  <c:v>3.7709015104677412</c:v>
                </c:pt>
                <c:pt idx="21">
                  <c:v>4.6187510981006081</c:v>
                </c:pt>
                <c:pt idx="22">
                  <c:v>3.8006198531814448</c:v>
                </c:pt>
                <c:pt idx="23">
                  <c:v>3.4673519881447454</c:v>
                </c:pt>
                <c:pt idx="24">
                  <c:v>3.384836621196742</c:v>
                </c:pt>
                <c:pt idx="25">
                  <c:v>3.3142055482060804</c:v>
                </c:pt>
                <c:pt idx="26">
                  <c:v>3.5877007618036569</c:v>
                </c:pt>
                <c:pt idx="27">
                  <c:v>4.181882676155781</c:v>
                </c:pt>
                <c:pt idx="28">
                  <c:v>3.7779991850598624</c:v>
                </c:pt>
                <c:pt idx="29">
                  <c:v>3.6285616592417669</c:v>
                </c:pt>
                <c:pt idx="30">
                  <c:v>6.1938682414915345</c:v>
                </c:pt>
                <c:pt idx="31">
                  <c:v>7.8309007326469224</c:v>
                </c:pt>
                <c:pt idx="32">
                  <c:v>6.8257835219139302</c:v>
                </c:pt>
                <c:pt idx="33">
                  <c:v>7.3847055153997019</c:v>
                </c:pt>
                <c:pt idx="34">
                  <c:v>7.6244780962773806</c:v>
                </c:pt>
                <c:pt idx="35">
                  <c:v>9.3239258297252317</c:v>
                </c:pt>
                <c:pt idx="36">
                  <c:v>11.881891000815235</c:v>
                </c:pt>
                <c:pt idx="37">
                  <c:v>10.569031019621196</c:v>
                </c:pt>
                <c:pt idx="38">
                  <c:v>14.799181064434388</c:v>
                </c:pt>
                <c:pt idx="39">
                  <c:v>11.692435087599961</c:v>
                </c:pt>
                <c:pt idx="40">
                  <c:v>12.487335720896922</c:v>
                </c:pt>
                <c:pt idx="41">
                  <c:v>14.71677495628084</c:v>
                </c:pt>
                <c:pt idx="42">
                  <c:v>15.961568114465098</c:v>
                </c:pt>
                <c:pt idx="43">
                  <c:v>16.058966460002491</c:v>
                </c:pt>
                <c:pt idx="44">
                  <c:v>12.377462531119351</c:v>
                </c:pt>
                <c:pt idx="45">
                  <c:v>10.711118729685793</c:v>
                </c:pt>
                <c:pt idx="46">
                  <c:v>8.1256742562800461</c:v>
                </c:pt>
                <c:pt idx="47">
                  <c:v>8.912703242732622</c:v>
                </c:pt>
                <c:pt idx="48">
                  <c:v>11.089645085768632</c:v>
                </c:pt>
                <c:pt idx="49" formatCode="General">
                  <c:v>8.8238479714299594</c:v>
                </c:pt>
                <c:pt idx="50" formatCode="General">
                  <c:v>5.1475526128988438</c:v>
                </c:pt>
              </c:numCache>
            </c:numRef>
          </c:val>
          <c:smooth val="0"/>
          <c:extLst>
            <c:ext xmlns:c16="http://schemas.microsoft.com/office/drawing/2014/chart" uri="{C3380CC4-5D6E-409C-BE32-E72D297353CC}">
              <c16:uniqueId val="{00000004-6C46-4C57-B789-97799E178220}"/>
            </c:ext>
          </c:extLst>
        </c:ser>
        <c:ser>
          <c:idx val="4"/>
          <c:order val="4"/>
          <c:tx>
            <c:strRef>
              <c:f>'p16'!$A$6</c:f>
              <c:strCache>
                <c:ptCount val="1"/>
                <c:pt idx="0">
                  <c:v>Électricité</c:v>
                </c:pt>
              </c:strCache>
            </c:strRef>
          </c:tx>
          <c:spPr>
            <a:ln>
              <a:solidFill>
                <a:srgbClr val="FFFF00"/>
              </a:solidFill>
            </a:ln>
          </c:spPr>
          <c:marker>
            <c:symbol val="none"/>
          </c:marker>
          <c:cat>
            <c:numRef>
              <c:f>'p16'!$B$1:$AZ$1</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'p16'!$B$6:$AZ$6</c:f>
              <c:numCache>
                <c:formatCode>#\ ##0.000</c:formatCode>
                <c:ptCount val="51"/>
                <c:pt idx="0">
                  <c:v>-5.2575896956920127E-3</c:v>
                </c:pt>
                <c:pt idx="1">
                  <c:v>-7.2483993586349965E-2</c:v>
                </c:pt>
                <c:pt idx="2">
                  <c:v>-0.25565850795380735</c:v>
                </c:pt>
                <c:pt idx="3">
                  <c:v>-0.15342255057018256</c:v>
                </c:pt>
                <c:pt idx="4">
                  <c:v>-4.1619254121081223E-2</c:v>
                </c:pt>
                <c:pt idx="5">
                  <c:v>2.3036481857179075E-2</c:v>
                </c:pt>
                <c:pt idx="6">
                  <c:v>9.1155554927757093E-2</c:v>
                </c:pt>
                <c:pt idx="7">
                  <c:v>0.19178790637265339</c:v>
                </c:pt>
                <c:pt idx="8">
                  <c:v>0.28975940042668463</c:v>
                </c:pt>
                <c:pt idx="9">
                  <c:v>0.63173152223624707</c:v>
                </c:pt>
                <c:pt idx="10">
                  <c:v>0.27654733113088653</c:v>
                </c:pt>
                <c:pt idx="11">
                  <c:v>-0.11818883048381126</c:v>
                </c:pt>
                <c:pt idx="12">
                  <c:v>9.9097073960900187E-2</c:v>
                </c:pt>
                <c:pt idx="13">
                  <c:v>-0.39406106775431632</c:v>
                </c:pt>
                <c:pt idx="14">
                  <c:v>-0.99728628550541532</c:v>
                </c:pt>
                <c:pt idx="15">
                  <c:v>-1.1198122375726753</c:v>
                </c:pt>
                <c:pt idx="16">
                  <c:v>-1.3676197166731598</c:v>
                </c:pt>
                <c:pt idx="17">
                  <c:v>-1.3914273723991655</c:v>
                </c:pt>
                <c:pt idx="18">
                  <c:v>-1.3770001363783591</c:v>
                </c:pt>
                <c:pt idx="19">
                  <c:v>-1.9599818933206663</c:v>
                </c:pt>
                <c:pt idx="20">
                  <c:v>-2.0550246126463168</c:v>
                </c:pt>
                <c:pt idx="21">
                  <c:v>-2.5288538165124428</c:v>
                </c:pt>
                <c:pt idx="22">
                  <c:v>-2.6635580972691701</c:v>
                </c:pt>
                <c:pt idx="23">
                  <c:v>-3.1729863662455036</c:v>
                </c:pt>
                <c:pt idx="24">
                  <c:v>-3.3810805077711388</c:v>
                </c:pt>
                <c:pt idx="25">
                  <c:v>-3.7378502985116251</c:v>
                </c:pt>
                <c:pt idx="26">
                  <c:v>-3.7114392735699391</c:v>
                </c:pt>
                <c:pt idx="27">
                  <c:v>-3.4851044641604547</c:v>
                </c:pt>
                <c:pt idx="28">
                  <c:v>-3.078898838554641</c:v>
                </c:pt>
                <c:pt idx="29">
                  <c:v>-3.3261463672455416</c:v>
                </c:pt>
                <c:pt idx="30">
                  <c:v>-3.5979891716289587</c:v>
                </c:pt>
                <c:pt idx="31">
                  <c:v>-3.515354355173538</c:v>
                </c:pt>
                <c:pt idx="32">
                  <c:v>-3.6573553310474782</c:v>
                </c:pt>
                <c:pt idx="33">
                  <c:v>-2.7951500431727863</c:v>
                </c:pt>
                <c:pt idx="34">
                  <c:v>-2.6575174642468884</c:v>
                </c:pt>
                <c:pt idx="35">
                  <c:v>-2.9569409080782538</c:v>
                </c:pt>
                <c:pt idx="36">
                  <c:v>-3.0373243286310365</c:v>
                </c:pt>
                <c:pt idx="37">
                  <c:v>-1.9371318920991312</c:v>
                </c:pt>
                <c:pt idx="38">
                  <c:v>-3.1035318566986696</c:v>
                </c:pt>
                <c:pt idx="39">
                  <c:v>-0.78977054124482438</c:v>
                </c:pt>
                <c:pt idx="40">
                  <c:v>-1.2056643315054649</c:v>
                </c:pt>
                <c:pt idx="41">
                  <c:v>-2.8246134727078931</c:v>
                </c:pt>
                <c:pt idx="42">
                  <c:v>-1.8257267700272184</c:v>
                </c:pt>
                <c:pt idx="43">
                  <c:v>-1.8327330839550928</c:v>
                </c:pt>
                <c:pt idx="44">
                  <c:v>-2.2993656775002331</c:v>
                </c:pt>
                <c:pt idx="45">
                  <c:v>-2.4686731836001448</c:v>
                </c:pt>
                <c:pt idx="46">
                  <c:v>-1.1271630750629502</c:v>
                </c:pt>
                <c:pt idx="47">
                  <c:v>-1.3660548336852247</c:v>
                </c:pt>
                <c:pt idx="48">
                  <c:v>-2.9449009040829264</c:v>
                </c:pt>
                <c:pt idx="49" formatCode="General">
                  <c:v>-2.0635347483537063</c:v>
                </c:pt>
                <c:pt idx="50" formatCode="General">
                  <c:v>-1.1609998398257089</c:v>
                </c:pt>
              </c:numCache>
            </c:numRef>
          </c:val>
          <c:smooth val="0"/>
          <c:extLst>
            <c:ext xmlns:c16="http://schemas.microsoft.com/office/drawing/2014/chart" uri="{C3380CC4-5D6E-409C-BE32-E72D297353CC}">
              <c16:uniqueId val="{00000005-6C46-4C57-B789-97799E178220}"/>
            </c:ext>
          </c:extLst>
        </c:ser>
        <c:dLbls>
          <c:showLegendKey val="0"/>
          <c:showVal val="0"/>
          <c:showCatName val="0"/>
          <c:showSerName val="0"/>
          <c:showPercent val="0"/>
          <c:showBubbleSize val="0"/>
        </c:dLbls>
        <c:marker val="1"/>
        <c:smooth val="0"/>
        <c:axId val="49126784"/>
        <c:axId val="49128576"/>
      </c:lineChart>
      <c:catAx>
        <c:axId val="49126784"/>
        <c:scaling>
          <c:orientation val="minMax"/>
        </c:scaling>
        <c:delete val="0"/>
        <c:axPos val="b"/>
        <c:numFmt formatCode="General" sourceLinked="1"/>
        <c:majorTickMark val="out"/>
        <c:minorTickMark val="none"/>
        <c:tickLblPos val="low"/>
        <c:crossAx val="49128576"/>
        <c:crossesAt val="0"/>
        <c:auto val="1"/>
        <c:lblAlgn val="ctr"/>
        <c:lblOffset val="100"/>
        <c:noMultiLvlLbl val="0"/>
      </c:catAx>
      <c:valAx>
        <c:axId val="49128576"/>
        <c:scaling>
          <c:orientation val="minMax"/>
        </c:scaling>
        <c:delete val="0"/>
        <c:axPos val="l"/>
        <c:majorGridlines/>
        <c:numFmt formatCode="#,##0" sourceLinked="0"/>
        <c:majorTickMark val="out"/>
        <c:minorTickMark val="none"/>
        <c:tickLblPos val="nextTo"/>
        <c:crossAx val="49126784"/>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'p17'!$A$3</c:f>
              <c:strCache>
                <c:ptCount val="1"/>
                <c:pt idx="0">
                  <c:v>Taxes nettes des subventions</c:v>
                </c:pt>
              </c:strCache>
            </c:strRef>
          </c:tx>
          <c:spPr>
            <a:solidFill>
              <a:schemeClr val="accent1"/>
            </a:solidFill>
            <a:ln>
              <a:noFill/>
            </a:ln>
            <a:effectLst/>
          </c:spPr>
          <c:cat>
            <c:numRef>
              <c:f>'p17'!$B$2:$J$2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'p17'!$B$3:$J$3</c:f>
              <c:numCache>
                <c:formatCode>General</c:formatCode>
                <c:ptCount val="9"/>
                <c:pt idx="0">
                  <c:v>42.780591967080881</c:v>
                </c:pt>
                <c:pt idx="1">
                  <c:v>42.88188165352711</c:v>
                </c:pt>
                <c:pt idx="2">
                  <c:v>44.795502452576677</c:v>
                </c:pt>
                <c:pt idx="3">
                  <c:v>43.860620855711083</c:v>
                </c:pt>
                <c:pt idx="4">
                  <c:v>46.220373592335399</c:v>
                </c:pt>
                <c:pt idx="5">
                  <c:v>48.638847683112353</c:v>
                </c:pt>
                <c:pt idx="6">
                  <c:v>51.089592644855117</c:v>
                </c:pt>
                <c:pt idx="7">
                  <c:v>53.777571681191638</c:v>
                </c:pt>
                <c:pt idx="8">
                  <c:v>52.641788431303496</c:v>
                </c:pt>
              </c:numCache>
            </c:numRef>
          </c:val>
          <c:extLst>
            <c:ext xmlns:c16="http://schemas.microsoft.com/office/drawing/2014/chart" uri="{C3380CC4-5D6E-409C-BE32-E72D297353CC}">
              <c16:uniqueId val="{00000000-5EEF-4FA2-8538-B3EC258B3641}"/>
            </c:ext>
          </c:extLst>
        </c:ser>
        <c:ser>
          <c:idx val="1"/>
          <c:order val="1"/>
          <c:tx>
            <c:strRef>
              <c:f>'p17'!$A$4</c:f>
              <c:strCache>
                <c:ptCount val="1"/>
                <c:pt idx="0">
                  <c:v>Rémunération d'activités nationales</c:v>
                </c:pt>
              </c:strCache>
            </c:strRef>
          </c:tx>
          <c:spPr>
            <a:solidFill>
              <a:schemeClr val="accent2"/>
            </a:solidFill>
            <a:ln>
              <a:noFill/>
            </a:ln>
            <a:effectLst/>
          </c:spPr>
          <c:cat>
            <c:numRef>
              <c:f>'p17'!$B$2:$J$2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'p17'!$B$4:$J$4</c:f>
              <c:numCache>
                <c:formatCode>General</c:formatCode>
                <c:ptCount val="9"/>
                <c:pt idx="0">
                  <c:v>64.90290238548792</c:v>
                </c:pt>
                <c:pt idx="1">
                  <c:v>69.167352519767917</c:v>
                </c:pt>
                <c:pt idx="2">
                  <c:v>71.003575830928895</c:v>
                </c:pt>
                <c:pt idx="3">
                  <c:v>69.806438186487014</c:v>
                </c:pt>
                <c:pt idx="4">
                  <c:v>73.310895234970076</c:v>
                </c:pt>
                <c:pt idx="5">
                  <c:v>71.267223766857981</c:v>
                </c:pt>
                <c:pt idx="6">
                  <c:v>70.258534996353788</c:v>
                </c:pt>
                <c:pt idx="7">
                  <c:v>72.976645238037321</c:v>
                </c:pt>
                <c:pt idx="8">
                  <c:v>75.810624674613166</c:v>
                </c:pt>
              </c:numCache>
            </c:numRef>
          </c:val>
          <c:extLst>
            <c:ext xmlns:c16="http://schemas.microsoft.com/office/drawing/2014/chart" uri="{C3380CC4-5D6E-409C-BE32-E72D297353CC}">
              <c16:uniqueId val="{00000001-5EEF-4FA2-8538-B3EC258B3641}"/>
            </c:ext>
          </c:extLst>
        </c:ser>
        <c:ser>
          <c:idx val="2"/>
          <c:order val="2"/>
          <c:tx>
            <c:strRef>
              <c:f>'p17'!$A$5</c:f>
              <c:strCache>
                <c:ptCount val="1"/>
                <c:pt idx="0">
                  <c:v>Importations nettes de produits énergétiques et variations de stocks</c:v>
                </c:pt>
              </c:strCache>
            </c:strRef>
          </c:tx>
          <c:spPr>
            <a:solidFill>
              <a:schemeClr val="accent3"/>
            </a:solidFill>
            <a:ln>
              <a:noFill/>
            </a:ln>
            <a:effectLst/>
          </c:spPr>
          <c:cat>
            <c:numRef>
              <c:f>'p17'!$B$2:$J$2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'p17'!$B$5:$J$5</c:f>
              <c:numCache>
                <c:formatCode>General</c:formatCode>
                <c:ptCount val="9"/>
                <c:pt idx="0">
                  <c:v>61.925299794752931</c:v>
                </c:pt>
                <c:pt idx="1">
                  <c:v>68.433369969590885</c:v>
                </c:pt>
                <c:pt idx="2">
                  <c:v>63.808867241365874</c:v>
                </c:pt>
                <c:pt idx="3">
                  <c:v>53.411610391472998</c:v>
                </c:pt>
                <c:pt idx="4">
                  <c:v>37.373664491187192</c:v>
                </c:pt>
                <c:pt idx="5">
                  <c:v>29.993491716884606</c:v>
                </c:pt>
                <c:pt idx="6">
                  <c:v>36.546446150885323</c:v>
                </c:pt>
                <c:pt idx="7">
                  <c:v>41.861773620699275</c:v>
                </c:pt>
                <c:pt idx="8">
                  <c:v>39.350608071749548</c:v>
                </c:pt>
              </c:numCache>
            </c:numRef>
          </c:val>
          <c:extLst>
            <c:ext xmlns:c16="http://schemas.microsoft.com/office/drawing/2014/chart" uri="{C3380CC4-5D6E-409C-BE32-E72D297353CC}">
              <c16:uniqueId val="{00000002-5EEF-4FA2-8538-B3EC258B3641}"/>
            </c:ext>
          </c:extLst>
        </c:ser>
        <c:dLbls>
          <c:showLegendKey val="0"/>
          <c:showVal val="0"/>
          <c:showCatName val="0"/>
          <c:showSerName val="0"/>
          <c:showPercent val="0"/>
          <c:showBubbleSize val="0"/>
        </c:dLbls>
        <c:axId val="430187168"/>
        <c:axId val="430186336"/>
      </c:areaChart>
      <c:catAx>
        <c:axId val="430187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186336"/>
        <c:crosses val="autoZero"/>
        <c:auto val="1"/>
        <c:lblAlgn val="ctr"/>
        <c:lblOffset val="100"/>
        <c:noMultiLvlLbl val="0"/>
      </c:catAx>
      <c:valAx>
        <c:axId val="430186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1871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'p18'!$B$3</c:f>
              <c:strCache>
                <c:ptCount val="1"/>
                <c:pt idx="0">
                  <c:v>Carburants </c:v>
                </c:pt>
              </c:strCache>
            </c:strRef>
          </c:tx>
          <c:spPr>
            <a:ln w="22225" cap="rnd">
              <a:solidFill>
                <a:schemeClr val="accent1"/>
              </a:solidFill>
              <a:round/>
            </a:ln>
            <a:effectLst/>
          </c:spPr>
          <c:marker>
            <c:symbol val="square"/>
            <c:size val="4"/>
            <c:spPr>
              <a:solidFill>
                <a:schemeClr val="accent1"/>
              </a:solidFill>
              <a:ln w="9525">
                <a:noFill/>
              </a:ln>
              <a:effectLst/>
            </c:spPr>
          </c:marker>
          <c:cat>
            <c:strRef>
              <c:f>'p18'!$C$2:$AZ$2</c:f>
              <c:strCach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strCache>
            </c:strRef>
          </c:cat>
          <c:val>
            <c:numRef>
              <c:f>'p18'!$C$3:$AZ$3</c:f>
              <c:numCache>
                <c:formatCode>#\ ##0.0</c:formatCode>
                <c:ptCount val="50"/>
                <c:pt idx="0">
                  <c:v>17.925078796773871</c:v>
                </c:pt>
                <c:pt idx="1">
                  <c:v>19.240958200056106</c:v>
                </c:pt>
                <c:pt idx="2">
                  <c:v>19.960778657391064</c:v>
                </c:pt>
                <c:pt idx="3">
                  <c:v>20.945542535638026</c:v>
                </c:pt>
                <c:pt idx="4">
                  <c:v>24.604523139169874</c:v>
                </c:pt>
                <c:pt idx="5">
                  <c:v>23.879430156368862</c:v>
                </c:pt>
                <c:pt idx="6">
                  <c:v>24.792675048463199</c:v>
                </c:pt>
                <c:pt idx="7">
                  <c:v>26.239789328515354</c:v>
                </c:pt>
                <c:pt idx="8">
                  <c:v>27.730814616423007</c:v>
                </c:pt>
                <c:pt idx="9">
                  <c:v>29.117231182908927</c:v>
                </c:pt>
                <c:pt idx="10">
                  <c:v>30.936518602613596</c:v>
                </c:pt>
                <c:pt idx="11">
                  <c:v>32.761299162570282</c:v>
                </c:pt>
                <c:pt idx="12">
                  <c:v>33.92065999082466</c:v>
                </c:pt>
                <c:pt idx="13">
                  <c:v>33.558798044490558</c:v>
                </c:pt>
                <c:pt idx="14">
                  <c:v>34.271374331088268</c:v>
                </c:pt>
                <c:pt idx="15">
                  <c:v>35.894491530374374</c:v>
                </c:pt>
                <c:pt idx="16">
                  <c:v>31.085916785500824</c:v>
                </c:pt>
                <c:pt idx="17">
                  <c:v>30.753176294229004</c:v>
                </c:pt>
                <c:pt idx="18">
                  <c:v>30.99985823010374</c:v>
                </c:pt>
                <c:pt idx="19">
                  <c:v>32.567888735278856</c:v>
                </c:pt>
                <c:pt idx="20">
                  <c:v>33.021161053375664</c:v>
                </c:pt>
                <c:pt idx="21">
                  <c:v>32.655573301167486</c:v>
                </c:pt>
                <c:pt idx="22">
                  <c:v>31.648631013423092</c:v>
                </c:pt>
                <c:pt idx="23">
                  <c:v>32.081589091095736</c:v>
                </c:pt>
                <c:pt idx="24">
                  <c:v>32.830686933650519</c:v>
                </c:pt>
                <c:pt idx="25">
                  <c:v>33.272293117550994</c:v>
                </c:pt>
                <c:pt idx="26">
                  <c:v>34.634630169779705</c:v>
                </c:pt>
                <c:pt idx="27">
                  <c:v>35.745061389494616</c:v>
                </c:pt>
                <c:pt idx="28">
                  <c:v>34.880094713863862</c:v>
                </c:pt>
                <c:pt idx="29">
                  <c:v>36.631475325670955</c:v>
                </c:pt>
                <c:pt idx="30">
                  <c:v>41.402061534992576</c:v>
                </c:pt>
                <c:pt idx="31">
                  <c:v>39.150114617061199</c:v>
                </c:pt>
                <c:pt idx="32">
                  <c:v>37.239940260134247</c:v>
                </c:pt>
                <c:pt idx="33">
                  <c:v>37.213853626099564</c:v>
                </c:pt>
                <c:pt idx="34">
                  <c:v>38.663821242806314</c:v>
                </c:pt>
                <c:pt idx="35">
                  <c:v>41.409001120839278</c:v>
                </c:pt>
                <c:pt idx="36">
                  <c:v>42.113708987383326</c:v>
                </c:pt>
                <c:pt idx="37">
                  <c:v>42.143736791128283</c:v>
                </c:pt>
                <c:pt idx="38">
                  <c:v>44.955054382512024</c:v>
                </c:pt>
                <c:pt idx="39">
                  <c:v>36.884612729225182</c:v>
                </c:pt>
                <c:pt idx="40">
                  <c:v>40.439475886947697</c:v>
                </c:pt>
                <c:pt idx="41">
                  <c:v>45.639246333826215</c:v>
                </c:pt>
                <c:pt idx="42">
                  <c:v>47.456599039962995</c:v>
                </c:pt>
                <c:pt idx="43">
                  <c:v>45.144385095986209</c:v>
                </c:pt>
                <c:pt idx="44">
                  <c:v>43.734164468461145</c:v>
                </c:pt>
                <c:pt idx="45">
                  <c:v>39.659522145772918</c:v>
                </c:pt>
                <c:pt idx="46">
                  <c:v>38.110135007915453</c:v>
                </c:pt>
                <c:pt idx="47">
                  <c:v>41.815881078660588</c:v>
                </c:pt>
                <c:pt idx="48">
                  <c:v>46.453364269095239</c:v>
                </c:pt>
                <c:pt idx="49">
                  <c:v>46.419533637639958</c:v>
                </c:pt>
              </c:numCache>
            </c:numRef>
          </c:val>
          <c:smooth val="0"/>
          <c:extLst>
            <c:ext xmlns:c16="http://schemas.microsoft.com/office/drawing/2014/chart" uri="{C3380CC4-5D6E-409C-BE32-E72D297353CC}">
              <c16:uniqueId val="{00000000-AD99-4465-BD74-CB1563D09F97}"/>
            </c:ext>
          </c:extLst>
        </c:ser>
        <c:ser>
          <c:idx val="1"/>
          <c:order val="1"/>
          <c:tx>
            <c:strRef>
              <c:f>'p18'!$B$4</c:f>
              <c:strCache>
                <c:ptCount val="1"/>
                <c:pt idx="0">
                  <c:v>Énergies pour le logement</c:v>
                </c:pt>
              </c:strCache>
            </c:strRef>
          </c:tx>
          <c:spPr>
            <a:ln w="22225" cap="rnd">
              <a:solidFill>
                <a:schemeClr val="accent2"/>
              </a:solidFill>
              <a:round/>
            </a:ln>
            <a:effectLst/>
          </c:spPr>
          <c:marker>
            <c:symbol val="circle"/>
            <c:size val="4"/>
            <c:spPr>
              <a:solidFill>
                <a:schemeClr val="accent2"/>
              </a:solidFill>
              <a:ln w="9525">
                <a:noFill/>
              </a:ln>
              <a:effectLst/>
            </c:spPr>
          </c:marker>
          <c:cat>
            <c:strRef>
              <c:f>'p18'!$C$2:$AZ$2</c:f>
              <c:strCach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strCache>
            </c:strRef>
          </c:cat>
          <c:val>
            <c:numRef>
              <c:f>'p18'!$C$4:$AZ$4</c:f>
              <c:numCache>
                <c:formatCode>#\ ##0.0</c:formatCode>
                <c:ptCount val="50"/>
                <c:pt idx="0">
                  <c:v>14.11941421418109</c:v>
                </c:pt>
                <c:pt idx="1">
                  <c:v>15.319156210612448</c:v>
                </c:pt>
                <c:pt idx="2">
                  <c:v>15.805998956649834</c:v>
                </c:pt>
                <c:pt idx="3">
                  <c:v>16.58007362510968</c:v>
                </c:pt>
                <c:pt idx="4">
                  <c:v>19.540166612982482</c:v>
                </c:pt>
                <c:pt idx="5">
                  <c:v>19.916674698253207</c:v>
                </c:pt>
                <c:pt idx="6">
                  <c:v>21.016187555676044</c:v>
                </c:pt>
                <c:pt idx="7">
                  <c:v>21.834180595100506</c:v>
                </c:pt>
                <c:pt idx="8">
                  <c:v>23.993790098114065</c:v>
                </c:pt>
                <c:pt idx="9">
                  <c:v>25.470934509685879</c:v>
                </c:pt>
                <c:pt idx="10">
                  <c:v>30.17176974382993</c:v>
                </c:pt>
                <c:pt idx="11">
                  <c:v>30.643817049155253</c:v>
                </c:pt>
                <c:pt idx="12">
                  <c:v>31.339607520088745</c:v>
                </c:pt>
                <c:pt idx="13">
                  <c:v>32.853418246441926</c:v>
                </c:pt>
                <c:pt idx="14">
                  <c:v>34.668645155060759</c:v>
                </c:pt>
                <c:pt idx="15">
                  <c:v>36.804201431761797</c:v>
                </c:pt>
                <c:pt idx="16">
                  <c:v>32.428562880917973</c:v>
                </c:pt>
                <c:pt idx="17">
                  <c:v>29.985720878985529</c:v>
                </c:pt>
                <c:pt idx="18">
                  <c:v>27.207821266872937</c:v>
                </c:pt>
                <c:pt idx="19">
                  <c:v>26.818710430913313</c:v>
                </c:pt>
                <c:pt idx="20">
                  <c:v>27.903956985836889</c:v>
                </c:pt>
                <c:pt idx="21">
                  <c:v>30.645233336887056</c:v>
                </c:pt>
                <c:pt idx="22">
                  <c:v>30.249537352620763</c:v>
                </c:pt>
                <c:pt idx="23">
                  <c:v>30.105274201724423</c:v>
                </c:pt>
                <c:pt idx="24">
                  <c:v>28.823815001485009</c:v>
                </c:pt>
                <c:pt idx="25">
                  <c:v>29.513352070381046</c:v>
                </c:pt>
                <c:pt idx="26">
                  <c:v>31.611274763414063</c:v>
                </c:pt>
                <c:pt idx="27">
                  <c:v>30.099373518502201</c:v>
                </c:pt>
                <c:pt idx="28">
                  <c:v>30.473009672908354</c:v>
                </c:pt>
                <c:pt idx="29">
                  <c:v>29.766481780125531</c:v>
                </c:pt>
                <c:pt idx="30">
                  <c:v>30.793483862797988</c:v>
                </c:pt>
                <c:pt idx="31">
                  <c:v>32.568914783298098</c:v>
                </c:pt>
                <c:pt idx="32">
                  <c:v>30.722915307924318</c:v>
                </c:pt>
                <c:pt idx="33">
                  <c:v>32.71044159279522</c:v>
                </c:pt>
                <c:pt idx="34">
                  <c:v>34.020817625317626</c:v>
                </c:pt>
                <c:pt idx="35">
                  <c:v>35.604366798502248</c:v>
                </c:pt>
                <c:pt idx="36">
                  <c:v>36.83543093559306</c:v>
                </c:pt>
                <c:pt idx="37">
                  <c:v>35.374834509556415</c:v>
                </c:pt>
                <c:pt idx="38">
                  <c:v>39.539839872338248</c:v>
                </c:pt>
                <c:pt idx="39">
                  <c:v>37.30515162636258</c:v>
                </c:pt>
                <c:pt idx="40">
                  <c:v>40.364886623439943</c:v>
                </c:pt>
                <c:pt idx="41">
                  <c:v>41.722867073769841</c:v>
                </c:pt>
                <c:pt idx="42">
                  <c:v>47.375585122980652</c:v>
                </c:pt>
                <c:pt idx="43">
                  <c:v>50.466381393756762</c:v>
                </c:pt>
                <c:pt idx="44">
                  <c:v>44.078124334964933</c:v>
                </c:pt>
                <c:pt idx="45">
                  <c:v>45.552795255448288</c:v>
                </c:pt>
                <c:pt idx="46">
                  <c:v>46.16131405351301</c:v>
                </c:pt>
                <c:pt idx="47">
                  <c:v>46.314995083839364</c:v>
                </c:pt>
                <c:pt idx="48">
                  <c:v>47.428483400152416</c:v>
                </c:pt>
                <c:pt idx="49">
                  <c:v>48.221573909920544</c:v>
                </c:pt>
              </c:numCache>
            </c:numRef>
          </c:val>
          <c:smooth val="0"/>
          <c:extLst>
            <c:ext xmlns:c16="http://schemas.microsoft.com/office/drawing/2014/chart" uri="{C3380CC4-5D6E-409C-BE32-E72D297353CC}">
              <c16:uniqueId val="{00000001-AD99-4465-BD74-CB1563D09F97}"/>
            </c:ext>
          </c:extLst>
        </c:ser>
        <c:dLbls>
          <c:showLegendKey val="0"/>
          <c:showVal val="0"/>
          <c:showCatName val="0"/>
          <c:showSerName val="0"/>
          <c:showPercent val="0"/>
          <c:showBubbleSize val="0"/>
        </c:dLbls>
        <c:marker val="1"/>
        <c:smooth val="0"/>
        <c:axId val="374492784"/>
        <c:axId val="374492368"/>
      </c:lineChart>
      <c:lineChart>
        <c:grouping val="standard"/>
        <c:varyColors val="0"/>
        <c:ser>
          <c:idx val="2"/>
          <c:order val="2"/>
          <c:tx>
            <c:strRef>
              <c:f>'p18'!$B$5</c:f>
              <c:strCache>
                <c:ptCount val="1"/>
                <c:pt idx="0">
                  <c:v>Part de l'énergie dans les dépenses des ménages (échelle de droite)</c:v>
                </c:pt>
              </c:strCache>
            </c:strRef>
          </c:tx>
          <c:spPr>
            <a:ln w="28575" cap="rnd">
              <a:solidFill>
                <a:srgbClr val="7030A0"/>
              </a:solidFill>
              <a:prstDash val="sysDot"/>
              <a:round/>
            </a:ln>
            <a:effectLst/>
          </c:spPr>
          <c:marker>
            <c:symbol val="square"/>
            <c:size val="4"/>
            <c:spPr>
              <a:solidFill>
                <a:srgbClr val="7030A0"/>
              </a:solidFill>
              <a:ln w="9525">
                <a:noFill/>
              </a:ln>
              <a:effectLst/>
            </c:spPr>
          </c:marker>
          <c:cat>
            <c:strRef>
              <c:f>'p18'!$C$2:$AZ$2</c:f>
              <c:strCach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strCache>
            </c:strRef>
          </c:cat>
          <c:val>
            <c:numRef>
              <c:f>'p18'!$C$5:$AZ$5</c:f>
              <c:numCache>
                <c:formatCode>#\ ##0.0</c:formatCode>
                <c:ptCount val="50"/>
                <c:pt idx="0">
                  <c:v>8.0850633839167276</c:v>
                </c:pt>
                <c:pt idx="1">
                  <c:v>8.2830370895576593</c:v>
                </c:pt>
                <c:pt idx="2">
                  <c:v>8.2095558389453789</c:v>
                </c:pt>
                <c:pt idx="3">
                  <c:v>8.2697060541189966</c:v>
                </c:pt>
                <c:pt idx="4">
                  <c:v>9.3327200972872113</c:v>
                </c:pt>
                <c:pt idx="5">
                  <c:v>9.166708230857596</c:v>
                </c:pt>
                <c:pt idx="6">
                  <c:v>9.183611785476824</c:v>
                </c:pt>
                <c:pt idx="7">
                  <c:v>9.3373461885341396</c:v>
                </c:pt>
                <c:pt idx="8">
                  <c:v>9.7289522239823825</c:v>
                </c:pt>
                <c:pt idx="9">
                  <c:v>9.9149056776524542</c:v>
                </c:pt>
                <c:pt idx="10">
                  <c:v>10.868574322092991</c:v>
                </c:pt>
                <c:pt idx="11">
                  <c:v>10.962611290053923</c:v>
                </c:pt>
                <c:pt idx="12">
                  <c:v>10.971363603695085</c:v>
                </c:pt>
                <c:pt idx="13">
                  <c:v>11.162805547760986</c:v>
                </c:pt>
                <c:pt idx="14">
                  <c:v>11.502347294943998</c:v>
                </c:pt>
                <c:pt idx="15">
                  <c:v>11.859336459307853</c:v>
                </c:pt>
                <c:pt idx="16">
                  <c:v>10.245776495704096</c:v>
                </c:pt>
                <c:pt idx="17">
                  <c:v>9.463559656247309</c:v>
                </c:pt>
                <c:pt idx="18">
                  <c:v>8.8709021588431956</c:v>
                </c:pt>
                <c:pt idx="19">
                  <c:v>8.7776830334113232</c:v>
                </c:pt>
                <c:pt idx="20">
                  <c:v>8.7771461443907342</c:v>
                </c:pt>
                <c:pt idx="21">
                  <c:v>9.0532235243999981</c:v>
                </c:pt>
                <c:pt idx="22">
                  <c:v>8.7724677956464863</c:v>
                </c:pt>
                <c:pt idx="23">
                  <c:v>8.854776090006137</c:v>
                </c:pt>
                <c:pt idx="24">
                  <c:v>8.6000813252427069</c:v>
                </c:pt>
                <c:pt idx="25">
                  <c:v>8.6074799598213829</c:v>
                </c:pt>
                <c:pt idx="26">
                  <c:v>8.9054599690878486</c:v>
                </c:pt>
                <c:pt idx="27">
                  <c:v>8.79483809013092</c:v>
                </c:pt>
                <c:pt idx="28">
                  <c:v>8.4385928812746993</c:v>
                </c:pt>
                <c:pt idx="29">
                  <c:v>8.2725885208156065</c:v>
                </c:pt>
                <c:pt idx="30">
                  <c:v>8.6623602122215448</c:v>
                </c:pt>
                <c:pt idx="31">
                  <c:v>8.456807758087022</c:v>
                </c:pt>
                <c:pt idx="32">
                  <c:v>7.9219565888401569</c:v>
                </c:pt>
                <c:pt idx="33">
                  <c:v>8.0366435891601391</c:v>
                </c:pt>
                <c:pt idx="34">
                  <c:v>8.1576323101239208</c:v>
                </c:pt>
                <c:pt idx="35">
                  <c:v>8.4464421816329107</c:v>
                </c:pt>
                <c:pt idx="36">
                  <c:v>8.5220841245186385</c:v>
                </c:pt>
                <c:pt idx="37">
                  <c:v>8.2336405831363901</c:v>
                </c:pt>
                <c:pt idx="38">
                  <c:v>8.9200919470793707</c:v>
                </c:pt>
                <c:pt idx="39">
                  <c:v>7.9592719240118353</c:v>
                </c:pt>
                <c:pt idx="40">
                  <c:v>8.4621463243477457</c:v>
                </c:pt>
                <c:pt idx="41">
                  <c:v>8.832006324025512</c:v>
                </c:pt>
                <c:pt idx="42">
                  <c:v>9.5999235602965332</c:v>
                </c:pt>
                <c:pt idx="43">
                  <c:v>9.6585239729006904</c:v>
                </c:pt>
                <c:pt idx="44">
                  <c:v>8.8599214928495869</c:v>
                </c:pt>
                <c:pt idx="45">
                  <c:v>8.5507618052920993</c:v>
                </c:pt>
                <c:pt idx="46">
                  <c:v>8.325146202363273</c:v>
                </c:pt>
                <c:pt idx="47">
                  <c:v>8.532401748685519</c:v>
                </c:pt>
                <c:pt idx="48">
                  <c:v>8.9358331693148685</c:v>
                </c:pt>
                <c:pt idx="49">
                  <c:v>8.8880210031408193</c:v>
                </c:pt>
              </c:numCache>
            </c:numRef>
          </c:val>
          <c:smooth val="0"/>
          <c:extLst>
            <c:ext xmlns:c16="http://schemas.microsoft.com/office/drawing/2014/chart" uri="{C3380CC4-5D6E-409C-BE32-E72D297353CC}">
              <c16:uniqueId val="{00000002-AD99-4465-BD74-CB1563D09F97}"/>
            </c:ext>
          </c:extLst>
        </c:ser>
        <c:dLbls>
          <c:showLegendKey val="0"/>
          <c:showVal val="0"/>
          <c:showCatName val="0"/>
          <c:showSerName val="0"/>
          <c:showPercent val="0"/>
          <c:showBubbleSize val="0"/>
        </c:dLbls>
        <c:marker val="1"/>
        <c:smooth val="0"/>
        <c:axId val="371615856"/>
        <c:axId val="371614608"/>
      </c:lineChart>
      <c:catAx>
        <c:axId val="374492784"/>
        <c:scaling>
          <c:orientation val="minMax"/>
        </c:scaling>
        <c:delete val="0"/>
        <c:axPos val="b"/>
        <c:majorGridlines>
          <c:spPr>
            <a:ln w="3175" cap="flat" cmpd="sng" algn="ctr">
              <a:solidFill>
                <a:schemeClr val="tx1">
                  <a:alpha val="50000"/>
                </a:schemeClr>
              </a:solidFill>
              <a:prstDash val="sysDash"/>
              <a:round/>
            </a:ln>
            <a:effectLst/>
          </c:spPr>
        </c:majorGridlines>
        <c:numFmt formatCode="General" sourceLinked="1"/>
        <c:majorTickMark val="cross"/>
        <c:minorTickMark val="none"/>
        <c:tickLblPos val="nextTo"/>
        <c:spPr>
          <a:noFill/>
          <a:ln w="9525" cap="flat" cmpd="sng" algn="ctr">
            <a:solidFill>
              <a:schemeClr val="tx1">
                <a:alpha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4492368"/>
        <c:crosses val="autoZero"/>
        <c:auto val="1"/>
        <c:lblAlgn val="ctr"/>
        <c:lblOffset val="100"/>
        <c:tickLblSkip val="5"/>
        <c:tickMarkSkip val="1"/>
        <c:noMultiLvlLbl val="0"/>
      </c:catAx>
      <c:valAx>
        <c:axId val="374492368"/>
        <c:scaling>
          <c:orientation val="minMax"/>
          <c:max val="55"/>
          <c:min val="10"/>
        </c:scaling>
        <c:delete val="0"/>
        <c:axPos val="l"/>
        <c:majorGridlines>
          <c:spPr>
            <a:ln w="9525" cap="flat" cmpd="sng" algn="ctr">
              <a:solidFill>
                <a:schemeClr val="tx1">
                  <a:alpha val="50000"/>
                </a:schemeClr>
              </a:solidFill>
              <a:prstDash val="sysDash"/>
              <a:round/>
            </a:ln>
            <a:effectLst/>
          </c:spPr>
        </c:majorGridlines>
        <c:numFmt formatCode="#\ ##0" sourceLinked="0"/>
        <c:majorTickMark val="cross"/>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374492784"/>
        <c:crosses val="autoZero"/>
        <c:crossBetween val="midCat"/>
      </c:valAx>
      <c:valAx>
        <c:axId val="371614608"/>
        <c:scaling>
          <c:orientation val="minMax"/>
          <c:max val="15"/>
          <c:min val="6"/>
        </c:scaling>
        <c:delete val="0"/>
        <c:axPos val="r"/>
        <c:numFmt formatCode="#\ ##0" sourceLinked="0"/>
        <c:majorTickMark val="none"/>
        <c:minorTickMark val="cross"/>
        <c:tickLblPos val="nextTo"/>
        <c:spPr>
          <a:noFill/>
          <a:ln>
            <a:solidFill>
              <a:schemeClr val="tx1">
                <a:alpha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615856"/>
        <c:crosses val="max"/>
        <c:crossBetween val="between"/>
        <c:majorUnit val="1"/>
        <c:minorUnit val="1"/>
      </c:valAx>
      <c:catAx>
        <c:axId val="371615856"/>
        <c:scaling>
          <c:orientation val="minMax"/>
        </c:scaling>
        <c:delete val="1"/>
        <c:axPos val="b"/>
        <c:numFmt formatCode="General" sourceLinked="1"/>
        <c:majorTickMark val="out"/>
        <c:minorTickMark val="none"/>
        <c:tickLblPos val="nextTo"/>
        <c:crossAx val="371614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'p19'!$A$4</c:f>
              <c:strCache>
                <c:ptCount val="1"/>
                <c:pt idx="0">
                  <c:v>Taxes énergétiques</c:v>
                </c:pt>
              </c:strCache>
            </c:strRef>
          </c:tx>
          <c:spPr>
            <a:solidFill>
              <a:schemeClr val="accent1"/>
            </a:solidFill>
            <a:ln>
              <a:noFill/>
            </a:ln>
            <a:effectLst/>
          </c:spPr>
          <c:invertIfNegative val="0"/>
          <c:cat>
            <c:numRef>
              <c:f>'p19'!$B$3:$J$3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'p19'!$B$4:$J$4</c:f>
              <c:numCache>
                <c:formatCode>#,##0</c:formatCode>
                <c:ptCount val="9"/>
                <c:pt idx="0">
                  <c:v>133.18283399873746</c:v>
                </c:pt>
                <c:pt idx="1">
                  <c:v>151.22707411124651</c:v>
                </c:pt>
                <c:pt idx="2">
                  <c:v>181.77913272981399</c:v>
                </c:pt>
                <c:pt idx="3">
                  <c:v>179.87558267838111</c:v>
                </c:pt>
                <c:pt idx="4">
                  <c:v>215.46194158806219</c:v>
                </c:pt>
                <c:pt idx="5">
                  <c:v>249.80578127297179</c:v>
                </c:pt>
                <c:pt idx="6">
                  <c:v>258.9792071133644</c:v>
                </c:pt>
                <c:pt idx="7">
                  <c:v>272.85351803564868</c:v>
                </c:pt>
                <c:pt idx="8">
                  <c:v>268.27793506061249</c:v>
                </c:pt>
              </c:numCache>
            </c:numRef>
          </c:val>
          <c:extLst>
            <c:ext xmlns:c16="http://schemas.microsoft.com/office/drawing/2014/chart" uri="{C3380CC4-5D6E-409C-BE32-E72D297353CC}">
              <c16:uniqueId val="{00000000-49A8-45A2-BD48-BA0146DEFCC3}"/>
            </c:ext>
          </c:extLst>
        </c:ser>
        <c:ser>
          <c:idx val="1"/>
          <c:order val="1"/>
          <c:tx>
            <c:strRef>
              <c:f>'p19'!$A$5</c:f>
              <c:strCache>
                <c:ptCount val="1"/>
                <c:pt idx="0">
                  <c:v>TVA</c:v>
                </c:pt>
              </c:strCache>
            </c:strRef>
          </c:tx>
          <c:spPr>
            <a:solidFill>
              <a:schemeClr val="accent2"/>
            </a:solidFill>
            <a:ln>
              <a:noFill/>
            </a:ln>
            <a:effectLst/>
          </c:spPr>
          <c:invertIfNegative val="0"/>
          <c:cat>
            <c:numRef>
              <c:f>'p19'!$B$3:$J$3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'p19'!$B$5:$J$5</c:f>
              <c:numCache>
                <c:formatCode>#,##0</c:formatCode>
                <c:ptCount val="9"/>
                <c:pt idx="0">
                  <c:v>216.28901626635809</c:v>
                </c:pt>
                <c:pt idx="1">
                  <c:v>242.83194061032134</c:v>
                </c:pt>
                <c:pt idx="2">
                  <c:v>262.65569852839087</c:v>
                </c:pt>
                <c:pt idx="3">
                  <c:v>227.26365004126023</c:v>
                </c:pt>
                <c:pt idx="4">
                  <c:v>230.79926290967677</c:v>
                </c:pt>
                <c:pt idx="5">
                  <c:v>229.7296004989949</c:v>
                </c:pt>
                <c:pt idx="6">
                  <c:v>229.52715631785631</c:v>
                </c:pt>
                <c:pt idx="7">
                  <c:v>229.46978719712197</c:v>
                </c:pt>
                <c:pt idx="8">
                  <c:v>230.10359378678243</c:v>
                </c:pt>
              </c:numCache>
            </c:numRef>
          </c:val>
          <c:extLst>
            <c:ext xmlns:c16="http://schemas.microsoft.com/office/drawing/2014/chart" uri="{C3380CC4-5D6E-409C-BE32-E72D297353CC}">
              <c16:uniqueId val="{00000001-49A8-45A2-BD48-BA0146DEFCC3}"/>
            </c:ext>
          </c:extLst>
        </c:ser>
        <c:ser>
          <c:idx val="2"/>
          <c:order val="2"/>
          <c:tx>
            <c:strRef>
              <c:f>'p19'!$A$6</c:f>
              <c:strCache>
                <c:ptCount val="1"/>
                <c:pt idx="0">
                  <c:v>Dépense HTT</c:v>
                </c:pt>
              </c:strCache>
            </c:strRef>
          </c:tx>
          <c:spPr>
            <a:solidFill>
              <a:schemeClr val="accent3"/>
            </a:solidFill>
            <a:ln>
              <a:noFill/>
            </a:ln>
            <a:effectLst/>
          </c:spPr>
          <c:invertIfNegative val="0"/>
          <c:cat>
            <c:numRef>
              <c:f>'p19'!$B$3:$J$3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'p19'!$B$6:$J$6</c:f>
              <c:numCache>
                <c:formatCode>#,##0</c:formatCode>
                <c:ptCount val="9"/>
                <c:pt idx="0">
                  <c:v>1132.427175619111</c:v>
                </c:pt>
                <c:pt idx="1">
                  <c:v>1274.5654260709318</c:v>
                </c:pt>
                <c:pt idx="2">
                  <c:v>1317.5979676579213</c:v>
                </c:pt>
                <c:pt idx="3">
                  <c:v>1118.6361258931499</c:v>
                </c:pt>
                <c:pt idx="4">
                  <c:v>1117.7832677923313</c:v>
                </c:pt>
                <c:pt idx="5">
                  <c:v>1092.7700119237657</c:v>
                </c:pt>
                <c:pt idx="6">
                  <c:v>1076.0308484675518</c:v>
                </c:pt>
                <c:pt idx="7">
                  <c:v>1086.5706110202411</c:v>
                </c:pt>
                <c:pt idx="8">
                  <c:v>1103.5044595896561</c:v>
                </c:pt>
              </c:numCache>
            </c:numRef>
          </c:val>
          <c:extLst>
            <c:ext xmlns:c16="http://schemas.microsoft.com/office/drawing/2014/chart" uri="{C3380CC4-5D6E-409C-BE32-E72D297353CC}">
              <c16:uniqueId val="{00000002-49A8-45A2-BD48-BA0146DEFCC3}"/>
            </c:ext>
          </c:extLst>
        </c:ser>
        <c:dLbls>
          <c:showLegendKey val="0"/>
          <c:showVal val="0"/>
          <c:showCatName val="0"/>
          <c:showSerName val="0"/>
          <c:showPercent val="0"/>
          <c:showBubbleSize val="0"/>
        </c:dLbls>
        <c:gapWidth val="150"/>
        <c:overlap val="100"/>
        <c:axId val="245335072"/>
        <c:axId val="245334656"/>
      </c:barChart>
      <c:catAx>
        <c:axId val="245335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5334656"/>
        <c:crosses val="autoZero"/>
        <c:auto val="1"/>
        <c:lblAlgn val="ctr"/>
        <c:lblOffset val="100"/>
        <c:noMultiLvlLbl val="0"/>
      </c:catAx>
      <c:valAx>
        <c:axId val="24533465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533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 20'!$A$4</c:f>
              <c:strCache>
                <c:ptCount val="1"/>
                <c:pt idx="0">
                  <c:v>Taxes énergétiques</c:v>
                </c:pt>
              </c:strCache>
            </c:strRef>
          </c:tx>
          <c:spPr>
            <a:solidFill>
              <a:schemeClr val="accent1"/>
            </a:solidFill>
            <a:ln>
              <a:noFill/>
            </a:ln>
            <a:effectLst/>
          </c:spPr>
          <c:invertIfNegative val="0"/>
          <c:cat>
            <c:numRef>
              <c:f>'p. 20'!$B$3:$J$3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 20'!$B$4:$J$4</c:f>
              <c:numCache>
                <c:formatCode>#,##0</c:formatCode>
                <c:ptCount val="9"/>
                <c:pt idx="0">
                  <c:v>564.26039899768182</c:v>
                </c:pt>
                <c:pt idx="1">
                  <c:v>546.88024677366946</c:v>
                </c:pt>
                <c:pt idx="2">
                  <c:v>539.96560752226696</c:v>
                </c:pt>
                <c:pt idx="3">
                  <c:v>542.9620236981151</c:v>
                </c:pt>
                <c:pt idx="4">
                  <c:v>579.20184315713095</c:v>
                </c:pt>
                <c:pt idx="5">
                  <c:v>602.13206995873986</c:v>
                </c:pt>
                <c:pt idx="6">
                  <c:v>631.26010195316326</c:v>
                </c:pt>
                <c:pt idx="7">
                  <c:v>666.30714410057294</c:v>
                </c:pt>
                <c:pt idx="8">
                  <c:v>658.42621697629147</c:v>
                </c:pt>
              </c:numCache>
            </c:numRef>
          </c:val>
          <c:extLst>
            <c:ext xmlns:c16="http://schemas.microsoft.com/office/drawing/2014/chart" uri="{C3380CC4-5D6E-409C-BE32-E72D297353CC}">
              <c16:uniqueId val="{00000000-4D3F-4223-A39A-D654B921A6D5}"/>
            </c:ext>
          </c:extLst>
        </c:ser>
        <c:ser>
          <c:idx val="1"/>
          <c:order val="1"/>
          <c:tx>
            <c:strRef>
              <c:f>'p. 20'!$A$5</c:f>
              <c:strCache>
                <c:ptCount val="1"/>
                <c:pt idx="0">
                  <c:v>TVA</c:v>
                </c:pt>
              </c:strCache>
            </c:strRef>
          </c:tx>
          <c:spPr>
            <a:solidFill>
              <a:schemeClr val="accent2"/>
            </a:solidFill>
            <a:ln>
              <a:noFill/>
            </a:ln>
            <a:effectLst/>
          </c:spPr>
          <c:invertIfNegative val="0"/>
          <c:cat>
            <c:numRef>
              <c:f>'p. 20'!$B$3:$J$3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 20'!$B$5:$J$5</c:f>
              <c:numCache>
                <c:formatCode>#,##0</c:formatCode>
                <c:ptCount val="9"/>
                <c:pt idx="0">
                  <c:v>252.88543753305134</c:v>
                </c:pt>
                <c:pt idx="1">
                  <c:v>260.65401028745691</c:v>
                </c:pt>
                <c:pt idx="2">
                  <c:v>245.93926683656119</c:v>
                </c:pt>
                <c:pt idx="3">
                  <c:v>240.70675925494095</c:v>
                </c:pt>
                <c:pt idx="4">
                  <c:v>216.54350720595301</c:v>
                </c:pt>
                <c:pt idx="5">
                  <c:v>206.6349754301298</c:v>
                </c:pt>
                <c:pt idx="6">
                  <c:v>225.05527835931866</c:v>
                </c:pt>
                <c:pt idx="7">
                  <c:v>248.15870090413094</c:v>
                </c:pt>
                <c:pt idx="8">
                  <c:v>245.77123665864019</c:v>
                </c:pt>
              </c:numCache>
            </c:numRef>
          </c:val>
          <c:extLst>
            <c:ext xmlns:c16="http://schemas.microsoft.com/office/drawing/2014/chart" uri="{C3380CC4-5D6E-409C-BE32-E72D297353CC}">
              <c16:uniqueId val="{00000001-4D3F-4223-A39A-D654B921A6D5}"/>
            </c:ext>
          </c:extLst>
        </c:ser>
        <c:ser>
          <c:idx val="2"/>
          <c:order val="2"/>
          <c:tx>
            <c:strRef>
              <c:f>'p. 20'!$A$6</c:f>
              <c:strCache>
                <c:ptCount val="1"/>
                <c:pt idx="0">
                  <c:v>Dépense HTT</c:v>
                </c:pt>
              </c:strCache>
            </c:strRef>
          </c:tx>
          <c:spPr>
            <a:solidFill>
              <a:schemeClr val="accent3"/>
            </a:solidFill>
            <a:ln>
              <a:noFill/>
            </a:ln>
            <a:effectLst/>
          </c:spPr>
          <c:invertIfNegative val="0"/>
          <c:cat>
            <c:numRef>
              <c:f>'p. 20'!$B$3:$J$3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'p. 20'!$B$6:$J$6</c:f>
              <c:numCache>
                <c:formatCode>#,##0</c:formatCode>
                <c:ptCount val="9"/>
                <c:pt idx="0">
                  <c:v>803.85385566696596</c:v>
                </c:pt>
                <c:pt idx="1">
                  <c:v>863.94359021849448</c:v>
                </c:pt>
                <c:pt idx="2">
                  <c:v>790.31051951660277</c:v>
                </c:pt>
                <c:pt idx="3">
                  <c:v>730.20031838174759</c:v>
                </c:pt>
                <c:pt idx="4">
                  <c:v>565.95498082225254</c:v>
                </c:pt>
                <c:pt idx="5">
                  <c:v>489.30628844114665</c:v>
                </c:pt>
                <c:pt idx="6">
                  <c:v>556.24014036652295</c:v>
                </c:pt>
                <c:pt idx="7">
                  <c:v>641.76076367520352</c:v>
                </c:pt>
                <c:pt idx="8">
                  <c:v>637.82605357830153</c:v>
                </c:pt>
              </c:numCache>
            </c:numRef>
          </c:val>
          <c:extLst>
            <c:ext xmlns:c16="http://schemas.microsoft.com/office/drawing/2014/chart" uri="{C3380CC4-5D6E-409C-BE32-E72D297353CC}">
              <c16:uniqueId val="{00000002-4D3F-4223-A39A-D654B921A6D5}"/>
            </c:ext>
          </c:extLst>
        </c:ser>
        <c:dLbls>
          <c:showLegendKey val="0"/>
          <c:showVal val="0"/>
          <c:showCatName val="0"/>
          <c:showSerName val="0"/>
          <c:showPercent val="0"/>
          <c:showBubbleSize val="0"/>
        </c:dLbls>
        <c:gapWidth val="150"/>
        <c:overlap val="100"/>
        <c:axId val="358443440"/>
        <c:axId val="358454512"/>
      </c:barChart>
      <c:catAx>
        <c:axId val="3584434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454512"/>
        <c:crosses val="autoZero"/>
        <c:auto val="1"/>
        <c:lblAlgn val="ctr"/>
        <c:lblOffset val="100"/>
        <c:noMultiLvlLbl val="0"/>
      </c:catAx>
      <c:valAx>
        <c:axId val="35845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44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'p21'!$A$30</c:f>
              <c:strCache>
                <c:ptCount val="1"/>
                <c:pt idx="0">
                  <c:v>Énergie nucléaire</c:v>
                </c:pt>
              </c:strCache>
            </c:strRef>
          </c:tx>
          <c:spPr>
            <a:solidFill>
              <a:schemeClr val="accent1"/>
            </a:solidFill>
            <a:ln>
              <a:noFill/>
            </a:ln>
            <a:effectLst/>
          </c:spPr>
          <c:cat>
            <c:numRef>
              <c:f>'p21'!$B$29:$S$29</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'p21'!$B$30:$S$30</c:f>
              <c:numCache>
                <c:formatCode>#,##0</c:formatCode>
                <c:ptCount val="18"/>
                <c:pt idx="0">
                  <c:v>686.21726344724289</c:v>
                </c:pt>
                <c:pt idx="1">
                  <c:v>689.1781293706066</c:v>
                </c:pt>
                <c:pt idx="2">
                  <c:v>681.77556934650192</c:v>
                </c:pt>
                <c:pt idx="3">
                  <c:v>786.45581553540671</c:v>
                </c:pt>
                <c:pt idx="4">
                  <c:v>621.42486920318993</c:v>
                </c:pt>
                <c:pt idx="5">
                  <c:v>625.34386880258376</c:v>
                </c:pt>
                <c:pt idx="6">
                  <c:v>649.26191177410396</c:v>
                </c:pt>
                <c:pt idx="7">
                  <c:v>630.22567680707925</c:v>
                </c:pt>
                <c:pt idx="8">
                  <c:v>594.7761269486864</c:v>
                </c:pt>
                <c:pt idx="9">
                  <c:v>656.67757204547775</c:v>
                </c:pt>
                <c:pt idx="10">
                  <c:v>738.7532201105754</c:v>
                </c:pt>
                <c:pt idx="11">
                  <c:v>734.19006082530325</c:v>
                </c:pt>
                <c:pt idx="12">
                  <c:v>671.27430784035948</c:v>
                </c:pt>
                <c:pt idx="13">
                  <c:v>648.78827679910694</c:v>
                </c:pt>
                <c:pt idx="14">
                  <c:v>592.15654972507446</c:v>
                </c:pt>
                <c:pt idx="15">
                  <c:v>637.30684575332975</c:v>
                </c:pt>
                <c:pt idx="16">
                  <c:v>647.18368950524075</c:v>
                </c:pt>
                <c:pt idx="17">
                  <c:v>732.30486439380968</c:v>
                </c:pt>
              </c:numCache>
            </c:numRef>
          </c:val>
          <c:extLst>
            <c:ext xmlns:c16="http://schemas.microsoft.com/office/drawing/2014/chart" uri="{C3380CC4-5D6E-409C-BE32-E72D297353CC}">
              <c16:uniqueId val="{00000000-F391-4CB1-A8C9-AD57A710AFCA}"/>
            </c:ext>
          </c:extLst>
        </c:ser>
        <c:ser>
          <c:idx val="1"/>
          <c:order val="1"/>
          <c:tx>
            <c:strRef>
              <c:f>'p21'!$A$31</c:f>
              <c:strCache>
                <c:ptCount val="1"/>
                <c:pt idx="0">
                  <c:v>Nouvelles technologies de l’énergie</c:v>
                </c:pt>
              </c:strCache>
            </c:strRef>
          </c:tx>
          <c:spPr>
            <a:solidFill>
              <a:schemeClr val="accent2"/>
            </a:solidFill>
            <a:ln>
              <a:noFill/>
            </a:ln>
            <a:effectLst/>
          </c:spPr>
          <c:cat>
            <c:numRef>
              <c:f>'p21'!$B$29:$S$29</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'p21'!$B$31:$S$31</c:f>
              <c:numCache>
                <c:formatCode>#,##0</c:formatCode>
                <c:ptCount val="18"/>
                <c:pt idx="0">
                  <c:v>131.46384868514318</c:v>
                </c:pt>
                <c:pt idx="1">
                  <c:v>134.63434226579085</c:v>
                </c:pt>
                <c:pt idx="2">
                  <c:v>144.5636671817561</c:v>
                </c:pt>
                <c:pt idx="3">
                  <c:v>230.58901252935095</c:v>
                </c:pt>
                <c:pt idx="4">
                  <c:v>291.29650408294401</c:v>
                </c:pt>
                <c:pt idx="5">
                  <c:v>300.49038618704367</c:v>
                </c:pt>
                <c:pt idx="6">
                  <c:v>361.38452407232501</c:v>
                </c:pt>
                <c:pt idx="7">
                  <c:v>497.88341181007263</c:v>
                </c:pt>
                <c:pt idx="8">
                  <c:v>379.39909083193635</c:v>
                </c:pt>
                <c:pt idx="9">
                  <c:v>490.24010584427231</c:v>
                </c:pt>
                <c:pt idx="10">
                  <c:v>411.29834528843571</c:v>
                </c:pt>
                <c:pt idx="11">
                  <c:v>408.52403039303493</c:v>
                </c:pt>
                <c:pt idx="12">
                  <c:v>428.32092765911244</c:v>
                </c:pt>
                <c:pt idx="13">
                  <c:v>415.08486386894816</c:v>
                </c:pt>
                <c:pt idx="14">
                  <c:v>365.03737575421223</c:v>
                </c:pt>
                <c:pt idx="15">
                  <c:v>326.75793116234894</c:v>
                </c:pt>
                <c:pt idx="16">
                  <c:v>348.94591384291988</c:v>
                </c:pt>
                <c:pt idx="17">
                  <c:v>323.65998883490943</c:v>
                </c:pt>
              </c:numCache>
            </c:numRef>
          </c:val>
          <c:extLst>
            <c:ext xmlns:c16="http://schemas.microsoft.com/office/drawing/2014/chart" uri="{C3380CC4-5D6E-409C-BE32-E72D297353CC}">
              <c16:uniqueId val="{00000001-F391-4CB1-A8C9-AD57A710AFCA}"/>
            </c:ext>
          </c:extLst>
        </c:ser>
        <c:ser>
          <c:idx val="2"/>
          <c:order val="2"/>
          <c:tx>
            <c:strRef>
              <c:f>'p21'!$A$32</c:f>
              <c:strCache>
                <c:ptCount val="1"/>
                <c:pt idx="0">
                  <c:v>Recherche fondamentale</c:v>
                </c:pt>
              </c:strCache>
            </c:strRef>
          </c:tx>
          <c:spPr>
            <a:solidFill>
              <a:schemeClr val="accent4"/>
            </a:solidFill>
            <a:ln>
              <a:noFill/>
            </a:ln>
            <a:effectLst/>
          </c:spPr>
          <c:cat>
            <c:numRef>
              <c:f>'p21'!$B$29:$S$29</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'p21'!$B$32:$S$32</c:f>
              <c:numCache>
                <c:formatCode>#,##0</c:formatCode>
                <c:ptCount val="18"/>
                <c:pt idx="0">
                  <c:v>14.757484491674861</c:v>
                </c:pt>
                <c:pt idx="1">
                  <c:v>16.702364047642551</c:v>
                </c:pt>
                <c:pt idx="2">
                  <c:v>10.359101310163526</c:v>
                </c:pt>
                <c:pt idx="3">
                  <c:v>10.392201458837787</c:v>
                </c:pt>
                <c:pt idx="4">
                  <c:v>8.7979253199475274</c:v>
                </c:pt>
                <c:pt idx="5">
                  <c:v>8.0446527118590883</c:v>
                </c:pt>
                <c:pt idx="6">
                  <c:v>10.391807170906981</c:v>
                </c:pt>
                <c:pt idx="7">
                  <c:v>14.734409537152015</c:v>
                </c:pt>
                <c:pt idx="8">
                  <c:v>68.414811779340525</c:v>
                </c:pt>
                <c:pt idx="9">
                  <c:v>67.264760766667948</c:v>
                </c:pt>
                <c:pt idx="10">
                  <c:v>49.392300502793503</c:v>
                </c:pt>
                <c:pt idx="11">
                  <c:v>63.071401207884712</c:v>
                </c:pt>
                <c:pt idx="12">
                  <c:v>63.240791876367766</c:v>
                </c:pt>
                <c:pt idx="13">
                  <c:v>60.303480481015391</c:v>
                </c:pt>
                <c:pt idx="14">
                  <c:v>106.55857301883383</c:v>
                </c:pt>
                <c:pt idx="15">
                  <c:v>109.72150308370006</c:v>
                </c:pt>
                <c:pt idx="16">
                  <c:v>103.94186840702932</c:v>
                </c:pt>
                <c:pt idx="17">
                  <c:v>99.783275669270893</c:v>
                </c:pt>
              </c:numCache>
            </c:numRef>
          </c:val>
          <c:extLst>
            <c:ext xmlns:c16="http://schemas.microsoft.com/office/drawing/2014/chart" uri="{C3380CC4-5D6E-409C-BE32-E72D297353CC}">
              <c16:uniqueId val="{00000002-F391-4CB1-A8C9-AD57A710AFCA}"/>
            </c:ext>
          </c:extLst>
        </c:ser>
        <c:ser>
          <c:idx val="3"/>
          <c:order val="3"/>
          <c:tx>
            <c:strRef>
              <c:f>'p21'!$A$33</c:f>
              <c:strCache>
                <c:ptCount val="1"/>
                <c:pt idx="0">
                  <c:v>Énergies fossiles (hors capture carbone)</c:v>
                </c:pt>
              </c:strCache>
            </c:strRef>
          </c:tx>
          <c:spPr>
            <a:solidFill>
              <a:schemeClr val="accent3"/>
            </a:solidFill>
            <a:ln>
              <a:noFill/>
            </a:ln>
            <a:effectLst/>
          </c:spPr>
          <c:cat>
            <c:numRef>
              <c:f>'p21'!$B$29:$S$29</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'p21'!$B$33:$S$33</c:f>
              <c:numCache>
                <c:formatCode>#,##0</c:formatCode>
                <c:ptCount val="18"/>
                <c:pt idx="0">
                  <c:v>216.04843472155619</c:v>
                </c:pt>
                <c:pt idx="1">
                  <c:v>205.1714950065913</c:v>
                </c:pt>
                <c:pt idx="2">
                  <c:v>170.07595718584508</c:v>
                </c:pt>
                <c:pt idx="3">
                  <c:v>186.72629945629973</c:v>
                </c:pt>
                <c:pt idx="4">
                  <c:v>153.77635982403996</c:v>
                </c:pt>
                <c:pt idx="5">
                  <c:v>121.53603458425515</c:v>
                </c:pt>
                <c:pt idx="6">
                  <c:v>114.25521392905149</c:v>
                </c:pt>
                <c:pt idx="7">
                  <c:v>109.59577492745949</c:v>
                </c:pt>
                <c:pt idx="8">
                  <c:v>109.52445147654286</c:v>
                </c:pt>
                <c:pt idx="9">
                  <c:v>61.80981933091465</c:v>
                </c:pt>
                <c:pt idx="10">
                  <c:v>70.406787206210922</c:v>
                </c:pt>
                <c:pt idx="11">
                  <c:v>72.800064532459672</c:v>
                </c:pt>
                <c:pt idx="12">
                  <c:v>78.100695029459558</c:v>
                </c:pt>
                <c:pt idx="13">
                  <c:v>77.585613523814416</c:v>
                </c:pt>
                <c:pt idx="14">
                  <c:v>50.25822678048435</c:v>
                </c:pt>
                <c:pt idx="15">
                  <c:v>32.024271849804805</c:v>
                </c:pt>
                <c:pt idx="16">
                  <c:v>18.459385098590005</c:v>
                </c:pt>
                <c:pt idx="17">
                  <c:v>7.3335583945918197</c:v>
                </c:pt>
              </c:numCache>
            </c:numRef>
          </c:val>
          <c:extLst>
            <c:ext xmlns:c16="http://schemas.microsoft.com/office/drawing/2014/chart" uri="{C3380CC4-5D6E-409C-BE32-E72D297353CC}">
              <c16:uniqueId val="{00000003-F391-4CB1-A8C9-AD57A710AFCA}"/>
            </c:ext>
          </c:extLst>
        </c:ser>
        <c:dLbls>
          <c:showLegendKey val="0"/>
          <c:showVal val="0"/>
          <c:showCatName val="0"/>
          <c:showSerName val="0"/>
          <c:showPercent val="0"/>
          <c:showBubbleSize val="0"/>
        </c:dLbls>
        <c:axId val="616144848"/>
        <c:axId val="616145680"/>
      </c:areaChart>
      <c:catAx>
        <c:axId val="616144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6145680"/>
        <c:crosses val="autoZero"/>
        <c:auto val="1"/>
        <c:lblAlgn val="ctr"/>
        <c:lblOffset val="100"/>
        <c:tickMarkSkip val="2"/>
        <c:noMultiLvlLbl val="0"/>
      </c:catAx>
      <c:valAx>
        <c:axId val="616145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6144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5"/>
          <c:order val="0"/>
          <c:tx>
            <c:strRef>
              <c:f>'p24-prod'!$A$9</c:f>
              <c:strCache>
                <c:ptCount val="1"/>
                <c:pt idx="0">
                  <c:v>Nucléaire</c:v>
                </c:pt>
              </c:strCache>
            </c:strRef>
          </c:tx>
          <c:spPr>
            <a:solidFill>
              <a:srgbClr val="00B050"/>
            </a:solidFill>
            <a:ln w="25400">
              <a:no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'p24-prod'!$B$9:$AZ$9</c:f>
              <c:numCache>
                <c:formatCode>0.00</c:formatCode>
                <c:ptCount val="51"/>
                <c:pt idx="0">
                  <c:v>17.306056390000002</c:v>
                </c:pt>
                <c:pt idx="1">
                  <c:v>28.290905400000003</c:v>
                </c:pt>
                <c:pt idx="2">
                  <c:v>44.218178770000002</c:v>
                </c:pt>
                <c:pt idx="3">
                  <c:v>44.669701890000006</c:v>
                </c:pt>
                <c:pt idx="4">
                  <c:v>44.530304710000003</c:v>
                </c:pt>
                <c:pt idx="5">
                  <c:v>55.296974920000004</c:v>
                </c:pt>
                <c:pt idx="6">
                  <c:v>47.812116260000003</c:v>
                </c:pt>
                <c:pt idx="7">
                  <c:v>54.50302971</c:v>
                </c:pt>
                <c:pt idx="8">
                  <c:v>92.372728750000007</c:v>
                </c:pt>
                <c:pt idx="9">
                  <c:v>121.09090872</c:v>
                </c:pt>
                <c:pt idx="10">
                  <c:v>185.60908967</c:v>
                </c:pt>
                <c:pt idx="11">
                  <c:v>319.16969602</c:v>
                </c:pt>
                <c:pt idx="12">
                  <c:v>330.05757409000006</c:v>
                </c:pt>
                <c:pt idx="13">
                  <c:v>437.15454574999995</c:v>
                </c:pt>
                <c:pt idx="14">
                  <c:v>579.49696510000001</c:v>
                </c:pt>
                <c:pt idx="15">
                  <c:v>679.09091204000003</c:v>
                </c:pt>
                <c:pt idx="16">
                  <c:v>770.16666319000012</c:v>
                </c:pt>
                <c:pt idx="17">
                  <c:v>804.60605883999995</c:v>
                </c:pt>
                <c:pt idx="18">
                  <c:v>834.91211759999999</c:v>
                </c:pt>
                <c:pt idx="19">
                  <c:v>921.00302978000002</c:v>
                </c:pt>
                <c:pt idx="20">
                  <c:v>951.76060606060616</c:v>
                </c:pt>
                <c:pt idx="21">
                  <c:v>1004.0606060606063</c:v>
                </c:pt>
                <c:pt idx="22">
                  <c:v>1025.5909090909095</c:v>
                </c:pt>
                <c:pt idx="23">
                  <c:v>1115.7212121212121</c:v>
                </c:pt>
                <c:pt idx="24">
                  <c:v>1090.8515151515151</c:v>
                </c:pt>
                <c:pt idx="25">
                  <c:v>1143.1242424242428</c:v>
                </c:pt>
                <c:pt idx="26">
                  <c:v>1204.0606060606065</c:v>
                </c:pt>
                <c:pt idx="27">
                  <c:v>1198.4333333333295</c:v>
                </c:pt>
                <c:pt idx="28">
                  <c:v>1175.7272727272782</c:v>
                </c:pt>
                <c:pt idx="29">
                  <c:v>1194.6787878787845</c:v>
                </c:pt>
                <c:pt idx="30">
                  <c:v>1258.0666666666618</c:v>
                </c:pt>
                <c:pt idx="31">
                  <c:v>1275.9878787878822</c:v>
                </c:pt>
                <c:pt idx="32">
                  <c:v>1323.5151515151458</c:v>
                </c:pt>
                <c:pt idx="33">
                  <c:v>1336.5757575757539</c:v>
                </c:pt>
                <c:pt idx="34">
                  <c:v>1358.3060606060619</c:v>
                </c:pt>
                <c:pt idx="35">
                  <c:v>1368.2696969696924</c:v>
                </c:pt>
                <c:pt idx="36">
                  <c:v>1364.2151515151565</c:v>
                </c:pt>
                <c:pt idx="37">
                  <c:v>1332.5151515151563</c:v>
                </c:pt>
                <c:pt idx="38">
                  <c:v>1331.6575757575795</c:v>
                </c:pt>
                <c:pt idx="39">
                  <c:v>1241.6242424242391</c:v>
                </c:pt>
                <c:pt idx="40">
                  <c:v>1298.54848484849</c:v>
                </c:pt>
                <c:pt idx="41">
                  <c:v>1340.5689787878787</c:v>
                </c:pt>
                <c:pt idx="42">
                  <c:v>1289.1091424242425</c:v>
                </c:pt>
                <c:pt idx="43">
                  <c:v>1283.8929424242426</c:v>
                </c:pt>
                <c:pt idx="44">
                  <c:v>1322.6636636363635</c:v>
                </c:pt>
                <c:pt idx="45">
                  <c:v>1325.5388121212122</c:v>
                </c:pt>
                <c:pt idx="46">
                  <c:v>1221.8044909090911</c:v>
                </c:pt>
                <c:pt idx="47">
                  <c:v>1207.1488757575758</c:v>
                </c:pt>
                <c:pt idx="48" formatCode="General">
                  <c:v>1251.3388242424246</c:v>
                </c:pt>
                <c:pt idx="49" formatCode="General">
                  <c:v>1209.1260212121213</c:v>
                </c:pt>
                <c:pt idx="50" formatCode="General">
                  <c:v>1072.2208090909091</c:v>
                </c:pt>
              </c:numCache>
            </c:numRef>
          </c:val>
          <c:extLst>
            <c:ext xmlns:c16="http://schemas.microsoft.com/office/drawing/2014/chart" uri="{C3380CC4-5D6E-409C-BE32-E72D297353CC}">
              <c16:uniqueId val="{00000000-9E8B-4DF1-B823-C2B50F632C07}"/>
            </c:ext>
          </c:extLst>
        </c:ser>
        <c:ser>
          <c:idx val="4"/>
          <c:order val="1"/>
          <c:tx>
            <c:strRef>
              <c:f>'p24-prod'!$A$8</c:f>
              <c:strCache>
                <c:ptCount val="1"/>
                <c:pt idx="0">
                  <c:v>Charbon</c:v>
                </c:pt>
              </c:strCache>
            </c:strRef>
          </c:tx>
          <c:spPr>
            <a:solidFill>
              <a:srgbClr val="00B0F0"/>
            </a:solidFill>
            <a:ln w="25400">
              <a:solidFill>
                <a:srgbClr val="00B0F0"/>
              </a:solid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'p24-prod'!$B$8:$AZ$8</c:f>
              <c:numCache>
                <c:formatCode>0.00</c:formatCode>
                <c:ptCount val="51"/>
                <c:pt idx="0">
                  <c:v>297.07513832000001</c:v>
                </c:pt>
                <c:pt idx="1">
                  <c:v>267.04550140000003</c:v>
                </c:pt>
                <c:pt idx="2">
                  <c:v>242.52663530999999</c:v>
                </c:pt>
                <c:pt idx="3">
                  <c:v>209.75690061</c:v>
                </c:pt>
                <c:pt idx="4">
                  <c:v>191.94916091000005</c:v>
                </c:pt>
                <c:pt idx="5">
                  <c:v>190.76730868000001</c:v>
                </c:pt>
                <c:pt idx="6">
                  <c:v>188.68417797000001</c:v>
                </c:pt>
                <c:pt idx="7">
                  <c:v>185.72178436999999</c:v>
                </c:pt>
                <c:pt idx="8">
                  <c:v>163.73105931000001</c:v>
                </c:pt>
                <c:pt idx="9">
                  <c:v>158.81437213999999</c:v>
                </c:pt>
                <c:pt idx="10">
                  <c:v>155.55982131000002</c:v>
                </c:pt>
                <c:pt idx="11">
                  <c:v>157.18706765000002</c:v>
                </c:pt>
                <c:pt idx="12">
                  <c:v>147.02769278000002</c:v>
                </c:pt>
                <c:pt idx="13">
                  <c:v>139.64247996</c:v>
                </c:pt>
                <c:pt idx="14">
                  <c:v>137.79190273</c:v>
                </c:pt>
                <c:pt idx="15">
                  <c:v>126.77530382000002</c:v>
                </c:pt>
                <c:pt idx="16">
                  <c:v>122.80899699000001</c:v>
                </c:pt>
                <c:pt idx="17">
                  <c:v>120.10055607</c:v>
                </c:pt>
                <c:pt idx="18">
                  <c:v>104.78845155</c:v>
                </c:pt>
                <c:pt idx="19">
                  <c:v>103.07624806</c:v>
                </c:pt>
                <c:pt idx="20">
                  <c:v>91.650764103333373</c:v>
                </c:pt>
                <c:pt idx="21">
                  <c:v>87.444930651111108</c:v>
                </c:pt>
                <c:pt idx="22">
                  <c:v>80.722494888888832</c:v>
                </c:pt>
                <c:pt idx="23">
                  <c:v>72.907630119999965</c:v>
                </c:pt>
                <c:pt idx="24">
                  <c:v>64.967980958888845</c:v>
                </c:pt>
                <c:pt idx="25">
                  <c:v>64.50524116111113</c:v>
                </c:pt>
                <c:pt idx="26">
                  <c:v>58.484164790000001</c:v>
                </c:pt>
                <c:pt idx="27">
                  <c:v>48.842348179999995</c:v>
                </c:pt>
                <c:pt idx="28">
                  <c:v>40.889079639999999</c:v>
                </c:pt>
                <c:pt idx="29">
                  <c:v>38.080085740000001</c:v>
                </c:pt>
                <c:pt idx="30">
                  <c:v>27.19121912</c:v>
                </c:pt>
                <c:pt idx="31">
                  <c:v>17.488763690000003</c:v>
                </c:pt>
                <c:pt idx="32">
                  <c:v>13.431510260000001</c:v>
                </c:pt>
                <c:pt idx="33">
                  <c:v>14.870525049999999</c:v>
                </c:pt>
                <c:pt idx="34">
                  <c:v>4.5054620000000005</c:v>
                </c:pt>
                <c:pt idx="35">
                  <c:v>2.9061625499999999</c:v>
                </c:pt>
                <c:pt idx="36">
                  <c:v>2.1289878</c:v>
                </c:pt>
                <c:pt idx="37">
                  <c:v>1.9876833000000003</c:v>
                </c:pt>
                <c:pt idx="38">
                  <c:v>1.3047115500000002</c:v>
                </c:pt>
                <c:pt idx="39">
                  <c:v>0.69239205000000004</c:v>
                </c:pt>
                <c:pt idx="40">
                  <c:v>1.2293491499999998</c:v>
                </c:pt>
                <c:pt idx="41">
                  <c:v>0.70181234999999997</c:v>
                </c:pt>
                <c:pt idx="42">
                  <c:v>1.3659435</c:v>
                </c:pt>
                <c:pt idx="43">
                  <c:v>1.4742769500000001</c:v>
                </c:pt>
                <c:pt idx="44">
                  <c:v>1.4130450000000001</c:v>
                </c:pt>
                <c:pt idx="45">
                  <c:v>0</c:v>
                </c:pt>
                <c:pt idx="46">
                  <c:v>0</c:v>
                </c:pt>
                <c:pt idx="47">
                  <c:v>0</c:v>
                </c:pt>
                <c:pt idx="48" formatCode="General">
                  <c:v>0</c:v>
                </c:pt>
                <c:pt idx="49" formatCode="General">
                  <c:v>0</c:v>
                </c:pt>
                <c:pt idx="50" formatCode="General">
                  <c:v>0</c:v>
                </c:pt>
              </c:numCache>
            </c:numRef>
          </c:val>
          <c:extLst>
            <c:ext xmlns:c16="http://schemas.microsoft.com/office/drawing/2014/chart" uri="{C3380CC4-5D6E-409C-BE32-E72D297353CC}">
              <c16:uniqueId val="{00000001-9E8B-4DF1-B823-C2B50F632C07}"/>
            </c:ext>
          </c:extLst>
        </c:ser>
        <c:ser>
          <c:idx val="3"/>
          <c:order val="2"/>
          <c:tx>
            <c:strRef>
              <c:f>'p24-prod'!$A$7</c:f>
              <c:strCache>
                <c:ptCount val="1"/>
                <c:pt idx="0">
                  <c:v>Gaz naturel</c:v>
                </c:pt>
              </c:strCache>
            </c:strRef>
          </c:tx>
          <c:spPr>
            <a:solidFill>
              <a:schemeClr val="bg1">
                <a:lumMod val="50000"/>
              </a:schemeClr>
            </a:solidFill>
            <a:ln w="25400">
              <a:solidFill>
                <a:schemeClr val="bg1">
                  <a:lumMod val="50000"/>
                </a:schemeClr>
              </a:solid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'p24-prod'!$B$7:$AZ$7</c:f>
              <c:numCache>
                <c:formatCode>0.00</c:formatCode>
                <c:ptCount val="51"/>
                <c:pt idx="0">
                  <c:v>67.293994459999993</c:v>
                </c:pt>
                <c:pt idx="1">
                  <c:v>70.001121190000006</c:v>
                </c:pt>
                <c:pt idx="2">
                  <c:v>72.407356559999997</c:v>
                </c:pt>
                <c:pt idx="3">
                  <c:v>72.784366270000007</c:v>
                </c:pt>
                <c:pt idx="4">
                  <c:v>73.408536740000002</c:v>
                </c:pt>
                <c:pt idx="5">
                  <c:v>71.395430259999998</c:v>
                </c:pt>
                <c:pt idx="6">
                  <c:v>68.790391670000005</c:v>
                </c:pt>
                <c:pt idx="7">
                  <c:v>74.337180610000004</c:v>
                </c:pt>
                <c:pt idx="8">
                  <c:v>76.404017689999989</c:v>
                </c:pt>
                <c:pt idx="9">
                  <c:v>75.294480800000002</c:v>
                </c:pt>
                <c:pt idx="10">
                  <c:v>73.193614339999996</c:v>
                </c:pt>
                <c:pt idx="11">
                  <c:v>68.872778589999996</c:v>
                </c:pt>
                <c:pt idx="12">
                  <c:v>63.928667880000006</c:v>
                </c:pt>
                <c:pt idx="13">
                  <c:v>64.612837519999999</c:v>
                </c:pt>
                <c:pt idx="14">
                  <c:v>61.379150909999993</c:v>
                </c:pt>
                <c:pt idx="15">
                  <c:v>52.505542319999996</c:v>
                </c:pt>
                <c:pt idx="16">
                  <c:v>40.934657610000002</c:v>
                </c:pt>
                <c:pt idx="17">
                  <c:v>37.958877880000003</c:v>
                </c:pt>
                <c:pt idx="18">
                  <c:v>31.213001050000003</c:v>
                </c:pt>
                <c:pt idx="19">
                  <c:v>30.169731899999999</c:v>
                </c:pt>
                <c:pt idx="20">
                  <c:v>29.258000000000006</c:v>
                </c:pt>
                <c:pt idx="21">
                  <c:v>33.216999999999985</c:v>
                </c:pt>
                <c:pt idx="22">
                  <c:v>32.365000000000045</c:v>
                </c:pt>
                <c:pt idx="23">
                  <c:v>33.536749999999969</c:v>
                </c:pt>
                <c:pt idx="24">
                  <c:v>34.201750000000061</c:v>
                </c:pt>
                <c:pt idx="25">
                  <c:v>32.482000000000042</c:v>
                </c:pt>
                <c:pt idx="26">
                  <c:v>27.988249999999944</c:v>
                </c:pt>
                <c:pt idx="27">
                  <c:v>24.737250000000017</c:v>
                </c:pt>
                <c:pt idx="28">
                  <c:v>21.368750000000006</c:v>
                </c:pt>
                <c:pt idx="29">
                  <c:v>19.417500000000061</c:v>
                </c:pt>
                <c:pt idx="30">
                  <c:v>17.499750000000024</c:v>
                </c:pt>
                <c:pt idx="31">
                  <c:v>17.555499999999977</c:v>
                </c:pt>
                <c:pt idx="32">
                  <c:v>16.859500000000043</c:v>
                </c:pt>
                <c:pt idx="33">
                  <c:v>14.905249999999951</c:v>
                </c:pt>
                <c:pt idx="34">
                  <c:v>12.882500000000023</c:v>
                </c:pt>
                <c:pt idx="35">
                  <c:v>10.568749999999998</c:v>
                </c:pt>
                <c:pt idx="36">
                  <c:v>12.310499999999953</c:v>
                </c:pt>
                <c:pt idx="37">
                  <c:v>10.646249999999997</c:v>
                </c:pt>
                <c:pt idx="38">
                  <c:v>9.4309999999999992</c:v>
                </c:pt>
                <c:pt idx="39">
                  <c:v>8.8789999999999978</c:v>
                </c:pt>
                <c:pt idx="40">
                  <c:v>7.511000000000001</c:v>
                </c:pt>
                <c:pt idx="41">
                  <c:v>5.88246775</c:v>
                </c:pt>
                <c:pt idx="42">
                  <c:v>5.2551899999999989</c:v>
                </c:pt>
                <c:pt idx="43">
                  <c:v>3.3652277499999999</c:v>
                </c:pt>
                <c:pt idx="44">
                  <c:v>0.14567450000000001</c:v>
                </c:pt>
                <c:pt idx="45">
                  <c:v>0.22259699999999996</c:v>
                </c:pt>
                <c:pt idx="46">
                  <c:v>0.20923024999999998</c:v>
                </c:pt>
                <c:pt idx="47">
                  <c:v>0.16449449999999999</c:v>
                </c:pt>
                <c:pt idx="48" formatCode="General">
                  <c:v>9.0115750000000008E-2</c:v>
                </c:pt>
                <c:pt idx="49" formatCode="General">
                  <c:v>0.16688824999999999</c:v>
                </c:pt>
                <c:pt idx="50" formatCode="General">
                  <c:v>0.18111849999999999</c:v>
                </c:pt>
              </c:numCache>
            </c:numRef>
          </c:val>
          <c:extLst>
            <c:ext xmlns:c16="http://schemas.microsoft.com/office/drawing/2014/chart" uri="{C3380CC4-5D6E-409C-BE32-E72D297353CC}">
              <c16:uniqueId val="{00000002-9E8B-4DF1-B823-C2B50F632C07}"/>
            </c:ext>
          </c:extLst>
        </c:ser>
        <c:ser>
          <c:idx val="2"/>
          <c:order val="3"/>
          <c:tx>
            <c:strRef>
              <c:f>'p24-prod'!$A$6</c:f>
              <c:strCache>
                <c:ptCount val="1"/>
                <c:pt idx="0">
                  <c:v>Pétrole</c:v>
                </c:pt>
              </c:strCache>
            </c:strRef>
          </c:tx>
          <c:spPr>
            <a:solidFill>
              <a:schemeClr val="bg1">
                <a:lumMod val="75000"/>
              </a:schemeClr>
            </a:solidFill>
            <a:ln w="25400">
              <a:solidFill>
                <a:schemeClr val="bg1">
                  <a:lumMod val="75000"/>
                </a:schemeClr>
              </a:solid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'p24-prod'!$B$6:$AZ$6</c:f>
              <c:numCache>
                <c:formatCode>0.00</c:formatCode>
                <c:ptCount val="51"/>
                <c:pt idx="0">
                  <c:v>34.460794849999999</c:v>
                </c:pt>
                <c:pt idx="1">
                  <c:v>29.05925298</c:v>
                </c:pt>
                <c:pt idx="2">
                  <c:v>25.08395616</c:v>
                </c:pt>
                <c:pt idx="3">
                  <c:v>24.0545616</c:v>
                </c:pt>
                <c:pt idx="4">
                  <c:v>22.11300288</c:v>
                </c:pt>
                <c:pt idx="5">
                  <c:v>21.485017770000002</c:v>
                </c:pt>
                <c:pt idx="6">
                  <c:v>21.063895470000002</c:v>
                </c:pt>
                <c:pt idx="7">
                  <c:v>21.834673719999998</c:v>
                </c:pt>
                <c:pt idx="8">
                  <c:v>22.62489733</c:v>
                </c:pt>
                <c:pt idx="9">
                  <c:v>23.345119969999999</c:v>
                </c:pt>
                <c:pt idx="10">
                  <c:v>26.241641250000001</c:v>
                </c:pt>
                <c:pt idx="11">
                  <c:v>28.354823880000001</c:v>
                </c:pt>
                <c:pt idx="12">
                  <c:v>27.212653210000003</c:v>
                </c:pt>
                <c:pt idx="13">
                  <c:v>26.967074129999997</c:v>
                </c:pt>
                <c:pt idx="14">
                  <c:v>31.408024519999998</c:v>
                </c:pt>
                <c:pt idx="15">
                  <c:v>37.732255700000003</c:v>
                </c:pt>
                <c:pt idx="16">
                  <c:v>40.088924009999999</c:v>
                </c:pt>
                <c:pt idx="17">
                  <c:v>42.399153730000002</c:v>
                </c:pt>
                <c:pt idx="18">
                  <c:v>44.564531799999997</c:v>
                </c:pt>
                <c:pt idx="19">
                  <c:v>43.507178719999999</c:v>
                </c:pt>
                <c:pt idx="20">
                  <c:v>41.135310000000004</c:v>
                </c:pt>
                <c:pt idx="21">
                  <c:v>43.077520000000007</c:v>
                </c:pt>
                <c:pt idx="22">
                  <c:v>41.019010000000002</c:v>
                </c:pt>
                <c:pt idx="23">
                  <c:v>39.751339999999999</c:v>
                </c:pt>
                <c:pt idx="24">
                  <c:v>39.367549999999994</c:v>
                </c:pt>
                <c:pt idx="25">
                  <c:v>35.320309999999999</c:v>
                </c:pt>
                <c:pt idx="26">
                  <c:v>30.714830000000003</c:v>
                </c:pt>
                <c:pt idx="27">
                  <c:v>26.190759999999997</c:v>
                </c:pt>
                <c:pt idx="28">
                  <c:v>24.15551</c:v>
                </c:pt>
                <c:pt idx="29">
                  <c:v>22.725020000000001</c:v>
                </c:pt>
                <c:pt idx="30">
                  <c:v>21.434089999999998</c:v>
                </c:pt>
                <c:pt idx="31">
                  <c:v>20.41065</c:v>
                </c:pt>
                <c:pt idx="32">
                  <c:v>19.0732</c:v>
                </c:pt>
                <c:pt idx="33">
                  <c:v>17.945089999999997</c:v>
                </c:pt>
                <c:pt idx="34">
                  <c:v>18.061389999999999</c:v>
                </c:pt>
                <c:pt idx="35">
                  <c:v>16.061030000000002</c:v>
                </c:pt>
                <c:pt idx="36">
                  <c:v>14.514239999999999</c:v>
                </c:pt>
                <c:pt idx="37">
                  <c:v>14.16534</c:v>
                </c:pt>
                <c:pt idx="38">
                  <c:v>14.886400000000002</c:v>
                </c:pt>
                <c:pt idx="39">
                  <c:v>13.23494</c:v>
                </c:pt>
                <c:pt idx="40">
                  <c:v>12.688329999999999</c:v>
                </c:pt>
                <c:pt idx="41">
                  <c:v>13.462072736999998</c:v>
                </c:pt>
                <c:pt idx="42">
                  <c:v>12.242987062000001</c:v>
                </c:pt>
                <c:pt idx="43">
                  <c:v>12.965720618999999</c:v>
                </c:pt>
                <c:pt idx="44">
                  <c:v>12.609727481999997</c:v>
                </c:pt>
                <c:pt idx="45">
                  <c:v>12.758149542</c:v>
                </c:pt>
                <c:pt idx="46">
                  <c:v>11.886244953</c:v>
                </c:pt>
                <c:pt idx="47">
                  <c:v>11.569526326</c:v>
                </c:pt>
                <c:pt idx="48" formatCode="General">
                  <c:v>10.925466667288001</c:v>
                </c:pt>
                <c:pt idx="49" formatCode="General">
                  <c:v>11.595553697293001</c:v>
                </c:pt>
                <c:pt idx="50" formatCode="General">
                  <c:v>9.7472228494759996</c:v>
                </c:pt>
              </c:numCache>
            </c:numRef>
          </c:val>
          <c:extLst>
            <c:ext xmlns:c16="http://schemas.microsoft.com/office/drawing/2014/chart" uri="{C3380CC4-5D6E-409C-BE32-E72D297353CC}">
              <c16:uniqueId val="{00000003-9E8B-4DF1-B823-C2B50F632C07}"/>
            </c:ext>
          </c:extLst>
        </c:ser>
        <c:ser>
          <c:idx val="1"/>
          <c:order val="4"/>
          <c:tx>
            <c:strRef>
              <c:f>'p24-prod'!$A$5</c:f>
              <c:strCache>
                <c:ptCount val="1"/>
                <c:pt idx="0">
                  <c:v>Hydraulique* (hors pompages), éolien et photovoltaïque</c:v>
                </c:pt>
              </c:strCache>
            </c:strRef>
          </c:tx>
          <c:spPr>
            <a:solidFill>
              <a:schemeClr val="tx1"/>
            </a:solidFill>
            <a:ln w="25400">
              <a:solidFill>
                <a:sysClr val="windowText" lastClr="000000"/>
              </a:solid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'p24-prod'!$B$5:$AZ$5</c:f>
              <c:numCache>
                <c:formatCode>0.00</c:formatCode>
                <c:ptCount val="51"/>
                <c:pt idx="0">
                  <c:v>57.16799769</c:v>
                </c:pt>
                <c:pt idx="1">
                  <c:v>49.347997320000005</c:v>
                </c:pt>
                <c:pt idx="2">
                  <c:v>49.37299019000001</c:v>
                </c:pt>
                <c:pt idx="3">
                  <c:v>48.246996849999995</c:v>
                </c:pt>
                <c:pt idx="4">
                  <c:v>56.819004650000004</c:v>
                </c:pt>
                <c:pt idx="5">
                  <c:v>60.619002480000006</c:v>
                </c:pt>
                <c:pt idx="6">
                  <c:v>48.988002299999998</c:v>
                </c:pt>
                <c:pt idx="7">
                  <c:v>76.767001620000016</c:v>
                </c:pt>
                <c:pt idx="8">
                  <c:v>68.818001290000012</c:v>
                </c:pt>
                <c:pt idx="9">
                  <c:v>66.898993140000002</c:v>
                </c:pt>
                <c:pt idx="10">
                  <c:v>70.010995059999999</c:v>
                </c:pt>
                <c:pt idx="11">
                  <c:v>72.74799926</c:v>
                </c:pt>
                <c:pt idx="12">
                  <c:v>71.15600345</c:v>
                </c:pt>
                <c:pt idx="13">
                  <c:v>70.037999920000004</c:v>
                </c:pt>
                <c:pt idx="14">
                  <c:v>66.283998740000001</c:v>
                </c:pt>
                <c:pt idx="15">
                  <c:v>62.519007209999998</c:v>
                </c:pt>
                <c:pt idx="16">
                  <c:v>63.069001540000002</c:v>
                </c:pt>
                <c:pt idx="17">
                  <c:v>71.067999240000006</c:v>
                </c:pt>
                <c:pt idx="18">
                  <c:v>77.088001250000005</c:v>
                </c:pt>
                <c:pt idx="19">
                  <c:v>47.194993570000001</c:v>
                </c:pt>
                <c:pt idx="20">
                  <c:v>54.369586999999967</c:v>
                </c:pt>
                <c:pt idx="21">
                  <c:v>58.119723999999955</c:v>
                </c:pt>
                <c:pt idx="22">
                  <c:v>69.472842000000014</c:v>
                </c:pt>
                <c:pt idx="23">
                  <c:v>65.39190099999999</c:v>
                </c:pt>
                <c:pt idx="24">
                  <c:v>79.299876000000026</c:v>
                </c:pt>
                <c:pt idx="25">
                  <c:v>73.631773999999979</c:v>
                </c:pt>
                <c:pt idx="26">
                  <c:v>66.542949000000064</c:v>
                </c:pt>
                <c:pt idx="27">
                  <c:v>64.286532000000051</c:v>
                </c:pt>
                <c:pt idx="28">
                  <c:v>62.63624200000006</c:v>
                </c:pt>
                <c:pt idx="29">
                  <c:v>73.068686000000056</c:v>
                </c:pt>
                <c:pt idx="30">
                  <c:v>66.924361999999974</c:v>
                </c:pt>
                <c:pt idx="31">
                  <c:v>74.89021700000005</c:v>
                </c:pt>
                <c:pt idx="32">
                  <c:v>61.16326700000004</c:v>
                </c:pt>
                <c:pt idx="33">
                  <c:v>59.829343000000009</c:v>
                </c:pt>
                <c:pt idx="34">
                  <c:v>60.628507000000006</c:v>
                </c:pt>
                <c:pt idx="35">
                  <c:v>52.933453000000007</c:v>
                </c:pt>
                <c:pt idx="36">
                  <c:v>58.963008000000031</c:v>
                </c:pt>
                <c:pt idx="37">
                  <c:v>62.157601999999976</c:v>
                </c:pt>
                <c:pt idx="38">
                  <c:v>69.854647000000014</c:v>
                </c:pt>
                <c:pt idx="39">
                  <c:v>65.53131799999997</c:v>
                </c:pt>
                <c:pt idx="40">
                  <c:v>73.754946000000061</c:v>
                </c:pt>
                <c:pt idx="41">
                  <c:v>60.927325000000003</c:v>
                </c:pt>
                <c:pt idx="42">
                  <c:v>79.896151999999987</c:v>
                </c:pt>
                <c:pt idx="43">
                  <c:v>93.65607900000002</c:v>
                </c:pt>
                <c:pt idx="44">
                  <c:v>87.969266999999988</c:v>
                </c:pt>
                <c:pt idx="45">
                  <c:v>85.218029000000001</c:v>
                </c:pt>
                <c:pt idx="46">
                  <c:v>91.380475000000018</c:v>
                </c:pt>
                <c:pt idx="47">
                  <c:v>84.718716000000001</c:v>
                </c:pt>
                <c:pt idx="48" formatCode="General">
                  <c:v>105.08111000000002</c:v>
                </c:pt>
                <c:pt idx="49" formatCode="General">
                  <c:v>104.33972300000001</c:v>
                </c:pt>
                <c:pt idx="50" formatCode="General">
                  <c:v>116.95474000000002</c:v>
                </c:pt>
              </c:numCache>
            </c:numRef>
          </c:val>
          <c:extLst>
            <c:ext xmlns:c16="http://schemas.microsoft.com/office/drawing/2014/chart" uri="{C3380CC4-5D6E-409C-BE32-E72D297353CC}">
              <c16:uniqueId val="{00000004-9E8B-4DF1-B823-C2B50F632C07}"/>
            </c:ext>
          </c:extLst>
        </c:ser>
        <c:ser>
          <c:idx val="0"/>
          <c:order val="5"/>
          <c:tx>
            <c:strRef>
              <c:f>'p24-prod'!$A$4</c:f>
              <c:strCache>
                <c:ptCount val="1"/>
                <c:pt idx="0">
                  <c:v>Énergies renouvelables thermiques et déchets</c:v>
                </c:pt>
              </c:strCache>
            </c:strRef>
          </c:tx>
          <c:spPr>
            <a:solidFill>
              <a:srgbClr val="FFFF00"/>
            </a:solidFill>
            <a:ln>
              <a:solidFill>
                <a:srgbClr val="FFFF00"/>
              </a:solidFill>
            </a:ln>
          </c:spPr>
          <c:cat>
            <c:numRef>
              <c:f>'p24-prod'!$B$3:$AZ$3</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'p24-prod'!$B$4:$AZ$4</c:f>
              <c:numCache>
                <c:formatCode>0.00</c:formatCode>
                <c:ptCount val="51"/>
                <c:pt idx="0">
                  <c:v>109.29434386</c:v>
                </c:pt>
                <c:pt idx="1">
                  <c:v>109.96401089</c:v>
                </c:pt>
                <c:pt idx="2">
                  <c:v>111.29123812000012</c:v>
                </c:pt>
                <c:pt idx="3">
                  <c:v>114.24544419999988</c:v>
                </c:pt>
                <c:pt idx="4">
                  <c:v>103.23316002000011</c:v>
                </c:pt>
                <c:pt idx="5">
                  <c:v>107.17038021999988</c:v>
                </c:pt>
                <c:pt idx="6">
                  <c:v>102.75666729</c:v>
                </c:pt>
                <c:pt idx="7">
                  <c:v>104.43006147000013</c:v>
                </c:pt>
                <c:pt idx="8">
                  <c:v>107.70746525000013</c:v>
                </c:pt>
                <c:pt idx="9">
                  <c:v>111.01308341000001</c:v>
                </c:pt>
                <c:pt idx="10">
                  <c:v>101.11865157000001</c:v>
                </c:pt>
                <c:pt idx="11">
                  <c:v>97.619917260000022</c:v>
                </c:pt>
                <c:pt idx="12">
                  <c:v>99.736205100000006</c:v>
                </c:pt>
                <c:pt idx="13">
                  <c:v>110.52928704</c:v>
                </c:pt>
                <c:pt idx="14">
                  <c:v>112.79057772000002</c:v>
                </c:pt>
                <c:pt idx="15">
                  <c:v>126.59023563</c:v>
                </c:pt>
                <c:pt idx="16">
                  <c:v>124.05289527000001</c:v>
                </c:pt>
                <c:pt idx="17">
                  <c:v>130.42855431000001</c:v>
                </c:pt>
                <c:pt idx="18">
                  <c:v>122.15622835000002</c:v>
                </c:pt>
                <c:pt idx="19">
                  <c:v>126.12805942999999</c:v>
                </c:pt>
                <c:pt idx="20">
                  <c:v>129.35333333333298</c:v>
                </c:pt>
                <c:pt idx="21">
                  <c:v>148.56388888888927</c:v>
                </c:pt>
                <c:pt idx="22">
                  <c:v>144.97666472222232</c:v>
                </c:pt>
                <c:pt idx="23">
                  <c:v>140.17238583333321</c:v>
                </c:pt>
                <c:pt idx="24">
                  <c:v>128.38109277777792</c:v>
                </c:pt>
                <c:pt idx="25">
                  <c:v>132.92804138888911</c:v>
                </c:pt>
                <c:pt idx="26">
                  <c:v>142.47688361111113</c:v>
                </c:pt>
                <c:pt idx="27">
                  <c:v>132.26772083333316</c:v>
                </c:pt>
                <c:pt idx="28">
                  <c:v>132.66072916666707</c:v>
                </c:pt>
                <c:pt idx="29">
                  <c:v>129.25736444444416</c:v>
                </c:pt>
                <c:pt idx="30">
                  <c:v>127.03153924033907</c:v>
                </c:pt>
                <c:pt idx="31">
                  <c:v>129.50286689150738</c:v>
                </c:pt>
                <c:pt idx="32">
                  <c:v>125.9290123727323</c:v>
                </c:pt>
                <c:pt idx="33">
                  <c:v>134.05462702357602</c:v>
                </c:pt>
                <c:pt idx="34">
                  <c:v>137.47614219461383</c:v>
                </c:pt>
                <c:pt idx="35">
                  <c:v>145.44208215886323</c:v>
                </c:pt>
                <c:pt idx="36">
                  <c:v>135.53819753310987</c:v>
                </c:pt>
                <c:pt idx="37">
                  <c:v>147.02714915642468</c:v>
                </c:pt>
                <c:pt idx="38">
                  <c:v>168.0898304986024</c:v>
                </c:pt>
                <c:pt idx="39">
                  <c:v>178.81068158554683</c:v>
                </c:pt>
                <c:pt idx="40">
                  <c:v>198.58257986764457</c:v>
                </c:pt>
                <c:pt idx="41">
                  <c:v>180.95639397944444</c:v>
                </c:pt>
                <c:pt idx="42">
                  <c:v>203.95029897916666</c:v>
                </c:pt>
                <c:pt idx="43">
                  <c:v>218.71680413833334</c:v>
                </c:pt>
                <c:pt idx="44">
                  <c:v>200.73391315171523</c:v>
                </c:pt>
                <c:pt idx="45">
                  <c:v>214.90822265783333</c:v>
                </c:pt>
                <c:pt idx="46">
                  <c:v>226.88436518736066</c:v>
                </c:pt>
                <c:pt idx="47">
                  <c:v>225.33683321702975</c:v>
                </c:pt>
                <c:pt idx="48" formatCode="General">
                  <c:v>230.90927840999103</c:v>
                </c:pt>
                <c:pt idx="49" formatCode="General">
                  <c:v>233.63388293270248</c:v>
                </c:pt>
                <c:pt idx="50" formatCode="General">
                  <c:v>223.80733790642455</c:v>
                </c:pt>
              </c:numCache>
            </c:numRef>
          </c:val>
          <c:extLst>
            <c:ext xmlns:c16="http://schemas.microsoft.com/office/drawing/2014/chart" uri="{C3380CC4-5D6E-409C-BE32-E72D297353CC}">
              <c16:uniqueId val="{00000005-9E8B-4DF1-B823-C2B50F632C07}"/>
            </c:ext>
          </c:extLst>
        </c:ser>
        <c:dLbls>
          <c:showLegendKey val="0"/>
          <c:showVal val="0"/>
          <c:showCatName val="0"/>
          <c:showSerName val="0"/>
          <c:showPercent val="0"/>
          <c:showBubbleSize val="0"/>
        </c:dLbls>
        <c:axId val="47823104"/>
        <c:axId val="47837184"/>
      </c:areaChart>
      <c:catAx>
        <c:axId val="47823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7837184"/>
        <c:crosses val="autoZero"/>
        <c:auto val="1"/>
        <c:lblAlgn val="ctr"/>
        <c:lblOffset val="100"/>
        <c:tickLblSkip val="5"/>
        <c:noMultiLvlLbl val="0"/>
      </c:catAx>
      <c:valAx>
        <c:axId val="4783718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7823104"/>
        <c:crosses val="autoZero"/>
        <c:crossBetween val="midCat"/>
      </c:valAx>
    </c:plotArea>
    <c:legend>
      <c:legendPos val="b"/>
      <c:overlay val="0"/>
      <c:txPr>
        <a:bodyPr/>
        <a:lstStyle/>
        <a:p>
          <a:pPr>
            <a:defRPr sz="845" b="0" i="0" u="none" strike="noStrike" baseline="0">
              <a:solidFill>
                <a:srgbClr val="000000"/>
              </a:solidFill>
              <a:latin typeface="Calibri"/>
              <a:ea typeface="Calibri"/>
              <a:cs typeface="Calibri"/>
            </a:defRPr>
          </a:pPr>
          <a:endParaRPr lang="fr-F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'p25-consop'!$A$2</c:f>
              <c:strCache>
                <c:ptCount val="1"/>
                <c:pt idx="0">
                  <c:v>Hydraulique, éolien et photovoltaïque</c:v>
                </c:pt>
              </c:strCache>
            </c:strRef>
          </c:tx>
          <c:spPr>
            <a:solidFill>
              <a:srgbClr val="A5A5A5"/>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'p25-consop'!$B$2:$AF$2</c:f>
              <c:numCache>
                <c:formatCode>0</c:formatCode>
                <c:ptCount val="31"/>
                <c:pt idx="0">
                  <c:v>54.446555643647358</c:v>
                </c:pt>
                <c:pt idx="1">
                  <c:v>57.952467268949441</c:v>
                </c:pt>
                <c:pt idx="2">
                  <c:v>69.404579818099009</c:v>
                </c:pt>
                <c:pt idx="3">
                  <c:v>65.325059089538698</c:v>
                </c:pt>
                <c:pt idx="4">
                  <c:v>79.475368792833692</c:v>
                </c:pt>
                <c:pt idx="5">
                  <c:v>73.694671771958028</c:v>
                </c:pt>
                <c:pt idx="6">
                  <c:v>66.368092171665083</c:v>
                </c:pt>
                <c:pt idx="7">
                  <c:v>64.338517905199438</c:v>
                </c:pt>
                <c:pt idx="8">
                  <c:v>62.611110006801979</c:v>
                </c:pt>
                <c:pt idx="9">
                  <c:v>73.104352248243188</c:v>
                </c:pt>
                <c:pt idx="10">
                  <c:v>67.027891574157067</c:v>
                </c:pt>
                <c:pt idx="11">
                  <c:v>74.928699224256533</c:v>
                </c:pt>
                <c:pt idx="12">
                  <c:v>61.353606992088345</c:v>
                </c:pt>
                <c:pt idx="13">
                  <c:v>59.804145445513129</c:v>
                </c:pt>
                <c:pt idx="14">
                  <c:v>60.547625700274928</c:v>
                </c:pt>
                <c:pt idx="15">
                  <c:v>52.858208024179191</c:v>
                </c:pt>
                <c:pt idx="16">
                  <c:v>58.98346862713656</c:v>
                </c:pt>
                <c:pt idx="17">
                  <c:v>62.382946800852309</c:v>
                </c:pt>
                <c:pt idx="18">
                  <c:v>69.896575703817902</c:v>
                </c:pt>
                <c:pt idx="19">
                  <c:v>65.512790713261026</c:v>
                </c:pt>
                <c:pt idx="20">
                  <c:v>73.127040591045514</c:v>
                </c:pt>
                <c:pt idx="21">
                  <c:v>60.927325000000003</c:v>
                </c:pt>
                <c:pt idx="22">
                  <c:v>79.896151999999987</c:v>
                </c:pt>
                <c:pt idx="23">
                  <c:v>93.65607900000002</c:v>
                </c:pt>
                <c:pt idx="24">
                  <c:v>87.969266999999988</c:v>
                </c:pt>
                <c:pt idx="25">
                  <c:v>85.218029000000001</c:v>
                </c:pt>
                <c:pt idx="26">
                  <c:v>91.380475000000018</c:v>
                </c:pt>
                <c:pt idx="27">
                  <c:v>84.718716000000001</c:v>
                </c:pt>
                <c:pt idx="28" formatCode="General">
                  <c:v>105.08111000000002</c:v>
                </c:pt>
                <c:pt idx="29" formatCode="General">
                  <c:v>104.33972300000001</c:v>
                </c:pt>
                <c:pt idx="30" formatCode="General">
                  <c:v>116.95474000000002</c:v>
                </c:pt>
              </c:numCache>
            </c:numRef>
          </c:val>
          <c:extLst>
            <c:ext xmlns:c16="http://schemas.microsoft.com/office/drawing/2014/chart" uri="{C3380CC4-5D6E-409C-BE32-E72D297353CC}">
              <c16:uniqueId val="{00000000-494D-4DE5-8F32-4F0FF80B0915}"/>
            </c:ext>
          </c:extLst>
        </c:ser>
        <c:ser>
          <c:idx val="1"/>
          <c:order val="1"/>
          <c:tx>
            <c:strRef>
              <c:f>'p25-consop'!$A$3</c:f>
              <c:strCache>
                <c:ptCount val="1"/>
                <c:pt idx="0">
                  <c:v>Autres EnR* et déchets</c:v>
                </c:pt>
              </c:strCache>
            </c:strRef>
          </c:tx>
          <c:spPr>
            <a:solidFill>
              <a:srgbClr val="70AD47"/>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'p25-consop'!$B$3:$AF$3</c:f>
              <c:numCache>
                <c:formatCode>0</c:formatCode>
                <c:ptCount val="31"/>
                <c:pt idx="0">
                  <c:v>133.53903059263936</c:v>
                </c:pt>
                <c:pt idx="1">
                  <c:v>138.5406324002978</c:v>
                </c:pt>
                <c:pt idx="2">
                  <c:v>141.18356632288706</c:v>
                </c:pt>
                <c:pt idx="3">
                  <c:v>136.50570797058992</c:v>
                </c:pt>
                <c:pt idx="4">
                  <c:v>134.99384261490849</c:v>
                </c:pt>
                <c:pt idx="5">
                  <c:v>135.22898766082153</c:v>
                </c:pt>
                <c:pt idx="6">
                  <c:v>135.05740696681644</c:v>
                </c:pt>
                <c:pt idx="7">
                  <c:v>134.50665800179729</c:v>
                </c:pt>
                <c:pt idx="8">
                  <c:v>131.58702808982352</c:v>
                </c:pt>
                <c:pt idx="9">
                  <c:v>130.85059836461852</c:v>
                </c:pt>
                <c:pt idx="10">
                  <c:v>131.88146048744974</c:v>
                </c:pt>
                <c:pt idx="11">
                  <c:v>130.95834474373689</c:v>
                </c:pt>
                <c:pt idx="12">
                  <c:v>132.8125902822473</c:v>
                </c:pt>
                <c:pt idx="13">
                  <c:v>132.69723698996356</c:v>
                </c:pt>
                <c:pt idx="14">
                  <c:v>134.49818845929704</c:v>
                </c:pt>
                <c:pt idx="15">
                  <c:v>142.33518036354366</c:v>
                </c:pt>
                <c:pt idx="16">
                  <c:v>136.47374696104006</c:v>
                </c:pt>
                <c:pt idx="17">
                  <c:v>155.81041265524192</c:v>
                </c:pt>
                <c:pt idx="18">
                  <c:v>171.69053392067775</c:v>
                </c:pt>
                <c:pt idx="19">
                  <c:v>180.07329598538399</c:v>
                </c:pt>
                <c:pt idx="20">
                  <c:v>189.00758477408894</c:v>
                </c:pt>
                <c:pt idx="21">
                  <c:v>191.79363507820656</c:v>
                </c:pt>
                <c:pt idx="22">
                  <c:v>201.94678346596336</c:v>
                </c:pt>
                <c:pt idx="23">
                  <c:v>212.60378941505746</c:v>
                </c:pt>
                <c:pt idx="24">
                  <c:v>219.88889610223268</c:v>
                </c:pt>
                <c:pt idx="25">
                  <c:v>225.98998204838446</c:v>
                </c:pt>
                <c:pt idx="26">
                  <c:v>235.11300668101757</c:v>
                </c:pt>
                <c:pt idx="27">
                  <c:v>241.27588939132701</c:v>
                </c:pt>
                <c:pt idx="28" formatCode="General">
                  <c:v>247.98911383632918</c:v>
                </c:pt>
                <c:pt idx="29" formatCode="General">
                  <c:v>254.7566730578713</c:v>
                </c:pt>
                <c:pt idx="30" formatCode="General">
                  <c:v>250.60095010340126</c:v>
                </c:pt>
              </c:numCache>
            </c:numRef>
          </c:val>
          <c:extLst>
            <c:ext xmlns:c16="http://schemas.microsoft.com/office/drawing/2014/chart" uri="{C3380CC4-5D6E-409C-BE32-E72D297353CC}">
              <c16:uniqueId val="{00000001-494D-4DE5-8F32-4F0FF80B0915}"/>
            </c:ext>
          </c:extLst>
        </c:ser>
        <c:ser>
          <c:idx val="2"/>
          <c:order val="2"/>
          <c:tx>
            <c:strRef>
              <c:f>'p25-consop'!$A$4</c:f>
              <c:strCache>
                <c:ptCount val="1"/>
                <c:pt idx="0">
                  <c:v>Charbon</c:v>
                </c:pt>
              </c:strCache>
            </c:strRef>
          </c:tx>
          <c:spPr>
            <a:solidFill>
              <a:srgbClr val="ED7D31"/>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'p25-consop'!$B$4:$AF$4</c:f>
              <c:numCache>
                <c:formatCode>0</c:formatCode>
                <c:ptCount val="31"/>
                <c:pt idx="0">
                  <c:v>235.91466394674896</c:v>
                </c:pt>
                <c:pt idx="1">
                  <c:v>231.19629812745359</c:v>
                </c:pt>
                <c:pt idx="2">
                  <c:v>211.43382188413946</c:v>
                </c:pt>
                <c:pt idx="3">
                  <c:v>165.8438398282822</c:v>
                </c:pt>
                <c:pt idx="4">
                  <c:v>176.68199508496747</c:v>
                </c:pt>
                <c:pt idx="5">
                  <c:v>182.44893577608207</c:v>
                </c:pt>
                <c:pt idx="6">
                  <c:v>181.31429650041824</c:v>
                </c:pt>
                <c:pt idx="7">
                  <c:v>168.51908059068904</c:v>
                </c:pt>
                <c:pt idx="8">
                  <c:v>195.69658944766994</c:v>
                </c:pt>
                <c:pt idx="9">
                  <c:v>178.06908396849471</c:v>
                </c:pt>
                <c:pt idx="10">
                  <c:v>175.71990533103818</c:v>
                </c:pt>
                <c:pt idx="11">
                  <c:v>145.21111862363495</c:v>
                </c:pt>
                <c:pt idx="12">
                  <c:v>159.95851972720737</c:v>
                </c:pt>
                <c:pt idx="13">
                  <c:v>163.25267566394442</c:v>
                </c:pt>
                <c:pt idx="14">
                  <c:v>156.28107643796832</c:v>
                </c:pt>
                <c:pt idx="15">
                  <c:v>161.3746044707861</c:v>
                </c:pt>
                <c:pt idx="16">
                  <c:v>150.65555926483037</c:v>
                </c:pt>
                <c:pt idx="17">
                  <c:v>158.1318222962</c:v>
                </c:pt>
                <c:pt idx="18">
                  <c:v>147.83970496516744</c:v>
                </c:pt>
                <c:pt idx="19">
                  <c:v>128.4288152913025</c:v>
                </c:pt>
                <c:pt idx="20">
                  <c:v>132.40232420679084</c:v>
                </c:pt>
                <c:pt idx="21">
                  <c:v>137.43959563999516</c:v>
                </c:pt>
                <c:pt idx="22">
                  <c:v>144.8466228446697</c:v>
                </c:pt>
                <c:pt idx="23">
                  <c:v>149.21757468233963</c:v>
                </c:pt>
                <c:pt idx="24">
                  <c:v>120.9761549232993</c:v>
                </c:pt>
                <c:pt idx="25">
                  <c:v>111.84433171753425</c:v>
                </c:pt>
                <c:pt idx="26">
                  <c:v>105.88787683099845</c:v>
                </c:pt>
                <c:pt idx="27">
                  <c:v>116.36967596511778</c:v>
                </c:pt>
                <c:pt idx="28" formatCode="General">
                  <c:v>108.04075187057281</c:v>
                </c:pt>
                <c:pt idx="29" formatCode="General">
                  <c:v>86.908671431761562</c:v>
                </c:pt>
                <c:pt idx="30" formatCode="General">
                  <c:v>66.743288319566545</c:v>
                </c:pt>
              </c:numCache>
            </c:numRef>
          </c:val>
          <c:extLst>
            <c:ext xmlns:c16="http://schemas.microsoft.com/office/drawing/2014/chart" uri="{C3380CC4-5D6E-409C-BE32-E72D297353CC}">
              <c16:uniqueId val="{00000002-494D-4DE5-8F32-4F0FF80B0915}"/>
            </c:ext>
          </c:extLst>
        </c:ser>
        <c:ser>
          <c:idx val="3"/>
          <c:order val="3"/>
          <c:tx>
            <c:strRef>
              <c:f>'p25-consop'!$A$5</c:f>
              <c:strCache>
                <c:ptCount val="1"/>
                <c:pt idx="0">
                  <c:v>Pétrole</c:v>
                </c:pt>
              </c:strCache>
            </c:strRef>
          </c:tx>
          <c:spPr>
            <a:solidFill>
              <a:srgbClr val="FFC000"/>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'p25-consop'!$B$5:$AF$5</c:f>
              <c:numCache>
                <c:formatCode>0</c:formatCode>
                <c:ptCount val="31"/>
                <c:pt idx="0">
                  <c:v>1000.8858478786517</c:v>
                </c:pt>
                <c:pt idx="1">
                  <c:v>1019.6225022857144</c:v>
                </c:pt>
                <c:pt idx="2">
                  <c:v>981.09281916730311</c:v>
                </c:pt>
                <c:pt idx="3">
                  <c:v>992.31075404365026</c:v>
                </c:pt>
                <c:pt idx="4">
                  <c:v>944.73661690658446</c:v>
                </c:pt>
                <c:pt idx="5">
                  <c:v>970.38108275394075</c:v>
                </c:pt>
                <c:pt idx="6">
                  <c:v>1004.5751401459868</c:v>
                </c:pt>
                <c:pt idx="7">
                  <c:v>985.65513945596831</c:v>
                </c:pt>
                <c:pt idx="8">
                  <c:v>1024.4842845956996</c:v>
                </c:pt>
                <c:pt idx="9">
                  <c:v>1014.2964035484868</c:v>
                </c:pt>
                <c:pt idx="10">
                  <c:v>984.87605140444987</c:v>
                </c:pt>
                <c:pt idx="11">
                  <c:v>1059.5095709949085</c:v>
                </c:pt>
                <c:pt idx="12">
                  <c:v>1040.6893075135986</c:v>
                </c:pt>
                <c:pt idx="13">
                  <c:v>1026.2477994333522</c:v>
                </c:pt>
                <c:pt idx="14">
                  <c:v>1035.4221583024912</c:v>
                </c:pt>
                <c:pt idx="15">
                  <c:v>1023.4555292022452</c:v>
                </c:pt>
                <c:pt idx="16">
                  <c:v>1016.0173441699724</c:v>
                </c:pt>
                <c:pt idx="17">
                  <c:v>1004.434609934416</c:v>
                </c:pt>
                <c:pt idx="18">
                  <c:v>973.01762207888044</c:v>
                </c:pt>
                <c:pt idx="19">
                  <c:v>938.50320964777825</c:v>
                </c:pt>
                <c:pt idx="20">
                  <c:v>884.79580836095101</c:v>
                </c:pt>
                <c:pt idx="21">
                  <c:v>937.43527185151493</c:v>
                </c:pt>
                <c:pt idx="22">
                  <c:v>898.68388705024825</c:v>
                </c:pt>
                <c:pt idx="23">
                  <c:v>871.4591846560902</c:v>
                </c:pt>
                <c:pt idx="24">
                  <c:v>880.42028089076553</c:v>
                </c:pt>
                <c:pt idx="25">
                  <c:v>883.90781182825958</c:v>
                </c:pt>
                <c:pt idx="26">
                  <c:v>849.49959885975818</c:v>
                </c:pt>
                <c:pt idx="27">
                  <c:v>857.007339491626</c:v>
                </c:pt>
                <c:pt idx="28" formatCode="General">
                  <c:v>829.25056468264893</c:v>
                </c:pt>
                <c:pt idx="29" formatCode="General">
                  <c:v>832.02141416608822</c:v>
                </c:pt>
                <c:pt idx="30" formatCode="General">
                  <c:v>729.71401473920969</c:v>
                </c:pt>
              </c:numCache>
            </c:numRef>
          </c:val>
          <c:extLst>
            <c:ext xmlns:c16="http://schemas.microsoft.com/office/drawing/2014/chart" uri="{C3380CC4-5D6E-409C-BE32-E72D297353CC}">
              <c16:uniqueId val="{00000003-494D-4DE5-8F32-4F0FF80B0915}"/>
            </c:ext>
          </c:extLst>
        </c:ser>
        <c:ser>
          <c:idx val="4"/>
          <c:order val="4"/>
          <c:tx>
            <c:strRef>
              <c:f>'p25-consop'!$A$6</c:f>
              <c:strCache>
                <c:ptCount val="1"/>
                <c:pt idx="0">
                  <c:v>Gaz naturel</c:v>
                </c:pt>
              </c:strCache>
            </c:strRef>
          </c:tx>
          <c:spPr>
            <a:solidFill>
              <a:srgbClr val="5B9BD5"/>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'p25-consop'!$B$6:$AF$6</c:f>
              <c:numCache>
                <c:formatCode>0</c:formatCode>
                <c:ptCount val="31"/>
                <c:pt idx="0">
                  <c:v>310.78324649872104</c:v>
                </c:pt>
                <c:pt idx="1">
                  <c:v>313.08719452286812</c:v>
                </c:pt>
                <c:pt idx="2">
                  <c:v>324.09937243718446</c:v>
                </c:pt>
                <c:pt idx="3">
                  <c:v>331.21338644247606</c:v>
                </c:pt>
                <c:pt idx="4">
                  <c:v>337.51802427281132</c:v>
                </c:pt>
                <c:pt idx="5">
                  <c:v>349.34397150355949</c:v>
                </c:pt>
                <c:pt idx="6">
                  <c:v>362.19384586272963</c:v>
                </c:pt>
                <c:pt idx="7">
                  <c:v>370.11800118468415</c:v>
                </c:pt>
                <c:pt idx="8">
                  <c:v>385.61314464700746</c:v>
                </c:pt>
                <c:pt idx="9">
                  <c:v>400.41778733415356</c:v>
                </c:pt>
                <c:pt idx="10">
                  <c:v>429.55054179506351</c:v>
                </c:pt>
                <c:pt idx="11">
                  <c:v>440.77885399368671</c:v>
                </c:pt>
                <c:pt idx="12">
                  <c:v>458.42031175619081</c:v>
                </c:pt>
                <c:pt idx="13">
                  <c:v>454.48209701916335</c:v>
                </c:pt>
                <c:pt idx="14">
                  <c:v>458.84304103006502</c:v>
                </c:pt>
                <c:pt idx="15">
                  <c:v>468.68213611407526</c:v>
                </c:pt>
                <c:pt idx="16">
                  <c:v>462.6798681549659</c:v>
                </c:pt>
                <c:pt idx="17">
                  <c:v>465.39716748437638</c:v>
                </c:pt>
                <c:pt idx="18">
                  <c:v>466.63799356993093</c:v>
                </c:pt>
                <c:pt idx="19">
                  <c:v>446.16911726164091</c:v>
                </c:pt>
                <c:pt idx="20">
                  <c:v>460.98730658441235</c:v>
                </c:pt>
                <c:pt idx="21">
                  <c:v>465.17289488556696</c:v>
                </c:pt>
                <c:pt idx="22">
                  <c:v>443.7810091126014</c:v>
                </c:pt>
                <c:pt idx="23">
                  <c:v>430.24241596028935</c:v>
                </c:pt>
                <c:pt idx="24">
                  <c:v>419.99150154591547</c:v>
                </c:pt>
                <c:pt idx="25">
                  <c:v>430.11703367251704</c:v>
                </c:pt>
                <c:pt idx="26">
                  <c:v>444.83062916525489</c:v>
                </c:pt>
                <c:pt idx="27">
                  <c:v>458.77476496430012</c:v>
                </c:pt>
                <c:pt idx="28" formatCode="General">
                  <c:v>449.28279735852743</c:v>
                </c:pt>
                <c:pt idx="29" formatCode="General">
                  <c:v>455.89881940090328</c:v>
                </c:pt>
                <c:pt idx="30" formatCode="General">
                  <c:v>446.73889837279921</c:v>
                </c:pt>
              </c:numCache>
            </c:numRef>
          </c:val>
          <c:extLst>
            <c:ext xmlns:c16="http://schemas.microsoft.com/office/drawing/2014/chart" uri="{C3380CC4-5D6E-409C-BE32-E72D297353CC}">
              <c16:uniqueId val="{00000004-494D-4DE5-8F32-4F0FF80B0915}"/>
            </c:ext>
          </c:extLst>
        </c:ser>
        <c:ser>
          <c:idx val="5"/>
          <c:order val="5"/>
          <c:tx>
            <c:strRef>
              <c:f>'p25-consop'!$A$7</c:f>
              <c:strCache>
                <c:ptCount val="1"/>
                <c:pt idx="0">
                  <c:v>Nucléaire</c:v>
                </c:pt>
              </c:strCache>
            </c:strRef>
          </c:tx>
          <c:spPr>
            <a:solidFill>
              <a:srgbClr val="4472C4"/>
            </a:solidFill>
            <a:ln w="25400">
              <a:noFill/>
            </a:ln>
          </c:spPr>
          <c:cat>
            <c:numRef>
              <c:f>'p25-consop'!$B$1:$AF$1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'p25-consop'!$B$7:$AF$7</c:f>
              <c:numCache>
                <c:formatCode>0</c:formatCode>
                <c:ptCount val="31"/>
                <c:pt idx="0">
                  <c:v>907.60564728906741</c:v>
                </c:pt>
                <c:pt idx="1">
                  <c:v>948.43033937174664</c:v>
                </c:pt>
                <c:pt idx="2">
                  <c:v>970.84004904855146</c:v>
                </c:pt>
                <c:pt idx="3">
                  <c:v>1053.2135429034179</c:v>
                </c:pt>
                <c:pt idx="4">
                  <c:v>1029.9578068568778</c:v>
                </c:pt>
                <c:pt idx="5">
                  <c:v>1074.2000629890758</c:v>
                </c:pt>
                <c:pt idx="6">
                  <c:v>1132.2664778934993</c:v>
                </c:pt>
                <c:pt idx="7">
                  <c:v>1133.9535745671594</c:v>
                </c:pt>
                <c:pt idx="8">
                  <c:v>1117.7166231734177</c:v>
                </c:pt>
                <c:pt idx="9">
                  <c:v>1132.0881125272226</c:v>
                </c:pt>
                <c:pt idx="10">
                  <c:v>1190.4263689165041</c:v>
                </c:pt>
                <c:pt idx="11">
                  <c:v>1208.218401123703</c:v>
                </c:pt>
                <c:pt idx="12">
                  <c:v>1250.3601989263643</c:v>
                </c:pt>
                <c:pt idx="13">
                  <c:v>1269.626819893195</c:v>
                </c:pt>
                <c:pt idx="14">
                  <c:v>1294.6706015272566</c:v>
                </c:pt>
                <c:pt idx="15">
                  <c:v>1306.0824560589726</c:v>
                </c:pt>
                <c:pt idx="16">
                  <c:v>1301.3255650686417</c:v>
                </c:pt>
                <c:pt idx="17">
                  <c:v>1280.3270539893497</c:v>
                </c:pt>
                <c:pt idx="18">
                  <c:v>1284.4400699731139</c:v>
                </c:pt>
                <c:pt idx="19">
                  <c:v>1215.3465374234186</c:v>
                </c:pt>
                <c:pt idx="20">
                  <c:v>1257.0418933434376</c:v>
                </c:pt>
                <c:pt idx="21">
                  <c:v>1294.3821453726384</c:v>
                </c:pt>
                <c:pt idx="22">
                  <c:v>1244.4046083074215</c:v>
                </c:pt>
                <c:pt idx="23">
                  <c:v>1229.4955539341568</c:v>
                </c:pt>
                <c:pt idx="24">
                  <c:v>1266.9823956888144</c:v>
                </c:pt>
                <c:pt idx="25">
                  <c:v>1267.7823506102955</c:v>
                </c:pt>
                <c:pt idx="26">
                  <c:v>1180.1672599876642</c:v>
                </c:pt>
                <c:pt idx="27">
                  <c:v>1170.4194496601979</c:v>
                </c:pt>
                <c:pt idx="28">
                  <c:v>1194.7623617899953</c:v>
                </c:pt>
                <c:pt idx="29">
                  <c:v>1157.3536903281961</c:v>
                </c:pt>
                <c:pt idx="30" formatCode="General">
                  <c:v>1039.6745909905242</c:v>
                </c:pt>
              </c:numCache>
            </c:numRef>
          </c:val>
          <c:extLst>
            <c:ext xmlns:c16="http://schemas.microsoft.com/office/drawing/2014/chart" uri="{C3380CC4-5D6E-409C-BE32-E72D297353CC}">
              <c16:uniqueId val="{00000005-494D-4DE5-8F32-4F0FF80B0915}"/>
            </c:ext>
          </c:extLst>
        </c:ser>
        <c:dLbls>
          <c:showLegendKey val="0"/>
          <c:showVal val="0"/>
          <c:showCatName val="0"/>
          <c:showSerName val="0"/>
          <c:showPercent val="0"/>
          <c:showBubbleSize val="0"/>
        </c:dLbls>
        <c:axId val="67660416"/>
        <c:axId val="67682688"/>
      </c:areaChart>
      <c:catAx>
        <c:axId val="67660416"/>
        <c:scaling>
          <c:orientation val="minMax"/>
        </c:scaling>
        <c:delete val="0"/>
        <c:axPos val="b"/>
        <c:numFmt formatCode="General"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682688"/>
        <c:crosses val="autoZero"/>
        <c:auto val="1"/>
        <c:lblAlgn val="ctr"/>
        <c:lblOffset val="100"/>
        <c:tickLblSkip val="5"/>
        <c:tickMarkSkip val="1"/>
        <c:noMultiLvlLbl val="0"/>
      </c:catAx>
      <c:valAx>
        <c:axId val="67682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660416"/>
        <c:crosses val="autoZero"/>
        <c:crossBetween val="midCat"/>
      </c:valAx>
      <c:spPr>
        <a:noFill/>
        <a:ln w="25400">
          <a:noFill/>
        </a:ln>
      </c:spPr>
    </c:plotArea>
    <c:legend>
      <c:legendPos val="b"/>
      <c:layout>
        <c:manualLayout>
          <c:xMode val="edge"/>
          <c:yMode val="edge"/>
          <c:x val="5.5201881014873146E-2"/>
          <c:y val="0.73553076698745978"/>
          <c:w val="0.89515179352580931"/>
          <c:h val="0.2274321959755030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tx>
            <c:v>Mix énergétique primaire</c:v>
          </c:tx>
          <c:dPt>
            <c:idx val="0"/>
            <c:bubble3D val="0"/>
            <c:spPr>
              <a:solidFill>
                <a:schemeClr val="bg1">
                  <a:lumMod val="75000"/>
                </a:schemeClr>
              </a:solidFill>
              <a:ln>
                <a:solidFill>
                  <a:schemeClr val="bg1">
                    <a:lumMod val="75000"/>
                  </a:schemeClr>
                </a:solidFill>
              </a:ln>
            </c:spPr>
            <c:extLst>
              <c:ext xmlns:c16="http://schemas.microsoft.com/office/drawing/2014/chart" uri="{C3380CC4-5D6E-409C-BE32-E72D297353CC}">
                <c16:uniqueId val="{00000001-94DC-439A-ADB9-8606E0C4B364}"/>
              </c:ext>
            </c:extLst>
          </c:dPt>
          <c:dPt>
            <c:idx val="1"/>
            <c:bubble3D val="0"/>
            <c:spPr>
              <a:solidFill>
                <a:schemeClr val="tx1"/>
              </a:solidFill>
              <a:ln>
                <a:solidFill>
                  <a:sysClr val="windowText" lastClr="000000"/>
                </a:solidFill>
              </a:ln>
            </c:spPr>
            <c:extLst>
              <c:ext xmlns:c16="http://schemas.microsoft.com/office/drawing/2014/chart" uri="{C3380CC4-5D6E-409C-BE32-E72D297353CC}">
                <c16:uniqueId val="{00000003-94DC-439A-ADB9-8606E0C4B364}"/>
              </c:ext>
            </c:extLst>
          </c:dPt>
          <c:dPt>
            <c:idx val="2"/>
            <c:bubble3D val="0"/>
            <c:spPr>
              <a:solidFill>
                <a:schemeClr val="accent6">
                  <a:lumMod val="50000"/>
                </a:schemeClr>
              </a:solidFill>
              <a:ln>
                <a:solidFill>
                  <a:schemeClr val="accent6">
                    <a:lumMod val="50000"/>
                  </a:schemeClr>
                </a:solidFill>
              </a:ln>
            </c:spPr>
            <c:extLst>
              <c:ext xmlns:c16="http://schemas.microsoft.com/office/drawing/2014/chart" uri="{C3380CC4-5D6E-409C-BE32-E72D297353CC}">
                <c16:uniqueId val="{00000005-94DC-439A-ADB9-8606E0C4B364}"/>
              </c:ext>
            </c:extLst>
          </c:dPt>
          <c:dPt>
            <c:idx val="3"/>
            <c:bubble3D val="0"/>
            <c:spPr>
              <a:solidFill>
                <a:schemeClr val="bg1">
                  <a:lumMod val="50000"/>
                </a:schemeClr>
              </a:solidFill>
              <a:ln>
                <a:solidFill>
                  <a:schemeClr val="bg1">
                    <a:lumMod val="50000"/>
                  </a:schemeClr>
                </a:solidFill>
              </a:ln>
            </c:spPr>
            <c:extLst>
              <c:ext xmlns:c16="http://schemas.microsoft.com/office/drawing/2014/chart" uri="{C3380CC4-5D6E-409C-BE32-E72D297353CC}">
                <c16:uniqueId val="{00000007-94DC-439A-ADB9-8606E0C4B364}"/>
              </c:ext>
            </c:extLst>
          </c:dPt>
          <c:dPt>
            <c:idx val="4"/>
            <c:bubble3D val="0"/>
            <c:spPr>
              <a:solidFill>
                <a:srgbClr val="FFFF00"/>
              </a:solidFill>
              <a:ln>
                <a:solidFill>
                  <a:srgbClr val="FFFF00"/>
                </a:solidFill>
              </a:ln>
            </c:spPr>
            <c:extLst>
              <c:ext xmlns:c16="http://schemas.microsoft.com/office/drawing/2014/chart" uri="{C3380CC4-5D6E-409C-BE32-E72D297353CC}">
                <c16:uniqueId val="{00000009-94DC-439A-ADB9-8606E0C4B364}"/>
              </c:ext>
            </c:extLst>
          </c:dPt>
          <c:dPt>
            <c:idx val="5"/>
            <c:bubble3D val="0"/>
            <c:spPr>
              <a:solidFill>
                <a:schemeClr val="accent6">
                  <a:lumMod val="75000"/>
                </a:schemeClr>
              </a:solidFill>
            </c:spPr>
            <c:extLst>
              <c:ext xmlns:c16="http://schemas.microsoft.com/office/drawing/2014/chart" uri="{C3380CC4-5D6E-409C-BE32-E72D297353CC}">
                <c16:uniqueId val="{0000000B-94DC-439A-ADB9-8606E0C4B364}"/>
              </c:ext>
            </c:extLst>
          </c:dPt>
          <c:dPt>
            <c:idx val="6"/>
            <c:bubble3D val="0"/>
            <c:spPr>
              <a:solidFill>
                <a:srgbClr val="00B0F0"/>
              </a:solidFill>
              <a:ln>
                <a:solidFill>
                  <a:srgbClr val="00B0F0"/>
                </a:solidFill>
              </a:ln>
            </c:spPr>
            <c:extLst>
              <c:ext xmlns:c16="http://schemas.microsoft.com/office/drawing/2014/chart" uri="{C3380CC4-5D6E-409C-BE32-E72D297353CC}">
                <c16:uniqueId val="{0000000D-94DC-439A-ADB9-8606E0C4B364}"/>
              </c:ext>
            </c:extLst>
          </c:dPt>
          <c:dPt>
            <c:idx val="11"/>
            <c:bubble3D val="0"/>
            <c:spPr>
              <a:solidFill>
                <a:srgbClr val="00CC66"/>
              </a:solidFill>
            </c:spPr>
            <c:extLst>
              <c:ext xmlns:c16="http://schemas.microsoft.com/office/drawing/2014/chart" uri="{C3380CC4-5D6E-409C-BE32-E72D297353CC}">
                <c16:uniqueId val="{0000000F-94DC-439A-ADB9-8606E0C4B364}"/>
              </c:ext>
            </c:extLst>
          </c:dPt>
          <c:dLbls>
            <c:dLbl>
              <c:idx val="2"/>
              <c:layout>
                <c:manualLayout>
                  <c:x val="-0.16604575974846955"/>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DC-439A-ADB9-8606E0C4B364}"/>
                </c:ext>
              </c:extLst>
            </c:dLbl>
            <c:dLbl>
              <c:idx val="3"/>
              <c:layout>
                <c:manualLayout>
                  <c:x val="-6.8121337332705478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DC-439A-ADB9-8606E0C4B364}"/>
                </c:ext>
              </c:extLst>
            </c:dLbl>
            <c:dLbl>
              <c:idx val="4"/>
              <c:layout>
                <c:manualLayout>
                  <c:x val="-0.21713676274799865"/>
                  <c:y val="6.36085626911314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DC-439A-ADB9-8606E0C4B364}"/>
                </c:ext>
              </c:extLst>
            </c:dLbl>
            <c:dLbl>
              <c:idx val="5"/>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4DC-439A-ADB9-8606E0C4B364}"/>
                </c:ext>
              </c:extLst>
            </c:dLbl>
            <c:dLbl>
              <c:idx val="6"/>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4DC-439A-ADB9-8606E0C4B364}"/>
                </c:ext>
              </c:extLst>
            </c:dLbl>
            <c:dLbl>
              <c:idx val="7"/>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94DC-439A-ADB9-8606E0C4B364}"/>
                </c:ext>
              </c:extLst>
            </c:dLbl>
            <c:dLbl>
              <c:idx val="8"/>
              <c:layout>
                <c:manualLayout>
                  <c:x val="-1.1353556222117577E-2"/>
                  <c:y val="1.1142061281336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94DC-439A-ADB9-8606E0C4B364}"/>
                </c:ext>
              </c:extLst>
            </c:dLbl>
            <c:dLbl>
              <c:idx val="9"/>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94DC-439A-ADB9-8606E0C4B364}"/>
                </c:ext>
              </c:extLst>
            </c:dLbl>
            <c:dLbl>
              <c:idx val="10"/>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94DC-439A-ADB9-8606E0C4B364}"/>
                </c:ext>
              </c:extLst>
            </c:dLbl>
            <c:dLbl>
              <c:idx val="11"/>
              <c:tx>
                <c:rich>
                  <a:bodyPr/>
                  <a:lstStyle/>
                  <a:p>
                    <a:r>
                      <a:rPr lang="en-US"/>
                      <a:t>EnR* ; 12,9</a:t>
                    </a:r>
                  </a:p>
                </c:rich>
              </c:tx>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94DC-439A-ADB9-8606E0C4B364}"/>
                </c:ext>
              </c:extLst>
            </c:dLbl>
            <c:numFmt formatCode="#,##0.0" sourceLinked="0"/>
            <c:spPr>
              <a:noFill/>
              <a:ln>
                <a:noFill/>
              </a:ln>
              <a:effectLst/>
            </c:spPr>
            <c:txPr>
              <a:bodyPr/>
              <a:lstStyle/>
              <a:p>
                <a:pPr>
                  <a:defRPr sz="1200" baseline="0"/>
                </a:pPr>
                <a:endParaRPr lang="fr-F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'p26-S'!$A$4:$A$14</c:f>
              <c:strCache>
                <c:ptCount val="11"/>
                <c:pt idx="0">
                  <c:v>Gaz naturel</c:v>
                </c:pt>
                <c:pt idx="1">
                  <c:v>Charbon</c:v>
                </c:pt>
                <c:pt idx="2">
                  <c:v>Déchets non renouvelables</c:v>
                </c:pt>
                <c:pt idx="3">
                  <c:v>Pétrole</c:v>
                </c:pt>
                <c:pt idx="4">
                  <c:v>Nucléaire**</c:v>
                </c:pt>
                <c:pt idx="5">
                  <c:v>Biomasse solide</c:v>
                </c:pt>
                <c:pt idx="6">
                  <c:v>Hydraulique***</c:v>
                </c:pt>
                <c:pt idx="7">
                  <c:v>Biocarburants</c:v>
                </c:pt>
                <c:pt idx="8">
                  <c:v>Pompes à chaleur</c:v>
                </c:pt>
                <c:pt idx="9">
                  <c:v>Éolien </c:v>
                </c:pt>
                <c:pt idx="10">
                  <c:v>Autres</c:v>
                </c:pt>
              </c:strCache>
            </c:strRef>
          </c:cat>
          <c:val>
            <c:numRef>
              <c:f>'p26-S'!$C$4:$C$14</c:f>
              <c:numCache>
                <c:formatCode>0.0</c:formatCode>
                <c:ptCount val="11"/>
                <c:pt idx="0">
                  <c:v>15.81543132564364</c:v>
                </c:pt>
                <c:pt idx="1">
                  <c:v>2.4581136157380987</c:v>
                </c:pt>
                <c:pt idx="2">
                  <c:v>0.75355267567255202</c:v>
                </c:pt>
                <c:pt idx="3">
                  <c:v>28.114021202512951</c:v>
                </c:pt>
                <c:pt idx="4">
                  <c:v>39.960634475922696</c:v>
                </c:pt>
                <c:pt idx="5">
                  <c:v>4.4039610949017964</c:v>
                </c:pt>
                <c:pt idx="6">
                  <c:v>2.4188315449762561</c:v>
                </c:pt>
                <c:pt idx="7">
                  <c:v>1.3234657274327972</c:v>
                </c:pt>
                <c:pt idx="8">
                  <c:v>1.2687698948686552</c:v>
                </c:pt>
                <c:pt idx="9">
                  <c:v>1.5831798934451653</c:v>
                </c:pt>
                <c:pt idx="10">
                  <c:v>1.900038548885401</c:v>
                </c:pt>
              </c:numCache>
            </c:numRef>
          </c:val>
          <c:extLst>
            <c:ext xmlns:c16="http://schemas.microsoft.com/office/drawing/2014/chart" uri="{C3380CC4-5D6E-409C-BE32-E72D297353CC}">
              <c16:uniqueId val="{00000014-94DC-439A-ADB9-8606E0C4B364}"/>
            </c:ext>
          </c:extLst>
        </c:ser>
        <c:dLbls>
          <c:showLegendKey val="0"/>
          <c:showVal val="0"/>
          <c:showCatName val="0"/>
          <c:showSerName val="0"/>
          <c:showPercent val="0"/>
          <c:showBubbleSize val="0"/>
          <c:showLeaderLines val="1"/>
        </c:dLbls>
        <c:gapWidth val="100"/>
        <c:splitType val="pos"/>
        <c:splitPos val="6"/>
        <c:secondPieSize val="75"/>
        <c:serLines/>
      </c:of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'p7'!$B$1</c:f>
              <c:strCache>
                <c:ptCount val="1"/>
                <c:pt idx="0">
                  <c:v>Prix du Brent daté en $US/bl</c:v>
                </c:pt>
              </c:strCache>
            </c:strRef>
          </c:tx>
          <c:spPr>
            <a:ln w="28575" cap="rnd">
              <a:solidFill>
                <a:schemeClr val="accent1"/>
              </a:solidFill>
              <a:round/>
            </a:ln>
            <a:effectLst/>
          </c:spPr>
          <c:marker>
            <c:symbol val="none"/>
          </c:marker>
          <c:cat>
            <c:numRef>
              <c:f>'p7'!$A$2:$A$172</c:f>
              <c:numCache>
                <c:formatCode>[$-40C]mmm\-yy;@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'p7'!$B$2:$B$172</c:f>
              <c:numCache>
                <c:formatCode>General</c:formatCode>
                <c:ptCount val="171"/>
                <c:pt idx="0">
                  <c:v>53.63</c:v>
                </c:pt>
                <c:pt idx="1">
                  <c:v>57.52</c:v>
                </c:pt>
                <c:pt idx="2">
                  <c:v>62.05</c:v>
                </c:pt>
                <c:pt idx="3">
                  <c:v>67.489999999999995</c:v>
                </c:pt>
                <c:pt idx="4">
                  <c:v>67.319999999999993</c:v>
                </c:pt>
                <c:pt idx="5">
                  <c:v>71.05</c:v>
                </c:pt>
                <c:pt idx="6">
                  <c:v>76.819999999999993</c:v>
                </c:pt>
                <c:pt idx="7">
                  <c:v>70.760000000000005</c:v>
                </c:pt>
                <c:pt idx="8">
                  <c:v>76.97</c:v>
                </c:pt>
                <c:pt idx="9">
                  <c:v>82.34</c:v>
                </c:pt>
                <c:pt idx="10">
                  <c:v>92.51</c:v>
                </c:pt>
                <c:pt idx="11">
                  <c:v>90.93</c:v>
                </c:pt>
                <c:pt idx="12">
                  <c:v>91.99</c:v>
                </c:pt>
                <c:pt idx="13">
                  <c:v>95.05</c:v>
                </c:pt>
                <c:pt idx="14">
                  <c:v>103.78</c:v>
                </c:pt>
                <c:pt idx="15">
                  <c:v>109.07</c:v>
                </c:pt>
                <c:pt idx="16">
                  <c:v>123.15</c:v>
                </c:pt>
                <c:pt idx="17">
                  <c:v>132.32</c:v>
                </c:pt>
                <c:pt idx="18">
                  <c:v>133.19</c:v>
                </c:pt>
                <c:pt idx="19">
                  <c:v>113.42</c:v>
                </c:pt>
                <c:pt idx="20">
                  <c:v>97.7</c:v>
                </c:pt>
                <c:pt idx="21">
                  <c:v>71.59</c:v>
                </c:pt>
                <c:pt idx="22">
                  <c:v>52.34</c:v>
                </c:pt>
                <c:pt idx="23">
                  <c:v>40.25</c:v>
                </c:pt>
                <c:pt idx="24">
                  <c:v>43.29</c:v>
                </c:pt>
                <c:pt idx="25">
                  <c:v>43.26</c:v>
                </c:pt>
                <c:pt idx="26">
                  <c:v>46.54</c:v>
                </c:pt>
                <c:pt idx="27">
                  <c:v>50.19</c:v>
                </c:pt>
                <c:pt idx="28">
                  <c:v>57.38</c:v>
                </c:pt>
                <c:pt idx="29">
                  <c:v>68.61</c:v>
                </c:pt>
                <c:pt idx="30">
                  <c:v>64.459999999999994</c:v>
                </c:pt>
                <c:pt idx="31">
                  <c:v>72.52</c:v>
                </c:pt>
                <c:pt idx="32">
                  <c:v>67.61</c:v>
                </c:pt>
                <c:pt idx="33">
                  <c:v>72.77</c:v>
                </c:pt>
                <c:pt idx="34">
                  <c:v>76.650000000000006</c:v>
                </c:pt>
                <c:pt idx="35">
                  <c:v>74.459999999999994</c:v>
                </c:pt>
                <c:pt idx="36">
                  <c:v>76.17</c:v>
                </c:pt>
                <c:pt idx="37">
                  <c:v>73.64</c:v>
                </c:pt>
                <c:pt idx="38">
                  <c:v>78.83</c:v>
                </c:pt>
                <c:pt idx="39">
                  <c:v>84.84</c:v>
                </c:pt>
                <c:pt idx="40">
                  <c:v>75.31</c:v>
                </c:pt>
                <c:pt idx="41">
                  <c:v>74.760000000000005</c:v>
                </c:pt>
                <c:pt idx="42">
                  <c:v>75.39</c:v>
                </c:pt>
                <c:pt idx="43">
                  <c:v>77.09</c:v>
                </c:pt>
                <c:pt idx="44">
                  <c:v>77.77</c:v>
                </c:pt>
                <c:pt idx="45">
                  <c:v>82.67</c:v>
                </c:pt>
                <c:pt idx="46">
                  <c:v>85.29</c:v>
                </c:pt>
                <c:pt idx="47">
                  <c:v>91.47</c:v>
                </c:pt>
                <c:pt idx="48">
                  <c:v>96.61</c:v>
                </c:pt>
                <c:pt idx="49">
                  <c:v>103.73</c:v>
                </c:pt>
                <c:pt idx="50">
                  <c:v>114.64</c:v>
                </c:pt>
                <c:pt idx="51">
                  <c:v>123.21</c:v>
                </c:pt>
                <c:pt idx="52">
                  <c:v>114.4</c:v>
                </c:pt>
                <c:pt idx="53">
                  <c:v>114.03</c:v>
                </c:pt>
                <c:pt idx="54">
                  <c:v>116.75</c:v>
                </c:pt>
                <c:pt idx="55">
                  <c:v>110.38</c:v>
                </c:pt>
                <c:pt idx="56">
                  <c:v>112.84</c:v>
                </c:pt>
                <c:pt idx="57">
                  <c:v>109.55</c:v>
                </c:pt>
                <c:pt idx="58">
                  <c:v>110.61</c:v>
                </c:pt>
                <c:pt idx="59">
                  <c:v>107.87</c:v>
                </c:pt>
                <c:pt idx="60">
                  <c:v>110.68</c:v>
                </c:pt>
                <c:pt idx="61">
                  <c:v>119.44</c:v>
                </c:pt>
                <c:pt idx="62">
                  <c:v>125.45</c:v>
                </c:pt>
                <c:pt idx="63">
                  <c:v>119.75</c:v>
                </c:pt>
                <c:pt idx="64">
                  <c:v>110.17</c:v>
                </c:pt>
                <c:pt idx="65">
                  <c:v>95.16</c:v>
                </c:pt>
                <c:pt idx="66">
                  <c:v>102.54</c:v>
                </c:pt>
                <c:pt idx="67">
                  <c:v>113.3635</c:v>
                </c:pt>
                <c:pt idx="68">
                  <c:v>113.04649999999999</c:v>
                </c:pt>
                <c:pt idx="69">
                  <c:v>111.7</c:v>
                </c:pt>
                <c:pt idx="70">
                  <c:v>109.14360000000001</c:v>
                </c:pt>
                <c:pt idx="71">
                  <c:v>109.464</c:v>
                </c:pt>
                <c:pt idx="72">
                  <c:v>112.94589999999999</c:v>
                </c:pt>
                <c:pt idx="73">
                  <c:v>116.129</c:v>
                </c:pt>
                <c:pt idx="74">
                  <c:v>108.498</c:v>
                </c:pt>
                <c:pt idx="75">
                  <c:v>102.256</c:v>
                </c:pt>
                <c:pt idx="76">
                  <c:v>102.529</c:v>
                </c:pt>
                <c:pt idx="77">
                  <c:v>102.92</c:v>
                </c:pt>
                <c:pt idx="78">
                  <c:v>107.83</c:v>
                </c:pt>
                <c:pt idx="79">
                  <c:v>111.29</c:v>
                </c:pt>
                <c:pt idx="80">
                  <c:v>111.73</c:v>
                </c:pt>
                <c:pt idx="81">
                  <c:v>109.08</c:v>
                </c:pt>
                <c:pt idx="82">
                  <c:v>107.96</c:v>
                </c:pt>
                <c:pt idx="83">
                  <c:v>110.76</c:v>
                </c:pt>
                <c:pt idx="84">
                  <c:v>108.117727272727</c:v>
                </c:pt>
                <c:pt idx="85">
                  <c:v>108.91</c:v>
                </c:pt>
                <c:pt idx="86">
                  <c:v>107.480952380952</c:v>
                </c:pt>
                <c:pt idx="87">
                  <c:v>107.6585</c:v>
                </c:pt>
                <c:pt idx="88">
                  <c:v>109.5185</c:v>
                </c:pt>
                <c:pt idx="89">
                  <c:v>111.79523809523801</c:v>
                </c:pt>
                <c:pt idx="90">
                  <c:v>106.86130434782601</c:v>
                </c:pt>
                <c:pt idx="91">
                  <c:v>101.664</c:v>
                </c:pt>
                <c:pt idx="92">
                  <c:v>97.287272727272693</c:v>
                </c:pt>
                <c:pt idx="93">
                  <c:v>87.4630434782609</c:v>
                </c:pt>
                <c:pt idx="94">
                  <c:v>79.001499999999993</c:v>
                </c:pt>
                <c:pt idx="95">
                  <c:v>62.507142857142902</c:v>
                </c:pt>
                <c:pt idx="96">
                  <c:v>47.708095238095197</c:v>
                </c:pt>
                <c:pt idx="97">
                  <c:v>58.095500000000001</c:v>
                </c:pt>
                <c:pt idx="98">
                  <c:v>55.8854545454545</c:v>
                </c:pt>
                <c:pt idx="99">
                  <c:v>59.606000000000002</c:v>
                </c:pt>
                <c:pt idx="100">
                  <c:v>64.036842105263204</c:v>
                </c:pt>
                <c:pt idx="101">
                  <c:v>61.470909090909103</c:v>
                </c:pt>
                <c:pt idx="102">
                  <c:v>56.561304347826102</c:v>
                </c:pt>
                <c:pt idx="103">
                  <c:v>46.515000000000001</c:v>
                </c:pt>
                <c:pt idx="104">
                  <c:v>47.623181818181799</c:v>
                </c:pt>
                <c:pt idx="105">
                  <c:v>48.43</c:v>
                </c:pt>
                <c:pt idx="106">
                  <c:v>44.294499999999999</c:v>
                </c:pt>
                <c:pt idx="107">
                  <c:v>38.049523809500002</c:v>
                </c:pt>
                <c:pt idx="108">
                  <c:v>30.6905</c:v>
                </c:pt>
                <c:pt idx="109">
                  <c:v>32.200476190499998</c:v>
                </c:pt>
                <c:pt idx="110">
                  <c:v>38.320476190476199</c:v>
                </c:pt>
                <c:pt idx="111">
                  <c:v>41.5833333333333</c:v>
                </c:pt>
                <c:pt idx="112">
                  <c:v>46.788499999999999</c:v>
                </c:pt>
                <c:pt idx="113">
                  <c:v>48.25</c:v>
                </c:pt>
                <c:pt idx="114">
                  <c:v>44.9519047619048</c:v>
                </c:pt>
                <c:pt idx="115">
                  <c:v>45.578181818181797</c:v>
                </c:pt>
                <c:pt idx="116">
                  <c:v>46.567727272727304</c:v>
                </c:pt>
                <c:pt idx="117">
                  <c:v>49.522380952380999</c:v>
                </c:pt>
                <c:pt idx="118">
                  <c:v>44.734090909090902</c:v>
                </c:pt>
                <c:pt idx="119">
                  <c:v>53.308500000000002</c:v>
                </c:pt>
                <c:pt idx="120">
                  <c:v>54.576666666666704</c:v>
                </c:pt>
                <c:pt idx="121">
                  <c:v>54.869500000000002</c:v>
                </c:pt>
                <c:pt idx="122">
                  <c:v>51.589130434782597</c:v>
                </c:pt>
                <c:pt idx="123">
                  <c:v>52.357894736842098</c:v>
                </c:pt>
                <c:pt idx="124">
                  <c:v>50.322727272727299</c:v>
                </c:pt>
                <c:pt idx="125">
                  <c:v>46.368181818181803</c:v>
                </c:pt>
                <c:pt idx="126">
                  <c:v>48.478571428571399</c:v>
                </c:pt>
                <c:pt idx="127">
                  <c:v>51.696818181818202</c:v>
                </c:pt>
                <c:pt idx="128">
                  <c:v>56.152857142857101</c:v>
                </c:pt>
                <c:pt idx="129">
                  <c:v>57.5</c:v>
                </c:pt>
                <c:pt idx="130">
                  <c:v>62.73181818181817</c:v>
                </c:pt>
                <c:pt idx="131">
                  <c:v>64.384736842105269</c:v>
                </c:pt>
                <c:pt idx="132">
                  <c:v>69.085909090909084</c:v>
                </c:pt>
                <c:pt idx="133">
                  <c:v>65.317499999999981</c:v>
                </c:pt>
                <c:pt idx="134">
                  <c:v>66.016666666666666</c:v>
                </c:pt>
                <c:pt idx="135">
                  <c:v>72.055500000000009</c:v>
                </c:pt>
                <c:pt idx="136">
                  <c:v>76.975238095238112</c:v>
                </c:pt>
                <c:pt idx="137">
                  <c:v>74.404761904761898</c:v>
                </c:pt>
                <c:pt idx="138">
                  <c:v>74.25409090909092</c:v>
                </c:pt>
                <c:pt idx="139">
                  <c:v>72.442727272727282</c:v>
                </c:pt>
                <c:pt idx="140">
                  <c:v>78.89100000000002</c:v>
                </c:pt>
                <c:pt idx="141">
                  <c:v>81.032173913043479</c:v>
                </c:pt>
                <c:pt idx="142">
                  <c:v>64.74818181818182</c:v>
                </c:pt>
                <c:pt idx="143">
                  <c:v>57.362352941176482</c:v>
                </c:pt>
                <c:pt idx="144">
                  <c:v>59.409545454545452</c:v>
                </c:pt>
                <c:pt idx="145">
                  <c:v>63.960499999999989</c:v>
                </c:pt>
                <c:pt idx="146">
                  <c:v>66.138095238095218</c:v>
                </c:pt>
                <c:pt idx="147">
                  <c:v>71.259500000000003</c:v>
                </c:pt>
                <c:pt idx="148">
                  <c:v>71.28761904761906</c:v>
                </c:pt>
                <c:pt idx="149">
                  <c:v>64.220499999999987</c:v>
                </c:pt>
                <c:pt idx="150">
                  <c:v>63.919130434782595</c:v>
                </c:pt>
                <c:pt idx="151">
                  <c:v>59.060952380952379</c:v>
                </c:pt>
                <c:pt idx="152">
                  <c:v>62.826666666666675</c:v>
                </c:pt>
                <c:pt idx="153">
                  <c:v>59.713043478260865</c:v>
                </c:pt>
                <c:pt idx="154">
                  <c:v>63.211904761904762</c:v>
                </c:pt>
                <c:pt idx="155">
                  <c:v>67.114999999999995</c:v>
                </c:pt>
                <c:pt idx="156">
                  <c:v>63.645454545454534</c:v>
                </c:pt>
                <c:pt idx="157">
                  <c:v>55.618500000000004</c:v>
                </c:pt>
                <c:pt idx="158">
                  <c:v>32.032727272727271</c:v>
                </c:pt>
                <c:pt idx="159">
                  <c:v>18.378500000000003</c:v>
                </c:pt>
                <c:pt idx="160">
                  <c:v>29.378947368421056</c:v>
                </c:pt>
                <c:pt idx="161">
                  <c:v>40.266818181818188</c:v>
                </c:pt>
                <c:pt idx="162">
                  <c:v>43.235217391304353</c:v>
                </c:pt>
                <c:pt idx="163">
                  <c:v>44.736000000000004</c:v>
                </c:pt>
                <c:pt idx="164">
                  <c:v>40.909545454545452</c:v>
                </c:pt>
                <c:pt idx="165">
                  <c:v>40.18954545454546</c:v>
                </c:pt>
                <c:pt idx="166">
                  <c:v>42.692380952380951</c:v>
                </c:pt>
                <c:pt idx="167">
                  <c:v>49.951428571428572</c:v>
                </c:pt>
                <c:pt idx="168">
                  <c:v>54.774000000000001</c:v>
                </c:pt>
                <c:pt idx="169">
                  <c:v>62.276499999999999</c:v>
                </c:pt>
                <c:pt idx="170">
                  <c:v>65.41</c:v>
                </c:pt>
              </c:numCache>
            </c:numRef>
          </c:val>
          <c:smooth val="0"/>
          <c:extLst>
            <c:ext xmlns:c16="http://schemas.microsoft.com/office/drawing/2014/chart" uri="{C3380CC4-5D6E-409C-BE32-E72D297353CC}">
              <c16:uniqueId val="{00000000-8C9F-4EE0-ABDE-BBF96B3453DE}"/>
            </c:ext>
          </c:extLst>
        </c:ser>
        <c:ser>
          <c:idx val="1"/>
          <c:order val="1"/>
          <c:tx>
            <c:strRef>
              <c:f>'p7'!$C$1</c:f>
              <c:strCache>
                <c:ptCount val="1"/>
                <c:pt idx="0">
                  <c:v>Prix du Brent daté en €/bl</c:v>
                </c:pt>
              </c:strCache>
            </c:strRef>
          </c:tx>
          <c:spPr>
            <a:ln w="28575" cap="rnd">
              <a:solidFill>
                <a:schemeClr val="accent2"/>
              </a:solidFill>
              <a:round/>
            </a:ln>
            <a:effectLst/>
          </c:spPr>
          <c:marker>
            <c:symbol val="none"/>
          </c:marker>
          <c:cat>
            <c:numRef>
              <c:f>'p7'!$A$2:$A$172</c:f>
              <c:numCache>
                <c:formatCode>[$-40C]mmm\-yy;@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'p7'!$C$2:$C$172</c:f>
              <c:numCache>
                <c:formatCode>General</c:formatCode>
                <c:ptCount val="171"/>
                <c:pt idx="0">
                  <c:v>41.258095300000008</c:v>
                </c:pt>
                <c:pt idx="1">
                  <c:v>43.995322400000006</c:v>
                </c:pt>
                <c:pt idx="2">
                  <c:v>46.858918999999993</c:v>
                </c:pt>
                <c:pt idx="3">
                  <c:v>49.935851</c:v>
                </c:pt>
                <c:pt idx="4">
                  <c:v>49.823531999999993</c:v>
                </c:pt>
                <c:pt idx="5">
                  <c:v>52.946459999999995</c:v>
                </c:pt>
                <c:pt idx="6">
                  <c:v>56.009461999999992</c:v>
                </c:pt>
                <c:pt idx="7">
                  <c:v>51.944915999999999</c:v>
                </c:pt>
                <c:pt idx="8">
                  <c:v>55.387611999999997</c:v>
                </c:pt>
                <c:pt idx="9">
                  <c:v>57.873821760000006</c:v>
                </c:pt>
                <c:pt idx="10">
                  <c:v>62.999310000000008</c:v>
                </c:pt>
                <c:pt idx="11">
                  <c:v>62.407350390000005</c:v>
                </c:pt>
                <c:pt idx="12">
                  <c:v>62.498005999999997</c:v>
                </c:pt>
                <c:pt idx="13">
                  <c:v>64.453405000000004</c:v>
                </c:pt>
                <c:pt idx="14">
                  <c:v>66.840546799999998</c:v>
                </c:pt>
                <c:pt idx="15">
                  <c:v>69.248542999999998</c:v>
                </c:pt>
                <c:pt idx="16">
                  <c:v>79.160820000000015</c:v>
                </c:pt>
                <c:pt idx="17">
                  <c:v>85.081760000000003</c:v>
                </c:pt>
                <c:pt idx="18">
                  <c:v>84.455778999999993</c:v>
                </c:pt>
                <c:pt idx="19">
                  <c:v>75.741875999999991</c:v>
                </c:pt>
                <c:pt idx="20">
                  <c:v>67.989429999999999</c:v>
                </c:pt>
                <c:pt idx="21">
                  <c:v>53.735454000000004</c:v>
                </c:pt>
                <c:pt idx="22">
                  <c:v>41.107835999999999</c:v>
                </c:pt>
                <c:pt idx="23">
                  <c:v>29.927082500000001</c:v>
                </c:pt>
                <c:pt idx="24">
                  <c:v>32.699534399999997</c:v>
                </c:pt>
                <c:pt idx="25">
                  <c:v>33.837323099999999</c:v>
                </c:pt>
                <c:pt idx="26">
                  <c:v>35.663601999999997</c:v>
                </c:pt>
                <c:pt idx="27">
                  <c:v>38.049039</c:v>
                </c:pt>
                <c:pt idx="28">
                  <c:v>42.036588000000002</c:v>
                </c:pt>
                <c:pt idx="29">
                  <c:v>48.953234999999999</c:v>
                </c:pt>
                <c:pt idx="30">
                  <c:v>45.753707999999996</c:v>
                </c:pt>
                <c:pt idx="31">
                  <c:v>50.829267999999992</c:v>
                </c:pt>
                <c:pt idx="32">
                  <c:v>46.427786999999995</c:v>
                </c:pt>
                <c:pt idx="33">
                  <c:v>49.127026999999998</c:v>
                </c:pt>
                <c:pt idx="34">
                  <c:v>51.393825</c:v>
                </c:pt>
                <c:pt idx="35">
                  <c:v>50.952977999999995</c:v>
                </c:pt>
                <c:pt idx="36">
                  <c:v>53.372318999999997</c:v>
                </c:pt>
                <c:pt idx="37">
                  <c:v>53.808748000000001</c:v>
                </c:pt>
                <c:pt idx="38">
                  <c:v>58.097709999999999</c:v>
                </c:pt>
                <c:pt idx="39">
                  <c:v>63.273672000000005</c:v>
                </c:pt>
                <c:pt idx="40">
                  <c:v>59.946760000000005</c:v>
                </c:pt>
                <c:pt idx="41">
                  <c:v>61.23591600000001</c:v>
                </c:pt>
                <c:pt idx="42">
                  <c:v>59.037908999999999</c:v>
                </c:pt>
                <c:pt idx="43">
                  <c:v>59.783295000000003</c:v>
                </c:pt>
                <c:pt idx="44">
                  <c:v>59.517380999999993</c:v>
                </c:pt>
                <c:pt idx="45">
                  <c:v>59.481065000000001</c:v>
                </c:pt>
                <c:pt idx="46">
                  <c:v>62.432280000000006</c:v>
                </c:pt>
                <c:pt idx="47">
                  <c:v>69.187907999999993</c:v>
                </c:pt>
                <c:pt idx="48">
                  <c:v>72.312584999999999</c:v>
                </c:pt>
                <c:pt idx="49">
                  <c:v>76.002971000000002</c:v>
                </c:pt>
                <c:pt idx="50">
                  <c:v>81.887352000000007</c:v>
                </c:pt>
                <c:pt idx="51">
                  <c:v>85.310603999999998</c:v>
                </c:pt>
                <c:pt idx="52">
                  <c:v>79.725359999999995</c:v>
                </c:pt>
                <c:pt idx="53">
                  <c:v>79.25085</c:v>
                </c:pt>
                <c:pt idx="54">
                  <c:v>81.853424999999987</c:v>
                </c:pt>
                <c:pt idx="55">
                  <c:v>77.034201999999993</c:v>
                </c:pt>
                <c:pt idx="56">
                  <c:v>81.944407999999996</c:v>
                </c:pt>
                <c:pt idx="57">
                  <c:v>79.927679999999995</c:v>
                </c:pt>
                <c:pt idx="58">
                  <c:v>81.596997000000002</c:v>
                </c:pt>
                <c:pt idx="59">
                  <c:v>81.851756000000009</c:v>
                </c:pt>
                <c:pt idx="60">
                  <c:v>85.765932000000006</c:v>
                </c:pt>
                <c:pt idx="61">
                  <c:v>90.320527999999996</c:v>
                </c:pt>
                <c:pt idx="62">
                  <c:v>95.028374999999997</c:v>
                </c:pt>
                <c:pt idx="63">
                  <c:v>90.986050000000006</c:v>
                </c:pt>
                <c:pt idx="64">
                  <c:v>86.020736000000014</c:v>
                </c:pt>
                <c:pt idx="65">
                  <c:v>75.966228000000001</c:v>
                </c:pt>
                <c:pt idx="66">
                  <c:v>83.447051999999999</c:v>
                </c:pt>
                <c:pt idx="67">
                  <c:v>91.427662749999996</c:v>
                </c:pt>
                <c:pt idx="68">
                  <c:v>87.938872349999997</c:v>
                </c:pt>
                <c:pt idx="69">
                  <c:v>86.098360000000014</c:v>
                </c:pt>
                <c:pt idx="70">
                  <c:v>85.088350559999995</c:v>
                </c:pt>
                <c:pt idx="71">
                  <c:v>83.46629999999999</c:v>
                </c:pt>
                <c:pt idx="72">
                  <c:v>85.003084340000001</c:v>
                </c:pt>
                <c:pt idx="73">
                  <c:v>86.980620999999999</c:v>
                </c:pt>
                <c:pt idx="74">
                  <c:v>83.695357200000004</c:v>
                </c:pt>
                <c:pt idx="75">
                  <c:v>78.501931200000001</c:v>
                </c:pt>
                <c:pt idx="76">
                  <c:v>78.978088700000001</c:v>
                </c:pt>
                <c:pt idx="77">
                  <c:v>78.033944000000005</c:v>
                </c:pt>
                <c:pt idx="78">
                  <c:v>82.43603499999999</c:v>
                </c:pt>
                <c:pt idx="79">
                  <c:v>83.612177000000003</c:v>
                </c:pt>
                <c:pt idx="80">
                  <c:v>83.708116000000004</c:v>
                </c:pt>
                <c:pt idx="81">
                  <c:v>79.999272000000005</c:v>
                </c:pt>
                <c:pt idx="82">
                  <c:v>80.00915599999999</c:v>
                </c:pt>
                <c:pt idx="83">
                  <c:v>80.821572000000003</c:v>
                </c:pt>
                <c:pt idx="84">
                  <c:v>79.438590632044381</c:v>
                </c:pt>
                <c:pt idx="85">
                  <c:v>79.73789215506828</c:v>
                </c:pt>
                <c:pt idx="86">
                  <c:v>77.757834865798557</c:v>
                </c:pt>
                <c:pt idx="87">
                  <c:v>77.942805429864293</c:v>
                </c:pt>
                <c:pt idx="88">
                  <c:v>79.753394018205256</c:v>
                </c:pt>
                <c:pt idx="89">
                  <c:v>82.248458520179</c:v>
                </c:pt>
                <c:pt idx="90">
                  <c:v>78.927492204584937</c:v>
                </c:pt>
                <c:pt idx="91">
                  <c:v>76.346705383388723</c:v>
                </c:pt>
                <c:pt idx="92">
                  <c:v>75.408519184018814</c:v>
                </c:pt>
                <c:pt idx="93">
                  <c:v>69.016684221179929</c:v>
                </c:pt>
                <c:pt idx="94">
                  <c:v>63.342072769840144</c:v>
                </c:pt>
                <c:pt idx="95">
                  <c:v>50.689687130731777</c:v>
                </c:pt>
                <c:pt idx="96">
                  <c:v>41.052170064905347</c:v>
                </c:pt>
                <c:pt idx="97">
                  <c:v>51.187041010075177</c:v>
                </c:pt>
                <c:pt idx="98">
                  <c:v>51.565874956486034</c:v>
                </c:pt>
                <c:pt idx="99">
                  <c:v>55.296726132494697</c:v>
                </c:pt>
                <c:pt idx="100">
                  <c:v>57.434463368712812</c:v>
                </c:pt>
                <c:pt idx="101">
                  <c:v>54.819997486734316</c:v>
                </c:pt>
                <c:pt idx="102">
                  <c:v>51.439089295105035</c:v>
                </c:pt>
                <c:pt idx="103">
                  <c:v>41.758507181942612</c:v>
                </c:pt>
                <c:pt idx="104">
                  <c:v>42.440433271491486</c:v>
                </c:pt>
                <c:pt idx="105">
                  <c:v>43.106015244793937</c:v>
                </c:pt>
                <c:pt idx="106">
                  <c:v>41.227772167332922</c:v>
                </c:pt>
                <c:pt idx="107">
                  <c:v>34.981049729750893</c:v>
                </c:pt>
                <c:pt idx="108">
                  <c:v>28.261039720432976</c:v>
                </c:pt>
                <c:pt idx="109">
                  <c:v>29.027868401971105</c:v>
                </c:pt>
                <c:pt idx="110">
                  <c:v>34.52398827935631</c:v>
                </c:pt>
                <c:pt idx="111">
                  <c:v>36.672224018679401</c:v>
                </c:pt>
                <c:pt idx="112">
                  <c:v>41.36515246499814</c:v>
                </c:pt>
                <c:pt idx="113">
                  <c:v>42.969480536829067</c:v>
                </c:pt>
                <c:pt idx="114">
                  <c:v>40.612375720081438</c:v>
                </c:pt>
                <c:pt idx="115">
                  <c:v>40.652196138293739</c:v>
                </c:pt>
                <c:pt idx="116">
                  <c:v>41.533490631055813</c:v>
                </c:pt>
                <c:pt idx="117">
                  <c:v>44.913991543833454</c:v>
                </c:pt>
                <c:pt idx="118">
                  <c:v>41.424464489407619</c:v>
                </c:pt>
                <c:pt idx="119">
                  <c:v>50.563389505919105</c:v>
                </c:pt>
                <c:pt idx="120">
                  <c:v>51.417527060842161</c:v>
                </c:pt>
                <c:pt idx="121">
                  <c:v>51.556238342893941</c:v>
                </c:pt>
                <c:pt idx="122">
                  <c:v>48.283200677116398</c:v>
                </c:pt>
                <c:pt idx="123">
                  <c:v>48.829173156716685</c:v>
                </c:pt>
                <c:pt idx="124">
                  <c:v>45.510040490822803</c:v>
                </c:pt>
                <c:pt idx="125">
                  <c:v>41.291570868819001</c:v>
                </c:pt>
                <c:pt idx="126">
                  <c:v>42.114472933058629</c:v>
                </c:pt>
                <c:pt idx="127">
                  <c:v>43.785856205255634</c:v>
                </c:pt>
                <c:pt idx="128">
                  <c:v>47.129565238243657</c:v>
                </c:pt>
                <c:pt idx="129">
                  <c:v>48.9117616353928</c:v>
                </c:pt>
                <c:pt idx="130">
                  <c:v>53.443361886026729</c:v>
                </c:pt>
                <c:pt idx="131">
                  <c:v>54.396410657749634</c:v>
                </c:pt>
                <c:pt idx="132">
                  <c:v>56.630115243173144</c:v>
                </c:pt>
                <c:pt idx="133">
                  <c:v>52.898087108634719</c:v>
                </c:pt>
                <c:pt idx="134">
                  <c:v>53.514629815486757</c:v>
                </c:pt>
                <c:pt idx="135">
                  <c:v>58.694802179809884</c:v>
                </c:pt>
                <c:pt idx="136">
                  <c:v>65.165727273943361</c:v>
                </c:pt>
                <c:pt idx="137">
                  <c:v>63.712058195103644</c:v>
                </c:pt>
                <c:pt idx="138">
                  <c:v>63.542549963825316</c:v>
                </c:pt>
                <c:pt idx="139">
                  <c:v>62.72664299702317</c:v>
                </c:pt>
                <c:pt idx="140">
                  <c:v>67.667064080900971</c:v>
                </c:pt>
                <c:pt idx="141">
                  <c:v>70.56066451371089</c:v>
                </c:pt>
                <c:pt idx="142">
                  <c:v>56.96222272874504</c:v>
                </c:pt>
                <c:pt idx="143">
                  <c:v>50.387642435615042</c:v>
                </c:pt>
                <c:pt idx="144">
                  <c:v>52.038732127997584</c:v>
                </c:pt>
                <c:pt idx="145">
                  <c:v>56.347154253093294</c:v>
                </c:pt>
                <c:pt idx="146">
                  <c:v>58.516464997135031</c:v>
                </c:pt>
                <c:pt idx="147">
                  <c:v>63.408003915200332</c:v>
                </c:pt>
                <c:pt idx="148">
                  <c:v>63.737350455684542</c:v>
                </c:pt>
                <c:pt idx="149">
                  <c:v>56.865514371225672</c:v>
                </c:pt>
                <c:pt idx="150">
                  <c:v>56.977091189545099</c:v>
                </c:pt>
                <c:pt idx="151">
                  <c:v>53.082640623136669</c:v>
                </c:pt>
                <c:pt idx="152">
                  <c:v>57.094884067127694</c:v>
                </c:pt>
                <c:pt idx="153">
                  <c:v>54.026411338701607</c:v>
                </c:pt>
                <c:pt idx="154">
                  <c:v>57.200413668289748</c:v>
                </c:pt>
                <c:pt idx="155">
                  <c:v>60.390787739180894</c:v>
                </c:pt>
                <c:pt idx="156">
                  <c:v>57.336368996920655</c:v>
                </c:pt>
                <c:pt idx="157">
                  <c:v>51.002751031636869</c:v>
                </c:pt>
                <c:pt idx="158">
                  <c:v>28.953758294130942</c:v>
                </c:pt>
                <c:pt idx="159">
                  <c:v>16.92015209125476</c:v>
                </c:pt>
                <c:pt idx="160">
                  <c:v>26.948588880255226</c:v>
                </c:pt>
                <c:pt idx="161">
                  <c:v>35.77812690578795</c:v>
                </c:pt>
                <c:pt idx="162">
                  <c:v>37.715904694718162</c:v>
                </c:pt>
                <c:pt idx="163">
                  <c:v>37.82181247232176</c:v>
                </c:pt>
                <c:pt idx="164">
                  <c:v>34.691423219097032</c:v>
                </c:pt>
                <c:pt idx="165">
                  <c:v>34.130721780014987</c:v>
                </c:pt>
                <c:pt idx="166">
                  <c:v>36.0641361888365</c:v>
                </c:pt>
                <c:pt idx="167">
                  <c:v>41.045643383784963</c:v>
                </c:pt>
                <c:pt idx="168">
                  <c:v>45.004251962681309</c:v>
                </c:pt>
                <c:pt idx="169">
                  <c:v>51.477115863083668</c:v>
                </c:pt>
                <c:pt idx="170">
                  <c:v>54.970604248042413</c:v>
                </c:pt>
              </c:numCache>
            </c:numRef>
          </c:val>
          <c:smooth val="0"/>
          <c:extLst>
            <c:ext xmlns:c16="http://schemas.microsoft.com/office/drawing/2014/chart" uri="{C3380CC4-5D6E-409C-BE32-E72D297353CC}">
              <c16:uniqueId val="{00000001-8C9F-4EE0-ABDE-BBF96B3453DE}"/>
            </c:ext>
          </c:extLst>
        </c:ser>
        <c:dLbls>
          <c:showLegendKey val="0"/>
          <c:showVal val="0"/>
          <c:showCatName val="0"/>
          <c:showSerName val="0"/>
          <c:showPercent val="0"/>
          <c:showBubbleSize val="0"/>
        </c:dLbls>
        <c:marker val="1"/>
        <c:smooth val="0"/>
        <c:axId val="725658424"/>
        <c:axId val="725658752"/>
      </c:lineChart>
      <c:lineChart>
        <c:grouping val="standard"/>
        <c:varyColors val="0"/>
        <c:ser>
          <c:idx val="2"/>
          <c:order val="2"/>
          <c:tx>
            <c:strRef>
              <c:f>'p7'!$D$1</c:f>
              <c:strCache>
                <c:ptCount val="1"/>
                <c:pt idx="0">
                  <c:v>Prix spot du gaz NBP en €/MWh</c:v>
                </c:pt>
              </c:strCache>
            </c:strRef>
          </c:tx>
          <c:spPr>
            <a:ln w="28575" cap="rnd">
              <a:solidFill>
                <a:schemeClr val="accent3"/>
              </a:solidFill>
              <a:round/>
            </a:ln>
            <a:effectLst/>
          </c:spPr>
          <c:marker>
            <c:symbol val="none"/>
          </c:marker>
          <c:cat>
            <c:numRef>
              <c:f>'p7'!$A$2:$A$172</c:f>
              <c:numCache>
                <c:formatCode>[$-40C]mmm\-yy;@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'p7'!$D$2:$D$172</c:f>
              <c:numCache>
                <c:formatCode>General</c:formatCode>
                <c:ptCount val="171"/>
                <c:pt idx="0">
                  <c:v>13.824999999999999</c:v>
                </c:pt>
                <c:pt idx="1">
                  <c:v>10.075749999999999</c:v>
                </c:pt>
                <c:pt idx="2">
                  <c:v>10.122954545454546</c:v>
                </c:pt>
                <c:pt idx="3">
                  <c:v>8.113421052631578</c:v>
                </c:pt>
                <c:pt idx="4">
                  <c:v>11.30190476190476</c:v>
                </c:pt>
                <c:pt idx="5">
                  <c:v>10.923333333333337</c:v>
                </c:pt>
                <c:pt idx="6">
                  <c:v>15.094318181818181</c:v>
                </c:pt>
                <c:pt idx="7">
                  <c:v>14.363181818181818</c:v>
                </c:pt>
                <c:pt idx="8">
                  <c:v>16.670000000000002</c:v>
                </c:pt>
                <c:pt idx="9">
                  <c:v>20.22</c:v>
                </c:pt>
                <c:pt idx="10">
                  <c:v>23.44</c:v>
                </c:pt>
                <c:pt idx="11">
                  <c:v>24.39</c:v>
                </c:pt>
                <c:pt idx="12">
                  <c:v>24.522954545454546</c:v>
                </c:pt>
                <c:pt idx="13">
                  <c:v>23.085238095238093</c:v>
                </c:pt>
                <c:pt idx="14">
                  <c:v>24.047894736842103</c:v>
                </c:pt>
                <c:pt idx="15">
                  <c:v>26.459090909090914</c:v>
                </c:pt>
                <c:pt idx="16">
                  <c:v>25.053999999999998</c:v>
                </c:pt>
                <c:pt idx="17">
                  <c:v>26.820952380952377</c:v>
                </c:pt>
                <c:pt idx="18">
                  <c:v>25.819130434782604</c:v>
                </c:pt>
                <c:pt idx="19">
                  <c:v>23.254750000000001</c:v>
                </c:pt>
                <c:pt idx="20">
                  <c:v>29.850909090909092</c:v>
                </c:pt>
                <c:pt idx="21">
                  <c:v>25.122826086956518</c:v>
                </c:pt>
                <c:pt idx="22">
                  <c:v>23.211500000000001</c:v>
                </c:pt>
                <c:pt idx="23">
                  <c:v>21.791428571428575</c:v>
                </c:pt>
                <c:pt idx="24">
                  <c:v>22.836666666666666</c:v>
                </c:pt>
                <c:pt idx="25">
                  <c:v>18.179499999999997</c:v>
                </c:pt>
                <c:pt idx="26">
                  <c:v>12.105454545454547</c:v>
                </c:pt>
                <c:pt idx="27">
                  <c:v>11.073499999999999</c:v>
                </c:pt>
                <c:pt idx="28">
                  <c:v>9.947000000000001</c:v>
                </c:pt>
                <c:pt idx="29">
                  <c:v>10.568636363636365</c:v>
                </c:pt>
                <c:pt idx="30">
                  <c:v>9.1456521739130441</c:v>
                </c:pt>
                <c:pt idx="31">
                  <c:v>8.6865000000000023</c:v>
                </c:pt>
                <c:pt idx="32">
                  <c:v>7.6527272727272724</c:v>
                </c:pt>
                <c:pt idx="33">
                  <c:v>9.372272727272728</c:v>
                </c:pt>
                <c:pt idx="34">
                  <c:v>10.310476190476189</c:v>
                </c:pt>
                <c:pt idx="35">
                  <c:v>11.937619047619046</c:v>
                </c:pt>
                <c:pt idx="36">
                  <c:v>15.3315</c:v>
                </c:pt>
                <c:pt idx="37">
                  <c:v>13.968500000000001</c:v>
                </c:pt>
                <c:pt idx="38">
                  <c:v>12.188695652173909</c:v>
                </c:pt>
                <c:pt idx="39">
                  <c:v>12.8195</c:v>
                </c:pt>
                <c:pt idx="40">
                  <c:v>15.794736842105261</c:v>
                </c:pt>
                <c:pt idx="41">
                  <c:v>17.382272727272728</c:v>
                </c:pt>
                <c:pt idx="42">
                  <c:v>18.823181818181812</c:v>
                </c:pt>
                <c:pt idx="43">
                  <c:v>17.701500000000003</c:v>
                </c:pt>
                <c:pt idx="44">
                  <c:v>16.638636363636362</c:v>
                </c:pt>
                <c:pt idx="45">
                  <c:v>16.487142857142853</c:v>
                </c:pt>
                <c:pt idx="46">
                  <c:v>19.37</c:v>
                </c:pt>
                <c:pt idx="47">
                  <c:v>24.48</c:v>
                </c:pt>
                <c:pt idx="48">
                  <c:v>22.662522940903919</c:v>
                </c:pt>
                <c:pt idx="49">
                  <c:v>21.676414047590377</c:v>
                </c:pt>
                <c:pt idx="50">
                  <c:v>23.835045263736646</c:v>
                </c:pt>
                <c:pt idx="51">
                  <c:v>22.371076664149935</c:v>
                </c:pt>
                <c:pt idx="52">
                  <c:v>22.197553366757671</c:v>
                </c:pt>
                <c:pt idx="53">
                  <c:v>22.394847350010643</c:v>
                </c:pt>
                <c:pt idx="54">
                  <c:v>21.275227955235788</c:v>
                </c:pt>
                <c:pt idx="55">
                  <c:v>21.123962013817152</c:v>
                </c:pt>
                <c:pt idx="56">
                  <c:v>21.023890784982925</c:v>
                </c:pt>
                <c:pt idx="57">
                  <c:v>21.96302623770455</c:v>
                </c:pt>
                <c:pt idx="58">
                  <c:v>23.182764740360728</c:v>
                </c:pt>
                <c:pt idx="59">
                  <c:v>22.703752193560849</c:v>
                </c:pt>
                <c:pt idx="60">
                  <c:v>22.365246613901665</c:v>
                </c:pt>
                <c:pt idx="61">
                  <c:v>26.603264835857612</c:v>
                </c:pt>
                <c:pt idx="62">
                  <c:v>24.10440811547792</c:v>
                </c:pt>
                <c:pt idx="63">
                  <c:v>24.881103472049421</c:v>
                </c:pt>
                <c:pt idx="64">
                  <c:v>24.230330258832204</c:v>
                </c:pt>
                <c:pt idx="65">
                  <c:v>23.332744893402175</c:v>
                </c:pt>
                <c:pt idx="66">
                  <c:v>23.993600918861809</c:v>
                </c:pt>
                <c:pt idx="67">
                  <c:v>23.614489828238078</c:v>
                </c:pt>
                <c:pt idx="68">
                  <c:v>25.84543623630795</c:v>
                </c:pt>
                <c:pt idx="69">
                  <c:v>27.272522606534714</c:v>
                </c:pt>
                <c:pt idx="70">
                  <c:v>27.861741623296332</c:v>
                </c:pt>
                <c:pt idx="71">
                  <c:v>27.731488638760215</c:v>
                </c:pt>
                <c:pt idx="72">
                  <c:v>27.369134963556103</c:v>
                </c:pt>
                <c:pt idx="73">
                  <c:v>27.269589339561087</c:v>
                </c:pt>
                <c:pt idx="74">
                  <c:v>34.396650385236363</c:v>
                </c:pt>
                <c:pt idx="75">
                  <c:v>28.114213869596156</c:v>
                </c:pt>
                <c:pt idx="76">
                  <c:v>26.603015526220396</c:v>
                </c:pt>
                <c:pt idx="77">
                  <c:v>24.254680063542359</c:v>
                </c:pt>
                <c:pt idx="78">
                  <c:v>25.84936492468729</c:v>
                </c:pt>
                <c:pt idx="79">
                  <c:v>25.684242088711908</c:v>
                </c:pt>
                <c:pt idx="80">
                  <c:v>26.657196174183674</c:v>
                </c:pt>
                <c:pt idx="81">
                  <c:v>26.245056846808893</c:v>
                </c:pt>
                <c:pt idx="82">
                  <c:v>27.881192758066625</c:v>
                </c:pt>
                <c:pt idx="83">
                  <c:v>28.330084410168098</c:v>
                </c:pt>
                <c:pt idx="84">
                  <c:v>26.913481148797921</c:v>
                </c:pt>
                <c:pt idx="85">
                  <c:v>24.379090734481107</c:v>
                </c:pt>
                <c:pt idx="86">
                  <c:v>23.22460151092756</c:v>
                </c:pt>
                <c:pt idx="87">
                  <c:v>20.677397503706977</c:v>
                </c:pt>
                <c:pt idx="88">
                  <c:v>19.019336137962185</c:v>
                </c:pt>
                <c:pt idx="89">
                  <c:v>16.787862356309464</c:v>
                </c:pt>
                <c:pt idx="90">
                  <c:v>16.189169315630455</c:v>
                </c:pt>
                <c:pt idx="91">
                  <c:v>17.445664425698112</c:v>
                </c:pt>
                <c:pt idx="92">
                  <c:v>20.928724048857962</c:v>
                </c:pt>
                <c:pt idx="93">
                  <c:v>21.817477445979502</c:v>
                </c:pt>
                <c:pt idx="94">
                  <c:v>23.710857418833015</c:v>
                </c:pt>
                <c:pt idx="95">
                  <c:v>23.249884371812122</c:v>
                </c:pt>
                <c:pt idx="96">
                  <c:v>20.583726996277758</c:v>
                </c:pt>
                <c:pt idx="97">
                  <c:v>23.359321231428165</c:v>
                </c:pt>
                <c:pt idx="98">
                  <c:v>22.316451194955409</c:v>
                </c:pt>
                <c:pt idx="99">
                  <c:v>22.185759718961638</c:v>
                </c:pt>
                <c:pt idx="100">
                  <c:v>20.839872343510692</c:v>
                </c:pt>
                <c:pt idx="101">
                  <c:v>20.572229939272006</c:v>
                </c:pt>
                <c:pt idx="102">
                  <c:v>21.023690895304401</c:v>
                </c:pt>
                <c:pt idx="103">
                  <c:v>18.93258515311549</c:v>
                </c:pt>
                <c:pt idx="104">
                  <c:v>19.145641217111773</c:v>
                </c:pt>
                <c:pt idx="105">
                  <c:v>18.479397630420493</c:v>
                </c:pt>
                <c:pt idx="106">
                  <c:v>17.409801223849474</c:v>
                </c:pt>
                <c:pt idx="107">
                  <c:v>16.079289639487854</c:v>
                </c:pt>
                <c:pt idx="108">
                  <c:v>14.531749611708172</c:v>
                </c:pt>
                <c:pt idx="109">
                  <c:v>13.065462918163743</c:v>
                </c:pt>
                <c:pt idx="110">
                  <c:v>12.929479227831839</c:v>
                </c:pt>
                <c:pt idx="111">
                  <c:v>12.69751203814949</c:v>
                </c:pt>
                <c:pt idx="112">
                  <c:v>13.361948992156602</c:v>
                </c:pt>
                <c:pt idx="113">
                  <c:v>14.773814443383699</c:v>
                </c:pt>
                <c:pt idx="114">
                  <c:v>13.951487465818156</c:v>
                </c:pt>
                <c:pt idx="115">
                  <c:v>12.175342710918914</c:v>
                </c:pt>
                <c:pt idx="116">
                  <c:v>11.403494502358383</c:v>
                </c:pt>
                <c:pt idx="117">
                  <c:v>16.413056825157369</c:v>
                </c:pt>
                <c:pt idx="118">
                  <c:v>18.975062364406625</c:v>
                </c:pt>
                <c:pt idx="119">
                  <c:v>18.72142396383266</c:v>
                </c:pt>
                <c:pt idx="120">
                  <c:v>21.196438865342049</c:v>
                </c:pt>
                <c:pt idx="121">
                  <c:v>20.450728641854919</c:v>
                </c:pt>
                <c:pt idx="122">
                  <c:v>16.202999344426864</c:v>
                </c:pt>
                <c:pt idx="123">
                  <c:v>16.016159703417099</c:v>
                </c:pt>
                <c:pt idx="124">
                  <c:v>15.698403701297034</c:v>
                </c:pt>
                <c:pt idx="125">
                  <c:v>13.578630235240196</c:v>
                </c:pt>
                <c:pt idx="126">
                  <c:v>13.970385502334704</c:v>
                </c:pt>
                <c:pt idx="127">
                  <c:v>15.975542041209295</c:v>
                </c:pt>
                <c:pt idx="128">
                  <c:v>17.546903197799644</c:v>
                </c:pt>
                <c:pt idx="129">
                  <c:v>17.440664976305133</c:v>
                </c:pt>
                <c:pt idx="130">
                  <c:v>20.371664657599695</c:v>
                </c:pt>
                <c:pt idx="131">
                  <c:v>22.678787756993099</c:v>
                </c:pt>
                <c:pt idx="132">
                  <c:v>19.52155583819162</c:v>
                </c:pt>
                <c:pt idx="133">
                  <c:v>22.890875722272281</c:v>
                </c:pt>
                <c:pt idx="134">
                  <c:v>24.993282664438187</c:v>
                </c:pt>
                <c:pt idx="135">
                  <c:v>19.912248794871751</c:v>
                </c:pt>
                <c:pt idx="136">
                  <c:v>21.722574482857365</c:v>
                </c:pt>
                <c:pt idx="137">
                  <c:v>21.378311571904863</c:v>
                </c:pt>
                <c:pt idx="138">
                  <c:v>22.249165540430294</c:v>
                </c:pt>
                <c:pt idx="139">
                  <c:v>23.856651858578797</c:v>
                </c:pt>
                <c:pt idx="140">
                  <c:v>28.192074693229269</c:v>
                </c:pt>
                <c:pt idx="141">
                  <c:v>25.781800130783324</c:v>
                </c:pt>
                <c:pt idx="142">
                  <c:v>25.075922544752963</c:v>
                </c:pt>
                <c:pt idx="143">
                  <c:v>24.317535094108813</c:v>
                </c:pt>
                <c:pt idx="144">
                  <c:v>22.330611166847898</c:v>
                </c:pt>
                <c:pt idx="145">
                  <c:v>18.454354185383529</c:v>
                </c:pt>
                <c:pt idx="146">
                  <c:v>15.653974033655713</c:v>
                </c:pt>
                <c:pt idx="147">
                  <c:v>14.000579784988483</c:v>
                </c:pt>
                <c:pt idx="148">
                  <c:v>12.351935276297285</c:v>
                </c:pt>
                <c:pt idx="149">
                  <c:v>10.678854112290754</c:v>
                </c:pt>
                <c:pt idx="150">
                  <c:v>11.226102009491234</c:v>
                </c:pt>
                <c:pt idx="151">
                  <c:v>10.385186439079838</c:v>
                </c:pt>
                <c:pt idx="152">
                  <c:v>9.6037827901854502</c:v>
                </c:pt>
                <c:pt idx="153">
                  <c:v>10.185850704055412</c:v>
                </c:pt>
                <c:pt idx="154">
                  <c:v>15.200372545919922</c:v>
                </c:pt>
                <c:pt idx="155">
                  <c:v>12.900837753350638</c:v>
                </c:pt>
                <c:pt idx="156">
                  <c:v>11.226269708978531</c:v>
                </c:pt>
                <c:pt idx="157">
                  <c:v>9.5310967264272914</c:v>
                </c:pt>
                <c:pt idx="158">
                  <c:v>8.7458875000056295</c:v>
                </c:pt>
                <c:pt idx="159">
                  <c:v>5.4376591487746575</c:v>
                </c:pt>
                <c:pt idx="160">
                  <c:v>4.4821593294971986</c:v>
                </c:pt>
                <c:pt idx="161">
                  <c:v>5.0031303668411438</c:v>
                </c:pt>
                <c:pt idx="162">
                  <c:v>5.0143275057798178</c:v>
                </c:pt>
                <c:pt idx="163">
                  <c:v>7.6932206983368578</c:v>
                </c:pt>
                <c:pt idx="164">
                  <c:v>11.32386578474971</c:v>
                </c:pt>
                <c:pt idx="165">
                  <c:v>14.434014857433159</c:v>
                </c:pt>
                <c:pt idx="166">
                  <c:v>14.344000620787389</c:v>
                </c:pt>
                <c:pt idx="167">
                  <c:v>17.300696664109449</c:v>
                </c:pt>
                <c:pt idx="168">
                  <c:v>22.678436211693768</c:v>
                </c:pt>
                <c:pt idx="169">
                  <c:v>18.033007745134068</c:v>
                </c:pt>
                <c:pt idx="170">
                  <c:v>17.970731014724056</c:v>
                </c:pt>
              </c:numCache>
            </c:numRef>
          </c:val>
          <c:smooth val="0"/>
          <c:extLst>
            <c:ext xmlns:c16="http://schemas.microsoft.com/office/drawing/2014/chart" uri="{C3380CC4-5D6E-409C-BE32-E72D297353CC}">
              <c16:uniqueId val="{00000002-8C9F-4EE0-ABDE-BBF96B3453DE}"/>
            </c:ext>
          </c:extLst>
        </c:ser>
        <c:ser>
          <c:idx val="3"/>
          <c:order val="3"/>
          <c:tx>
            <c:strRef>
              <c:f>'p7'!$E$1</c:f>
              <c:strCache>
                <c:ptCount val="1"/>
                <c:pt idx="0">
                  <c:v>Prix spot du gaz NBP* en $/MWh</c:v>
                </c:pt>
              </c:strCache>
            </c:strRef>
          </c:tx>
          <c:spPr>
            <a:ln w="28575" cap="rnd">
              <a:solidFill>
                <a:schemeClr val="accent4"/>
              </a:solidFill>
              <a:round/>
            </a:ln>
            <a:effectLst/>
          </c:spPr>
          <c:marker>
            <c:symbol val="none"/>
          </c:marker>
          <c:cat>
            <c:numRef>
              <c:f>'p7'!$A$2:$A$172</c:f>
              <c:numCache>
                <c:formatCode>[$-40C]mmm\-yy;@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'p7'!$E$2:$E$172</c:f>
              <c:numCache>
                <c:formatCode>_-* #\ ##0.00\ _€_-;\-* #\ ##0.00\ _€_-;_-* "-"??\ _€_-;_-@_-</c:formatCode>
                <c:ptCount val="171"/>
                <c:pt idx="0">
                  <c:v>17.970623384433352</c:v>
                </c:pt>
                <c:pt idx="1">
                  <c:v>13.173243377752595</c:v>
                </c:pt>
                <c:pt idx="2">
                  <c:v>13.404684792463296</c:v>
                </c:pt>
                <c:pt idx="3">
                  <c:v>10.966233256515837</c:v>
                </c:pt>
                <c:pt idx="4">
                  <c:v>15.270370447587423</c:v>
                </c:pt>
                <c:pt idx="5">
                  <c:v>14.657559881195034</c:v>
                </c:pt>
                <c:pt idx="6">
                  <c:v>20.702759244320497</c:v>
                </c:pt>
                <c:pt idx="7">
                  <c:v>19.56622258384337</c:v>
                </c:pt>
                <c:pt idx="8">
                  <c:v>23.165393251092738</c:v>
                </c:pt>
                <c:pt idx="9">
                  <c:v>28.767974829385306</c:v>
                </c:pt>
                <c:pt idx="10">
                  <c:v>34.418460130040891</c:v>
                </c:pt>
                <c:pt idx="11">
                  <c:v>35.537145608709942</c:v>
                </c:pt>
                <c:pt idx="12">
                  <c:v>36.092678860029466</c:v>
                </c:pt>
                <c:pt idx="13">
                  <c:v>34.047004896171003</c:v>
                </c:pt>
                <c:pt idx="14">
                  <c:v>37.338044939863458</c:v>
                </c:pt>
                <c:pt idx="15">
                  <c:v>41.674411107166527</c:v>
                </c:pt>
                <c:pt idx="16">
                  <c:v>38.976526477949051</c:v>
                </c:pt>
                <c:pt idx="17">
                  <c:v>41.714008633769332</c:v>
                </c:pt>
                <c:pt idx="18">
                  <c:v>40.716002407553866</c:v>
                </c:pt>
                <c:pt idx="19">
                  <c:v>34.82489070868106</c:v>
                </c:pt>
                <c:pt idx="20">
                  <c:v>42.89428437356041</c:v>
                </c:pt>
                <c:pt idx="21">
                  <c:v>33.468863411021381</c:v>
                </c:pt>
                <c:pt idx="22">
                  <c:v>29.553244134716032</c:v>
                </c:pt>
                <c:pt idx="23">
                  <c:v>29.308240248889376</c:v>
                </c:pt>
                <c:pt idx="24">
                  <c:v>30.232716265603866</c:v>
                </c:pt>
                <c:pt idx="25">
                  <c:v>23.241956502782621</c:v>
                </c:pt>
                <c:pt idx="26">
                  <c:v>15.797405652922578</c:v>
                </c:pt>
                <c:pt idx="27">
                  <c:v>14.606285704481092</c:v>
                </c:pt>
                <c:pt idx="28">
                  <c:v>13.57810912176839</c:v>
                </c:pt>
                <c:pt idx="29">
                  <c:v>14.813392140050889</c:v>
                </c:pt>
                <c:pt idx="30">
                  <c:v>12.884122610875933</c:v>
                </c:pt>
                <c:pt idx="31">
                  <c:v>12.393904139285286</c:v>
                </c:pt>
                <c:pt idx="32">
                  <c:v>11.143628513694198</c:v>
                </c:pt>
                <c:pt idx="33">
                  <c:v>13.882702670501338</c:v>
                </c:pt>
                <c:pt idx="34">
                  <c:v>15.377542534608123</c:v>
                </c:pt>
                <c:pt idx="35">
                  <c:v>17.446892860729076</c:v>
                </c:pt>
                <c:pt idx="36">
                  <c:v>21.891056261846039</c:v>
                </c:pt>
                <c:pt idx="37">
                  <c:v>19.11687920600351</c:v>
                </c:pt>
                <c:pt idx="38">
                  <c:v>16.538266118122401</c:v>
                </c:pt>
                <c:pt idx="39">
                  <c:v>17.189034812160813</c:v>
                </c:pt>
                <c:pt idx="40">
                  <c:v>19.867024388901779</c:v>
                </c:pt>
                <c:pt idx="41">
                  <c:v>21.221157828486195</c:v>
                </c:pt>
                <c:pt idx="42">
                  <c:v>24.037214700696641</c:v>
                </c:pt>
                <c:pt idx="43">
                  <c:v>22.824646883258115</c:v>
                </c:pt>
                <c:pt idx="44">
                  <c:v>21.741716555215977</c:v>
                </c:pt>
                <c:pt idx="45">
                  <c:v>22.913512380388852</c:v>
                </c:pt>
                <c:pt idx="46">
                  <c:v>26.461369680558263</c:v>
                </c:pt>
                <c:pt idx="47">
                  <c:v>32.362820308593591</c:v>
                </c:pt>
                <c:pt idx="48">
                  <c:v>30.139497643154698</c:v>
                </c:pt>
                <c:pt idx="49">
                  <c:v>29.618344193412646</c:v>
                </c:pt>
                <c:pt idx="50">
                  <c:v>33.458041685608805</c:v>
                </c:pt>
                <c:pt idx="51">
                  <c:v>31.61311534932733</c:v>
                </c:pt>
                <c:pt idx="52">
                  <c:v>32.915787591763063</c:v>
                </c:pt>
                <c:pt idx="53">
                  <c:v>32.301993888535883</c:v>
                </c:pt>
                <c:pt idx="54">
                  <c:v>30.411471716344558</c:v>
                </c:pt>
                <c:pt idx="55">
                  <c:v>30.393292216949455</c:v>
                </c:pt>
                <c:pt idx="56">
                  <c:v>28.696693751748356</c:v>
                </c:pt>
                <c:pt idx="57">
                  <c:v>29.509954855757144</c:v>
                </c:pt>
                <c:pt idx="58">
                  <c:v>31.422190876016256</c:v>
                </c:pt>
                <c:pt idx="59">
                  <c:v>30.087780132656803</c:v>
                </c:pt>
                <c:pt idx="60">
                  <c:v>28.862059605597729</c:v>
                </c:pt>
                <c:pt idx="61">
                  <c:v>35.180427642184782</c:v>
                </c:pt>
                <c:pt idx="62">
                  <c:v>31.820244401828088</c:v>
                </c:pt>
                <c:pt idx="63">
                  <c:v>32.747869317143703</c:v>
                </c:pt>
                <c:pt idx="64">
                  <c:v>31.032746977053183</c:v>
                </c:pt>
                <c:pt idx="65">
                  <c:v>29.227276909338848</c:v>
                </c:pt>
                <c:pt idx="66">
                  <c:v>29.484441556565997</c:v>
                </c:pt>
                <c:pt idx="67">
                  <c:v>29.281878747495213</c:v>
                </c:pt>
                <c:pt idx="68">
                  <c:v>33.226133384612439</c:v>
                </c:pt>
                <c:pt idx="69">
                  <c:v>35.383862090766819</c:v>
                </c:pt>
                <c:pt idx="70">
                  <c:v>35.740299415800017</c:v>
                </c:pt>
                <c:pt idx="71">
                  <c:v>36.381979066228439</c:v>
                </c:pt>
                <c:pt idx="72">
                  <c:v>36.36824837276798</c:v>
                </c:pt>
                <c:pt idx="73">
                  <c:v>36.429598204101396</c:v>
                </c:pt>
                <c:pt idx="74">
                  <c:v>44.590463061609739</c:v>
                </c:pt>
                <c:pt idx="75">
                  <c:v>36.621592535976639</c:v>
                </c:pt>
                <c:pt idx="76">
                  <c:v>34.536172229023293</c:v>
                </c:pt>
                <c:pt idx="77">
                  <c:v>31.988906498214714</c:v>
                </c:pt>
                <c:pt idx="78">
                  <c:v>33.811322689851117</c:v>
                </c:pt>
                <c:pt idx="79">
                  <c:v>34.184458389512258</c:v>
                </c:pt>
                <c:pt idx="80">
                  <c:v>35.581788626397717</c:v>
                </c:pt>
                <c:pt idx="81">
                  <c:v>35.785038050236274</c:v>
                </c:pt>
                <c:pt idx="82">
                  <c:v>37.619845881104148</c:v>
                </c:pt>
                <c:pt idx="83">
                  <c:v>38.822433076423877</c:v>
                </c:pt>
                <c:pt idx="84">
                  <c:v>36.629877066950868</c:v>
                </c:pt>
                <c:pt idx="85">
                  <c:v>33.29819703652668</c:v>
                </c:pt>
                <c:pt idx="86">
                  <c:v>32.102276118888014</c:v>
                </c:pt>
                <c:pt idx="87">
                  <c:v>28.560668988559165</c:v>
                </c:pt>
                <c:pt idx="88">
                  <c:v>26.117636605289587</c:v>
                </c:pt>
                <c:pt idx="89">
                  <c:v>22.818712987269492</c:v>
                </c:pt>
                <c:pt idx="90">
                  <c:v>21.918808390919367</c:v>
                </c:pt>
                <c:pt idx="91">
                  <c:v>23.230824030892379</c:v>
                </c:pt>
                <c:pt idx="92">
                  <c:v>27.000920879059144</c:v>
                </c:pt>
                <c:pt idx="93">
                  <c:v>27.648733265259317</c:v>
                </c:pt>
                <c:pt idx="94">
                  <c:v>29.572669761441905</c:v>
                </c:pt>
                <c:pt idx="95">
                  <c:v>28.670221154089596</c:v>
                </c:pt>
                <c:pt idx="96">
                  <c:v>23.92104672981711</c:v>
                </c:pt>
                <c:pt idx="97">
                  <c:v>26.512024726260542</c:v>
                </c:pt>
                <c:pt idx="98">
                  <c:v>24.185871326307208</c:v>
                </c:pt>
                <c:pt idx="99">
                  <c:v>23.914707434032053</c:v>
                </c:pt>
                <c:pt idx="100">
                  <c:v>23.235531003462423</c:v>
                </c:pt>
                <c:pt idx="101">
                  <c:v>23.068120036064609</c:v>
                </c:pt>
                <c:pt idx="102">
                  <c:v>23.117204549718441</c:v>
                </c:pt>
                <c:pt idx="103">
                  <c:v>21.089106863337822</c:v>
                </c:pt>
                <c:pt idx="104">
                  <c:v>21.483682407488413</c:v>
                </c:pt>
                <c:pt idx="105">
                  <c:v>20.76178118139066</c:v>
                </c:pt>
                <c:pt idx="106">
                  <c:v>18.704838251434797</c:v>
                </c:pt>
                <c:pt idx="107">
                  <c:v>17.489744072563056</c:v>
                </c:pt>
                <c:pt idx="108">
                  <c:v>15.780979029484783</c:v>
                </c:pt>
                <c:pt idx="109">
                  <c:v>14.493462744106351</c:v>
                </c:pt>
                <c:pt idx="110">
                  <c:v>14.351297837540722</c:v>
                </c:pt>
                <c:pt idx="111">
                  <c:v>14.397957657078031</c:v>
                </c:pt>
                <c:pt idx="112">
                  <c:v>15.113829219993027</c:v>
                </c:pt>
                <c:pt idx="113">
                  <c:v>16.589376450129528</c:v>
                </c:pt>
                <c:pt idx="114">
                  <c:v>15.442244519449211</c:v>
                </c:pt>
                <c:pt idx="115">
                  <c:v>13.650683171392968</c:v>
                </c:pt>
                <c:pt idx="116">
                  <c:v>12.785707831217664</c:v>
                </c:pt>
                <c:pt idx="117">
                  <c:v>18.097123285158041</c:v>
                </c:pt>
                <c:pt idx="118">
                  <c:v>20.491093416580217</c:v>
                </c:pt>
                <c:pt idx="119">
                  <c:v>19.73782844436165</c:v>
                </c:pt>
                <c:pt idx="120">
                  <c:v>22.498778120362505</c:v>
                </c:pt>
                <c:pt idx="121">
                  <c:v>21.764994718023701</c:v>
                </c:pt>
                <c:pt idx="122">
                  <c:v>17.31241166475748</c:v>
                </c:pt>
                <c:pt idx="123">
                  <c:v>17.173594177984043</c:v>
                </c:pt>
                <c:pt idx="124">
                  <c:v>17.358509892709193</c:v>
                </c:pt>
                <c:pt idx="125">
                  <c:v>15.248061101616456</c:v>
                </c:pt>
                <c:pt idx="126">
                  <c:v>16.081510328673222</c:v>
                </c:pt>
                <c:pt idx="127">
                  <c:v>18.861905734785175</c:v>
                </c:pt>
                <c:pt idx="128">
                  <c:v>20.906383150041229</c:v>
                </c:pt>
                <c:pt idx="129">
                  <c:v>20.503007918894632</c:v>
                </c:pt>
                <c:pt idx="130">
                  <c:v>23.912259975090521</c:v>
                </c:pt>
                <c:pt idx="131">
                  <c:v>26.843090637340342</c:v>
                </c:pt>
                <c:pt idx="132">
                  <c:v>23.815322044801867</c:v>
                </c:pt>
                <c:pt idx="133">
                  <c:v>28.265195524347366</c:v>
                </c:pt>
                <c:pt idx="134">
                  <c:v>30.832189557377887</c:v>
                </c:pt>
                <c:pt idx="135">
                  <c:v>24.444873988048407</c:v>
                </c:pt>
                <c:pt idx="136" formatCode="General">
                  <c:v>25.659198674025728</c:v>
                </c:pt>
                <c:pt idx="137" formatCode="General">
                  <c:v>24.966203062572554</c:v>
                </c:pt>
                <c:pt idx="138" formatCode="General">
                  <c:v>25.999768055123024</c:v>
                </c:pt>
                <c:pt idx="139" formatCode="General">
                  <c:v>27.551943506899349</c:v>
                </c:pt>
                <c:pt idx="140" formatCode="General">
                  <c:v>32.868294122595209</c:v>
                </c:pt>
                <c:pt idx="141" formatCode="General">
                  <c:v>29.60793136497475</c:v>
                </c:pt>
                <c:pt idx="142" formatCode="General">
                  <c:v>28.503459212222353</c:v>
                </c:pt>
                <c:pt idx="143" formatCode="General">
                  <c:v>27.683593899240712</c:v>
                </c:pt>
                <c:pt idx="144" formatCode="General">
                  <c:v>25.49353923307584</c:v>
                </c:pt>
                <c:pt idx="145" formatCode="General">
                  <c:v>20.947814251141622</c:v>
                </c:pt>
                <c:pt idx="146" formatCode="General">
                  <c:v>17.692866880172623</c:v>
                </c:pt>
                <c:pt idx="147" formatCode="General">
                  <c:v>15.734201576864679</c:v>
                </c:pt>
                <c:pt idx="148" formatCode="General">
                  <c:v>13.815134300095391</c:v>
                </c:pt>
                <c:pt idx="149" formatCode="General">
                  <c:v>12.060057103174438</c:v>
                </c:pt>
                <c:pt idx="150" formatCode="General">
                  <c:v>12.593880516499814</c:v>
                </c:pt>
                <c:pt idx="151" formatCode="General">
                  <c:v>11.554794459084752</c:v>
                </c:pt>
                <c:pt idx="152" formatCode="General">
                  <c:v>10.567911117722067</c:v>
                </c:pt>
                <c:pt idx="153" formatCode="General">
                  <c:v>11.257977920118359</c:v>
                </c:pt>
                <c:pt idx="154" formatCode="General">
                  <c:v>16.797859317769696</c:v>
                </c:pt>
                <c:pt idx="155" formatCode="General">
                  <c:v>14.337281532997466</c:v>
                </c:pt>
                <c:pt idx="156" formatCode="General">
                  <c:v>12.461567604955585</c:v>
                </c:pt>
                <c:pt idx="157" formatCode="General">
                  <c:v>10.393660980168962</c:v>
                </c:pt>
                <c:pt idx="158" formatCode="General">
                  <c:v>9.6759331275630451</c:v>
                </c:pt>
                <c:pt idx="159" formatCode="General">
                  <c:v>5.9063309908075441</c:v>
                </c:pt>
                <c:pt idx="160" formatCode="General">
                  <c:v>4.8863828686279049</c:v>
                </c:pt>
                <c:pt idx="161" formatCode="General">
                  <c:v>5.6308185543647005</c:v>
                </c:pt>
                <c:pt idx="162" formatCode="General">
                  <c:v>5.7481198326908487</c:v>
                </c:pt>
                <c:pt idx="163" formatCode="General">
                  <c:v>9.0996147107613901</c:v>
                </c:pt>
                <c:pt idx="164" formatCode="General">
                  <c:v>13.353565782431689</c:v>
                </c:pt>
                <c:pt idx="165" formatCode="General">
                  <c:v>16.996314931261313</c:v>
                </c:pt>
                <c:pt idx="166" formatCode="General">
                  <c:v>16.98029132535839</c:v>
                </c:pt>
                <c:pt idx="167" formatCode="General">
                  <c:v>21.054476003039454</c:v>
                </c:pt>
                <c:pt idx="168" formatCode="General">
                  <c:v>27.601584536709318</c:v>
                </c:pt>
                <c:pt idx="169" formatCode="General">
                  <c:v>21.816152439985746</c:v>
                </c:pt>
                <c:pt idx="170" formatCode="General">
                  <c:v>21.383529101646367</c:v>
                </c:pt>
              </c:numCache>
            </c:numRef>
          </c:val>
          <c:smooth val="0"/>
          <c:extLst>
            <c:ext xmlns:c16="http://schemas.microsoft.com/office/drawing/2014/chart" uri="{C3380CC4-5D6E-409C-BE32-E72D297353CC}">
              <c16:uniqueId val="{00000003-8C9F-4EE0-ABDE-BBF96B3453DE}"/>
            </c:ext>
          </c:extLst>
        </c:ser>
        <c:dLbls>
          <c:showLegendKey val="0"/>
          <c:showVal val="0"/>
          <c:showCatName val="0"/>
          <c:showSerName val="0"/>
          <c:showPercent val="0"/>
          <c:showBubbleSize val="0"/>
        </c:dLbls>
        <c:marker val="1"/>
        <c:smooth val="0"/>
        <c:axId val="558703560"/>
        <c:axId val="558706184"/>
      </c:lineChart>
      <c:dateAx>
        <c:axId val="72565842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5658752"/>
        <c:crosses val="autoZero"/>
        <c:auto val="1"/>
        <c:lblOffset val="100"/>
        <c:baseTimeUnit val="months"/>
        <c:majorUnit val="8"/>
        <c:majorTimeUnit val="months"/>
      </c:dateAx>
      <c:valAx>
        <c:axId val="72565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5658424"/>
        <c:crosses val="autoZero"/>
        <c:crossBetween val="between"/>
      </c:valAx>
      <c:valAx>
        <c:axId val="5587061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8703560"/>
        <c:crosses val="max"/>
        <c:crossBetween val="between"/>
      </c:valAx>
      <c:dateAx>
        <c:axId val="558703560"/>
        <c:scaling>
          <c:orientation val="minMax"/>
        </c:scaling>
        <c:delete val="1"/>
        <c:axPos val="b"/>
        <c:numFmt formatCode="[$-40C]mmm\-yy;@" sourceLinked="1"/>
        <c:majorTickMark val="out"/>
        <c:minorTickMark val="none"/>
        <c:tickLblPos val="nextTo"/>
        <c:crossAx val="558706184"/>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 27-S'!$A$3</c:f>
              <c:strCache>
                <c:ptCount val="1"/>
                <c:pt idx="0">
                  <c:v>Consommation finale énergétique</c:v>
                </c:pt>
              </c:strCache>
            </c:strRef>
          </c:tx>
          <c:spPr>
            <a:solidFill>
              <a:srgbClr val="5B9BD5"/>
            </a:solidFill>
            <a:ln w="25400">
              <a:noFill/>
            </a:ln>
          </c:spPr>
          <c:cat>
            <c:numRef>
              <c:f>'p 27-S'!$B$1:$AF$1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27-S'!$B$3:$AF$3</c:f>
              <c:numCache>
                <c:formatCode>General</c:formatCode>
                <c:ptCount val="31"/>
                <c:pt idx="0">
                  <c:v>1495.6580322801185</c:v>
                </c:pt>
                <c:pt idx="1">
                  <c:v>1529.6676835769745</c:v>
                </c:pt>
                <c:pt idx="2">
                  <c:v>1565.855700132418</c:v>
                </c:pt>
                <c:pt idx="3">
                  <c:v>1554.1352563513858</c:v>
                </c:pt>
                <c:pt idx="4">
                  <c:v>1572.7017856792991</c:v>
                </c:pt>
                <c:pt idx="5">
                  <c:v>1566.6398475495396</c:v>
                </c:pt>
                <c:pt idx="6">
                  <c:v>1588.8613118349165</c:v>
                </c:pt>
                <c:pt idx="7">
                  <c:v>1612.990088410266</c:v>
                </c:pt>
                <c:pt idx="8">
                  <c:v>1637.8978265167596</c:v>
                </c:pt>
                <c:pt idx="9">
                  <c:v>1663.6070455560555</c:v>
                </c:pt>
                <c:pt idx="10">
                  <c:v>1700.6237817786816</c:v>
                </c:pt>
                <c:pt idx="11">
                  <c:v>1744.374981083017</c:v>
                </c:pt>
                <c:pt idx="12">
                  <c:v>1740.8665625786759</c:v>
                </c:pt>
                <c:pt idx="13">
                  <c:v>1728.8456673329149</c:v>
                </c:pt>
                <c:pt idx="14">
                  <c:v>1739.4637175091118</c:v>
                </c:pt>
                <c:pt idx="15">
                  <c:v>1730.6694696153384</c:v>
                </c:pt>
                <c:pt idx="16">
                  <c:v>1717.7579613947325</c:v>
                </c:pt>
                <c:pt idx="17">
                  <c:v>1707.3468321182693</c:v>
                </c:pt>
                <c:pt idx="18">
                  <c:v>1710.3287156370209</c:v>
                </c:pt>
                <c:pt idx="19">
                  <c:v>1653.3381546055925</c:v>
                </c:pt>
                <c:pt idx="20">
                  <c:v>1637.2187790821254</c:v>
                </c:pt>
                <c:pt idx="21">
                  <c:v>1708.3809284375684</c:v>
                </c:pt>
                <c:pt idx="22">
                  <c:v>1700.1079273892847</c:v>
                </c:pt>
                <c:pt idx="23">
                  <c:v>1693.9549639195202</c:v>
                </c:pt>
                <c:pt idx="24">
                  <c:v>1678.9213516474681</c:v>
                </c:pt>
                <c:pt idx="25">
                  <c:v>1680.8809039546313</c:v>
                </c:pt>
                <c:pt idx="26">
                  <c:v>1669.4157850315989</c:v>
                </c:pt>
                <c:pt idx="27">
                  <c:v>1677.1580231592384</c:v>
                </c:pt>
                <c:pt idx="28" formatCode="0.0">
                  <c:v>1670.5421176887453</c:v>
                </c:pt>
                <c:pt idx="29">
                  <c:v>1654.4693785049612</c:v>
                </c:pt>
                <c:pt idx="30">
                  <c:v>1561.7517068828586</c:v>
                </c:pt>
              </c:numCache>
            </c:numRef>
          </c:val>
          <c:extLst>
            <c:ext xmlns:c16="http://schemas.microsoft.com/office/drawing/2014/chart" uri="{C3380CC4-5D6E-409C-BE32-E72D297353CC}">
              <c16:uniqueId val="{00000000-2BC6-4480-B521-AD61A89043B4}"/>
            </c:ext>
          </c:extLst>
        </c:ser>
        <c:ser>
          <c:idx val="1"/>
          <c:order val="1"/>
          <c:tx>
            <c:strRef>
              <c:f>'p 27-S'!$A$4</c:f>
              <c:strCache>
                <c:ptCount val="1"/>
                <c:pt idx="0">
                  <c:v>Consommation finale non énergétique</c:v>
                </c:pt>
              </c:strCache>
            </c:strRef>
          </c:tx>
          <c:spPr>
            <a:solidFill>
              <a:srgbClr val="ED7D31"/>
            </a:solidFill>
            <a:ln w="25400">
              <a:noFill/>
            </a:ln>
          </c:spPr>
          <c:cat>
            <c:numRef>
              <c:f>'p 27-S'!$B$1:$AF$1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27-S'!$B$4:$AF$4</c:f>
              <c:numCache>
                <c:formatCode>General</c:formatCode>
                <c:ptCount val="31"/>
                <c:pt idx="0">
                  <c:v>155.32760170000435</c:v>
                </c:pt>
                <c:pt idx="1">
                  <c:v>175.56167960000229</c:v>
                </c:pt>
                <c:pt idx="2">
                  <c:v>179.19712324999892</c:v>
                </c:pt>
                <c:pt idx="3">
                  <c:v>156.73179449999998</c:v>
                </c:pt>
                <c:pt idx="4">
                  <c:v>168.21851874999453</c:v>
                </c:pt>
                <c:pt idx="5">
                  <c:v>184.35672634999716</c:v>
                </c:pt>
                <c:pt idx="6">
                  <c:v>178.88230089999979</c:v>
                </c:pt>
                <c:pt idx="7">
                  <c:v>192.15088605000184</c:v>
                </c:pt>
                <c:pt idx="8">
                  <c:v>197.5088109000028</c:v>
                </c:pt>
                <c:pt idx="9">
                  <c:v>195.39341910000502</c:v>
                </c:pt>
                <c:pt idx="10">
                  <c:v>195.82265004999724</c:v>
                </c:pt>
                <c:pt idx="11">
                  <c:v>197.94290520000752</c:v>
                </c:pt>
                <c:pt idx="12">
                  <c:v>188.47666884999902</c:v>
                </c:pt>
                <c:pt idx="13">
                  <c:v>192.97746154999041</c:v>
                </c:pt>
                <c:pt idx="14">
                  <c:v>192.39436430000194</c:v>
                </c:pt>
                <c:pt idx="15">
                  <c:v>187.24771010000276</c:v>
                </c:pt>
                <c:pt idx="16">
                  <c:v>194.00444615000822</c:v>
                </c:pt>
                <c:pt idx="17">
                  <c:v>203.28284889999486</c:v>
                </c:pt>
                <c:pt idx="18">
                  <c:v>185.59186590000019</c:v>
                </c:pt>
                <c:pt idx="19">
                  <c:v>165.18467535000764</c:v>
                </c:pt>
                <c:pt idx="20">
                  <c:v>162.09113020000086</c:v>
                </c:pt>
                <c:pt idx="21">
                  <c:v>164.91115364713301</c:v>
                </c:pt>
                <c:pt idx="22">
                  <c:v>163.001123283856</c:v>
                </c:pt>
                <c:pt idx="23">
                  <c:v>159.47274988832703</c:v>
                </c:pt>
                <c:pt idx="24">
                  <c:v>167.08812580245402</c:v>
                </c:pt>
                <c:pt idx="25">
                  <c:v>161.32603682573199</c:v>
                </c:pt>
                <c:pt idx="26">
                  <c:v>155.44021055060199</c:v>
                </c:pt>
                <c:pt idx="27">
                  <c:v>163.89426801300399</c:v>
                </c:pt>
                <c:pt idx="28" formatCode="0.0">
                  <c:v>154.590697726603</c:v>
                </c:pt>
                <c:pt idx="29">
                  <c:v>156.03026968617201</c:v>
                </c:pt>
                <c:pt idx="30">
                  <c:v>146.630245058551</c:v>
                </c:pt>
              </c:numCache>
            </c:numRef>
          </c:val>
          <c:extLst>
            <c:ext xmlns:c16="http://schemas.microsoft.com/office/drawing/2014/chart" uri="{C3380CC4-5D6E-409C-BE32-E72D297353CC}">
              <c16:uniqueId val="{00000001-2BC6-4480-B521-AD61A89043B4}"/>
            </c:ext>
          </c:extLst>
        </c:ser>
        <c:ser>
          <c:idx val="2"/>
          <c:order val="2"/>
          <c:tx>
            <c:strRef>
              <c:f>'p 27-S'!$A$5</c:f>
              <c:strCache>
                <c:ptCount val="1"/>
                <c:pt idx="0">
                  <c:v>Pertes de transformation, de transport et de distribution</c:v>
                </c:pt>
              </c:strCache>
            </c:strRef>
          </c:tx>
          <c:spPr>
            <a:solidFill>
              <a:srgbClr val="A5A5A5"/>
            </a:solidFill>
            <a:ln w="25400">
              <a:noFill/>
            </a:ln>
          </c:spPr>
          <c:cat>
            <c:numRef>
              <c:f>'p 27-S'!$B$1:$AF$1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27-S'!$B$5:$AF$5</c:f>
              <c:numCache>
                <c:formatCode>General</c:formatCode>
                <c:ptCount val="31"/>
                <c:pt idx="0">
                  <c:v>992.18935784525047</c:v>
                </c:pt>
                <c:pt idx="1">
                  <c:v>1003.6000707841717</c:v>
                </c:pt>
                <c:pt idx="2">
                  <c:v>953.00115256636309</c:v>
                </c:pt>
                <c:pt idx="3">
                  <c:v>1033.5432340225707</c:v>
                </c:pt>
                <c:pt idx="4">
                  <c:v>962.43763997911913</c:v>
                </c:pt>
                <c:pt idx="5">
                  <c:v>1034.2905064748932</c:v>
                </c:pt>
                <c:pt idx="6">
                  <c:v>1114.0162627202285</c:v>
                </c:pt>
                <c:pt idx="7">
                  <c:v>1051.9314119347744</c:v>
                </c:pt>
                <c:pt idx="8">
                  <c:v>1082.2841569626387</c:v>
                </c:pt>
                <c:pt idx="9">
                  <c:v>1069.8071452255688</c:v>
                </c:pt>
                <c:pt idx="10">
                  <c:v>1083.0135223637142</c:v>
                </c:pt>
                <c:pt idx="11">
                  <c:v>1117.2648310677732</c:v>
                </c:pt>
                <c:pt idx="12">
                  <c:v>1174.2291354431909</c:v>
                </c:pt>
                <c:pt idx="13">
                  <c:v>1184.2654543932981</c:v>
                </c:pt>
                <c:pt idx="14">
                  <c:v>1208.3821313285578</c:v>
                </c:pt>
                <c:pt idx="15">
                  <c:v>1236.8313624662594</c:v>
                </c:pt>
                <c:pt idx="16">
                  <c:v>1214.3249957874132</c:v>
                </c:pt>
                <c:pt idx="17">
                  <c:v>1219.4358483587798</c:v>
                </c:pt>
                <c:pt idx="18">
                  <c:v>1221.2086214775602</c:v>
                </c:pt>
                <c:pt idx="19">
                  <c:v>1159.6795157191611</c:v>
                </c:pt>
                <c:pt idx="20">
                  <c:v>1202.9584874123234</c:v>
                </c:pt>
                <c:pt idx="21">
                  <c:v>1213.8587857432208</c:v>
                </c:pt>
                <c:pt idx="22">
                  <c:v>1150.4500121077633</c:v>
                </c:pt>
                <c:pt idx="23">
                  <c:v>1133.2468838400864</c:v>
                </c:pt>
                <c:pt idx="24">
                  <c:v>1150.2190187011056</c:v>
                </c:pt>
                <c:pt idx="25">
                  <c:v>1162.6525980966269</c:v>
                </c:pt>
                <c:pt idx="26">
                  <c:v>1082.0228509424924</c:v>
                </c:pt>
                <c:pt idx="27">
                  <c:v>1087.513544300326</c:v>
                </c:pt>
                <c:pt idx="28" formatCode="0.0">
                  <c:v>1109.2738841227253</c:v>
                </c:pt>
                <c:pt idx="29" formatCode="0.0">
                  <c:v>1080.7793431936873</c:v>
                </c:pt>
                <c:pt idx="30">
                  <c:v>942.04453058409092</c:v>
                </c:pt>
              </c:numCache>
            </c:numRef>
          </c:val>
          <c:extLst>
            <c:ext xmlns:c16="http://schemas.microsoft.com/office/drawing/2014/chart" uri="{C3380CC4-5D6E-409C-BE32-E72D297353CC}">
              <c16:uniqueId val="{00000002-2BC6-4480-B521-AD61A89043B4}"/>
            </c:ext>
          </c:extLst>
        </c:ser>
        <c:dLbls>
          <c:showLegendKey val="0"/>
          <c:showVal val="0"/>
          <c:showCatName val="0"/>
          <c:showSerName val="0"/>
          <c:showPercent val="0"/>
          <c:showBubbleSize val="0"/>
        </c:dLbls>
        <c:axId val="70800896"/>
        <c:axId val="70802432"/>
      </c:areaChart>
      <c:catAx>
        <c:axId val="70800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0802432"/>
        <c:crosses val="autoZero"/>
        <c:auto val="1"/>
        <c:lblAlgn val="ctr"/>
        <c:lblOffset val="100"/>
        <c:tickLblSkip val="5"/>
        <c:noMultiLvlLbl val="0"/>
      </c:catAx>
      <c:valAx>
        <c:axId val="7080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0800896"/>
        <c:crosses val="autoZero"/>
        <c:crossBetween val="midCat"/>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21127903711598"/>
          <c:y val="6.1728395061728392E-2"/>
          <c:w val="0.80454592662971358"/>
          <c:h val="0.49874510635665492"/>
        </c:manualLayout>
      </c:layout>
      <c:areaChart>
        <c:grouping val="stacked"/>
        <c:varyColors val="0"/>
        <c:ser>
          <c:idx val="1"/>
          <c:order val="0"/>
          <c:tx>
            <c:strRef>
              <c:f>'p31'!$A$10</c:f>
              <c:strCache>
                <c:ptCount val="1"/>
                <c:pt idx="0">
                  <c:v>Gaz naturel</c:v>
                </c:pt>
              </c:strCache>
            </c:strRef>
          </c:tx>
          <c:spPr>
            <a:solidFill>
              <a:schemeClr val="accent2"/>
            </a:solidFill>
            <a:ln w="25400">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'p31'!$B$10:$AF$10</c:f>
              <c:numCache>
                <c:formatCode>#,##0</c:formatCode>
                <c:ptCount val="31"/>
                <c:pt idx="0">
                  <c:v>107.6326193148616</c:v>
                </c:pt>
                <c:pt idx="1">
                  <c:v>111.94551243727489</c:v>
                </c:pt>
                <c:pt idx="2">
                  <c:v>113.22607811995235</c:v>
                </c:pt>
                <c:pt idx="3">
                  <c:v>111.77785586245601</c:v>
                </c:pt>
                <c:pt idx="4">
                  <c:v>112.9442810335448</c:v>
                </c:pt>
                <c:pt idx="5">
                  <c:v>120.36708906450373</c:v>
                </c:pt>
                <c:pt idx="6">
                  <c:v>124.05893534141255</c:v>
                </c:pt>
                <c:pt idx="7">
                  <c:v>130.2955995016496</c:v>
                </c:pt>
                <c:pt idx="8">
                  <c:v>136.44172306695674</c:v>
                </c:pt>
                <c:pt idx="9">
                  <c:v>139.92298877017805</c:v>
                </c:pt>
                <c:pt idx="10">
                  <c:v>144.88090245142271</c:v>
                </c:pt>
                <c:pt idx="11">
                  <c:v>151.03830118442156</c:v>
                </c:pt>
                <c:pt idx="12">
                  <c:v>151.70039751790654</c:v>
                </c:pt>
                <c:pt idx="13">
                  <c:v>155.42203043248242</c:v>
                </c:pt>
                <c:pt idx="14">
                  <c:v>140.53646670212456</c:v>
                </c:pt>
                <c:pt idx="15">
                  <c:v>150.08711512065224</c:v>
                </c:pt>
                <c:pt idx="16">
                  <c:v>146.27681575325693</c:v>
                </c:pt>
                <c:pt idx="17">
                  <c:v>146.4068843310514</c:v>
                </c:pt>
                <c:pt idx="18">
                  <c:v>149.12403380312728</c:v>
                </c:pt>
                <c:pt idx="19">
                  <c:v>111.6900671057754</c:v>
                </c:pt>
                <c:pt idx="20">
                  <c:v>126.40352739871315</c:v>
                </c:pt>
                <c:pt idx="21">
                  <c:v>142.98955155408368</c:v>
                </c:pt>
                <c:pt idx="22">
                  <c:v>136.10400361232197</c:v>
                </c:pt>
                <c:pt idx="23">
                  <c:v>137.96207503613155</c:v>
                </c:pt>
                <c:pt idx="24">
                  <c:v>136.21031444239131</c:v>
                </c:pt>
                <c:pt idx="25">
                  <c:v>128.96785111474506</c:v>
                </c:pt>
                <c:pt idx="26">
                  <c:v>130.15127072449968</c:v>
                </c:pt>
                <c:pt idx="27">
                  <c:v>123.78850055494225</c:v>
                </c:pt>
                <c:pt idx="28">
                  <c:v>130.40434541023905</c:v>
                </c:pt>
                <c:pt idx="29">
                  <c:v>124.4149574111964</c:v>
                </c:pt>
                <c:pt idx="30">
                  <c:v>120.01281394797732</c:v>
                </c:pt>
              </c:numCache>
            </c:numRef>
          </c:val>
          <c:extLst>
            <c:ext xmlns:c16="http://schemas.microsoft.com/office/drawing/2014/chart" uri="{C3380CC4-5D6E-409C-BE32-E72D297353CC}">
              <c16:uniqueId val="{00000000-D728-4246-902E-4F58599ADF45}"/>
            </c:ext>
          </c:extLst>
        </c:ser>
        <c:ser>
          <c:idx val="0"/>
          <c:order val="1"/>
          <c:tx>
            <c:strRef>
              <c:f>'p31'!$A$11</c:f>
              <c:strCache>
                <c:ptCount val="1"/>
                <c:pt idx="0">
                  <c:v>Électricité</c:v>
                </c:pt>
              </c:strCache>
            </c:strRef>
          </c:tx>
          <c:spPr>
            <a:solidFill>
              <a:schemeClr val="accent1"/>
            </a:solidFill>
            <a:ln>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'p31'!$B$11:$AF$11</c:f>
              <c:numCache>
                <c:formatCode>#,##0</c:formatCode>
                <c:ptCount val="31"/>
                <c:pt idx="0">
                  <c:v>114.90440000000002</c:v>
                </c:pt>
                <c:pt idx="1">
                  <c:v>116.41630000000001</c:v>
                </c:pt>
                <c:pt idx="2">
                  <c:v>120.83570000000002</c:v>
                </c:pt>
                <c:pt idx="3">
                  <c:v>120.4868</c:v>
                </c:pt>
                <c:pt idx="4">
                  <c:v>121.3009</c:v>
                </c:pt>
                <c:pt idx="5">
                  <c:v>123.74320000000002</c:v>
                </c:pt>
                <c:pt idx="6">
                  <c:v>124.0921</c:v>
                </c:pt>
                <c:pt idx="7">
                  <c:v>127.81370000000001</c:v>
                </c:pt>
                <c:pt idx="8">
                  <c:v>131.88420000000002</c:v>
                </c:pt>
                <c:pt idx="9">
                  <c:v>132.69830000000002</c:v>
                </c:pt>
                <c:pt idx="10">
                  <c:v>134.90800000000002</c:v>
                </c:pt>
                <c:pt idx="11">
                  <c:v>134.79170000000002</c:v>
                </c:pt>
                <c:pt idx="12">
                  <c:v>133.8613</c:v>
                </c:pt>
                <c:pt idx="13">
                  <c:v>133.745</c:v>
                </c:pt>
                <c:pt idx="14">
                  <c:v>136.41990000000001</c:v>
                </c:pt>
                <c:pt idx="15">
                  <c:v>139.32740000000001</c:v>
                </c:pt>
                <c:pt idx="16">
                  <c:v>134.32650000000001</c:v>
                </c:pt>
                <c:pt idx="17">
                  <c:v>133.0472</c:v>
                </c:pt>
                <c:pt idx="18">
                  <c:v>128.7441</c:v>
                </c:pt>
                <c:pt idx="19">
                  <c:v>111.64800000000001</c:v>
                </c:pt>
                <c:pt idx="20">
                  <c:v>116.41630000000001</c:v>
                </c:pt>
                <c:pt idx="21">
                  <c:v>120.17682525284073</c:v>
                </c:pt>
                <c:pt idx="22">
                  <c:v>119.69118236769225</c:v>
                </c:pt>
                <c:pt idx="23">
                  <c:v>117.5414943709618</c:v>
                </c:pt>
                <c:pt idx="24">
                  <c:v>118.24943132960003</c:v>
                </c:pt>
                <c:pt idx="25">
                  <c:v>116.53412568026009</c:v>
                </c:pt>
                <c:pt idx="26">
                  <c:v>117.6928305707319</c:v>
                </c:pt>
                <c:pt idx="27">
                  <c:v>117.05306630801275</c:v>
                </c:pt>
                <c:pt idx="28">
                  <c:v>117.51552192320659</c:v>
                </c:pt>
                <c:pt idx="29">
                  <c:v>116.07061561426065</c:v>
                </c:pt>
                <c:pt idx="30">
                  <c:v>107.02888628522206</c:v>
                </c:pt>
              </c:numCache>
            </c:numRef>
          </c:val>
          <c:extLst>
            <c:ext xmlns:c16="http://schemas.microsoft.com/office/drawing/2014/chart" uri="{C3380CC4-5D6E-409C-BE32-E72D297353CC}">
              <c16:uniqueId val="{00000001-D728-4246-902E-4F58599ADF45}"/>
            </c:ext>
          </c:extLst>
        </c:ser>
        <c:ser>
          <c:idx val="2"/>
          <c:order val="2"/>
          <c:tx>
            <c:strRef>
              <c:f>'p31'!$A$12</c:f>
              <c:strCache>
                <c:ptCount val="1"/>
                <c:pt idx="0">
                  <c:v>Pétrole</c:v>
                </c:pt>
              </c:strCache>
            </c:strRef>
          </c:tx>
          <c:spPr>
            <a:solidFill>
              <a:schemeClr val="accent3"/>
            </a:solidFill>
            <a:ln>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'p31'!$B$12:$AF$12</c:f>
              <c:numCache>
                <c:formatCode>#,##0</c:formatCode>
                <c:ptCount val="31"/>
                <c:pt idx="0">
                  <c:v>77.10690000000001</c:v>
                </c:pt>
                <c:pt idx="1">
                  <c:v>78.153599999999997</c:v>
                </c:pt>
                <c:pt idx="2">
                  <c:v>77.572100000000006</c:v>
                </c:pt>
                <c:pt idx="3">
                  <c:v>84.31750000000001</c:v>
                </c:pt>
                <c:pt idx="4">
                  <c:v>80.479600000000005</c:v>
                </c:pt>
                <c:pt idx="5">
                  <c:v>79.432900000000004</c:v>
                </c:pt>
                <c:pt idx="6">
                  <c:v>83.387100000000004</c:v>
                </c:pt>
                <c:pt idx="7">
                  <c:v>78.037300000000002</c:v>
                </c:pt>
                <c:pt idx="8">
                  <c:v>65.593199999999996</c:v>
                </c:pt>
                <c:pt idx="9">
                  <c:v>65.24430000000001</c:v>
                </c:pt>
                <c:pt idx="10">
                  <c:v>58.150000000000006</c:v>
                </c:pt>
                <c:pt idx="11">
                  <c:v>70.012600000000006</c:v>
                </c:pt>
                <c:pt idx="12">
                  <c:v>66.058400000000006</c:v>
                </c:pt>
                <c:pt idx="13">
                  <c:v>57.917400000000008</c:v>
                </c:pt>
                <c:pt idx="14">
                  <c:v>55.707700000000003</c:v>
                </c:pt>
                <c:pt idx="15">
                  <c:v>50.823100000000004</c:v>
                </c:pt>
                <c:pt idx="16">
                  <c:v>52.218700000000005</c:v>
                </c:pt>
                <c:pt idx="17">
                  <c:v>46.287400000000005</c:v>
                </c:pt>
                <c:pt idx="18">
                  <c:v>40.356100000000005</c:v>
                </c:pt>
                <c:pt idx="19">
                  <c:v>36.053000000000004</c:v>
                </c:pt>
                <c:pt idx="20">
                  <c:v>32.680300000000003</c:v>
                </c:pt>
                <c:pt idx="21">
                  <c:v>39.244446829027595</c:v>
                </c:pt>
                <c:pt idx="22">
                  <c:v>36.011654366527111</c:v>
                </c:pt>
                <c:pt idx="23">
                  <c:v>34.866204790685536</c:v>
                </c:pt>
                <c:pt idx="24">
                  <c:v>34.041246668015575</c:v>
                </c:pt>
                <c:pt idx="25">
                  <c:v>34.164793526762772</c:v>
                </c:pt>
                <c:pt idx="26">
                  <c:v>32.700482405200056</c:v>
                </c:pt>
                <c:pt idx="27">
                  <c:v>29.858082663233002</c:v>
                </c:pt>
                <c:pt idx="28">
                  <c:v>31.683244611008117</c:v>
                </c:pt>
                <c:pt idx="29">
                  <c:v>31.852259810180463</c:v>
                </c:pt>
                <c:pt idx="30">
                  <c:v>27.876007137425677</c:v>
                </c:pt>
              </c:numCache>
            </c:numRef>
          </c:val>
          <c:extLst>
            <c:ext xmlns:c16="http://schemas.microsoft.com/office/drawing/2014/chart" uri="{C3380CC4-5D6E-409C-BE32-E72D297353CC}">
              <c16:uniqueId val="{00000002-D728-4246-902E-4F58599ADF45}"/>
            </c:ext>
          </c:extLst>
        </c:ser>
        <c:ser>
          <c:idx val="3"/>
          <c:order val="3"/>
          <c:tx>
            <c:strRef>
              <c:f>'p31'!$A$13</c:f>
              <c:strCache>
                <c:ptCount val="1"/>
                <c:pt idx="0">
                  <c:v>EnR* et déchets</c:v>
                </c:pt>
              </c:strCache>
            </c:strRef>
          </c:tx>
          <c:spPr>
            <a:solidFill>
              <a:schemeClr val="accent4"/>
            </a:solidFill>
            <a:ln>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'p31'!$B$13:$AF$13</c:f>
              <c:numCache>
                <c:formatCode>#,##0</c:formatCode>
                <c:ptCount val="31"/>
                <c:pt idx="0">
                  <c:v>17.445</c:v>
                </c:pt>
                <c:pt idx="1">
                  <c:v>17.561300000000003</c:v>
                </c:pt>
                <c:pt idx="2">
                  <c:v>17.561300000000003</c:v>
                </c:pt>
                <c:pt idx="3">
                  <c:v>16.398299999999999</c:v>
                </c:pt>
                <c:pt idx="4">
                  <c:v>17.561300000000003</c:v>
                </c:pt>
                <c:pt idx="5">
                  <c:v>17.793900000000001</c:v>
                </c:pt>
                <c:pt idx="6">
                  <c:v>17.445</c:v>
                </c:pt>
                <c:pt idx="7">
                  <c:v>18.608000000000001</c:v>
                </c:pt>
                <c:pt idx="8">
                  <c:v>18.724300000000003</c:v>
                </c:pt>
                <c:pt idx="9">
                  <c:v>17.910200000000003</c:v>
                </c:pt>
                <c:pt idx="10">
                  <c:v>18.142800000000001</c:v>
                </c:pt>
                <c:pt idx="11">
                  <c:v>17.910200000000003</c:v>
                </c:pt>
                <c:pt idx="12">
                  <c:v>18.142800000000001</c:v>
                </c:pt>
                <c:pt idx="13">
                  <c:v>18.491700000000002</c:v>
                </c:pt>
                <c:pt idx="14">
                  <c:v>18.840600000000002</c:v>
                </c:pt>
                <c:pt idx="15">
                  <c:v>18.375400000000003</c:v>
                </c:pt>
                <c:pt idx="16">
                  <c:v>13.839700000000001</c:v>
                </c:pt>
                <c:pt idx="17">
                  <c:v>14.770100000000001</c:v>
                </c:pt>
                <c:pt idx="18">
                  <c:v>14.3049</c:v>
                </c:pt>
                <c:pt idx="19">
                  <c:v>15.816800000000002</c:v>
                </c:pt>
                <c:pt idx="20">
                  <c:v>17.0961</c:v>
                </c:pt>
                <c:pt idx="21">
                  <c:v>18.793823888888888</c:v>
                </c:pt>
                <c:pt idx="22">
                  <c:v>19.63519638888889</c:v>
                </c:pt>
                <c:pt idx="23">
                  <c:v>19.367833888888889</c:v>
                </c:pt>
                <c:pt idx="24">
                  <c:v>18.316332599770753</c:v>
                </c:pt>
                <c:pt idx="25">
                  <c:v>19.502971309333336</c:v>
                </c:pt>
                <c:pt idx="26">
                  <c:v>21.120826447648845</c:v>
                </c:pt>
                <c:pt idx="27">
                  <c:v>19.763796239548082</c:v>
                </c:pt>
                <c:pt idx="28">
                  <c:v>21.488768816345342</c:v>
                </c:pt>
                <c:pt idx="29">
                  <c:v>21.104700203796238</c:v>
                </c:pt>
                <c:pt idx="30">
                  <c:v>19.736740440633092</c:v>
                </c:pt>
              </c:numCache>
            </c:numRef>
          </c:val>
          <c:extLst>
            <c:ext xmlns:c16="http://schemas.microsoft.com/office/drawing/2014/chart" uri="{C3380CC4-5D6E-409C-BE32-E72D297353CC}">
              <c16:uniqueId val="{00000003-D728-4246-902E-4F58599ADF45}"/>
            </c:ext>
          </c:extLst>
        </c:ser>
        <c:ser>
          <c:idx val="4"/>
          <c:order val="4"/>
          <c:tx>
            <c:strRef>
              <c:f>'p31'!$A$14</c:f>
              <c:strCache>
                <c:ptCount val="1"/>
                <c:pt idx="0">
                  <c:v>Charbon</c:v>
                </c:pt>
              </c:strCache>
            </c:strRef>
          </c:tx>
          <c:spPr>
            <a:solidFill>
              <a:schemeClr val="accent5"/>
            </a:solidFill>
            <a:ln>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'p31'!$B$14:$AF$14</c:f>
              <c:numCache>
                <c:formatCode>#,##0</c:formatCode>
                <c:ptCount val="31"/>
                <c:pt idx="0">
                  <c:v>38.844200000000001</c:v>
                </c:pt>
                <c:pt idx="1">
                  <c:v>37.797499999999999</c:v>
                </c:pt>
                <c:pt idx="2">
                  <c:v>37.681200000000004</c:v>
                </c:pt>
                <c:pt idx="3">
                  <c:v>28.958700000000004</c:v>
                </c:pt>
                <c:pt idx="4">
                  <c:v>26.632700000000003</c:v>
                </c:pt>
                <c:pt idx="5">
                  <c:v>24.190400000000004</c:v>
                </c:pt>
                <c:pt idx="6">
                  <c:v>26.748999999999999</c:v>
                </c:pt>
                <c:pt idx="7">
                  <c:v>24.190400000000004</c:v>
                </c:pt>
                <c:pt idx="8">
                  <c:v>22.445900000000002</c:v>
                </c:pt>
                <c:pt idx="9">
                  <c:v>18.840600000000002</c:v>
                </c:pt>
                <c:pt idx="10">
                  <c:v>19.771000000000001</c:v>
                </c:pt>
                <c:pt idx="11">
                  <c:v>17.910200000000003</c:v>
                </c:pt>
                <c:pt idx="12">
                  <c:v>14.770100000000001</c:v>
                </c:pt>
                <c:pt idx="13">
                  <c:v>15.235300000000002</c:v>
                </c:pt>
                <c:pt idx="14">
                  <c:v>15.584200000000003</c:v>
                </c:pt>
                <c:pt idx="15">
                  <c:v>18.375400000000003</c:v>
                </c:pt>
                <c:pt idx="16">
                  <c:v>17.561300000000003</c:v>
                </c:pt>
                <c:pt idx="17">
                  <c:v>20.119900000000001</c:v>
                </c:pt>
                <c:pt idx="18">
                  <c:v>18.956900000000001</c:v>
                </c:pt>
                <c:pt idx="19">
                  <c:v>14.770100000000001</c:v>
                </c:pt>
                <c:pt idx="20">
                  <c:v>15.700500000000002</c:v>
                </c:pt>
                <c:pt idx="21">
                  <c:v>13.244778980000001</c:v>
                </c:pt>
                <c:pt idx="22">
                  <c:v>14.594639082222223</c:v>
                </c:pt>
                <c:pt idx="23">
                  <c:v>12.296108250000003</c:v>
                </c:pt>
                <c:pt idx="24">
                  <c:v>11.62924405</c:v>
                </c:pt>
                <c:pt idx="25">
                  <c:v>12.172388309999999</c:v>
                </c:pt>
                <c:pt idx="26">
                  <c:v>11.713352210000002</c:v>
                </c:pt>
                <c:pt idx="27">
                  <c:v>12.361274268470002</c:v>
                </c:pt>
                <c:pt idx="28">
                  <c:v>12.89079195985</c:v>
                </c:pt>
                <c:pt idx="29">
                  <c:v>10.530985166420002</c:v>
                </c:pt>
                <c:pt idx="30">
                  <c:v>9.1759623061999989</c:v>
                </c:pt>
              </c:numCache>
            </c:numRef>
          </c:val>
          <c:extLst>
            <c:ext xmlns:c16="http://schemas.microsoft.com/office/drawing/2014/chart" uri="{C3380CC4-5D6E-409C-BE32-E72D297353CC}">
              <c16:uniqueId val="{00000004-D728-4246-902E-4F58599ADF45}"/>
            </c:ext>
          </c:extLst>
        </c:ser>
        <c:ser>
          <c:idx val="5"/>
          <c:order val="5"/>
          <c:tx>
            <c:strRef>
              <c:f>'p31'!$A$15</c:f>
              <c:strCache>
                <c:ptCount val="1"/>
                <c:pt idx="0">
                  <c:v>Chaleur commercialisée</c:v>
                </c:pt>
              </c:strCache>
            </c:strRef>
          </c:tx>
          <c:spPr>
            <a:solidFill>
              <a:schemeClr val="accent6"/>
            </a:solidFill>
            <a:ln>
              <a:noFill/>
            </a:ln>
            <a:effectLst/>
          </c:spPr>
          <c:cat>
            <c:numRef>
              <c:f>'p31'!$B$9:$AF$9</c:f>
              <c:numCache>
                <c:formatCode>General</c:formatCode>
                <c:ptCount val="31"/>
                <c:pt idx="0">
                  <c:v>1990</c:v>
                </c:pt>
                <c:pt idx="5">
                  <c:v>1995</c:v>
                </c:pt>
                <c:pt idx="10">
                  <c:v>2000</c:v>
                </c:pt>
                <c:pt idx="15">
                  <c:v>2005</c:v>
                </c:pt>
                <c:pt idx="20">
                  <c:v>2010</c:v>
                </c:pt>
                <c:pt idx="25">
                  <c:v>2015</c:v>
                </c:pt>
                <c:pt idx="30">
                  <c:v>2020</c:v>
                </c:pt>
              </c:numCache>
            </c:numRef>
          </c:cat>
          <c:val>
            <c:numRef>
              <c:f>'p31'!$B$15:$AF$15</c:f>
              <c:numCache>
                <c:formatCode>#,##0</c:formatCode>
                <c:ptCount val="31"/>
                <c:pt idx="17">
                  <c:v>16.165700000000001</c:v>
                </c:pt>
                <c:pt idx="18">
                  <c:v>17.561300000000003</c:v>
                </c:pt>
                <c:pt idx="19">
                  <c:v>15.351600000000001</c:v>
                </c:pt>
                <c:pt idx="20">
                  <c:v>9.1877000000000013</c:v>
                </c:pt>
                <c:pt idx="21">
                  <c:v>16.534487222222225</c:v>
                </c:pt>
                <c:pt idx="22">
                  <c:v>16.255482500000003</c:v>
                </c:pt>
                <c:pt idx="23">
                  <c:v>16.350085277777776</c:v>
                </c:pt>
                <c:pt idx="24">
                  <c:v>15.435836666666667</c:v>
                </c:pt>
                <c:pt idx="25">
                  <c:v>16.71864861111111</c:v>
                </c:pt>
                <c:pt idx="26">
                  <c:v>19.17616277777778</c:v>
                </c:pt>
                <c:pt idx="27">
                  <c:v>19.974403611111111</c:v>
                </c:pt>
                <c:pt idx="28">
                  <c:v>17.237618333333334</c:v>
                </c:pt>
                <c:pt idx="29">
                  <c:v>18.858725833333335</c:v>
                </c:pt>
                <c:pt idx="30">
                  <c:v>17.915789526730954</c:v>
                </c:pt>
              </c:numCache>
            </c:numRef>
          </c:val>
          <c:extLst>
            <c:ext xmlns:c16="http://schemas.microsoft.com/office/drawing/2014/chart" uri="{C3380CC4-5D6E-409C-BE32-E72D297353CC}">
              <c16:uniqueId val="{00000005-D728-4246-902E-4F58599ADF45}"/>
            </c:ext>
          </c:extLst>
        </c:ser>
        <c:dLbls>
          <c:showLegendKey val="0"/>
          <c:showVal val="0"/>
          <c:showCatName val="0"/>
          <c:showSerName val="0"/>
          <c:showPercent val="0"/>
          <c:showBubbleSize val="0"/>
        </c:dLbls>
        <c:axId val="767236896"/>
        <c:axId val="767228992"/>
      </c:areaChart>
      <c:catAx>
        <c:axId val="767236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7228992"/>
        <c:crosses val="autoZero"/>
        <c:auto val="1"/>
        <c:lblAlgn val="ctr"/>
        <c:lblOffset val="100"/>
        <c:noMultiLvlLbl val="0"/>
      </c:catAx>
      <c:valAx>
        <c:axId val="767228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7236896"/>
        <c:crossesAt val="1"/>
        <c:crossBetween val="midCat"/>
      </c:valAx>
      <c:spPr>
        <a:noFill/>
        <a:ln>
          <a:noFill/>
        </a:ln>
        <a:effectLst/>
      </c:spPr>
    </c:plotArea>
    <c:legend>
      <c:legendPos val="b"/>
      <c:layout>
        <c:manualLayout>
          <c:xMode val="edge"/>
          <c:yMode val="edge"/>
          <c:x val="2.0906605424321965E-2"/>
          <c:y val="0.80208005249343828"/>
          <c:w val="0.91096434820647421"/>
          <c:h val="0.179401428988043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1"/>
        <c:ser>
          <c:idx val="0"/>
          <c:order val="0"/>
          <c:tx>
            <c:strRef>
              <c:f>'p32'!$A$9</c:f>
              <c:strCache>
                <c:ptCount val="1"/>
                <c:pt idx="0">
                  <c:v>Pétrole</c:v>
                </c:pt>
              </c:strCache>
            </c:strRef>
          </c:tx>
          <c:spPr>
            <a:solidFill>
              <a:schemeClr val="accent5">
                <a:lumMod val="50000"/>
              </a:schemeClr>
            </a:solidFill>
            <a:ln>
              <a:noFill/>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'p32'!$B$8:$AF$8</c:f>
              <c:numCache>
                <c:formatCode>General</c:formatCode>
                <c:ptCount val="31"/>
                <c:pt idx="0">
                  <c:v>1990</c:v>
                </c:pt>
                <c:pt idx="5">
                  <c:v>1995</c:v>
                </c:pt>
                <c:pt idx="10">
                  <c:v>2000</c:v>
                </c:pt>
                <c:pt idx="15">
                  <c:v>2005</c:v>
                </c:pt>
                <c:pt idx="20">
                  <c:v>2010</c:v>
                </c:pt>
                <c:pt idx="25">
                  <c:v>2015</c:v>
                </c:pt>
                <c:pt idx="30">
                  <c:v>2020</c:v>
                </c:pt>
              </c:numCache>
            </c:numRef>
          </c:cat>
          <c:val>
            <c:numRef>
              <c:f>'p32'!$B$9:$AF$9</c:f>
              <c:numCache>
                <c:formatCode>0.00</c:formatCode>
                <c:ptCount val="31"/>
                <c:pt idx="0">
                  <c:v>440.11409000000009</c:v>
                </c:pt>
                <c:pt idx="1">
                  <c:v>452.53493000000003</c:v>
                </c:pt>
                <c:pt idx="2">
                  <c:v>461.71100000000001</c:v>
                </c:pt>
                <c:pt idx="3">
                  <c:v>465.51401000000004</c:v>
                </c:pt>
                <c:pt idx="4">
                  <c:v>468.37499000000003</c:v>
                </c:pt>
                <c:pt idx="5">
                  <c:v>471.24760000000003</c:v>
                </c:pt>
                <c:pt idx="6">
                  <c:v>470.11949000000004</c:v>
                </c:pt>
                <c:pt idx="7">
                  <c:v>479.56304999999998</c:v>
                </c:pt>
                <c:pt idx="8">
                  <c:v>496.03113000000008</c:v>
                </c:pt>
                <c:pt idx="9">
                  <c:v>497.61281000000002</c:v>
                </c:pt>
                <c:pt idx="10">
                  <c:v>508.18448000000001</c:v>
                </c:pt>
                <c:pt idx="11">
                  <c:v>514.26697000000001</c:v>
                </c:pt>
                <c:pt idx="12">
                  <c:v>513.87155000000007</c:v>
                </c:pt>
                <c:pt idx="13">
                  <c:v>507.96351000000004</c:v>
                </c:pt>
                <c:pt idx="14">
                  <c:v>508.33567000000005</c:v>
                </c:pt>
                <c:pt idx="15">
                  <c:v>499.19449000000003</c:v>
                </c:pt>
                <c:pt idx="16">
                  <c:v>499.79925000000003</c:v>
                </c:pt>
                <c:pt idx="17">
                  <c:v>496.06602000000009</c:v>
                </c:pt>
                <c:pt idx="18">
                  <c:v>472.84090999999995</c:v>
                </c:pt>
                <c:pt idx="19">
                  <c:v>467.32828999999998</c:v>
                </c:pt>
                <c:pt idx="20">
                  <c:v>468.14239000000003</c:v>
                </c:pt>
                <c:pt idx="21">
                  <c:v>487.69538258084299</c:v>
                </c:pt>
                <c:pt idx="22">
                  <c:v>483.23674231537802</c:v>
                </c:pt>
                <c:pt idx="23">
                  <c:v>479.02057359042402</c:v>
                </c:pt>
                <c:pt idx="24">
                  <c:v>479.49259049747894</c:v>
                </c:pt>
                <c:pt idx="25">
                  <c:v>484.14261343818401</c:v>
                </c:pt>
                <c:pt idx="26">
                  <c:v>486.21623401341202</c:v>
                </c:pt>
                <c:pt idx="27">
                  <c:v>488.22763092528015</c:v>
                </c:pt>
                <c:pt idx="28">
                  <c:v>477.363152758365</c:v>
                </c:pt>
                <c:pt idx="29">
                  <c:v>476.69608640919398</c:v>
                </c:pt>
                <c:pt idx="30">
                  <c:v>401.87864935114902</c:v>
                </c:pt>
              </c:numCache>
            </c:numRef>
          </c:val>
          <c:extLst>
            <c:ext xmlns:c16="http://schemas.microsoft.com/office/drawing/2014/chart" uri="{C3380CC4-5D6E-409C-BE32-E72D297353CC}">
              <c16:uniqueId val="{00000000-1BDA-48A8-94C2-95605B06B658}"/>
            </c:ext>
          </c:extLst>
        </c:ser>
        <c:ser>
          <c:idx val="4"/>
          <c:order val="1"/>
          <c:tx>
            <c:strRef>
              <c:f>'p32'!$A$10</c:f>
              <c:strCache>
                <c:ptCount val="1"/>
                <c:pt idx="0">
                  <c:v>EnR* et déchets</c:v>
                </c:pt>
              </c:strCache>
            </c:strRef>
          </c:tx>
          <c:spPr>
            <a:solidFill>
              <a:schemeClr val="accent6"/>
            </a:solidFill>
            <a:ln>
              <a:noFill/>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'p32'!$B$8:$AF$8</c:f>
              <c:numCache>
                <c:formatCode>General</c:formatCode>
                <c:ptCount val="31"/>
                <c:pt idx="0">
                  <c:v>1990</c:v>
                </c:pt>
                <c:pt idx="5">
                  <c:v>1995</c:v>
                </c:pt>
                <c:pt idx="10">
                  <c:v>2000</c:v>
                </c:pt>
                <c:pt idx="15">
                  <c:v>2005</c:v>
                </c:pt>
                <c:pt idx="20">
                  <c:v>2010</c:v>
                </c:pt>
                <c:pt idx="25">
                  <c:v>2015</c:v>
                </c:pt>
                <c:pt idx="30">
                  <c:v>2020</c:v>
                </c:pt>
              </c:numCache>
            </c:numRef>
          </c:cat>
          <c:val>
            <c:numRef>
              <c:f>'p32'!$B$10:$AF$10</c:f>
              <c:numCache>
                <c:formatCode>0.00</c:formatCode>
                <c:ptCount val="31"/>
                <c:pt idx="0">
                  <c:v>0</c:v>
                </c:pt>
                <c:pt idx="1">
                  <c:v>0</c:v>
                </c:pt>
                <c:pt idx="2">
                  <c:v>3.3331388888888869E-2</c:v>
                </c:pt>
                <c:pt idx="3">
                  <c:v>0.29238583333333296</c:v>
                </c:pt>
                <c:pt idx="4">
                  <c:v>0.94942611111111153</c:v>
                </c:pt>
                <c:pt idx="5">
                  <c:v>1.8613747222222199</c:v>
                </c:pt>
                <c:pt idx="6">
                  <c:v>2.6785502777777754</c:v>
                </c:pt>
                <c:pt idx="7">
                  <c:v>3.206609722222217</c:v>
                </c:pt>
                <c:pt idx="8">
                  <c:v>3.0553833333333378</c:v>
                </c:pt>
                <c:pt idx="9">
                  <c:v>3.2121902777777769</c:v>
                </c:pt>
                <c:pt idx="10">
                  <c:v>3.8621319444444451</c:v>
                </c:pt>
                <c:pt idx="11">
                  <c:v>3.8684377777777774</c:v>
                </c:pt>
                <c:pt idx="12">
                  <c:v>3.8497425000000001</c:v>
                </c:pt>
                <c:pt idx="13">
                  <c:v>3.8909111111111097</c:v>
                </c:pt>
                <c:pt idx="14">
                  <c:v>3.9337694444444473</c:v>
                </c:pt>
                <c:pt idx="15">
                  <c:v>6.8751480555555586</c:v>
                </c:pt>
                <c:pt idx="16">
                  <c:v>8.2708933333333423</c:v>
                </c:pt>
                <c:pt idx="17">
                  <c:v>16.661960000000001</c:v>
                </c:pt>
                <c:pt idx="18">
                  <c:v>26.92884472222222</c:v>
                </c:pt>
                <c:pt idx="19">
                  <c:v>28.683874722222274</c:v>
                </c:pt>
                <c:pt idx="20">
                  <c:v>28.184895577777731</c:v>
                </c:pt>
                <c:pt idx="21">
                  <c:v>28.267965954461111</c:v>
                </c:pt>
                <c:pt idx="22">
                  <c:v>31.146103923941663</c:v>
                </c:pt>
                <c:pt idx="23">
                  <c:v>31.252699287888888</c:v>
                </c:pt>
                <c:pt idx="24">
                  <c:v>34.370672823486117</c:v>
                </c:pt>
                <c:pt idx="25">
                  <c:v>34.846788057563884</c:v>
                </c:pt>
                <c:pt idx="26">
                  <c:v>34.777455360897314</c:v>
                </c:pt>
                <c:pt idx="27">
                  <c:v>36.48413458574661</c:v>
                </c:pt>
                <c:pt idx="28">
                  <c:v>36.498860785992711</c:v>
                </c:pt>
                <c:pt idx="29">
                  <c:v>37.183678751572295</c:v>
                </c:pt>
                <c:pt idx="30">
                  <c:v>30.620149142998038</c:v>
                </c:pt>
              </c:numCache>
            </c:numRef>
          </c:val>
          <c:extLst>
            <c:ext xmlns:c16="http://schemas.microsoft.com/office/drawing/2014/chart" uri="{C3380CC4-5D6E-409C-BE32-E72D297353CC}">
              <c16:uniqueId val="{00000001-1BDA-48A8-94C2-95605B06B658}"/>
            </c:ext>
          </c:extLst>
        </c:ser>
        <c:ser>
          <c:idx val="3"/>
          <c:order val="2"/>
          <c:tx>
            <c:strRef>
              <c:f>'p32'!$A$11</c:f>
              <c:strCache>
                <c:ptCount val="1"/>
                <c:pt idx="0">
                  <c:v>Électricité</c:v>
                </c:pt>
              </c:strCache>
            </c:strRef>
          </c:tx>
          <c:spPr>
            <a:solidFill>
              <a:srgbClr val="FFC000"/>
            </a:solidFill>
            <a:ln>
              <a:noFill/>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'p32'!$B$8:$AF$8</c:f>
              <c:numCache>
                <c:formatCode>General</c:formatCode>
                <c:ptCount val="31"/>
                <c:pt idx="0">
                  <c:v>1990</c:v>
                </c:pt>
                <c:pt idx="5">
                  <c:v>1995</c:v>
                </c:pt>
                <c:pt idx="10">
                  <c:v>2000</c:v>
                </c:pt>
                <c:pt idx="15">
                  <c:v>2005</c:v>
                </c:pt>
                <c:pt idx="20">
                  <c:v>2010</c:v>
                </c:pt>
                <c:pt idx="25">
                  <c:v>2015</c:v>
                </c:pt>
                <c:pt idx="30">
                  <c:v>2020</c:v>
                </c:pt>
              </c:numCache>
            </c:numRef>
          </c:cat>
          <c:val>
            <c:numRef>
              <c:f>'p32'!$B$11:$AF$11</c:f>
              <c:numCache>
                <c:formatCode>0.00</c:formatCode>
                <c:ptCount val="31"/>
                <c:pt idx="0">
                  <c:v>7.4730000000000034</c:v>
                </c:pt>
                <c:pt idx="1">
                  <c:v>7.475000000000005</c:v>
                </c:pt>
                <c:pt idx="2">
                  <c:v>7.6249999999999956</c:v>
                </c:pt>
                <c:pt idx="3">
                  <c:v>7.4899999999999993</c:v>
                </c:pt>
                <c:pt idx="4">
                  <c:v>7.7910000000000057</c:v>
                </c:pt>
                <c:pt idx="5">
                  <c:v>7.7339999999999973</c:v>
                </c:pt>
                <c:pt idx="6">
                  <c:v>8.5629999999999988</c:v>
                </c:pt>
                <c:pt idx="7">
                  <c:v>8.7540000000000031</c:v>
                </c:pt>
                <c:pt idx="8">
                  <c:v>8.9690000000000012</c:v>
                </c:pt>
                <c:pt idx="9">
                  <c:v>9.1020000000000056</c:v>
                </c:pt>
                <c:pt idx="10">
                  <c:v>9.3799999999999972</c:v>
                </c:pt>
                <c:pt idx="11">
                  <c:v>9.5469999999999953</c:v>
                </c:pt>
                <c:pt idx="12">
                  <c:v>9.6679999999999993</c:v>
                </c:pt>
                <c:pt idx="13">
                  <c:v>9.7870000000000008</c:v>
                </c:pt>
                <c:pt idx="14">
                  <c:v>10.024000000000001</c:v>
                </c:pt>
                <c:pt idx="15">
                  <c:v>9.861000000000006</c:v>
                </c:pt>
                <c:pt idx="16">
                  <c:v>9.9819999999999958</c:v>
                </c:pt>
                <c:pt idx="17">
                  <c:v>10.028000000000006</c:v>
                </c:pt>
                <c:pt idx="18">
                  <c:v>10.420000000000003</c:v>
                </c:pt>
                <c:pt idx="19">
                  <c:v>10.078999999999995</c:v>
                </c:pt>
                <c:pt idx="20">
                  <c:v>10.037000000000004</c:v>
                </c:pt>
                <c:pt idx="21">
                  <c:v>10.527756999999999</c:v>
                </c:pt>
                <c:pt idx="22">
                  <c:v>10.713790000000001</c:v>
                </c:pt>
                <c:pt idx="23">
                  <c:v>10.832803999999999</c:v>
                </c:pt>
                <c:pt idx="24">
                  <c:v>10.545144000000002</c:v>
                </c:pt>
                <c:pt idx="25">
                  <c:v>10.701378</c:v>
                </c:pt>
                <c:pt idx="26">
                  <c:v>10.520408000000002</c:v>
                </c:pt>
                <c:pt idx="27">
                  <c:v>10.579509999999999</c:v>
                </c:pt>
                <c:pt idx="28">
                  <c:v>10.089521000000001</c:v>
                </c:pt>
                <c:pt idx="29">
                  <c:v>10.081128000000001</c:v>
                </c:pt>
                <c:pt idx="30">
                  <c:v>8.1559220000000003</c:v>
                </c:pt>
              </c:numCache>
            </c:numRef>
          </c:val>
          <c:extLst>
            <c:ext xmlns:c16="http://schemas.microsoft.com/office/drawing/2014/chart" uri="{C3380CC4-5D6E-409C-BE32-E72D297353CC}">
              <c16:uniqueId val="{00000002-1BDA-48A8-94C2-95605B06B658}"/>
            </c:ext>
          </c:extLst>
        </c:ser>
        <c:ser>
          <c:idx val="2"/>
          <c:order val="3"/>
          <c:tx>
            <c:strRef>
              <c:f>'p32'!$A$12</c:f>
              <c:strCache>
                <c:ptCount val="1"/>
                <c:pt idx="0">
                  <c:v>Gaz naturel</c:v>
                </c:pt>
              </c:strCache>
            </c:strRef>
          </c:tx>
          <c:spPr>
            <a:solidFill>
              <a:srgbClr val="A5A5A5"/>
            </a:solidFill>
            <a:ln>
              <a:noFill/>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'p32'!$B$8:$AF$8</c:f>
              <c:numCache>
                <c:formatCode>General</c:formatCode>
                <c:ptCount val="31"/>
                <c:pt idx="0">
                  <c:v>1990</c:v>
                </c:pt>
                <c:pt idx="5">
                  <c:v>1995</c:v>
                </c:pt>
                <c:pt idx="10">
                  <c:v>2000</c:v>
                </c:pt>
                <c:pt idx="15">
                  <c:v>2005</c:v>
                </c:pt>
                <c:pt idx="20">
                  <c:v>2010</c:v>
                </c:pt>
                <c:pt idx="25">
                  <c:v>2015</c:v>
                </c:pt>
                <c:pt idx="30">
                  <c:v>2020</c:v>
                </c:pt>
              </c:numCache>
            </c:numRef>
          </c:cat>
          <c:val>
            <c:numRef>
              <c:f>'p32'!$B$12:$AF$12</c:f>
              <c:numCache>
                <c:formatCode>0.00</c:formatCode>
                <c:ptCount val="31"/>
                <c:pt idx="0">
                  <c:v>1.7499999999999948E-3</c:v>
                </c:pt>
                <c:pt idx="1">
                  <c:v>1.7499999999999948E-3</c:v>
                </c:pt>
                <c:pt idx="2">
                  <c:v>1.7499999999999948E-3</c:v>
                </c:pt>
                <c:pt idx="3">
                  <c:v>1.249999999999998E-2</c:v>
                </c:pt>
                <c:pt idx="4">
                  <c:v>7.2499999999999952E-3</c:v>
                </c:pt>
                <c:pt idx="5">
                  <c:v>4.4999999999999945E-3</c:v>
                </c:pt>
                <c:pt idx="6">
                  <c:v>4.4999999999999945E-3</c:v>
                </c:pt>
                <c:pt idx="7">
                  <c:v>3.5000000000000014E-3</c:v>
                </c:pt>
                <c:pt idx="8">
                  <c:v>3.5000000000000014E-3</c:v>
                </c:pt>
                <c:pt idx="9">
                  <c:v>7.0000000000000027E-3</c:v>
                </c:pt>
                <c:pt idx="10">
                  <c:v>7.4999999999999997E-3</c:v>
                </c:pt>
                <c:pt idx="11">
                  <c:v>9.3499999999999972E-2</c:v>
                </c:pt>
                <c:pt idx="12">
                  <c:v>0.10899999999999999</c:v>
                </c:pt>
                <c:pt idx="13">
                  <c:v>0.15274999999999997</c:v>
                </c:pt>
                <c:pt idx="14">
                  <c:v>0.17124999999999971</c:v>
                </c:pt>
                <c:pt idx="15">
                  <c:v>0.18850000000000031</c:v>
                </c:pt>
                <c:pt idx="16">
                  <c:v>0.24924999999999986</c:v>
                </c:pt>
                <c:pt idx="17">
                  <c:v>0.28025000000000039</c:v>
                </c:pt>
                <c:pt idx="18">
                  <c:v>0.34274999999999972</c:v>
                </c:pt>
                <c:pt idx="19">
                  <c:v>0.34725000000000045</c:v>
                </c:pt>
                <c:pt idx="20">
                  <c:v>0.37675000000000031</c:v>
                </c:pt>
                <c:pt idx="21">
                  <c:v>1.0348122499999999</c:v>
                </c:pt>
                <c:pt idx="22">
                  <c:v>1.1291925</c:v>
                </c:pt>
                <c:pt idx="23">
                  <c:v>1.2407180000000002</c:v>
                </c:pt>
                <c:pt idx="24">
                  <c:v>1.3286980000000002</c:v>
                </c:pt>
                <c:pt idx="25">
                  <c:v>1.3639570000000001</c:v>
                </c:pt>
                <c:pt idx="26">
                  <c:v>1.4205899999999998</c:v>
                </c:pt>
                <c:pt idx="27">
                  <c:v>1.7018834999999999</c:v>
                </c:pt>
                <c:pt idx="28">
                  <c:v>1.9901054999999996</c:v>
                </c:pt>
                <c:pt idx="29">
                  <c:v>1.8942870000000003</c:v>
                </c:pt>
                <c:pt idx="30">
                  <c:v>2.2824642500000003</c:v>
                </c:pt>
              </c:numCache>
            </c:numRef>
          </c:val>
          <c:extLst>
            <c:ext xmlns:c16="http://schemas.microsoft.com/office/drawing/2014/chart" uri="{C3380CC4-5D6E-409C-BE32-E72D297353CC}">
              <c16:uniqueId val="{00000003-1BDA-48A8-94C2-95605B06B658}"/>
            </c:ext>
          </c:extLst>
        </c:ser>
        <c:dLbls>
          <c:showLegendKey val="0"/>
          <c:showVal val="0"/>
          <c:showCatName val="0"/>
          <c:showSerName val="0"/>
          <c:showPercent val="0"/>
          <c:showBubbleSize val="0"/>
        </c:dLbls>
        <c:axId val="26392757"/>
        <c:axId val="98238202"/>
      </c:areaChart>
      <c:catAx>
        <c:axId val="26392757"/>
        <c:scaling>
          <c:orientation val="minMax"/>
        </c:scaling>
        <c:delete val="0"/>
        <c:axPos val="b"/>
        <c:numFmt formatCode="General"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fr-FR"/>
          </a:p>
        </c:txPr>
        <c:crossAx val="98238202"/>
        <c:crosses val="autoZero"/>
        <c:auto val="1"/>
        <c:lblAlgn val="ctr"/>
        <c:lblOffset val="100"/>
        <c:noMultiLvlLbl val="1"/>
      </c:catAx>
      <c:valAx>
        <c:axId val="98238202"/>
        <c:scaling>
          <c:orientation val="minMax"/>
          <c:min val="0"/>
        </c:scaling>
        <c:delete val="0"/>
        <c:axPos val="l"/>
        <c:majorGridlines>
          <c:spPr>
            <a:ln w="9360">
              <a:solidFill>
                <a:srgbClr val="D9D9D9"/>
              </a:solidFill>
              <a:round/>
            </a:ln>
          </c:spPr>
        </c:majorGridlines>
        <c:numFmt formatCode="0" sourceLinked="0"/>
        <c:majorTickMark val="none"/>
        <c:minorTickMark val="none"/>
        <c:tickLblPos val="nextTo"/>
        <c:spPr>
          <a:ln w="6480">
            <a:solidFill>
              <a:schemeClr val="bg2"/>
            </a:solidFill>
          </a:ln>
        </c:spPr>
        <c:txPr>
          <a:bodyPr/>
          <a:lstStyle/>
          <a:p>
            <a:pPr>
              <a:defRPr sz="900" b="0" strike="noStrike" spc="-1">
                <a:solidFill>
                  <a:srgbClr val="595959"/>
                </a:solidFill>
                <a:latin typeface="Calibri"/>
              </a:defRPr>
            </a:pPr>
            <a:endParaRPr lang="fr-FR"/>
          </a:p>
        </c:txPr>
        <c:crossAx val="26392757"/>
        <c:crosses val="autoZero"/>
        <c:crossBetween val="midCat"/>
      </c:valAx>
      <c:spPr>
        <a:noFill/>
        <a:ln>
          <a:noFill/>
        </a:ln>
      </c:spPr>
    </c:plotArea>
    <c:legend>
      <c:legendPos val="b"/>
      <c:overlay val="0"/>
      <c:spPr>
        <a:noFill/>
        <a:ln>
          <a:noFill/>
        </a:ln>
      </c:spPr>
      <c:txPr>
        <a:bodyPr/>
        <a:lstStyle/>
        <a:p>
          <a:pPr>
            <a:defRPr sz="900" b="0" strike="noStrike" spc="-1">
              <a:solidFill>
                <a:srgbClr val="595959"/>
              </a:solidFill>
              <a:latin typeface="Calibri"/>
            </a:defRPr>
          </a:pPr>
          <a:endParaRPr lang="fr-F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'p36'!$A$8</c:f>
              <c:strCache>
                <c:ptCount val="1"/>
                <c:pt idx="0">
                  <c:v>Consommation d'énergie primaire par unité de PIB</c:v>
                </c:pt>
              </c:strCache>
            </c:strRef>
          </c:tx>
          <c:spPr>
            <a:ln w="28575" cap="rnd">
              <a:solidFill>
                <a:schemeClr val="accent1"/>
              </a:solidFill>
              <a:round/>
            </a:ln>
            <a:effectLst/>
          </c:spPr>
          <c:marker>
            <c:symbol val="none"/>
          </c:marker>
          <c:cat>
            <c:numRef>
              <c:f>'p36'!$B$7:$AF$7</c:f>
              <c:numCache>
                <c:formatCode>General</c:formatCode>
                <c:ptCount val="31"/>
                <c:pt idx="0">
                  <c:v>1990</c:v>
                </c:pt>
                <c:pt idx="5">
                  <c:v>1995</c:v>
                </c:pt>
                <c:pt idx="10">
                  <c:v>2000</c:v>
                </c:pt>
                <c:pt idx="15">
                  <c:v>2005</c:v>
                </c:pt>
                <c:pt idx="20">
                  <c:v>2010</c:v>
                </c:pt>
                <c:pt idx="25">
                  <c:v>2015</c:v>
                </c:pt>
                <c:pt idx="30">
                  <c:v>2020</c:v>
                </c:pt>
              </c:numCache>
            </c:numRef>
          </c:cat>
          <c:val>
            <c:numRef>
              <c:f>'p36'!$B$8:$AF$8</c:f>
              <c:numCache>
                <c:formatCode>0.0</c:formatCode>
                <c:ptCount val="31"/>
                <c:pt idx="0">
                  <c:v>100</c:v>
                </c:pt>
                <c:pt idx="1">
                  <c:v>101.39170274298411</c:v>
                </c:pt>
                <c:pt idx="2">
                  <c:v>99.395568586025249</c:v>
                </c:pt>
                <c:pt idx="3">
                  <c:v>101.79317836620798</c:v>
                </c:pt>
                <c:pt idx="4">
                  <c:v>97.95820361324175</c:v>
                </c:pt>
                <c:pt idx="5">
                  <c:v>98.882842428800714</c:v>
                </c:pt>
                <c:pt idx="6">
                  <c:v>100.9048597923677</c:v>
                </c:pt>
                <c:pt idx="7">
                  <c:v>97.783990081456935</c:v>
                </c:pt>
                <c:pt idx="8">
                  <c:v>96.413652308219781</c:v>
                </c:pt>
                <c:pt idx="9">
                  <c:v>93.612210461289052</c:v>
                </c:pt>
                <c:pt idx="10">
                  <c:v>91.602066708889893</c:v>
                </c:pt>
                <c:pt idx="11">
                  <c:v>92.287229542817812</c:v>
                </c:pt>
                <c:pt idx="12">
                  <c:v>92.593415178675173</c:v>
                </c:pt>
                <c:pt idx="13">
                  <c:v>91.963733502833904</c:v>
                </c:pt>
                <c:pt idx="14">
                  <c:v>90.438848857681691</c:v>
                </c:pt>
                <c:pt idx="15">
                  <c:v>89.415362754892797</c:v>
                </c:pt>
                <c:pt idx="16">
                  <c:v>86.518221799819543</c:v>
                </c:pt>
                <c:pt idx="17">
                  <c:v>84.588113975180704</c:v>
                </c:pt>
                <c:pt idx="18">
                  <c:v>84.042058537975379</c:v>
                </c:pt>
                <c:pt idx="19">
                  <c:v>82.695364318749569</c:v>
                </c:pt>
                <c:pt idx="20">
                  <c:v>81.777654863303269</c:v>
                </c:pt>
                <c:pt idx="21">
                  <c:v>81.126845713097964</c:v>
                </c:pt>
                <c:pt idx="22">
                  <c:v>78.94570635421627</c:v>
                </c:pt>
                <c:pt idx="23">
                  <c:v>77.793078499483002</c:v>
                </c:pt>
                <c:pt idx="24">
                  <c:v>77.302781132246025</c:v>
                </c:pt>
                <c:pt idx="25">
                  <c:v>76.672168259000784</c:v>
                </c:pt>
                <c:pt idx="26">
                  <c:v>73.368364337685549</c:v>
                </c:pt>
                <c:pt idx="27">
                  <c:v>72.259964143825997</c:v>
                </c:pt>
                <c:pt idx="28">
                  <c:v>71.128822089415848</c:v>
                </c:pt>
                <c:pt idx="29">
                  <c:v>69.041869550097559</c:v>
                </c:pt>
                <c:pt idx="30">
                  <c:v>69.049932439949714</c:v>
                </c:pt>
              </c:numCache>
            </c:numRef>
          </c:val>
          <c:smooth val="0"/>
          <c:extLst>
            <c:ext xmlns:c16="http://schemas.microsoft.com/office/drawing/2014/chart" uri="{C3380CC4-5D6E-409C-BE32-E72D297353CC}">
              <c16:uniqueId val="{00000000-9BD5-4F0E-9DC0-6BE9DF57762B}"/>
            </c:ext>
          </c:extLst>
        </c:ser>
        <c:ser>
          <c:idx val="1"/>
          <c:order val="1"/>
          <c:tx>
            <c:strRef>
              <c:f>'p36'!$A$9</c:f>
              <c:strCache>
                <c:ptCount val="1"/>
                <c:pt idx="0">
                  <c:v>Consommation finale énergétique par unité de PIB</c:v>
                </c:pt>
              </c:strCache>
            </c:strRef>
          </c:tx>
          <c:spPr>
            <a:ln w="28575" cap="rnd">
              <a:solidFill>
                <a:schemeClr val="accent2"/>
              </a:solidFill>
              <a:round/>
            </a:ln>
            <a:effectLst/>
          </c:spPr>
          <c:marker>
            <c:symbol val="none"/>
          </c:marker>
          <c:cat>
            <c:numRef>
              <c:f>'p36'!$B$7:$AF$7</c:f>
              <c:numCache>
                <c:formatCode>General</c:formatCode>
                <c:ptCount val="31"/>
                <c:pt idx="0">
                  <c:v>1990</c:v>
                </c:pt>
                <c:pt idx="5">
                  <c:v>1995</c:v>
                </c:pt>
                <c:pt idx="10">
                  <c:v>2000</c:v>
                </c:pt>
                <c:pt idx="15">
                  <c:v>2005</c:v>
                </c:pt>
                <c:pt idx="20">
                  <c:v>2010</c:v>
                </c:pt>
                <c:pt idx="25">
                  <c:v>2015</c:v>
                </c:pt>
                <c:pt idx="30">
                  <c:v>2020</c:v>
                </c:pt>
              </c:numCache>
            </c:numRef>
          </c:cat>
          <c:val>
            <c:numRef>
              <c:f>'p36'!$B$9:$AF$9</c:f>
              <c:numCache>
                <c:formatCode>0.0</c:formatCode>
                <c:ptCount val="31"/>
                <c:pt idx="0">
                  <c:v>100</c:v>
                </c:pt>
                <c:pt idx="1">
                  <c:v>101.18390994398911</c:v>
                </c:pt>
                <c:pt idx="2">
                  <c:v>101.94401529636239</c:v>
                </c:pt>
                <c:pt idx="3">
                  <c:v>101.8713492779537</c:v>
                </c:pt>
                <c:pt idx="4">
                  <c:v>100.71107875486913</c:v>
                </c:pt>
                <c:pt idx="5">
                  <c:v>98.291000291515914</c:v>
                </c:pt>
                <c:pt idx="6">
                  <c:v>98.31819399510303</c:v>
                </c:pt>
                <c:pt idx="7">
                  <c:v>97.560006065221643</c:v>
                </c:pt>
                <c:pt idx="8">
                  <c:v>95.648835152517336</c:v>
                </c:pt>
                <c:pt idx="9">
                  <c:v>93.969305255776732</c:v>
                </c:pt>
                <c:pt idx="10">
                  <c:v>92.399490531030708</c:v>
                </c:pt>
                <c:pt idx="11">
                  <c:v>92.984994071552208</c:v>
                </c:pt>
                <c:pt idx="12">
                  <c:v>91.786184957391498</c:v>
                </c:pt>
                <c:pt idx="13">
                  <c:v>90.459168580798703</c:v>
                </c:pt>
                <c:pt idx="14">
                  <c:v>88.532175957999783</c:v>
                </c:pt>
                <c:pt idx="15">
                  <c:v>86.687232023285958</c:v>
                </c:pt>
                <c:pt idx="16">
                  <c:v>84.016008996006448</c:v>
                </c:pt>
                <c:pt idx="17">
                  <c:v>81.540106442511401</c:v>
                </c:pt>
                <c:pt idx="18">
                  <c:v>81.492018294929963</c:v>
                </c:pt>
                <c:pt idx="19">
                  <c:v>81.130146588522138</c:v>
                </c:pt>
                <c:pt idx="20">
                  <c:v>78.810750608470627</c:v>
                </c:pt>
                <c:pt idx="21">
                  <c:v>78.998231392359088</c:v>
                </c:pt>
                <c:pt idx="22">
                  <c:v>78.370247236624152</c:v>
                </c:pt>
                <c:pt idx="23">
                  <c:v>77.639159816844725</c:v>
                </c:pt>
                <c:pt idx="24">
                  <c:v>76.221318698520292</c:v>
                </c:pt>
                <c:pt idx="25">
                  <c:v>75.470361410290835</c:v>
                </c:pt>
                <c:pt idx="26">
                  <c:v>74.143372809802912</c:v>
                </c:pt>
                <c:pt idx="27">
                  <c:v>72.818654730258487</c:v>
                </c:pt>
                <c:pt idx="28">
                  <c:v>71.253902951722097</c:v>
                </c:pt>
                <c:pt idx="29">
                  <c:v>69.519588541966272</c:v>
                </c:pt>
                <c:pt idx="30">
                  <c:v>71.440126107274807</c:v>
                </c:pt>
              </c:numCache>
            </c:numRef>
          </c:val>
          <c:smooth val="0"/>
          <c:extLst>
            <c:ext xmlns:c16="http://schemas.microsoft.com/office/drawing/2014/chart" uri="{C3380CC4-5D6E-409C-BE32-E72D297353CC}">
              <c16:uniqueId val="{00000001-9BD5-4F0E-9DC0-6BE9DF57762B}"/>
            </c:ext>
          </c:extLst>
        </c:ser>
        <c:dLbls>
          <c:showLegendKey val="0"/>
          <c:showVal val="0"/>
          <c:showCatName val="0"/>
          <c:showSerName val="0"/>
          <c:showPercent val="0"/>
          <c:showBubbleSize val="0"/>
        </c:dLbls>
        <c:smooth val="0"/>
        <c:axId val="767230240"/>
        <c:axId val="767229824"/>
      </c:lineChart>
      <c:catAx>
        <c:axId val="76723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7229824"/>
        <c:crosses val="autoZero"/>
        <c:auto val="1"/>
        <c:lblAlgn val="ctr"/>
        <c:lblOffset val="100"/>
        <c:noMultiLvlLbl val="0"/>
      </c:catAx>
      <c:valAx>
        <c:axId val="767229824"/>
        <c:scaling>
          <c:orientation val="minMax"/>
          <c:max val="105"/>
          <c:min val="6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72302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020685533124E-2"/>
          <c:y val="4.7619047619047616E-2"/>
          <c:w val="0.88561432914945037"/>
          <c:h val="0.7282219722534683"/>
        </c:manualLayout>
      </c:layout>
      <c:lineChart>
        <c:grouping val="standard"/>
        <c:varyColors val="0"/>
        <c:ser>
          <c:idx val="0"/>
          <c:order val="0"/>
          <c:tx>
            <c:strRef>
              <c:f>'p37'!$A$12</c:f>
              <c:strCache>
                <c:ptCount val="1"/>
                <c:pt idx="0">
                  <c:v>Tertiaire</c:v>
                </c:pt>
              </c:strCache>
            </c:strRef>
          </c:tx>
          <c:spPr>
            <a:ln w="28575" cap="rnd">
              <a:solidFill>
                <a:schemeClr val="accent1"/>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'p37'!$B$12:$V$12</c:f>
              <c:numCache>
                <c:formatCode>0.0</c:formatCode>
                <c:ptCount val="21"/>
                <c:pt idx="0">
                  <c:v>100</c:v>
                </c:pt>
                <c:pt idx="1">
                  <c:v>100.83729583060767</c:v>
                </c:pt>
                <c:pt idx="2">
                  <c:v>98.522390484959814</c:v>
                </c:pt>
                <c:pt idx="3">
                  <c:v>103.74420517106324</c:v>
                </c:pt>
                <c:pt idx="4">
                  <c:v>103.01882031736227</c:v>
                </c:pt>
                <c:pt idx="5">
                  <c:v>100.5593573018436</c:v>
                </c:pt>
                <c:pt idx="6">
                  <c:v>96.185049366178106</c:v>
                </c:pt>
                <c:pt idx="7">
                  <c:v>99.854024672421531</c:v>
                </c:pt>
                <c:pt idx="8">
                  <c:v>97.391534607222127</c:v>
                </c:pt>
                <c:pt idx="9">
                  <c:v>104.57288699313092</c:v>
                </c:pt>
                <c:pt idx="10">
                  <c:v>102.64161986770884</c:v>
                </c:pt>
                <c:pt idx="11">
                  <c:v>96.259644777635287</c:v>
                </c:pt>
                <c:pt idx="12">
                  <c:v>95.42903919421174</c:v>
                </c:pt>
                <c:pt idx="13">
                  <c:v>94.418269234184834</c:v>
                </c:pt>
                <c:pt idx="14">
                  <c:v>95.105911682338373</c:v>
                </c:pt>
                <c:pt idx="15">
                  <c:v>93.676565128947999</c:v>
                </c:pt>
                <c:pt idx="16">
                  <c:v>88.411058826504828</c:v>
                </c:pt>
                <c:pt idx="17">
                  <c:v>89.315065515531288</c:v>
                </c:pt>
                <c:pt idx="18">
                  <c:v>87.365254640549736</c:v>
                </c:pt>
                <c:pt idx="19">
                  <c:v>84.529544989925554</c:v>
                </c:pt>
              </c:numCache>
            </c:numRef>
          </c:val>
          <c:smooth val="0"/>
          <c:extLst>
            <c:ext xmlns:c16="http://schemas.microsoft.com/office/drawing/2014/chart" uri="{C3380CC4-5D6E-409C-BE32-E72D297353CC}">
              <c16:uniqueId val="{00000000-C52F-4ABB-BE58-C48362C7F02C}"/>
            </c:ext>
          </c:extLst>
        </c:ser>
        <c:ser>
          <c:idx val="1"/>
          <c:order val="1"/>
          <c:tx>
            <c:strRef>
              <c:f>'p37'!$A$13</c:f>
              <c:strCache>
                <c:ptCount val="1"/>
                <c:pt idx="0">
                  <c:v>Résidentiel</c:v>
                </c:pt>
              </c:strCache>
            </c:strRef>
          </c:tx>
          <c:spPr>
            <a:ln w="28575" cap="rnd">
              <a:solidFill>
                <a:schemeClr val="accent2"/>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'p37'!$B$13:$V$13</c:f>
              <c:numCache>
                <c:formatCode>0.0</c:formatCode>
                <c:ptCount val="21"/>
                <c:pt idx="0">
                  <c:v>100</c:v>
                </c:pt>
                <c:pt idx="1">
                  <c:v>99.906908859508377</c:v>
                </c:pt>
                <c:pt idx="2">
                  <c:v>99.190583595193843</c:v>
                </c:pt>
                <c:pt idx="3">
                  <c:v>94.645995999366136</c:v>
                </c:pt>
                <c:pt idx="4">
                  <c:v>95.435757020900013</c:v>
                </c:pt>
                <c:pt idx="5">
                  <c:v>91.585876583215736</c:v>
                </c:pt>
                <c:pt idx="6">
                  <c:v>91.200069593058444</c:v>
                </c:pt>
                <c:pt idx="7">
                  <c:v>89.476788236609977</c:v>
                </c:pt>
                <c:pt idx="8">
                  <c:v>92.551958980024679</c:v>
                </c:pt>
                <c:pt idx="9">
                  <c:v>90.012784724379131</c:v>
                </c:pt>
                <c:pt idx="10">
                  <c:v>83.922368519927545</c:v>
                </c:pt>
                <c:pt idx="11">
                  <c:v>86.799156853040841</c:v>
                </c:pt>
                <c:pt idx="12">
                  <c:v>86.149335681993094</c:v>
                </c:pt>
                <c:pt idx="13">
                  <c:v>85.094766338890764</c:v>
                </c:pt>
                <c:pt idx="14">
                  <c:v>80.987445053383325</c:v>
                </c:pt>
                <c:pt idx="15">
                  <c:v>80.5439900861913</c:v>
                </c:pt>
                <c:pt idx="16">
                  <c:v>78.900318469340675</c:v>
                </c:pt>
                <c:pt idx="17">
                  <c:v>78.865990664213072</c:v>
                </c:pt>
                <c:pt idx="18">
                  <c:v>77.293958600186869</c:v>
                </c:pt>
                <c:pt idx="19">
                  <c:v>75.83948366240304</c:v>
                </c:pt>
              </c:numCache>
            </c:numRef>
          </c:val>
          <c:smooth val="0"/>
          <c:extLst>
            <c:ext xmlns:c16="http://schemas.microsoft.com/office/drawing/2014/chart" uri="{C3380CC4-5D6E-409C-BE32-E72D297353CC}">
              <c16:uniqueId val="{00000001-C52F-4ABB-BE58-C48362C7F02C}"/>
            </c:ext>
          </c:extLst>
        </c:ser>
        <c:ser>
          <c:idx val="2"/>
          <c:order val="2"/>
          <c:tx>
            <c:strRef>
              <c:f>'p37'!$A$14</c:f>
              <c:strCache>
                <c:ptCount val="1"/>
                <c:pt idx="0">
                  <c:v>Industrie</c:v>
                </c:pt>
              </c:strCache>
            </c:strRef>
          </c:tx>
          <c:spPr>
            <a:ln w="28575" cap="rnd">
              <a:solidFill>
                <a:schemeClr val="accent3"/>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'p37'!$B$14:$V$14</c:f>
              <c:numCache>
                <c:formatCode>0.0</c:formatCode>
                <c:ptCount val="21"/>
                <c:pt idx="0">
                  <c:v>100</c:v>
                </c:pt>
                <c:pt idx="1">
                  <c:v>102.33728490697969</c:v>
                </c:pt>
                <c:pt idx="2">
                  <c:v>100.98245757622648</c:v>
                </c:pt>
                <c:pt idx="3">
                  <c:v>98.542005349528509</c:v>
                </c:pt>
                <c:pt idx="4">
                  <c:v>93.011521081992356</c:v>
                </c:pt>
                <c:pt idx="5">
                  <c:v>93.512475638377296</c:v>
                </c:pt>
                <c:pt idx="6">
                  <c:v>88.404043298986252</c:v>
                </c:pt>
                <c:pt idx="7">
                  <c:v>88.906543605767766</c:v>
                </c:pt>
                <c:pt idx="8">
                  <c:v>89.143350424150114</c:v>
                </c:pt>
                <c:pt idx="9">
                  <c:v>78.304678774370956</c:v>
                </c:pt>
                <c:pt idx="10">
                  <c:v>80.92656740158597</c:v>
                </c:pt>
                <c:pt idx="11">
                  <c:v>87.396784379778467</c:v>
                </c:pt>
                <c:pt idx="12">
                  <c:v>86.848210433007949</c:v>
                </c:pt>
                <c:pt idx="13">
                  <c:v>85.785210719545589</c:v>
                </c:pt>
                <c:pt idx="14">
                  <c:v>85.119107650455859</c:v>
                </c:pt>
                <c:pt idx="15">
                  <c:v>83.465061220885445</c:v>
                </c:pt>
                <c:pt idx="16">
                  <c:v>84.440990243029304</c:v>
                </c:pt>
                <c:pt idx="17">
                  <c:v>80.178679490269673</c:v>
                </c:pt>
                <c:pt idx="18">
                  <c:v>81.231109690833918</c:v>
                </c:pt>
                <c:pt idx="19">
                  <c:v>77.402559446996094</c:v>
                </c:pt>
                <c:pt idx="20">
                  <c:v>82.739997293838812</c:v>
                </c:pt>
              </c:numCache>
            </c:numRef>
          </c:val>
          <c:smooth val="0"/>
          <c:extLst>
            <c:ext xmlns:c16="http://schemas.microsoft.com/office/drawing/2014/chart" uri="{C3380CC4-5D6E-409C-BE32-E72D297353CC}">
              <c16:uniqueId val="{00000002-C52F-4ABB-BE58-C48362C7F02C}"/>
            </c:ext>
          </c:extLst>
        </c:ser>
        <c:ser>
          <c:idx val="3"/>
          <c:order val="3"/>
          <c:tx>
            <c:strRef>
              <c:f>'p37'!$A$15</c:f>
              <c:strCache>
                <c:ptCount val="1"/>
                <c:pt idx="0">
                  <c:v>Agriculture</c:v>
                </c:pt>
              </c:strCache>
            </c:strRef>
          </c:tx>
          <c:spPr>
            <a:ln w="28575" cap="rnd">
              <a:solidFill>
                <a:schemeClr val="accent4"/>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'p37'!$B$15:$V$15</c:f>
              <c:numCache>
                <c:formatCode>0.0</c:formatCode>
                <c:ptCount val="21"/>
                <c:pt idx="0">
                  <c:v>100</c:v>
                </c:pt>
                <c:pt idx="1">
                  <c:v>104.89366254039156</c:v>
                </c:pt>
                <c:pt idx="2">
                  <c:v>96.031033706926692</c:v>
                </c:pt>
                <c:pt idx="3">
                  <c:v>112.6245360223064</c:v>
                </c:pt>
                <c:pt idx="4">
                  <c:v>104.47446358001071</c:v>
                </c:pt>
                <c:pt idx="5">
                  <c:v>110.19929531682824</c:v>
                </c:pt>
                <c:pt idx="6">
                  <c:v>107.42461201564637</c:v>
                </c:pt>
                <c:pt idx="7">
                  <c:v>105.00996431287237</c:v>
                </c:pt>
                <c:pt idx="8">
                  <c:v>101.57205424658247</c:v>
                </c:pt>
                <c:pt idx="9">
                  <c:v>96.218365944451989</c:v>
                </c:pt>
                <c:pt idx="10">
                  <c:v>99.431010127851096</c:v>
                </c:pt>
                <c:pt idx="11">
                  <c:v>94.912593154893258</c:v>
                </c:pt>
                <c:pt idx="12">
                  <c:v>100.89837348177512</c:v>
                </c:pt>
                <c:pt idx="13">
                  <c:v>107.39481057956586</c:v>
                </c:pt>
                <c:pt idx="14">
                  <c:v>92.489432743766088</c:v>
                </c:pt>
                <c:pt idx="15">
                  <c:v>92.494876276608338</c:v>
                </c:pt>
                <c:pt idx="16">
                  <c:v>102.4217805552351</c:v>
                </c:pt>
                <c:pt idx="17">
                  <c:v>93.7237404822732</c:v>
                </c:pt>
                <c:pt idx="18">
                  <c:v>91.333691449456666</c:v>
                </c:pt>
                <c:pt idx="19">
                  <c:v>93.454735353834749</c:v>
                </c:pt>
                <c:pt idx="20">
                  <c:v>92.533360162077585</c:v>
                </c:pt>
              </c:numCache>
            </c:numRef>
          </c:val>
          <c:smooth val="0"/>
          <c:extLst>
            <c:ext xmlns:c16="http://schemas.microsoft.com/office/drawing/2014/chart" uri="{C3380CC4-5D6E-409C-BE32-E72D297353CC}">
              <c16:uniqueId val="{00000003-C52F-4ABB-BE58-C48362C7F02C}"/>
            </c:ext>
          </c:extLst>
        </c:ser>
        <c:ser>
          <c:idx val="4"/>
          <c:order val="4"/>
          <c:tx>
            <c:strRef>
              <c:f>'p37'!$A$16</c:f>
              <c:strCache>
                <c:ptCount val="1"/>
                <c:pt idx="0">
                  <c:v>Poids lourds</c:v>
                </c:pt>
              </c:strCache>
            </c:strRef>
          </c:tx>
          <c:spPr>
            <a:ln w="28575" cap="rnd">
              <a:solidFill>
                <a:schemeClr val="accent5"/>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'p37'!$B$16:$V$16</c:f>
              <c:numCache>
                <c:formatCode>0.0</c:formatCode>
                <c:ptCount val="21"/>
                <c:pt idx="0">
                  <c:v>100</c:v>
                </c:pt>
                <c:pt idx="1">
                  <c:v>99.717632996425436</c:v>
                </c:pt>
                <c:pt idx="2">
                  <c:v>99.531991513641557</c:v>
                </c:pt>
                <c:pt idx="3">
                  <c:v>99.340804706571845</c:v>
                </c:pt>
                <c:pt idx="4">
                  <c:v>98.993644645550432</c:v>
                </c:pt>
                <c:pt idx="5">
                  <c:v>98.661315700808444</c:v>
                </c:pt>
                <c:pt idx="6">
                  <c:v>98.311113323258155</c:v>
                </c:pt>
                <c:pt idx="7">
                  <c:v>97.899888437863495</c:v>
                </c:pt>
                <c:pt idx="8">
                  <c:v>95.588155713055301</c:v>
                </c:pt>
                <c:pt idx="9">
                  <c:v>95.158637867210999</c:v>
                </c:pt>
                <c:pt idx="10">
                  <c:v>95.714958511720354</c:v>
                </c:pt>
                <c:pt idx="11">
                  <c:v>95.121519647130171</c:v>
                </c:pt>
                <c:pt idx="12">
                  <c:v>94.651855404974725</c:v>
                </c:pt>
                <c:pt idx="13">
                  <c:v>94.00809914035851</c:v>
                </c:pt>
                <c:pt idx="14">
                  <c:v>93.65373338922339</c:v>
                </c:pt>
                <c:pt idx="15">
                  <c:v>93.210553594543413</c:v>
                </c:pt>
                <c:pt idx="16">
                  <c:v>91.411814814989725</c:v>
                </c:pt>
                <c:pt idx="17">
                  <c:v>91.75896202105956</c:v>
                </c:pt>
                <c:pt idx="18">
                  <c:v>90.96488233375176</c:v>
                </c:pt>
                <c:pt idx="19">
                  <c:v>89.570443498237609</c:v>
                </c:pt>
              </c:numCache>
            </c:numRef>
          </c:val>
          <c:smooth val="0"/>
          <c:extLst>
            <c:ext xmlns:c16="http://schemas.microsoft.com/office/drawing/2014/chart" uri="{C3380CC4-5D6E-409C-BE32-E72D297353CC}">
              <c16:uniqueId val="{00000004-C52F-4ABB-BE58-C48362C7F02C}"/>
            </c:ext>
          </c:extLst>
        </c:ser>
        <c:ser>
          <c:idx val="5"/>
          <c:order val="5"/>
          <c:tx>
            <c:strRef>
              <c:f>'p37'!$A$17</c:f>
              <c:strCache>
                <c:ptCount val="1"/>
                <c:pt idx="0">
                  <c:v>Véhicules légers</c:v>
                </c:pt>
              </c:strCache>
            </c:strRef>
          </c:tx>
          <c:spPr>
            <a:ln w="28575" cap="rnd">
              <a:solidFill>
                <a:schemeClr val="accent6"/>
              </a:solidFill>
              <a:round/>
            </a:ln>
            <a:effectLst/>
          </c:spPr>
          <c:marker>
            <c:symbol val="none"/>
          </c:marker>
          <c:cat>
            <c:numRef>
              <c:f>'p37'!$B$11:$V$11</c:f>
              <c:numCache>
                <c:formatCode>0</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'p37'!$B$17:$V$17</c:f>
              <c:numCache>
                <c:formatCode>0.0</c:formatCode>
                <c:ptCount val="21"/>
                <c:pt idx="0">
                  <c:v>100</c:v>
                </c:pt>
                <c:pt idx="1">
                  <c:v>99.192209418330179</c:v>
                </c:pt>
                <c:pt idx="2">
                  <c:v>98.506587610187509</c:v>
                </c:pt>
                <c:pt idx="3">
                  <c:v>97.407869317439363</c:v>
                </c:pt>
                <c:pt idx="4">
                  <c:v>96.301556526655503</c:v>
                </c:pt>
                <c:pt idx="5">
                  <c:v>95.625170539854622</c:v>
                </c:pt>
                <c:pt idx="6">
                  <c:v>94.767351329762661</c:v>
                </c:pt>
                <c:pt idx="7">
                  <c:v>94.351606527297065</c:v>
                </c:pt>
                <c:pt idx="8">
                  <c:v>93.914689394281396</c:v>
                </c:pt>
                <c:pt idx="9">
                  <c:v>93.65191033484102</c:v>
                </c:pt>
                <c:pt idx="10">
                  <c:v>93.509295712666997</c:v>
                </c:pt>
                <c:pt idx="11">
                  <c:v>91.666602968313242</c:v>
                </c:pt>
                <c:pt idx="12">
                  <c:v>90.564920189514837</c:v>
                </c:pt>
                <c:pt idx="13">
                  <c:v>88.362764456685241</c:v>
                </c:pt>
                <c:pt idx="14">
                  <c:v>87.958022784760203</c:v>
                </c:pt>
                <c:pt idx="15">
                  <c:v>87.623284293130766</c:v>
                </c:pt>
                <c:pt idx="16">
                  <c:v>86.131148422715128</c:v>
                </c:pt>
                <c:pt idx="17">
                  <c:v>86.394602034336444</c:v>
                </c:pt>
                <c:pt idx="18">
                  <c:v>85.345661411880414</c:v>
                </c:pt>
                <c:pt idx="19">
                  <c:v>85.323506110477879</c:v>
                </c:pt>
              </c:numCache>
            </c:numRef>
          </c:val>
          <c:smooth val="0"/>
          <c:extLst>
            <c:ext xmlns:c16="http://schemas.microsoft.com/office/drawing/2014/chart" uri="{C3380CC4-5D6E-409C-BE32-E72D297353CC}">
              <c16:uniqueId val="{00000005-C52F-4ABB-BE58-C48362C7F02C}"/>
            </c:ext>
          </c:extLst>
        </c:ser>
        <c:dLbls>
          <c:showLegendKey val="0"/>
          <c:showVal val="0"/>
          <c:showCatName val="0"/>
          <c:showSerName val="0"/>
          <c:showPercent val="0"/>
          <c:showBubbleSize val="0"/>
        </c:dLbls>
        <c:smooth val="0"/>
        <c:axId val="507959840"/>
        <c:axId val="507954848"/>
      </c:lineChart>
      <c:catAx>
        <c:axId val="50795984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7954848"/>
        <c:crosses val="autoZero"/>
        <c:auto val="1"/>
        <c:lblAlgn val="ctr"/>
        <c:lblOffset val="100"/>
        <c:noMultiLvlLbl val="0"/>
      </c:catAx>
      <c:valAx>
        <c:axId val="507954848"/>
        <c:scaling>
          <c:orientation val="minMax"/>
          <c:max val="120"/>
          <c:min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7959840"/>
        <c:crosses val="autoZero"/>
        <c:crossBetween val="midCat"/>
      </c:valAx>
      <c:spPr>
        <a:noFill/>
        <a:ln>
          <a:noFill/>
        </a:ln>
        <a:effectLst/>
      </c:spPr>
    </c:plotArea>
    <c:legend>
      <c:legendPos val="b"/>
      <c:layout>
        <c:manualLayout>
          <c:xMode val="edge"/>
          <c:yMode val="edge"/>
          <c:x val="2.3873349786500568E-2"/>
          <c:y val="0.87023697037870285"/>
          <c:w val="0.93235280291456102"/>
          <c:h val="0.12500112485939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'p38'!$A$19</c:f>
              <c:strCache>
                <c:ptCount val="1"/>
                <c:pt idx="0">
                  <c:v>Ensemble</c:v>
                </c:pt>
              </c:strCache>
            </c:strRef>
          </c:tx>
          <c:spPr>
            <a:solidFill>
              <a:schemeClr val="accent6"/>
            </a:solidFill>
            <a:ln>
              <a:noFill/>
            </a:ln>
            <a:effectLst/>
          </c:spPr>
          <c:invertIfNegative val="0"/>
          <c:cat>
            <c:strRef>
              <c:f>'p38'!$B$18:$H$18</c:f>
              <c:strCache>
                <c:ptCount val="7"/>
                <c:pt idx="0">
                  <c:v>A</c:v>
                </c:pt>
                <c:pt idx="1">
                  <c:v>B</c:v>
                </c:pt>
                <c:pt idx="2">
                  <c:v>C</c:v>
                </c:pt>
                <c:pt idx="3">
                  <c:v>D</c:v>
                </c:pt>
                <c:pt idx="4">
                  <c:v>E</c:v>
                </c:pt>
                <c:pt idx="5">
                  <c:v>F</c:v>
                </c:pt>
                <c:pt idx="6">
                  <c:v>G</c:v>
                </c:pt>
              </c:strCache>
            </c:strRef>
          </c:cat>
          <c:val>
            <c:numRef>
              <c:f>'p38'!$B$19:$H$19</c:f>
              <c:numCache>
                <c:formatCode>0%</c:formatCode>
                <c:ptCount val="7"/>
                <c:pt idx="0">
                  <c:v>1.8161590994836919E-2</c:v>
                </c:pt>
                <c:pt idx="1">
                  <c:v>4.7882831562671299E-2</c:v>
                </c:pt>
                <c:pt idx="2">
                  <c:v>0.18032965671385187</c:v>
                </c:pt>
                <c:pt idx="3">
                  <c:v>0.34211480933733363</c:v>
                </c:pt>
                <c:pt idx="4">
                  <c:v>0.24432725602340621</c:v>
                </c:pt>
                <c:pt idx="5">
                  <c:v>0.10747745667531418</c:v>
                </c:pt>
                <c:pt idx="6">
                  <c:v>5.9706398692585955E-2</c:v>
                </c:pt>
              </c:numCache>
            </c:numRef>
          </c:val>
          <c:extLst>
            <c:ext xmlns:c16="http://schemas.microsoft.com/office/drawing/2014/chart" uri="{C3380CC4-5D6E-409C-BE32-E72D297353CC}">
              <c16:uniqueId val="{00000000-21A7-4A65-9D72-14BFDEE12EBF}"/>
            </c:ext>
          </c:extLst>
        </c:ser>
        <c:ser>
          <c:idx val="1"/>
          <c:order val="1"/>
          <c:tx>
            <c:strRef>
              <c:f>'p38'!$A$20</c:f>
              <c:strCache>
                <c:ptCount val="1"/>
                <c:pt idx="0">
                  <c:v>Appartements</c:v>
                </c:pt>
              </c:strCache>
            </c:strRef>
          </c:tx>
          <c:spPr>
            <a:solidFill>
              <a:schemeClr val="accent5"/>
            </a:solidFill>
            <a:ln>
              <a:noFill/>
            </a:ln>
            <a:effectLst/>
          </c:spPr>
          <c:invertIfNegative val="0"/>
          <c:cat>
            <c:strRef>
              <c:f>'p38'!$B$18:$H$18</c:f>
              <c:strCache>
                <c:ptCount val="7"/>
                <c:pt idx="0">
                  <c:v>A</c:v>
                </c:pt>
                <c:pt idx="1">
                  <c:v>B</c:v>
                </c:pt>
                <c:pt idx="2">
                  <c:v>C</c:v>
                </c:pt>
                <c:pt idx="3">
                  <c:v>D</c:v>
                </c:pt>
                <c:pt idx="4">
                  <c:v>E</c:v>
                </c:pt>
                <c:pt idx="5">
                  <c:v>F</c:v>
                </c:pt>
                <c:pt idx="6">
                  <c:v>G</c:v>
                </c:pt>
              </c:strCache>
            </c:strRef>
          </c:cat>
          <c:val>
            <c:numRef>
              <c:f>'p38'!$B$20:$H$20</c:f>
              <c:numCache>
                <c:formatCode>0%</c:formatCode>
                <c:ptCount val="7"/>
                <c:pt idx="0">
                  <c:v>1.6957720078447272E-2</c:v>
                </c:pt>
                <c:pt idx="1">
                  <c:v>5.8119986277069498E-2</c:v>
                </c:pt>
                <c:pt idx="2">
                  <c:v>0.19780118194712484</c:v>
                </c:pt>
                <c:pt idx="3">
                  <c:v>0.36232996334156553</c:v>
                </c:pt>
                <c:pt idx="4">
                  <c:v>0.2178160818905534</c:v>
                </c:pt>
                <c:pt idx="5">
                  <c:v>9.1923261955885641E-2</c:v>
                </c:pt>
                <c:pt idx="6">
                  <c:v>5.5051804509353673E-2</c:v>
                </c:pt>
              </c:numCache>
            </c:numRef>
          </c:val>
          <c:extLst>
            <c:ext xmlns:c16="http://schemas.microsoft.com/office/drawing/2014/chart" uri="{C3380CC4-5D6E-409C-BE32-E72D297353CC}">
              <c16:uniqueId val="{00000001-21A7-4A65-9D72-14BFDEE12EBF}"/>
            </c:ext>
          </c:extLst>
        </c:ser>
        <c:ser>
          <c:idx val="2"/>
          <c:order val="2"/>
          <c:tx>
            <c:strRef>
              <c:f>'p38'!$A$21</c:f>
              <c:strCache>
                <c:ptCount val="1"/>
                <c:pt idx="0">
                  <c:v>Maisons individuelles</c:v>
                </c:pt>
              </c:strCache>
            </c:strRef>
          </c:tx>
          <c:spPr>
            <a:solidFill>
              <a:schemeClr val="accent4"/>
            </a:solidFill>
            <a:ln>
              <a:noFill/>
            </a:ln>
            <a:effectLst/>
          </c:spPr>
          <c:invertIfNegative val="0"/>
          <c:cat>
            <c:strRef>
              <c:f>'p38'!$B$18:$H$18</c:f>
              <c:strCache>
                <c:ptCount val="7"/>
                <c:pt idx="0">
                  <c:v>A</c:v>
                </c:pt>
                <c:pt idx="1">
                  <c:v>B</c:v>
                </c:pt>
                <c:pt idx="2">
                  <c:v>C</c:v>
                </c:pt>
                <c:pt idx="3">
                  <c:v>D</c:v>
                </c:pt>
                <c:pt idx="4">
                  <c:v>E</c:v>
                </c:pt>
                <c:pt idx="5">
                  <c:v>F</c:v>
                </c:pt>
                <c:pt idx="6">
                  <c:v>G</c:v>
                </c:pt>
              </c:strCache>
            </c:strRef>
          </c:cat>
          <c:val>
            <c:numRef>
              <c:f>'p38'!$B$21:$H$21</c:f>
              <c:numCache>
                <c:formatCode>0%</c:formatCode>
                <c:ptCount val="7"/>
                <c:pt idx="0">
                  <c:v>1.9166977739984228E-2</c:v>
                </c:pt>
                <c:pt idx="1">
                  <c:v>3.9333493325691242E-2</c:v>
                </c:pt>
                <c:pt idx="2">
                  <c:v>0.16573869048325474</c:v>
                </c:pt>
                <c:pt idx="3">
                  <c:v>0.32523256090830993</c:v>
                </c:pt>
                <c:pt idx="4">
                  <c:v>0.26646748942267834</c:v>
                </c:pt>
                <c:pt idx="5">
                  <c:v>0.12046720581656872</c:v>
                </c:pt>
                <c:pt idx="6">
                  <c:v>6.359358230351296E-2</c:v>
                </c:pt>
              </c:numCache>
            </c:numRef>
          </c:val>
          <c:extLst>
            <c:ext xmlns:c16="http://schemas.microsoft.com/office/drawing/2014/chart" uri="{C3380CC4-5D6E-409C-BE32-E72D297353CC}">
              <c16:uniqueId val="{00000002-21A7-4A65-9D72-14BFDEE12EBF}"/>
            </c:ext>
          </c:extLst>
        </c:ser>
        <c:dLbls>
          <c:showLegendKey val="0"/>
          <c:showVal val="0"/>
          <c:showCatName val="0"/>
          <c:showSerName val="0"/>
          <c:showPercent val="0"/>
          <c:showBubbleSize val="0"/>
        </c:dLbls>
        <c:gapWidth val="219"/>
        <c:overlap val="-27"/>
        <c:axId val="707014367"/>
        <c:axId val="707024351"/>
      </c:barChart>
      <c:catAx>
        <c:axId val="707014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07024351"/>
        <c:crosses val="autoZero"/>
        <c:auto val="1"/>
        <c:lblAlgn val="ctr"/>
        <c:lblOffset val="100"/>
        <c:noMultiLvlLbl val="0"/>
      </c:catAx>
      <c:valAx>
        <c:axId val="7070243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07014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0.16487513572204127"/>
          <c:w val="0.8290323709536308"/>
          <c:h val="0.62100165003804486"/>
        </c:manualLayout>
      </c:layout>
      <c:lineChart>
        <c:grouping val="standard"/>
        <c:varyColors val="0"/>
        <c:ser>
          <c:idx val="0"/>
          <c:order val="0"/>
          <c:tx>
            <c:strRef>
              <c:f>'p40'!$A$9</c:f>
              <c:strCache>
                <c:ptCount val="1"/>
                <c:pt idx="0">
                  <c:v>Émissions par unité de PIB</c:v>
                </c:pt>
              </c:strCache>
            </c:strRef>
          </c:tx>
          <c:spPr>
            <a:ln w="28575" cap="rnd">
              <a:solidFill>
                <a:schemeClr val="accent1"/>
              </a:solidFill>
              <a:round/>
            </a:ln>
            <a:effectLst/>
          </c:spPr>
          <c:marker>
            <c:symbol val="none"/>
          </c:marker>
          <c:cat>
            <c:numRef>
              <c:f>'p40'!$B$8:$AF$8</c:f>
              <c:numCache>
                <c:formatCode>General</c:formatCode>
                <c:ptCount val="31"/>
                <c:pt idx="0">
                  <c:v>1990</c:v>
                </c:pt>
                <c:pt idx="5">
                  <c:v>1995</c:v>
                </c:pt>
                <c:pt idx="10">
                  <c:v>2000</c:v>
                </c:pt>
                <c:pt idx="15">
                  <c:v>2005</c:v>
                </c:pt>
                <c:pt idx="20">
                  <c:v>2010</c:v>
                </c:pt>
                <c:pt idx="25">
                  <c:v>2015</c:v>
                </c:pt>
                <c:pt idx="30">
                  <c:v>2020</c:v>
                </c:pt>
              </c:numCache>
            </c:numRef>
          </c:cat>
          <c:val>
            <c:numRef>
              <c:f>'p40'!$B$9:$AF$9</c:f>
              <c:numCache>
                <c:formatCode>0.0</c:formatCode>
                <c:ptCount val="31"/>
                <c:pt idx="0">
                  <c:v>238.6959395439585</c:v>
                </c:pt>
                <c:pt idx="1">
                  <c:v>235.30805805992844</c:v>
                </c:pt>
                <c:pt idx="2">
                  <c:v>221.78152818241864</c:v>
                </c:pt>
                <c:pt idx="3">
                  <c:v>220.17225112068246</c:v>
                </c:pt>
                <c:pt idx="4">
                  <c:v>208.42308901282408</c:v>
                </c:pt>
                <c:pt idx="5">
                  <c:v>208.43262062992656</c:v>
                </c:pt>
                <c:pt idx="6">
                  <c:v>213.41340415663106</c:v>
                </c:pt>
                <c:pt idx="7">
                  <c:v>202.09475046305084</c:v>
                </c:pt>
                <c:pt idx="8">
                  <c:v>207.15508459405365</c:v>
                </c:pt>
                <c:pt idx="9">
                  <c:v>197.58189741507763</c:v>
                </c:pt>
                <c:pt idx="10">
                  <c:v>189.11569007003985</c:v>
                </c:pt>
                <c:pt idx="11">
                  <c:v>191.32467826288405</c:v>
                </c:pt>
                <c:pt idx="12">
                  <c:v>192.50269430575423</c:v>
                </c:pt>
                <c:pt idx="13">
                  <c:v>188.81036907863802</c:v>
                </c:pt>
                <c:pt idx="14">
                  <c:v>184.4094957961272</c:v>
                </c:pt>
                <c:pt idx="15">
                  <c:v>182.42260083061862</c:v>
                </c:pt>
                <c:pt idx="16">
                  <c:v>173.92056431378094</c:v>
                </c:pt>
                <c:pt idx="17">
                  <c:v>169.21616806351909</c:v>
                </c:pt>
                <c:pt idx="18">
                  <c:v>165.35718553911153</c:v>
                </c:pt>
                <c:pt idx="19">
                  <c:v>163.50628006581593</c:v>
                </c:pt>
                <c:pt idx="20">
                  <c:v>156.14909753598795</c:v>
                </c:pt>
                <c:pt idx="21">
                  <c:v>157.09694288003283</c:v>
                </c:pt>
                <c:pt idx="22">
                  <c:v>151.49850981179983</c:v>
                </c:pt>
                <c:pt idx="23">
                  <c:v>147.13851957806386</c:v>
                </c:pt>
                <c:pt idx="24">
                  <c:v>140.60437980277524</c:v>
                </c:pt>
                <c:pt idx="25">
                  <c:v>139.61889717134633</c:v>
                </c:pt>
                <c:pt idx="26">
                  <c:v>135.26492835615298</c:v>
                </c:pt>
                <c:pt idx="27">
                  <c:v>134.86808272718994</c:v>
                </c:pt>
                <c:pt idx="28">
                  <c:v>128.41730522131942</c:v>
                </c:pt>
                <c:pt idx="29">
                  <c:v>124.30796959870709</c:v>
                </c:pt>
                <c:pt idx="30">
                  <c:v>120.83704125499085</c:v>
                </c:pt>
              </c:numCache>
            </c:numRef>
          </c:val>
          <c:smooth val="0"/>
          <c:extLst>
            <c:ext xmlns:c16="http://schemas.microsoft.com/office/drawing/2014/chart" uri="{C3380CC4-5D6E-409C-BE32-E72D297353CC}">
              <c16:uniqueId val="{00000000-0701-453D-B542-19F30B54200D}"/>
            </c:ext>
          </c:extLst>
        </c:ser>
        <c:dLbls>
          <c:showLegendKey val="0"/>
          <c:showVal val="0"/>
          <c:showCatName val="0"/>
          <c:showSerName val="0"/>
          <c:showPercent val="0"/>
          <c:showBubbleSize val="0"/>
        </c:dLbls>
        <c:marker val="1"/>
        <c:smooth val="0"/>
        <c:axId val="633880016"/>
        <c:axId val="633879184"/>
      </c:lineChart>
      <c:lineChart>
        <c:grouping val="standard"/>
        <c:varyColors val="0"/>
        <c:ser>
          <c:idx val="1"/>
          <c:order val="1"/>
          <c:tx>
            <c:strRef>
              <c:f>'p40'!$A$10</c:f>
              <c:strCache>
                <c:ptCount val="1"/>
                <c:pt idx="0">
                  <c:v>Émissions par habitant</c:v>
                </c:pt>
              </c:strCache>
            </c:strRef>
          </c:tx>
          <c:spPr>
            <a:ln w="28575" cap="rnd">
              <a:solidFill>
                <a:schemeClr val="accent2"/>
              </a:solidFill>
              <a:round/>
            </a:ln>
            <a:effectLst/>
          </c:spPr>
          <c:marker>
            <c:symbol val="none"/>
          </c:marker>
          <c:cat>
            <c:numRef>
              <c:f>'p40'!$B$8:$AF$8</c:f>
              <c:numCache>
                <c:formatCode>General</c:formatCode>
                <c:ptCount val="31"/>
                <c:pt idx="0">
                  <c:v>1990</c:v>
                </c:pt>
                <c:pt idx="5">
                  <c:v>1995</c:v>
                </c:pt>
                <c:pt idx="10">
                  <c:v>2000</c:v>
                </c:pt>
                <c:pt idx="15">
                  <c:v>2005</c:v>
                </c:pt>
                <c:pt idx="20">
                  <c:v>2010</c:v>
                </c:pt>
                <c:pt idx="25">
                  <c:v>2015</c:v>
                </c:pt>
                <c:pt idx="30">
                  <c:v>2020</c:v>
                </c:pt>
              </c:numCache>
            </c:numRef>
          </c:cat>
          <c:val>
            <c:numRef>
              <c:f>'p40'!$B$10:$AF$10</c:f>
              <c:numCache>
                <c:formatCode>0.0</c:formatCode>
                <c:ptCount val="31"/>
                <c:pt idx="0">
                  <c:v>6.5638190158056604</c:v>
                </c:pt>
                <c:pt idx="1">
                  <c:v>6.5097378444318892</c:v>
                </c:pt>
                <c:pt idx="2">
                  <c:v>6.2050724908471544</c:v>
                </c:pt>
                <c:pt idx="3">
                  <c:v>6.0941076626220703</c:v>
                </c:pt>
                <c:pt idx="4">
                  <c:v>5.8854479755955253</c:v>
                </c:pt>
                <c:pt idx="5">
                  <c:v>5.9881253186682502</c:v>
                </c:pt>
                <c:pt idx="6">
                  <c:v>6.1969956789275553</c:v>
                </c:pt>
                <c:pt idx="7">
                  <c:v>5.9850252948546654</c:v>
                </c:pt>
                <c:pt idx="8">
                  <c:v>6.3333906271705924</c:v>
                </c:pt>
                <c:pt idx="9">
                  <c:v>6.2154264813225257</c:v>
                </c:pt>
                <c:pt idx="10">
                  <c:v>6.1444809585660991</c:v>
                </c:pt>
                <c:pt idx="11">
                  <c:v>6.2919382313630123</c:v>
                </c:pt>
                <c:pt idx="12">
                  <c:v>6.355834077844694</c:v>
                </c:pt>
                <c:pt idx="13">
                  <c:v>6.2390140321732863</c:v>
                </c:pt>
                <c:pt idx="14">
                  <c:v>6.2200393459433601</c:v>
                </c:pt>
                <c:pt idx="15">
                  <c:v>6.2065102900348217</c:v>
                </c:pt>
                <c:pt idx="16">
                  <c:v>6.0189096517584311</c:v>
                </c:pt>
                <c:pt idx="17">
                  <c:v>5.96177342028213</c:v>
                </c:pt>
                <c:pt idx="18">
                  <c:v>5.8080117206521713</c:v>
                </c:pt>
                <c:pt idx="19">
                  <c:v>5.5483283748144556</c:v>
                </c:pt>
                <c:pt idx="20">
                  <c:v>5.3754796964060541</c:v>
                </c:pt>
                <c:pt idx="21">
                  <c:v>5.5005288212630008</c:v>
                </c:pt>
                <c:pt idx="22">
                  <c:v>5.2914354454523593</c:v>
                </c:pt>
                <c:pt idx="23">
                  <c:v>5.1439324059004106</c:v>
                </c:pt>
                <c:pt idx="24">
                  <c:v>4.9379367974817248</c:v>
                </c:pt>
                <c:pt idx="25">
                  <c:v>4.9402711181558026</c:v>
                </c:pt>
                <c:pt idx="26" formatCode="0.00">
                  <c:v>4.8259624651236557</c:v>
                </c:pt>
                <c:pt idx="27" formatCode="0.00">
                  <c:v>4.9077976697666577</c:v>
                </c:pt>
                <c:pt idx="28" formatCode="0.00">
                  <c:v>4.7440490117329013</c:v>
                </c:pt>
                <c:pt idx="29" formatCode="0.00">
                  <c:v>4.6514933107855914</c:v>
                </c:pt>
                <c:pt idx="30" formatCode="0.00">
                  <c:v>4.1365932716346059</c:v>
                </c:pt>
              </c:numCache>
            </c:numRef>
          </c:val>
          <c:smooth val="0"/>
          <c:extLst>
            <c:ext xmlns:c16="http://schemas.microsoft.com/office/drawing/2014/chart" uri="{C3380CC4-5D6E-409C-BE32-E72D297353CC}">
              <c16:uniqueId val="{00000001-0701-453D-B542-19F30B54200D}"/>
            </c:ext>
          </c:extLst>
        </c:ser>
        <c:dLbls>
          <c:showLegendKey val="0"/>
          <c:showVal val="0"/>
          <c:showCatName val="0"/>
          <c:showSerName val="0"/>
          <c:showPercent val="0"/>
          <c:showBubbleSize val="0"/>
        </c:dLbls>
        <c:marker val="1"/>
        <c:smooth val="0"/>
        <c:axId val="507964832"/>
        <c:axId val="508806272"/>
      </c:lineChart>
      <c:catAx>
        <c:axId val="633880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879184"/>
        <c:crosses val="autoZero"/>
        <c:auto val="1"/>
        <c:lblAlgn val="ctr"/>
        <c:lblOffset val="100"/>
        <c:noMultiLvlLbl val="0"/>
      </c:catAx>
      <c:valAx>
        <c:axId val="633879184"/>
        <c:scaling>
          <c:orientation val="minMax"/>
          <c:max val="3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880016"/>
        <c:crosses val="autoZero"/>
        <c:crossBetween val="midCat"/>
      </c:valAx>
      <c:valAx>
        <c:axId val="508806272"/>
        <c:scaling>
          <c:orientation val="minMax"/>
          <c:max val="7"/>
        </c:scaling>
        <c:delete val="0"/>
        <c:axPos val="r"/>
        <c:numFmt formatCode="0" sourceLinked="0"/>
        <c:majorTickMark val="out"/>
        <c:minorTickMark val="none"/>
        <c:tickLblPos val="nextTo"/>
        <c:spPr>
          <a:noFill/>
          <a:ln>
            <a:solidFill>
              <a:schemeClr val="accent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7964832"/>
        <c:crosses val="max"/>
        <c:crossBetween val="between"/>
      </c:valAx>
      <c:catAx>
        <c:axId val="507964832"/>
        <c:scaling>
          <c:orientation val="minMax"/>
        </c:scaling>
        <c:delete val="1"/>
        <c:axPos val="b"/>
        <c:numFmt formatCode="General" sourceLinked="1"/>
        <c:majorTickMark val="out"/>
        <c:minorTickMark val="none"/>
        <c:tickLblPos val="nextTo"/>
        <c:crossAx val="508806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010717410323712"/>
          <c:y val="5.0925925925925923E-2"/>
          <c:w val="0.57874015748031493"/>
          <c:h val="0.73577136191309422"/>
        </c:manualLayout>
      </c:layout>
      <c:barChart>
        <c:barDir val="bar"/>
        <c:grouping val="clustered"/>
        <c:varyColors val="0"/>
        <c:ser>
          <c:idx val="0"/>
          <c:order val="0"/>
          <c:tx>
            <c:strRef>
              <c:f>'p41'!$B$11</c:f>
              <c:strCache>
                <c:ptCount val="1"/>
                <c:pt idx="0">
                  <c:v>Baisse réalisée 2012-2020</c:v>
                </c:pt>
              </c:strCache>
            </c:strRef>
          </c:tx>
          <c:spPr>
            <a:solidFill>
              <a:schemeClr val="accent1"/>
            </a:solidFill>
            <a:ln>
              <a:noFill/>
            </a:ln>
            <a:effectLst/>
          </c:spPr>
          <c:invertIfNegative val="0"/>
          <c:cat>
            <c:strRef>
              <c:f>'p41'!$A$12:$A$15</c:f>
              <c:strCache>
                <c:ptCount val="4"/>
                <c:pt idx="0">
                  <c:v>Consommation primaire de charbon</c:v>
                </c:pt>
                <c:pt idx="1">
                  <c:v>Consommation primaire de pétrole</c:v>
                </c:pt>
                <c:pt idx="2">
                  <c:v>Consommation primaire de gaz naturel</c:v>
                </c:pt>
                <c:pt idx="3">
                  <c:v>Consommation énergétique finale</c:v>
                </c:pt>
              </c:strCache>
            </c:strRef>
          </c:cat>
          <c:val>
            <c:numRef>
              <c:f>'p41'!$B$12:$B$15</c:f>
              <c:numCache>
                <c:formatCode>_-* #\ ##0.0_-;\-* #\ ##0.0_-;_-* "-"??_-;_-@_-</c:formatCode>
                <c:ptCount val="4"/>
                <c:pt idx="0">
                  <c:v>56.477347179379066</c:v>
                </c:pt>
                <c:pt idx="1">
                  <c:v>21.253753828018347</c:v>
                </c:pt>
                <c:pt idx="2">
                  <c:v>-0.52391335316721666</c:v>
                </c:pt>
                <c:pt idx="3">
                  <c:v>8.1066914439260671</c:v>
                </c:pt>
              </c:numCache>
            </c:numRef>
          </c:val>
          <c:extLst>
            <c:ext xmlns:c16="http://schemas.microsoft.com/office/drawing/2014/chart" uri="{C3380CC4-5D6E-409C-BE32-E72D297353CC}">
              <c16:uniqueId val="{00000000-B5CB-4696-A2AB-0115297FFC20}"/>
            </c:ext>
          </c:extLst>
        </c:ser>
        <c:ser>
          <c:idx val="1"/>
          <c:order val="1"/>
          <c:tx>
            <c:strRef>
              <c:f>'p41'!$C$11</c:f>
              <c:strCache>
                <c:ptCount val="1"/>
                <c:pt idx="0">
                  <c:v>Baisse attendue 2012-2023</c:v>
                </c:pt>
              </c:strCache>
            </c:strRef>
          </c:tx>
          <c:spPr>
            <a:solidFill>
              <a:schemeClr val="accent2"/>
            </a:solidFill>
            <a:ln>
              <a:noFill/>
            </a:ln>
            <a:effectLst/>
          </c:spPr>
          <c:invertIfNegative val="0"/>
          <c:cat>
            <c:strRef>
              <c:f>'p41'!$A$12:$A$15</c:f>
              <c:strCache>
                <c:ptCount val="4"/>
                <c:pt idx="0">
                  <c:v>Consommation primaire de charbon</c:v>
                </c:pt>
                <c:pt idx="1">
                  <c:v>Consommation primaire de pétrole</c:v>
                </c:pt>
                <c:pt idx="2">
                  <c:v>Consommation primaire de gaz naturel</c:v>
                </c:pt>
                <c:pt idx="3">
                  <c:v>Consommation énergétique finale</c:v>
                </c:pt>
              </c:strCache>
            </c:strRef>
          </c:cat>
          <c:val>
            <c:numRef>
              <c:f>'p41'!$C$12:$C$15</c:f>
              <c:numCache>
                <c:formatCode>_-* #\ ##0.0_-;\-* #\ ##0.0_-;_-* "-"??_-;_-@_-</c:formatCode>
                <c:ptCount val="4"/>
                <c:pt idx="0">
                  <c:v>66.000000000000014</c:v>
                </c:pt>
                <c:pt idx="1">
                  <c:v>19</c:v>
                </c:pt>
                <c:pt idx="2">
                  <c:v>10</c:v>
                </c:pt>
                <c:pt idx="3">
                  <c:v>7.5</c:v>
                </c:pt>
              </c:numCache>
            </c:numRef>
          </c:val>
          <c:extLst>
            <c:ext xmlns:c16="http://schemas.microsoft.com/office/drawing/2014/chart" uri="{C3380CC4-5D6E-409C-BE32-E72D297353CC}">
              <c16:uniqueId val="{00000001-B5CB-4696-A2AB-0115297FFC20}"/>
            </c:ext>
          </c:extLst>
        </c:ser>
        <c:ser>
          <c:idx val="2"/>
          <c:order val="2"/>
          <c:tx>
            <c:strRef>
              <c:f>'p41'!$D$11</c:f>
              <c:strCache>
                <c:ptCount val="1"/>
                <c:pt idx="0">
                  <c:v>Baisse attendue 2012-2028</c:v>
                </c:pt>
              </c:strCache>
            </c:strRef>
          </c:tx>
          <c:spPr>
            <a:solidFill>
              <a:schemeClr val="accent3"/>
            </a:solidFill>
            <a:ln>
              <a:noFill/>
            </a:ln>
            <a:effectLst/>
          </c:spPr>
          <c:invertIfNegative val="0"/>
          <c:cat>
            <c:strRef>
              <c:f>'p41'!$A$12:$A$15</c:f>
              <c:strCache>
                <c:ptCount val="4"/>
                <c:pt idx="0">
                  <c:v>Consommation primaire de charbon</c:v>
                </c:pt>
                <c:pt idx="1">
                  <c:v>Consommation primaire de pétrole</c:v>
                </c:pt>
                <c:pt idx="2">
                  <c:v>Consommation primaire de gaz naturel</c:v>
                </c:pt>
                <c:pt idx="3">
                  <c:v>Consommation énergétique finale</c:v>
                </c:pt>
              </c:strCache>
            </c:strRef>
          </c:cat>
          <c:val>
            <c:numRef>
              <c:f>'p41'!$D$12:$D$15</c:f>
              <c:numCache>
                <c:formatCode>_-* #\ ##0.0_-;\-* #\ ##0.0_-;_-* "-"??_-;_-@_-</c:formatCode>
                <c:ptCount val="4"/>
                <c:pt idx="0">
                  <c:v>80.000000000000014</c:v>
                </c:pt>
                <c:pt idx="1">
                  <c:v>34</c:v>
                </c:pt>
                <c:pt idx="2">
                  <c:v>22</c:v>
                </c:pt>
                <c:pt idx="3">
                  <c:v>16.5</c:v>
                </c:pt>
              </c:numCache>
            </c:numRef>
          </c:val>
          <c:extLst>
            <c:ext xmlns:c16="http://schemas.microsoft.com/office/drawing/2014/chart" uri="{C3380CC4-5D6E-409C-BE32-E72D297353CC}">
              <c16:uniqueId val="{00000002-B5CB-4696-A2AB-0115297FFC20}"/>
            </c:ext>
          </c:extLst>
        </c:ser>
        <c:dLbls>
          <c:showLegendKey val="0"/>
          <c:showVal val="0"/>
          <c:showCatName val="0"/>
          <c:showSerName val="0"/>
          <c:showPercent val="0"/>
          <c:showBubbleSize val="0"/>
        </c:dLbls>
        <c:gapWidth val="182"/>
        <c:axId val="1585692064"/>
        <c:axId val="1585690816"/>
      </c:barChart>
      <c:catAx>
        <c:axId val="158569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85690816"/>
        <c:crosses val="autoZero"/>
        <c:auto val="1"/>
        <c:lblAlgn val="ctr"/>
        <c:lblOffset val="100"/>
        <c:noMultiLvlLbl val="0"/>
      </c:catAx>
      <c:valAx>
        <c:axId val="1585690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8569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74073837936254E-2"/>
          <c:y val="5.589430894308943E-2"/>
          <c:w val="0.87831369256980529"/>
          <c:h val="0.5956928973817297"/>
        </c:manualLayout>
      </c:layout>
      <c:areaChart>
        <c:grouping val="stacked"/>
        <c:varyColors val="0"/>
        <c:ser>
          <c:idx val="0"/>
          <c:order val="0"/>
          <c:tx>
            <c:strRef>
              <c:f>'p42'!$A$7</c:f>
              <c:strCache>
                <c:ptCount val="1"/>
                <c:pt idx="0">
                  <c:v>États-Unis et Canada</c:v>
                </c:pt>
              </c:strCache>
            </c:strRef>
          </c:tx>
          <c:spPr>
            <a:solidFill>
              <a:schemeClr val="accent1"/>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'p42'!$B$7:$AW$7</c:f>
              <c:numCache>
                <c:formatCode>General</c:formatCode>
                <c:ptCount val="48"/>
                <c:pt idx="0">
                  <c:v>1.7289784780999999</c:v>
                </c:pt>
                <c:pt idx="1">
                  <c:v>1.8194381621</c:v>
                </c:pt>
                <c:pt idx="2">
                  <c:v>1.8894414143</c:v>
                </c:pt>
                <c:pt idx="3">
                  <c:v>1.8533529913</c:v>
                </c:pt>
                <c:pt idx="4">
                  <c:v>1.8196262461999999</c:v>
                </c:pt>
                <c:pt idx="5">
                  <c:v>1.937378652</c:v>
                </c:pt>
                <c:pt idx="6">
                  <c:v>2.0012535349</c:v>
                </c:pt>
                <c:pt idx="7">
                  <c:v>2.0595966231</c:v>
                </c:pt>
                <c:pt idx="8">
                  <c:v>2.0644582429999998</c:v>
                </c:pt>
                <c:pt idx="9">
                  <c:v>1.9967709412000001</c:v>
                </c:pt>
                <c:pt idx="10">
                  <c:v>1.9424960717999999</c:v>
                </c:pt>
                <c:pt idx="11">
                  <c:v>1.8619659672</c:v>
                </c:pt>
                <c:pt idx="12">
                  <c:v>1.8628105537999999</c:v>
                </c:pt>
                <c:pt idx="13">
                  <c:v>1.9440731744999999</c:v>
                </c:pt>
                <c:pt idx="14">
                  <c:v>1.9672325228</c:v>
                </c:pt>
                <c:pt idx="15">
                  <c:v>1.9676475725</c:v>
                </c:pt>
                <c:pt idx="16">
                  <c:v>2.0497129533999998</c:v>
                </c:pt>
                <c:pt idx="17">
                  <c:v>2.1307369325000001</c:v>
                </c:pt>
                <c:pt idx="18">
                  <c:v>2.1648467036999999</c:v>
                </c:pt>
                <c:pt idx="19">
                  <c:v>2.1263029680000001</c:v>
                </c:pt>
                <c:pt idx="20">
                  <c:v>2.1415219568000001</c:v>
                </c:pt>
                <c:pt idx="21">
                  <c:v>2.1851994069999998</c:v>
                </c:pt>
                <c:pt idx="22">
                  <c:v>2.2270051836999998</c:v>
                </c:pt>
                <c:pt idx="23">
                  <c:v>2.2720426968999998</c:v>
                </c:pt>
                <c:pt idx="24">
                  <c:v>2.3011901857999999</c:v>
                </c:pt>
                <c:pt idx="25">
                  <c:v>2.3518069881999999</c:v>
                </c:pt>
                <c:pt idx="26">
                  <c:v>2.3754817090999998</c:v>
                </c:pt>
                <c:pt idx="27">
                  <c:v>2.3924775551000002</c:v>
                </c:pt>
                <c:pt idx="28">
                  <c:v>2.4573997758999999</c:v>
                </c:pt>
                <c:pt idx="29">
                  <c:v>2.5274345012000001</c:v>
                </c:pt>
                <c:pt idx="30">
                  <c:v>2.4806903156</c:v>
                </c:pt>
                <c:pt idx="31">
                  <c:v>2.5068246684000002</c:v>
                </c:pt>
                <c:pt idx="32">
                  <c:v>2.5252654037000002</c:v>
                </c:pt>
                <c:pt idx="33">
                  <c:v>2.5784843945999998</c:v>
                </c:pt>
                <c:pt idx="34">
                  <c:v>2.592911022</c:v>
                </c:pt>
                <c:pt idx="35">
                  <c:v>2.5750884098000002</c:v>
                </c:pt>
                <c:pt idx="36">
                  <c:v>2.6153485672999999</c:v>
                </c:pt>
                <c:pt idx="37">
                  <c:v>2.5481874905000002</c:v>
                </c:pt>
                <c:pt idx="38">
                  <c:v>2.4253113216000002</c:v>
                </c:pt>
                <c:pt idx="39">
                  <c:v>2.4776641918000002</c:v>
                </c:pt>
                <c:pt idx="40">
                  <c:v>2.4534147779</c:v>
                </c:pt>
                <c:pt idx="41">
                  <c:v>2.4163475144</c:v>
                </c:pt>
                <c:pt idx="42">
                  <c:v>2.4586409968999998</c:v>
                </c:pt>
                <c:pt idx="43">
                  <c:v>2.4920517893</c:v>
                </c:pt>
                <c:pt idx="44">
                  <c:v>2.4690555838999999</c:v>
                </c:pt>
                <c:pt idx="45">
                  <c:v>2.4484613570999998</c:v>
                </c:pt>
                <c:pt idx="46">
                  <c:v>2.4498505008000002</c:v>
                </c:pt>
                <c:pt idx="47">
                  <c:v>2.5283526674000001</c:v>
                </c:pt>
              </c:numCache>
            </c:numRef>
          </c:val>
          <c:extLst>
            <c:ext xmlns:c16="http://schemas.microsoft.com/office/drawing/2014/chart" uri="{C3380CC4-5D6E-409C-BE32-E72D297353CC}">
              <c16:uniqueId val="{00000000-5622-4B8F-AE7D-F85E71BAB177}"/>
            </c:ext>
          </c:extLst>
        </c:ser>
        <c:ser>
          <c:idx val="2"/>
          <c:order val="1"/>
          <c:tx>
            <c:strRef>
              <c:f>'p42'!$A$8</c:f>
              <c:strCache>
                <c:ptCount val="1"/>
                <c:pt idx="0">
                  <c:v>Amérique latine</c:v>
                </c:pt>
              </c:strCache>
            </c:strRef>
          </c:tx>
          <c:spPr>
            <a:solidFill>
              <a:schemeClr val="accent3"/>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'p42'!$B$8:$AW$8</c:f>
              <c:numCache>
                <c:formatCode>General</c:formatCode>
                <c:ptCount val="48"/>
                <c:pt idx="0">
                  <c:v>0.24142482509999999</c:v>
                </c:pt>
                <c:pt idx="1">
                  <c:v>0.25332407740000001</c:v>
                </c:pt>
                <c:pt idx="2">
                  <c:v>0.27166053820000002</c:v>
                </c:pt>
                <c:pt idx="3">
                  <c:v>0.28672662929999998</c:v>
                </c:pt>
                <c:pt idx="4">
                  <c:v>0.2935464009</c:v>
                </c:pt>
                <c:pt idx="5">
                  <c:v>0.3072471068</c:v>
                </c:pt>
                <c:pt idx="6">
                  <c:v>0.3241315615</c:v>
                </c:pt>
                <c:pt idx="7">
                  <c:v>0.34244587650000002</c:v>
                </c:pt>
                <c:pt idx="8">
                  <c:v>0.36067533530000001</c:v>
                </c:pt>
                <c:pt idx="9">
                  <c:v>0.38103444130000003</c:v>
                </c:pt>
                <c:pt idx="10">
                  <c:v>0.38354704340000001</c:v>
                </c:pt>
                <c:pt idx="11">
                  <c:v>0.39134706959999999</c:v>
                </c:pt>
                <c:pt idx="12">
                  <c:v>0.39190529429999998</c:v>
                </c:pt>
                <c:pt idx="13">
                  <c:v>0.40496631199999999</c:v>
                </c:pt>
                <c:pt idx="14">
                  <c:v>0.41313325670000001</c:v>
                </c:pt>
                <c:pt idx="15">
                  <c:v>0.42217376919999999</c:v>
                </c:pt>
                <c:pt idx="16">
                  <c:v>0.43880726050000002</c:v>
                </c:pt>
                <c:pt idx="17">
                  <c:v>0.44594812369999998</c:v>
                </c:pt>
                <c:pt idx="18">
                  <c:v>0.45735173620000003</c:v>
                </c:pt>
                <c:pt idx="19">
                  <c:v>0.46314101549999998</c:v>
                </c:pt>
                <c:pt idx="20">
                  <c:v>0.47437897099999998</c:v>
                </c:pt>
                <c:pt idx="21">
                  <c:v>0.48569046030000002</c:v>
                </c:pt>
                <c:pt idx="22">
                  <c:v>0.48860878270000002</c:v>
                </c:pt>
                <c:pt idx="23">
                  <c:v>0.51548155910000004</c:v>
                </c:pt>
                <c:pt idx="24">
                  <c:v>0.51930197899999997</c:v>
                </c:pt>
                <c:pt idx="25">
                  <c:v>0.54284976939999996</c:v>
                </c:pt>
                <c:pt idx="26">
                  <c:v>0.56592040389999998</c:v>
                </c:pt>
                <c:pt idx="27">
                  <c:v>0.58678151749999996</c:v>
                </c:pt>
                <c:pt idx="28">
                  <c:v>0.60255193309999999</c:v>
                </c:pt>
                <c:pt idx="29">
                  <c:v>0.60654967879999999</c:v>
                </c:pt>
                <c:pt idx="30">
                  <c:v>0.60753594860000004</c:v>
                </c:pt>
                <c:pt idx="31">
                  <c:v>0.62878091209999998</c:v>
                </c:pt>
                <c:pt idx="32">
                  <c:v>0.64761324259999997</c:v>
                </c:pt>
                <c:pt idx="33">
                  <c:v>0.67092594780000003</c:v>
                </c:pt>
                <c:pt idx="34">
                  <c:v>0.69487545709999998</c:v>
                </c:pt>
                <c:pt idx="35">
                  <c:v>0.71660436059999999</c:v>
                </c:pt>
                <c:pt idx="36">
                  <c:v>0.73979778279999997</c:v>
                </c:pt>
                <c:pt idx="37">
                  <c:v>0.75725694190000004</c:v>
                </c:pt>
                <c:pt idx="38">
                  <c:v>0.73874632230000004</c:v>
                </c:pt>
                <c:pt idx="39">
                  <c:v>0.78673964510000005</c:v>
                </c:pt>
                <c:pt idx="40">
                  <c:v>0.79893578259999998</c:v>
                </c:pt>
                <c:pt idx="41">
                  <c:v>0.82720958700000002</c:v>
                </c:pt>
                <c:pt idx="42">
                  <c:v>0.85952992510000004</c:v>
                </c:pt>
                <c:pt idx="43">
                  <c:v>0.85654883579999996</c:v>
                </c:pt>
                <c:pt idx="44">
                  <c:v>0.85045205079999997</c:v>
                </c:pt>
                <c:pt idx="45">
                  <c:v>0.83973548519999996</c:v>
                </c:pt>
                <c:pt idx="46">
                  <c:v>0.83434535620000005</c:v>
                </c:pt>
                <c:pt idx="47">
                  <c:v>0.81865202999999998</c:v>
                </c:pt>
              </c:numCache>
            </c:numRef>
          </c:val>
          <c:extLst>
            <c:ext xmlns:c16="http://schemas.microsoft.com/office/drawing/2014/chart" uri="{C3380CC4-5D6E-409C-BE32-E72D297353CC}">
              <c16:uniqueId val="{00000001-5622-4B8F-AE7D-F85E71BAB177}"/>
            </c:ext>
          </c:extLst>
        </c:ser>
        <c:ser>
          <c:idx val="4"/>
          <c:order val="2"/>
          <c:tx>
            <c:strRef>
              <c:f>'p42'!$A$9</c:f>
              <c:strCache>
                <c:ptCount val="1"/>
                <c:pt idx="0">
                  <c:v>Europe et Russie</c:v>
                </c:pt>
              </c:strCache>
            </c:strRef>
          </c:tx>
          <c:spPr>
            <a:solidFill>
              <a:schemeClr val="accent1">
                <a:lumMod val="40000"/>
                <a:lumOff val="60000"/>
              </a:schemeClr>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'p42'!$B$9:$AW$9</c:f>
              <c:numCache>
                <c:formatCode>General</c:formatCode>
                <c:ptCount val="48"/>
                <c:pt idx="0">
                  <c:v>2.0970544226999999</c:v>
                </c:pt>
                <c:pt idx="1">
                  <c:v>2.1955738352999998</c:v>
                </c:pt>
                <c:pt idx="2">
                  <c:v>2.3185971272999999</c:v>
                </c:pt>
                <c:pt idx="3">
                  <c:v>2.3467507274999999</c:v>
                </c:pt>
                <c:pt idx="4">
                  <c:v>2.3685629592000002</c:v>
                </c:pt>
                <c:pt idx="5">
                  <c:v>2.4967410102000001</c:v>
                </c:pt>
                <c:pt idx="6">
                  <c:v>2.54916608</c:v>
                </c:pt>
                <c:pt idx="7">
                  <c:v>2.6435924482000002</c:v>
                </c:pt>
                <c:pt idx="8">
                  <c:v>2.7430517121000002</c:v>
                </c:pt>
                <c:pt idx="9">
                  <c:v>2.7344573144000002</c:v>
                </c:pt>
                <c:pt idx="10">
                  <c:v>2.7035771747999999</c:v>
                </c:pt>
                <c:pt idx="11">
                  <c:v>2.7091432597999998</c:v>
                </c:pt>
                <c:pt idx="12">
                  <c:v>2.7396955678000001</c:v>
                </c:pt>
                <c:pt idx="13">
                  <c:v>2.816768911</c:v>
                </c:pt>
                <c:pt idx="14">
                  <c:v>2.9165403315999998</c:v>
                </c:pt>
                <c:pt idx="15">
                  <c:v>2.9720212926</c:v>
                </c:pt>
                <c:pt idx="16">
                  <c:v>3.0631719498000001</c:v>
                </c:pt>
                <c:pt idx="17">
                  <c:v>3.1130804097000002</c:v>
                </c:pt>
                <c:pt idx="18">
                  <c:v>3.1116009971</c:v>
                </c:pt>
                <c:pt idx="19">
                  <c:v>3.1568102159000002</c:v>
                </c:pt>
                <c:pt idx="20">
                  <c:v>3.1407997686</c:v>
                </c:pt>
                <c:pt idx="21">
                  <c:v>2.9676609391</c:v>
                </c:pt>
                <c:pt idx="22">
                  <c:v>2.8744886705999999</c:v>
                </c:pt>
                <c:pt idx="23">
                  <c:v>2.7219600837</c:v>
                </c:pt>
                <c:pt idx="24">
                  <c:v>2.7400160334999999</c:v>
                </c:pt>
                <c:pt idx="25">
                  <c:v>2.7772811511</c:v>
                </c:pt>
                <c:pt idx="26">
                  <c:v>2.7259903522000002</c:v>
                </c:pt>
                <c:pt idx="27">
                  <c:v>2.7198253714999998</c:v>
                </c:pt>
                <c:pt idx="28">
                  <c:v>2.7205345861999999</c:v>
                </c:pt>
                <c:pt idx="29">
                  <c:v>2.7514982388</c:v>
                </c:pt>
                <c:pt idx="30">
                  <c:v>2.7948680213000001</c:v>
                </c:pt>
                <c:pt idx="31">
                  <c:v>2.8041681670999998</c:v>
                </c:pt>
                <c:pt idx="32">
                  <c:v>2.8847574318999998</c:v>
                </c:pt>
                <c:pt idx="33">
                  <c:v>2.9175016128000002</c:v>
                </c:pt>
                <c:pt idx="34">
                  <c:v>2.9299900281000002</c:v>
                </c:pt>
                <c:pt idx="35">
                  <c:v>2.9772008376999999</c:v>
                </c:pt>
                <c:pt idx="36">
                  <c:v>2.9649784067999998</c:v>
                </c:pt>
                <c:pt idx="37">
                  <c:v>2.9827308523</c:v>
                </c:pt>
                <c:pt idx="38">
                  <c:v>2.7988981593000002</c:v>
                </c:pt>
                <c:pt idx="39">
                  <c:v>2.9464693125000001</c:v>
                </c:pt>
                <c:pt idx="40">
                  <c:v>2.9188538793999999</c:v>
                </c:pt>
                <c:pt idx="41">
                  <c:v>2.9191069787999999</c:v>
                </c:pt>
                <c:pt idx="42">
                  <c:v>2.8780531816999999</c:v>
                </c:pt>
                <c:pt idx="43">
                  <c:v>2.7836699152</c:v>
                </c:pt>
                <c:pt idx="44">
                  <c:v>2.7729619757999999</c:v>
                </c:pt>
                <c:pt idx="45">
                  <c:v>2.8200655511999999</c:v>
                </c:pt>
                <c:pt idx="46">
                  <c:v>2.8703709714999999</c:v>
                </c:pt>
                <c:pt idx="47">
                  <c:v>2.9014753825000001</c:v>
                </c:pt>
              </c:numCache>
            </c:numRef>
          </c:val>
          <c:extLst>
            <c:ext xmlns:c16="http://schemas.microsoft.com/office/drawing/2014/chart" uri="{C3380CC4-5D6E-409C-BE32-E72D297353CC}">
              <c16:uniqueId val="{00000002-5622-4B8F-AE7D-F85E71BAB177}"/>
            </c:ext>
          </c:extLst>
        </c:ser>
        <c:ser>
          <c:idx val="6"/>
          <c:order val="3"/>
          <c:tx>
            <c:strRef>
              <c:f>'p42'!$A$10</c:f>
              <c:strCache>
                <c:ptCount val="1"/>
                <c:pt idx="0">
                  <c:v>Moyen-Orient</c:v>
                </c:pt>
              </c:strCache>
            </c:strRef>
          </c:tx>
          <c:spPr>
            <a:solidFill>
              <a:schemeClr val="accent1">
                <a:lumMod val="60000"/>
              </a:schemeClr>
            </a:solidFill>
            <a:ln>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'p42'!$B$10:$AW$10</c:f>
              <c:numCache>
                <c:formatCode>General</c:formatCode>
                <c:ptCount val="48"/>
                <c:pt idx="0">
                  <c:v>4.1380495199999999E-2</c:v>
                </c:pt>
                <c:pt idx="1">
                  <c:v>4.2089232400000003E-2</c:v>
                </c:pt>
                <c:pt idx="2">
                  <c:v>5.0519455900000003E-2</c:v>
                </c:pt>
                <c:pt idx="3">
                  <c:v>5.6003456600000001E-2</c:v>
                </c:pt>
                <c:pt idx="4">
                  <c:v>6.0949644900000002E-2</c:v>
                </c:pt>
                <c:pt idx="5">
                  <c:v>6.9683088500000004E-2</c:v>
                </c:pt>
                <c:pt idx="6">
                  <c:v>7.7263727500000004E-2</c:v>
                </c:pt>
                <c:pt idx="7">
                  <c:v>8.5084274099999996E-2</c:v>
                </c:pt>
                <c:pt idx="8">
                  <c:v>0.10290435420000001</c:v>
                </c:pt>
                <c:pt idx="9">
                  <c:v>0.1135178788</c:v>
                </c:pt>
                <c:pt idx="10">
                  <c:v>0.13297185449999999</c:v>
                </c:pt>
                <c:pt idx="11">
                  <c:v>0.1501800267</c:v>
                </c:pt>
                <c:pt idx="12">
                  <c:v>0.1509721601</c:v>
                </c:pt>
                <c:pt idx="13">
                  <c:v>0.15890922399999999</c:v>
                </c:pt>
                <c:pt idx="14">
                  <c:v>0.168591675</c:v>
                </c:pt>
                <c:pt idx="15">
                  <c:v>0.17442790490000001</c:v>
                </c:pt>
                <c:pt idx="16">
                  <c:v>0.1892322179</c:v>
                </c:pt>
                <c:pt idx="17">
                  <c:v>0.2063016433</c:v>
                </c:pt>
                <c:pt idx="18">
                  <c:v>0.22483571090000001</c:v>
                </c:pt>
                <c:pt idx="19">
                  <c:v>0.21096065389999999</c:v>
                </c:pt>
                <c:pt idx="20">
                  <c:v>0.22469415779999999</c:v>
                </c:pt>
                <c:pt idx="21">
                  <c:v>0.25170849220000002</c:v>
                </c:pt>
                <c:pt idx="22">
                  <c:v>0.27444277280000001</c:v>
                </c:pt>
                <c:pt idx="23">
                  <c:v>0.29863260060000002</c:v>
                </c:pt>
                <c:pt idx="24">
                  <c:v>0.3065470676</c:v>
                </c:pt>
                <c:pt idx="25">
                  <c:v>0.31199696430000001</c:v>
                </c:pt>
                <c:pt idx="26">
                  <c:v>0.33243360440000003</c:v>
                </c:pt>
                <c:pt idx="27">
                  <c:v>0.3342094974</c:v>
                </c:pt>
                <c:pt idx="28">
                  <c:v>0.34781107119999999</c:v>
                </c:pt>
                <c:pt idx="29">
                  <c:v>0.35323618769999998</c:v>
                </c:pt>
                <c:pt idx="30">
                  <c:v>0.3818072018</c:v>
                </c:pt>
                <c:pt idx="31">
                  <c:v>0.40136663179999998</c:v>
                </c:pt>
                <c:pt idx="32">
                  <c:v>0.40656944490000002</c:v>
                </c:pt>
                <c:pt idx="33">
                  <c:v>0.4320762762</c:v>
                </c:pt>
                <c:pt idx="34">
                  <c:v>0.46911716530000003</c:v>
                </c:pt>
                <c:pt idx="35">
                  <c:v>0.49435686610000001</c:v>
                </c:pt>
                <c:pt idx="36">
                  <c:v>0.52211702110000002</c:v>
                </c:pt>
                <c:pt idx="37">
                  <c:v>0.56511594929999998</c:v>
                </c:pt>
                <c:pt idx="38">
                  <c:v>0.58410085590000005</c:v>
                </c:pt>
                <c:pt idx="39">
                  <c:v>0.60833639480000001</c:v>
                </c:pt>
                <c:pt idx="40">
                  <c:v>0.62232655879999998</c:v>
                </c:pt>
                <c:pt idx="41">
                  <c:v>0.65502552400000003</c:v>
                </c:pt>
                <c:pt idx="42">
                  <c:v>0.66672163500000003</c:v>
                </c:pt>
                <c:pt idx="43">
                  <c:v>0.70531272970000003</c:v>
                </c:pt>
                <c:pt idx="44">
                  <c:v>0.71754397319999996</c:v>
                </c:pt>
                <c:pt idx="45">
                  <c:v>0.73451980880000001</c:v>
                </c:pt>
                <c:pt idx="46">
                  <c:v>0.75440772869999995</c:v>
                </c:pt>
                <c:pt idx="47">
                  <c:v>0.7599074468</c:v>
                </c:pt>
              </c:numCache>
            </c:numRef>
          </c:val>
          <c:extLst>
            <c:ext xmlns:c16="http://schemas.microsoft.com/office/drawing/2014/chart" uri="{C3380CC4-5D6E-409C-BE32-E72D297353CC}">
              <c16:uniqueId val="{00000003-5622-4B8F-AE7D-F85E71BAB177}"/>
            </c:ext>
          </c:extLst>
        </c:ser>
        <c:ser>
          <c:idx val="1"/>
          <c:order val="4"/>
          <c:tx>
            <c:strRef>
              <c:f>'p42'!$A$11</c:f>
              <c:strCache>
                <c:ptCount val="1"/>
                <c:pt idx="0">
                  <c:v>Chine</c:v>
                </c:pt>
              </c:strCache>
            </c:strRef>
          </c:tx>
          <c:spPr>
            <a:solidFill>
              <a:schemeClr val="accent2"/>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'p42'!$B$11:$AW$11</c:f>
              <c:numCache>
                <c:formatCode>General</c:formatCode>
                <c:ptCount val="48"/>
                <c:pt idx="0">
                  <c:v>0.39407596379999998</c:v>
                </c:pt>
                <c:pt idx="1">
                  <c:v>0.41448625</c:v>
                </c:pt>
                <c:pt idx="2">
                  <c:v>0.42979680069999998</c:v>
                </c:pt>
                <c:pt idx="3">
                  <c:v>0.44122973180000002</c:v>
                </c:pt>
                <c:pt idx="4">
                  <c:v>0.48703469640000002</c:v>
                </c:pt>
                <c:pt idx="5">
                  <c:v>0.50399779789999999</c:v>
                </c:pt>
                <c:pt idx="6">
                  <c:v>0.54916574630000003</c:v>
                </c:pt>
                <c:pt idx="7">
                  <c:v>0.59515524769999995</c:v>
                </c:pt>
                <c:pt idx="8">
                  <c:v>0.60440178560000002</c:v>
                </c:pt>
                <c:pt idx="9">
                  <c:v>0.60266187530000004</c:v>
                </c:pt>
                <c:pt idx="10">
                  <c:v>0.59866760080000003</c:v>
                </c:pt>
                <c:pt idx="11">
                  <c:v>0.6177792406</c:v>
                </c:pt>
                <c:pt idx="12">
                  <c:v>0.64258684690000001</c:v>
                </c:pt>
                <c:pt idx="13">
                  <c:v>0.68130733880000005</c:v>
                </c:pt>
                <c:pt idx="14">
                  <c:v>0.69792184840000004</c:v>
                </c:pt>
                <c:pt idx="15">
                  <c:v>0.72363122319999995</c:v>
                </c:pt>
                <c:pt idx="16">
                  <c:v>0.76099185260000002</c:v>
                </c:pt>
                <c:pt idx="17">
                  <c:v>0.80284359439999997</c:v>
                </c:pt>
                <c:pt idx="18">
                  <c:v>0.81948776720000005</c:v>
                </c:pt>
                <c:pt idx="19">
                  <c:v>0.88222552659999998</c:v>
                </c:pt>
                <c:pt idx="20">
                  <c:v>0.85690310629999999</c:v>
                </c:pt>
                <c:pt idx="21">
                  <c:v>0.88741921899999998</c:v>
                </c:pt>
                <c:pt idx="22">
                  <c:v>0.9392997931</c:v>
                </c:pt>
                <c:pt idx="23">
                  <c:v>0.9833682842</c:v>
                </c:pt>
                <c:pt idx="24">
                  <c:v>1.0550001840000001</c:v>
                </c:pt>
                <c:pt idx="25">
                  <c:v>1.0838688849</c:v>
                </c:pt>
                <c:pt idx="26">
                  <c:v>1.0830454557</c:v>
                </c:pt>
                <c:pt idx="27">
                  <c:v>1.0914718696000001</c:v>
                </c:pt>
                <c:pt idx="28">
                  <c:v>1.1146372018999999</c:v>
                </c:pt>
                <c:pt idx="29">
                  <c:v>1.1434181333</c:v>
                </c:pt>
                <c:pt idx="30">
                  <c:v>1.1824157624</c:v>
                </c:pt>
                <c:pt idx="31">
                  <c:v>1.258898332</c:v>
                </c:pt>
                <c:pt idx="32">
                  <c:v>1.4331241266999999</c:v>
                </c:pt>
                <c:pt idx="33">
                  <c:v>1.6273157524999999</c:v>
                </c:pt>
                <c:pt idx="34">
                  <c:v>1.79394092</c:v>
                </c:pt>
                <c:pt idx="35">
                  <c:v>1.9619770534000001</c:v>
                </c:pt>
                <c:pt idx="36">
                  <c:v>2.1117820369999998</c:v>
                </c:pt>
                <c:pt idx="37">
                  <c:v>2.1679180283999999</c:v>
                </c:pt>
                <c:pt idx="38">
                  <c:v>2.3115768629</c:v>
                </c:pt>
                <c:pt idx="39">
                  <c:v>2.5498507853999999</c:v>
                </c:pt>
                <c:pt idx="40">
                  <c:v>2.7368489140999999</c:v>
                </c:pt>
                <c:pt idx="41">
                  <c:v>2.8341257063</c:v>
                </c:pt>
                <c:pt idx="42">
                  <c:v>2.9246740041999999</c:v>
                </c:pt>
                <c:pt idx="43">
                  <c:v>2.9787873234000002</c:v>
                </c:pt>
                <c:pt idx="44">
                  <c:v>3.006434751</c:v>
                </c:pt>
                <c:pt idx="45">
                  <c:v>2.9863204281</c:v>
                </c:pt>
                <c:pt idx="46">
                  <c:v>3.0789167748000001</c:v>
                </c:pt>
                <c:pt idx="47">
                  <c:v>3.2105612213999999</c:v>
                </c:pt>
              </c:numCache>
            </c:numRef>
          </c:val>
          <c:extLst>
            <c:ext xmlns:c16="http://schemas.microsoft.com/office/drawing/2014/chart" uri="{C3380CC4-5D6E-409C-BE32-E72D297353CC}">
              <c16:uniqueId val="{00000004-5622-4B8F-AE7D-F85E71BAB177}"/>
            </c:ext>
          </c:extLst>
        </c:ser>
        <c:ser>
          <c:idx val="3"/>
          <c:order val="5"/>
          <c:tx>
            <c:strRef>
              <c:f>'p42'!$A$12</c:f>
              <c:strCache>
                <c:ptCount val="1"/>
                <c:pt idx="0">
                  <c:v>Reste de l'Asie</c:v>
                </c:pt>
              </c:strCache>
            </c:strRef>
          </c:tx>
          <c:spPr>
            <a:solidFill>
              <a:schemeClr val="accent4"/>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'p42'!$B$12:$AW$12</c:f>
              <c:numCache>
                <c:formatCode>General</c:formatCode>
                <c:ptCount val="48"/>
                <c:pt idx="0">
                  <c:v>0.59923702999999995</c:v>
                </c:pt>
                <c:pt idx="1">
                  <c:v>0.62849492679999996</c:v>
                </c:pt>
                <c:pt idx="2">
                  <c:v>0.68212229489999998</c:v>
                </c:pt>
                <c:pt idx="3">
                  <c:v>0.6945512747</c:v>
                </c:pt>
                <c:pt idx="4">
                  <c:v>0.69445102160000005</c:v>
                </c:pt>
                <c:pt idx="5">
                  <c:v>0.73262892010000003</c:v>
                </c:pt>
                <c:pt idx="6">
                  <c:v>0.7600148538</c:v>
                </c:pt>
                <c:pt idx="7">
                  <c:v>0.78430990389999999</c:v>
                </c:pt>
                <c:pt idx="8">
                  <c:v>0.83194394599999999</c:v>
                </c:pt>
                <c:pt idx="9">
                  <c:v>0.84086770349999995</c:v>
                </c:pt>
                <c:pt idx="10">
                  <c:v>0.84745568510000002</c:v>
                </c:pt>
                <c:pt idx="11">
                  <c:v>0.86640099640000001</c:v>
                </c:pt>
                <c:pt idx="12">
                  <c:v>0.88854043849999997</c:v>
                </c:pt>
                <c:pt idx="13">
                  <c:v>0.93534495660000005</c:v>
                </c:pt>
                <c:pt idx="14">
                  <c:v>0.96320437439999995</c:v>
                </c:pt>
                <c:pt idx="15">
                  <c:v>1.0010273134000001</c:v>
                </c:pt>
                <c:pt idx="16">
                  <c:v>1.03397681</c:v>
                </c:pt>
                <c:pt idx="17">
                  <c:v>1.1002225001999999</c:v>
                </c:pt>
                <c:pt idx="18">
                  <c:v>1.1501422231</c:v>
                </c:pt>
                <c:pt idx="19">
                  <c:v>1.2360717577</c:v>
                </c:pt>
                <c:pt idx="20">
                  <c:v>1.2795913425000001</c:v>
                </c:pt>
                <c:pt idx="21">
                  <c:v>1.3296465668999999</c:v>
                </c:pt>
                <c:pt idx="22">
                  <c:v>1.3796622299000001</c:v>
                </c:pt>
                <c:pt idx="23">
                  <c:v>1.4412101861</c:v>
                </c:pt>
                <c:pt idx="24">
                  <c:v>1.5158831328</c:v>
                </c:pt>
                <c:pt idx="25">
                  <c:v>1.5744060343999999</c:v>
                </c:pt>
                <c:pt idx="26">
                  <c:v>1.6339391995000001</c:v>
                </c:pt>
                <c:pt idx="27">
                  <c:v>1.6168312592</c:v>
                </c:pt>
                <c:pt idx="28">
                  <c:v>1.685256938</c:v>
                </c:pt>
                <c:pt idx="29">
                  <c:v>1.7574901065999999</c:v>
                </c:pt>
                <c:pt idx="30">
                  <c:v>1.775165487</c:v>
                </c:pt>
                <c:pt idx="31">
                  <c:v>1.8229638855999999</c:v>
                </c:pt>
                <c:pt idx="32">
                  <c:v>1.8636053715000001</c:v>
                </c:pt>
                <c:pt idx="33">
                  <c:v>1.9494073723000001</c:v>
                </c:pt>
                <c:pt idx="34">
                  <c:v>1.9747793066999999</c:v>
                </c:pt>
                <c:pt idx="35">
                  <c:v>2.0165959174000001</c:v>
                </c:pt>
                <c:pt idx="36">
                  <c:v>2.0753628091</c:v>
                </c:pt>
                <c:pt idx="37">
                  <c:v>2.1148124602</c:v>
                </c:pt>
                <c:pt idx="38">
                  <c:v>2.1618527216999999</c:v>
                </c:pt>
                <c:pt idx="39">
                  <c:v>2.2808722932999999</c:v>
                </c:pt>
                <c:pt idx="40">
                  <c:v>2.2923185356000002</c:v>
                </c:pt>
                <c:pt idx="41">
                  <c:v>2.3379665810999999</c:v>
                </c:pt>
                <c:pt idx="42">
                  <c:v>2.3705991741000001</c:v>
                </c:pt>
                <c:pt idx="43">
                  <c:v>2.4376819312000002</c:v>
                </c:pt>
                <c:pt idx="44">
                  <c:v>2.4580754888</c:v>
                </c:pt>
                <c:pt idx="45">
                  <c:v>2.5130390584</c:v>
                </c:pt>
                <c:pt idx="46">
                  <c:v>2.5816163317999998</c:v>
                </c:pt>
                <c:pt idx="47">
                  <c:v>2.6486189815999999</c:v>
                </c:pt>
              </c:numCache>
            </c:numRef>
          </c:val>
          <c:extLst>
            <c:ext xmlns:c16="http://schemas.microsoft.com/office/drawing/2014/chart" uri="{C3380CC4-5D6E-409C-BE32-E72D297353CC}">
              <c16:uniqueId val="{00000005-5622-4B8F-AE7D-F85E71BAB177}"/>
            </c:ext>
          </c:extLst>
        </c:ser>
        <c:ser>
          <c:idx val="5"/>
          <c:order val="6"/>
          <c:tx>
            <c:strRef>
              <c:f>'p42'!$A$13</c:f>
              <c:strCache>
                <c:ptCount val="1"/>
                <c:pt idx="0">
                  <c:v>Afrique</c:v>
                </c:pt>
              </c:strCache>
            </c:strRef>
          </c:tx>
          <c:spPr>
            <a:solidFill>
              <a:schemeClr val="accent6"/>
            </a:solidFill>
            <a:ln w="25400">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'p42'!$B$13:$AW$13</c:f>
              <c:numCache>
                <c:formatCode>General</c:formatCode>
                <c:ptCount val="48"/>
                <c:pt idx="0">
                  <c:v>0.18967102320000001</c:v>
                </c:pt>
                <c:pt idx="1">
                  <c:v>0.19643345270000001</c:v>
                </c:pt>
                <c:pt idx="2">
                  <c:v>0.20447866749999999</c:v>
                </c:pt>
                <c:pt idx="3">
                  <c:v>0.21154879409999999</c:v>
                </c:pt>
                <c:pt idx="4">
                  <c:v>0.21996161289999999</c:v>
                </c:pt>
                <c:pt idx="5">
                  <c:v>0.22932631449999999</c:v>
                </c:pt>
                <c:pt idx="6">
                  <c:v>0.23851087509999999</c:v>
                </c:pt>
                <c:pt idx="7">
                  <c:v>0.24896497919999999</c:v>
                </c:pt>
                <c:pt idx="8">
                  <c:v>0.25730703789999998</c:v>
                </c:pt>
                <c:pt idx="9">
                  <c:v>0.27335903630000002</c:v>
                </c:pt>
                <c:pt idx="10">
                  <c:v>0.28215169010000002</c:v>
                </c:pt>
                <c:pt idx="11">
                  <c:v>0.3033999979</c:v>
                </c:pt>
                <c:pt idx="12">
                  <c:v>0.31179227970000001</c:v>
                </c:pt>
                <c:pt idx="13">
                  <c:v>0.32507568879999998</c:v>
                </c:pt>
                <c:pt idx="14">
                  <c:v>0.33568327850000002</c:v>
                </c:pt>
                <c:pt idx="15">
                  <c:v>0.3471783041</c:v>
                </c:pt>
                <c:pt idx="16">
                  <c:v>0.35899277330000001</c:v>
                </c:pt>
                <c:pt idx="17">
                  <c:v>0.36754807540000001</c:v>
                </c:pt>
                <c:pt idx="18">
                  <c:v>0.37099239410000001</c:v>
                </c:pt>
                <c:pt idx="19">
                  <c:v>0.38626262810000001</c:v>
                </c:pt>
                <c:pt idx="20">
                  <c:v>0.39755574690000001</c:v>
                </c:pt>
                <c:pt idx="21">
                  <c:v>0.40077866239999999</c:v>
                </c:pt>
                <c:pt idx="22">
                  <c:v>0.4109589079</c:v>
                </c:pt>
                <c:pt idx="23">
                  <c:v>0.42285274169999998</c:v>
                </c:pt>
                <c:pt idx="24">
                  <c:v>0.43942856089999999</c:v>
                </c:pt>
                <c:pt idx="25">
                  <c:v>0.45300099669999999</c:v>
                </c:pt>
                <c:pt idx="26">
                  <c:v>0.46375378480000001</c:v>
                </c:pt>
                <c:pt idx="27">
                  <c:v>0.47640508250000002</c:v>
                </c:pt>
                <c:pt idx="28">
                  <c:v>0.48801812020000002</c:v>
                </c:pt>
                <c:pt idx="29">
                  <c:v>0.49103786179999998</c:v>
                </c:pt>
                <c:pt idx="30">
                  <c:v>0.50444895489999997</c:v>
                </c:pt>
                <c:pt idx="31">
                  <c:v>0.51216944730000002</c:v>
                </c:pt>
                <c:pt idx="32">
                  <c:v>0.53788980009999998</c:v>
                </c:pt>
                <c:pt idx="33">
                  <c:v>0.56691049920000003</c:v>
                </c:pt>
                <c:pt idx="34">
                  <c:v>0.58549914989999996</c:v>
                </c:pt>
                <c:pt idx="35">
                  <c:v>0.60382311349999995</c:v>
                </c:pt>
                <c:pt idx="36">
                  <c:v>0.6264245383</c:v>
                </c:pt>
                <c:pt idx="37">
                  <c:v>0.65433627900000002</c:v>
                </c:pt>
                <c:pt idx="38">
                  <c:v>0.66867989289999996</c:v>
                </c:pt>
                <c:pt idx="39">
                  <c:v>0.6859280163</c:v>
                </c:pt>
                <c:pt idx="40">
                  <c:v>0.71082190010000001</c:v>
                </c:pt>
                <c:pt idx="41">
                  <c:v>0.72564879270000004</c:v>
                </c:pt>
                <c:pt idx="42">
                  <c:v>0.73981731100000003</c:v>
                </c:pt>
                <c:pt idx="43">
                  <c:v>0.77917362779999999</c:v>
                </c:pt>
                <c:pt idx="44">
                  <c:v>0.7738692358</c:v>
                </c:pt>
                <c:pt idx="45">
                  <c:v>0.79721185189999999</c:v>
                </c:pt>
                <c:pt idx="46">
                  <c:v>0.81384388990000001</c:v>
                </c:pt>
                <c:pt idx="47">
                  <c:v>0.83672041190000002</c:v>
                </c:pt>
              </c:numCache>
            </c:numRef>
          </c:val>
          <c:extLst>
            <c:ext xmlns:c16="http://schemas.microsoft.com/office/drawing/2014/chart" uri="{C3380CC4-5D6E-409C-BE32-E72D297353CC}">
              <c16:uniqueId val="{00000006-5622-4B8F-AE7D-F85E71BAB177}"/>
            </c:ext>
          </c:extLst>
        </c:ser>
        <c:ser>
          <c:idx val="7"/>
          <c:order val="7"/>
          <c:tx>
            <c:strRef>
              <c:f>'p42'!$A$14</c:f>
              <c:strCache>
                <c:ptCount val="1"/>
                <c:pt idx="0">
                  <c:v>Océanie</c:v>
                </c:pt>
              </c:strCache>
            </c:strRef>
          </c:tx>
          <c:spPr>
            <a:solidFill>
              <a:schemeClr val="accent2">
                <a:lumMod val="60000"/>
              </a:schemeClr>
            </a:solidFill>
            <a:ln>
              <a:noFill/>
            </a:ln>
            <a:effectLst/>
          </c:spPr>
          <c:cat>
            <c:strRef>
              <c:f>'p42'!$B$6:$AW$6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'p42'!$B$14:$AW$14</c:f>
              <c:numCache>
                <c:formatCode>General</c:formatCode>
                <c:ptCount val="48"/>
                <c:pt idx="0">
                  <c:v>6.0750064800000003E-2</c:v>
                </c:pt>
                <c:pt idx="1">
                  <c:v>6.3119450499999993E-2</c:v>
                </c:pt>
                <c:pt idx="2">
                  <c:v>6.7542724100000007E-2</c:v>
                </c:pt>
                <c:pt idx="3">
                  <c:v>7.0870751300000007E-2</c:v>
                </c:pt>
                <c:pt idx="4">
                  <c:v>7.1665685500000006E-2</c:v>
                </c:pt>
                <c:pt idx="5">
                  <c:v>7.3608111300000001E-2</c:v>
                </c:pt>
                <c:pt idx="6">
                  <c:v>7.8590236600000002E-2</c:v>
                </c:pt>
                <c:pt idx="7">
                  <c:v>7.8507625499999997E-2</c:v>
                </c:pt>
                <c:pt idx="8">
                  <c:v>7.9693105900000005E-2</c:v>
                </c:pt>
                <c:pt idx="9">
                  <c:v>8.1560617599999996E-2</c:v>
                </c:pt>
                <c:pt idx="10">
                  <c:v>8.22207462E-2</c:v>
                </c:pt>
                <c:pt idx="11">
                  <c:v>8.5550763000000002E-2</c:v>
                </c:pt>
                <c:pt idx="12">
                  <c:v>8.2884242100000005E-2</c:v>
                </c:pt>
                <c:pt idx="13">
                  <c:v>8.6108405400000004E-2</c:v>
                </c:pt>
                <c:pt idx="14">
                  <c:v>8.7243443099999998E-2</c:v>
                </c:pt>
                <c:pt idx="15">
                  <c:v>8.8447200099999998E-2</c:v>
                </c:pt>
                <c:pt idx="16">
                  <c:v>9.2078247700000004E-2</c:v>
                </c:pt>
                <c:pt idx="17">
                  <c:v>9.4164257200000004E-2</c:v>
                </c:pt>
                <c:pt idx="18">
                  <c:v>0.1000132655</c:v>
                </c:pt>
                <c:pt idx="19">
                  <c:v>0.10251558080000001</c:v>
                </c:pt>
                <c:pt idx="20">
                  <c:v>0.1019019276</c:v>
                </c:pt>
                <c:pt idx="21">
                  <c:v>0.1038214286</c:v>
                </c:pt>
                <c:pt idx="22">
                  <c:v>0.1090204981</c:v>
                </c:pt>
                <c:pt idx="23">
                  <c:v>0.1098672547</c:v>
                </c:pt>
                <c:pt idx="24">
                  <c:v>0.1112570947</c:v>
                </c:pt>
                <c:pt idx="25">
                  <c:v>0.1183128109</c:v>
                </c:pt>
                <c:pt idx="26">
                  <c:v>0.12129299659999999</c:v>
                </c:pt>
                <c:pt idx="27">
                  <c:v>0.123750954</c:v>
                </c:pt>
                <c:pt idx="28">
                  <c:v>0.1267917107</c:v>
                </c:pt>
                <c:pt idx="29">
                  <c:v>0.12971777340000001</c:v>
                </c:pt>
                <c:pt idx="30">
                  <c:v>0.12747466239999999</c:v>
                </c:pt>
                <c:pt idx="31">
                  <c:v>0.13139270750000001</c:v>
                </c:pt>
                <c:pt idx="32">
                  <c:v>0.13277835909999999</c:v>
                </c:pt>
                <c:pt idx="33">
                  <c:v>0.135420389</c:v>
                </c:pt>
                <c:pt idx="34">
                  <c:v>0.1357260595</c:v>
                </c:pt>
                <c:pt idx="35">
                  <c:v>0.14020411299999999</c:v>
                </c:pt>
                <c:pt idx="36">
                  <c:v>0.14382082060000001</c:v>
                </c:pt>
                <c:pt idx="37">
                  <c:v>0.1487723987</c:v>
                </c:pt>
                <c:pt idx="38">
                  <c:v>0.1487375101</c:v>
                </c:pt>
                <c:pt idx="39">
                  <c:v>0.15050933229999999</c:v>
                </c:pt>
                <c:pt idx="40">
                  <c:v>0.15081816649999999</c:v>
                </c:pt>
                <c:pt idx="41">
                  <c:v>0.15040829820000001</c:v>
                </c:pt>
                <c:pt idx="42">
                  <c:v>0.15267050409999999</c:v>
                </c:pt>
                <c:pt idx="43">
                  <c:v>0.15361529560000001</c:v>
                </c:pt>
                <c:pt idx="44">
                  <c:v>0.15405772819999999</c:v>
                </c:pt>
                <c:pt idx="45">
                  <c:v>0.15377325689999999</c:v>
                </c:pt>
                <c:pt idx="46">
                  <c:v>0.15514685149999999</c:v>
                </c:pt>
                <c:pt idx="47">
                  <c:v>0.1554833702</c:v>
                </c:pt>
              </c:numCache>
            </c:numRef>
          </c:val>
          <c:extLst>
            <c:ext xmlns:c16="http://schemas.microsoft.com/office/drawing/2014/chart" uri="{C3380CC4-5D6E-409C-BE32-E72D297353CC}">
              <c16:uniqueId val="{00000007-5622-4B8F-AE7D-F85E71BAB177}"/>
            </c:ext>
          </c:extLst>
        </c:ser>
        <c:dLbls>
          <c:showLegendKey val="0"/>
          <c:showVal val="0"/>
          <c:showCatName val="0"/>
          <c:showSerName val="0"/>
          <c:showPercent val="0"/>
          <c:showBubbleSize val="0"/>
        </c:dLbls>
        <c:axId val="599985808"/>
        <c:axId val="790893808"/>
      </c:areaChart>
      <c:catAx>
        <c:axId val="599985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90893808"/>
        <c:crosses val="autoZero"/>
        <c:auto val="1"/>
        <c:lblAlgn val="ctr"/>
        <c:lblOffset val="100"/>
        <c:noMultiLvlLbl val="0"/>
      </c:catAx>
      <c:valAx>
        <c:axId val="790893808"/>
        <c:scaling>
          <c:orientation val="minMax"/>
        </c:scaling>
        <c:delete val="0"/>
        <c:axPos val="l"/>
        <c:majorGridlines>
          <c:spPr>
            <a:ln w="9525" cap="flat" cmpd="sng" algn="ctr">
              <a:solidFill>
                <a:schemeClr val="tx1">
                  <a:lumMod val="50000"/>
                  <a:lumOff val="50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985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11637849392534E-2"/>
          <c:y val="4.6649703138252757E-2"/>
          <c:w val="0.90471791541521229"/>
          <c:h val="0.65617732897891567"/>
        </c:manualLayout>
      </c:layout>
      <c:areaChart>
        <c:grouping val="stacked"/>
        <c:varyColors val="0"/>
        <c:ser>
          <c:idx val="0"/>
          <c:order val="0"/>
          <c:tx>
            <c:strRef>
              <c:f>'p43'!$A$7</c:f>
              <c:strCache>
                <c:ptCount val="1"/>
                <c:pt idx="0">
                  <c:v>Charbon</c:v>
                </c:pt>
              </c:strCache>
            </c:strRef>
          </c:tx>
          <c:spPr>
            <a:solidFill>
              <a:schemeClr val="tx2"/>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'p43'!$B$7:$AW$7</c:f>
              <c:numCache>
                <c:formatCode>General</c:formatCode>
                <c:ptCount val="48"/>
                <c:pt idx="0">
                  <c:v>1.4372813340999999</c:v>
                </c:pt>
                <c:pt idx="1">
                  <c:v>1.4467327778000001</c:v>
                </c:pt>
                <c:pt idx="2">
                  <c:v>1.4961909425</c:v>
                </c:pt>
                <c:pt idx="3">
                  <c:v>1.5021069188</c:v>
                </c:pt>
                <c:pt idx="4">
                  <c:v>1.5338387899000001</c:v>
                </c:pt>
                <c:pt idx="5">
                  <c:v>1.5971223412</c:v>
                </c:pt>
                <c:pt idx="6">
                  <c:v>1.6446321291999999</c:v>
                </c:pt>
                <c:pt idx="7">
                  <c:v>1.6927560203000001</c:v>
                </c:pt>
                <c:pt idx="8">
                  <c:v>1.7614928915000001</c:v>
                </c:pt>
                <c:pt idx="9">
                  <c:v>1.7827693647</c:v>
                </c:pt>
                <c:pt idx="10">
                  <c:v>1.8018558693</c:v>
                </c:pt>
                <c:pt idx="11">
                  <c:v>1.8268105639000001</c:v>
                </c:pt>
                <c:pt idx="12">
                  <c:v>1.8666448089000001</c:v>
                </c:pt>
                <c:pt idx="13">
                  <c:v>1.9363157497000001</c:v>
                </c:pt>
                <c:pt idx="14">
                  <c:v>2.0063437585999999</c:v>
                </c:pt>
                <c:pt idx="15">
                  <c:v>2.0218307218999998</c:v>
                </c:pt>
                <c:pt idx="16">
                  <c:v>2.1010193553000001</c:v>
                </c:pt>
                <c:pt idx="17">
                  <c:v>2.1652897614</c:v>
                </c:pt>
                <c:pt idx="18">
                  <c:v>2.1621719221000002</c:v>
                </c:pt>
                <c:pt idx="19">
                  <c:v>2.2205868664000001</c:v>
                </c:pt>
                <c:pt idx="20">
                  <c:v>2.1607772911000001</c:v>
                </c:pt>
                <c:pt idx="21">
                  <c:v>2.1228826098</c:v>
                </c:pt>
                <c:pt idx="22">
                  <c:v>2.1317984210000001</c:v>
                </c:pt>
                <c:pt idx="23">
                  <c:v>2.1500118220000002</c:v>
                </c:pt>
                <c:pt idx="24">
                  <c:v>2.2076692738000001</c:v>
                </c:pt>
                <c:pt idx="25">
                  <c:v>2.2442492032999999</c:v>
                </c:pt>
                <c:pt idx="26">
                  <c:v>2.2276469564000001</c:v>
                </c:pt>
                <c:pt idx="27">
                  <c:v>2.2200032287</c:v>
                </c:pt>
                <c:pt idx="28">
                  <c:v>2.230214626</c:v>
                </c:pt>
                <c:pt idx="29">
                  <c:v>2.3171344426</c:v>
                </c:pt>
                <c:pt idx="30">
                  <c:v>2.3511148601</c:v>
                </c:pt>
                <c:pt idx="31">
                  <c:v>2.4325226693999999</c:v>
                </c:pt>
                <c:pt idx="32">
                  <c:v>2.6177890533000001</c:v>
                </c:pt>
                <c:pt idx="33">
                  <c:v>2.8241278993000001</c:v>
                </c:pt>
                <c:pt idx="34">
                  <c:v>2.9906008822999999</c:v>
                </c:pt>
                <c:pt idx="35">
                  <c:v>3.1719426918</c:v>
                </c:pt>
                <c:pt idx="36">
                  <c:v>3.3391480850000002</c:v>
                </c:pt>
                <c:pt idx="37">
                  <c:v>3.3833573926999998</c:v>
                </c:pt>
                <c:pt idx="38">
                  <c:v>3.3821058880999999</c:v>
                </c:pt>
                <c:pt idx="39">
                  <c:v>3.6497983340000002</c:v>
                </c:pt>
                <c:pt idx="40">
                  <c:v>3.8189200503</c:v>
                </c:pt>
                <c:pt idx="41">
                  <c:v>3.8587766974000002</c:v>
                </c:pt>
                <c:pt idx="42">
                  <c:v>3.9057638750999999</c:v>
                </c:pt>
                <c:pt idx="43">
                  <c:v>3.9353645560000001</c:v>
                </c:pt>
                <c:pt idx="44">
                  <c:v>3.8427422134999998</c:v>
                </c:pt>
                <c:pt idx="45">
                  <c:v>3.7351298979999998</c:v>
                </c:pt>
                <c:pt idx="46">
                  <c:v>3.7872002141999999</c:v>
                </c:pt>
                <c:pt idx="47">
                  <c:v>3.8383256894</c:v>
                </c:pt>
              </c:numCache>
            </c:numRef>
          </c:val>
          <c:extLst>
            <c:ext xmlns:c16="http://schemas.microsoft.com/office/drawing/2014/chart" uri="{C3380CC4-5D6E-409C-BE32-E72D297353CC}">
              <c16:uniqueId val="{00000000-9F32-4F45-9683-35A01677D807}"/>
            </c:ext>
          </c:extLst>
        </c:ser>
        <c:ser>
          <c:idx val="2"/>
          <c:order val="1"/>
          <c:tx>
            <c:strRef>
              <c:f>'p43'!$A$8</c:f>
              <c:strCache>
                <c:ptCount val="1"/>
                <c:pt idx="0">
                  <c:v>Produits pétroliers</c:v>
                </c:pt>
              </c:strCache>
            </c:strRef>
          </c:tx>
          <c:spPr>
            <a:solidFill>
              <a:schemeClr val="accent3"/>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'p43'!$B$8:$AW$8</c:f>
              <c:numCache>
                <c:formatCode>General</c:formatCode>
                <c:ptCount val="48"/>
                <c:pt idx="0">
                  <c:v>2.4364438022999999</c:v>
                </c:pt>
                <c:pt idx="1">
                  <c:v>2.6185333269000002</c:v>
                </c:pt>
                <c:pt idx="2">
                  <c:v>2.8176136840999999</c:v>
                </c:pt>
                <c:pt idx="3">
                  <c:v>2.7784940528000002</c:v>
                </c:pt>
                <c:pt idx="4">
                  <c:v>2.7544803297999998</c:v>
                </c:pt>
                <c:pt idx="5">
                  <c:v>2.9408880751000002</c:v>
                </c:pt>
                <c:pt idx="6">
                  <c:v>3.0586110557000001</c:v>
                </c:pt>
                <c:pt idx="7">
                  <c:v>3.1735571520999999</c:v>
                </c:pt>
                <c:pt idx="8">
                  <c:v>3.2140153259000002</c:v>
                </c:pt>
                <c:pt idx="9">
                  <c:v>3.1046130870000002</c:v>
                </c:pt>
                <c:pt idx="10">
                  <c:v>2.9682211284000002</c:v>
                </c:pt>
                <c:pt idx="11">
                  <c:v>2.9043426245999999</c:v>
                </c:pt>
                <c:pt idx="12">
                  <c:v>2.8636182377999999</c:v>
                </c:pt>
                <c:pt idx="13">
                  <c:v>2.8970412258999998</c:v>
                </c:pt>
                <c:pt idx="14">
                  <c:v>2.9027033314000001</c:v>
                </c:pt>
                <c:pt idx="15">
                  <c:v>2.9801658973</c:v>
                </c:pt>
                <c:pt idx="16">
                  <c:v>3.0550613012999999</c:v>
                </c:pt>
                <c:pt idx="17">
                  <c:v>3.1537698902</c:v>
                </c:pt>
                <c:pt idx="18">
                  <c:v>3.2048610378000002</c:v>
                </c:pt>
                <c:pt idx="19">
                  <c:v>3.2332117064000001</c:v>
                </c:pt>
                <c:pt idx="20">
                  <c:v>3.2460778827999999</c:v>
                </c:pt>
                <c:pt idx="21">
                  <c:v>3.2643362317000002</c:v>
                </c:pt>
                <c:pt idx="22">
                  <c:v>3.285184696</c:v>
                </c:pt>
                <c:pt idx="23">
                  <c:v>3.3058275041999998</c:v>
                </c:pt>
                <c:pt idx="24">
                  <c:v>3.3732969473000001</c:v>
                </c:pt>
                <c:pt idx="25">
                  <c:v>3.4617971627999999</c:v>
                </c:pt>
                <c:pt idx="26">
                  <c:v>3.5489906261000002</c:v>
                </c:pt>
                <c:pt idx="27">
                  <c:v>3.5608651167000001</c:v>
                </c:pt>
                <c:pt idx="28">
                  <c:v>3.6372040183999998</c:v>
                </c:pt>
                <c:pt idx="29">
                  <c:v>3.6694768964</c:v>
                </c:pt>
                <c:pt idx="30">
                  <c:v>3.7000521391999999</c:v>
                </c:pt>
                <c:pt idx="31">
                  <c:v>3.7441070105000001</c:v>
                </c:pt>
                <c:pt idx="32">
                  <c:v>3.8278052305000001</c:v>
                </c:pt>
                <c:pt idx="33">
                  <c:v>3.9694514901</c:v>
                </c:pt>
                <c:pt idx="34">
                  <c:v>4.0100671086000004</c:v>
                </c:pt>
                <c:pt idx="35">
                  <c:v>4.0589495996</c:v>
                </c:pt>
                <c:pt idx="36">
                  <c:v>4.0973831249000003</c:v>
                </c:pt>
                <c:pt idx="37">
                  <c:v>4.0851526958999997</c:v>
                </c:pt>
                <c:pt idx="38">
                  <c:v>4.0048218207000001</c:v>
                </c:pt>
                <c:pt idx="39">
                  <c:v>4.1273598364000001</c:v>
                </c:pt>
                <c:pt idx="40">
                  <c:v>4.1276767800999998</c:v>
                </c:pt>
                <c:pt idx="41">
                  <c:v>4.1755407045000004</c:v>
                </c:pt>
                <c:pt idx="42">
                  <c:v>4.1967745498999998</c:v>
                </c:pt>
                <c:pt idx="43">
                  <c:v>4.2688234388000001</c:v>
                </c:pt>
                <c:pt idx="44">
                  <c:v>4.3282334390999999</c:v>
                </c:pt>
                <c:pt idx="45">
                  <c:v>4.3821785749000002</c:v>
                </c:pt>
                <c:pt idx="46">
                  <c:v>4.4568257396000002</c:v>
                </c:pt>
                <c:pt idx="47">
                  <c:v>4.4969982068999999</c:v>
                </c:pt>
              </c:numCache>
            </c:numRef>
          </c:val>
          <c:extLst>
            <c:ext xmlns:c16="http://schemas.microsoft.com/office/drawing/2014/chart" uri="{C3380CC4-5D6E-409C-BE32-E72D297353CC}">
              <c16:uniqueId val="{00000001-9F32-4F45-9683-35A01677D807}"/>
            </c:ext>
          </c:extLst>
        </c:ser>
        <c:ser>
          <c:idx val="4"/>
          <c:order val="2"/>
          <c:tx>
            <c:strRef>
              <c:f>'p43'!$A$9</c:f>
              <c:strCache>
                <c:ptCount val="1"/>
                <c:pt idx="0">
                  <c:v>Gaz naturel</c:v>
                </c:pt>
              </c:strCache>
            </c:strRef>
          </c:tx>
          <c:spPr>
            <a:solidFill>
              <a:schemeClr val="bg2"/>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'p43'!$B$9:$AW$9</c:f>
              <c:numCache>
                <c:formatCode>General</c:formatCode>
                <c:ptCount val="48"/>
                <c:pt idx="0">
                  <c:v>0.89293443709999998</c:v>
                </c:pt>
                <c:pt idx="1">
                  <c:v>0.94179512040000002</c:v>
                </c:pt>
                <c:pt idx="2">
                  <c:v>0.97669219689999998</c:v>
                </c:pt>
                <c:pt idx="3">
                  <c:v>1.0030321361000001</c:v>
                </c:pt>
                <c:pt idx="4">
                  <c:v>0.99881429519999998</c:v>
                </c:pt>
                <c:pt idx="5">
                  <c:v>1.0577171320000001</c:v>
                </c:pt>
                <c:pt idx="6">
                  <c:v>1.0821029232999999</c:v>
                </c:pt>
                <c:pt idx="7">
                  <c:v>1.1314490116</c:v>
                </c:pt>
                <c:pt idx="8">
                  <c:v>1.2020489463999999</c:v>
                </c:pt>
                <c:pt idx="9">
                  <c:v>1.2313382632000001</c:v>
                </c:pt>
                <c:pt idx="10">
                  <c:v>1.2401562344999999</c:v>
                </c:pt>
                <c:pt idx="11">
                  <c:v>1.2451398756000001</c:v>
                </c:pt>
                <c:pt idx="12">
                  <c:v>1.2683878976</c:v>
                </c:pt>
                <c:pt idx="13">
                  <c:v>1.3595481946000001</c:v>
                </c:pt>
                <c:pt idx="14">
                  <c:v>1.4097062771</c:v>
                </c:pt>
                <c:pt idx="15">
                  <c:v>1.4309742694000001</c:v>
                </c:pt>
                <c:pt idx="16">
                  <c:v>1.5105776876999999</c:v>
                </c:pt>
                <c:pt idx="17">
                  <c:v>1.5753070082</c:v>
                </c:pt>
                <c:pt idx="18">
                  <c:v>1.6390432072000001</c:v>
                </c:pt>
                <c:pt idx="19">
                  <c:v>1.6621866108000001</c:v>
                </c:pt>
                <c:pt idx="20">
                  <c:v>1.719141891</c:v>
                </c:pt>
                <c:pt idx="21">
                  <c:v>1.7206578905000001</c:v>
                </c:pt>
                <c:pt idx="22">
                  <c:v>1.7520480659</c:v>
                </c:pt>
                <c:pt idx="23">
                  <c:v>1.7513803261000001</c:v>
                </c:pt>
                <c:pt idx="24">
                  <c:v>1.8066241142999999</c:v>
                </c:pt>
                <c:pt idx="25">
                  <c:v>1.870736269</c:v>
                </c:pt>
                <c:pt idx="26">
                  <c:v>1.8912727724</c:v>
                </c:pt>
                <c:pt idx="27">
                  <c:v>1.9083413292</c:v>
                </c:pt>
                <c:pt idx="28">
                  <c:v>1.9945605793000001</c:v>
                </c:pt>
                <c:pt idx="29">
                  <c:v>2.0712329085999999</c:v>
                </c:pt>
                <c:pt idx="30">
                  <c:v>2.0874619495000002</c:v>
                </c:pt>
                <c:pt idx="31">
                  <c:v>2.1569742163000001</c:v>
                </c:pt>
                <c:pt idx="32">
                  <c:v>2.2354462307</c:v>
                </c:pt>
                <c:pt idx="33">
                  <c:v>2.2928370721000002</c:v>
                </c:pt>
                <c:pt idx="34">
                  <c:v>2.3600217252000002</c:v>
                </c:pt>
                <c:pt idx="35">
                  <c:v>2.4190337392000001</c:v>
                </c:pt>
                <c:pt idx="36">
                  <c:v>2.5268688693999999</c:v>
                </c:pt>
                <c:pt idx="37">
                  <c:v>2.5897870172999999</c:v>
                </c:pt>
                <c:pt idx="38">
                  <c:v>2.5356880799999999</c:v>
                </c:pt>
                <c:pt idx="39">
                  <c:v>2.7359522635000002</c:v>
                </c:pt>
                <c:pt idx="40">
                  <c:v>2.7853353662</c:v>
                </c:pt>
                <c:pt idx="41">
                  <c:v>2.8384491739</c:v>
                </c:pt>
                <c:pt idx="42">
                  <c:v>2.8968895638999999</c:v>
                </c:pt>
                <c:pt idx="43">
                  <c:v>2.9007545157000001</c:v>
                </c:pt>
                <c:pt idx="44">
                  <c:v>2.9287952594000002</c:v>
                </c:pt>
                <c:pt idx="45">
                  <c:v>3.0174378096000001</c:v>
                </c:pt>
                <c:pt idx="46">
                  <c:v>3.0988699001</c:v>
                </c:pt>
                <c:pt idx="47">
                  <c:v>3.2615949282000001</c:v>
                </c:pt>
              </c:numCache>
            </c:numRef>
          </c:val>
          <c:extLst>
            <c:ext xmlns:c16="http://schemas.microsoft.com/office/drawing/2014/chart" uri="{C3380CC4-5D6E-409C-BE32-E72D297353CC}">
              <c16:uniqueId val="{00000002-9F32-4F45-9683-35A01677D807}"/>
            </c:ext>
          </c:extLst>
        </c:ser>
        <c:ser>
          <c:idx val="6"/>
          <c:order val="3"/>
          <c:tx>
            <c:strRef>
              <c:f>'p43'!$A$10</c:f>
              <c:strCache>
                <c:ptCount val="1"/>
                <c:pt idx="0">
                  <c:v>Nucléaire</c:v>
                </c:pt>
              </c:strCache>
            </c:strRef>
          </c:tx>
          <c:spPr>
            <a:solidFill>
              <a:srgbClr val="FFC000"/>
            </a:solidFill>
            <a:ln>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'p43'!$B$10:$AW$10</c:f>
              <c:numCache>
                <c:formatCode>General</c:formatCode>
                <c:ptCount val="48"/>
                <c:pt idx="0">
                  <c:v>2.89447356E-2</c:v>
                </c:pt>
                <c:pt idx="1">
                  <c:v>3.97287578E-2</c:v>
                </c:pt>
                <c:pt idx="2">
                  <c:v>5.3040189100000003E-2</c:v>
                </c:pt>
                <c:pt idx="3">
                  <c:v>7.1110448399999998E-2</c:v>
                </c:pt>
                <c:pt idx="4">
                  <c:v>9.9699213300000006E-2</c:v>
                </c:pt>
                <c:pt idx="5">
                  <c:v>0.114122088</c:v>
                </c:pt>
                <c:pt idx="6">
                  <c:v>0.1389974544</c:v>
                </c:pt>
                <c:pt idx="7">
                  <c:v>0.16248251450000001</c:v>
                </c:pt>
                <c:pt idx="8">
                  <c:v>0.16855250520000001</c:v>
                </c:pt>
                <c:pt idx="9">
                  <c:v>0.18530073550000001</c:v>
                </c:pt>
                <c:pt idx="10">
                  <c:v>0.21864368449999999</c:v>
                </c:pt>
                <c:pt idx="11">
                  <c:v>0.23633218950000001</c:v>
                </c:pt>
                <c:pt idx="12">
                  <c:v>0.26851034019999998</c:v>
                </c:pt>
                <c:pt idx="13">
                  <c:v>0.32582403139999999</c:v>
                </c:pt>
                <c:pt idx="14">
                  <c:v>0.38715305360000002</c:v>
                </c:pt>
                <c:pt idx="15">
                  <c:v>0.41591505979999999</c:v>
                </c:pt>
                <c:pt idx="16">
                  <c:v>0.45142910720000001</c:v>
                </c:pt>
                <c:pt idx="17">
                  <c:v>0.49043210920000002</c:v>
                </c:pt>
                <c:pt idx="18">
                  <c:v>0.50335411129999996</c:v>
                </c:pt>
                <c:pt idx="19">
                  <c:v>0.525520031</c:v>
                </c:pt>
                <c:pt idx="20">
                  <c:v>0.54969655120000005</c:v>
                </c:pt>
                <c:pt idx="21">
                  <c:v>0.55413817700000001</c:v>
                </c:pt>
                <c:pt idx="22">
                  <c:v>0.57138177180000005</c:v>
                </c:pt>
                <c:pt idx="23">
                  <c:v>0.5848171486</c:v>
                </c:pt>
                <c:pt idx="24">
                  <c:v>0.60809831940000003</c:v>
                </c:pt>
                <c:pt idx="25">
                  <c:v>0.63036631320000003</c:v>
                </c:pt>
                <c:pt idx="26">
                  <c:v>0.62403742709999999</c:v>
                </c:pt>
                <c:pt idx="27">
                  <c:v>0.63756907600000001</c:v>
                </c:pt>
                <c:pt idx="28">
                  <c:v>0.65998084810000002</c:v>
                </c:pt>
                <c:pt idx="29">
                  <c:v>0.67546703330000002</c:v>
                </c:pt>
                <c:pt idx="30">
                  <c:v>0.68779805689999995</c:v>
                </c:pt>
                <c:pt idx="31">
                  <c:v>0.69381169099999995</c:v>
                </c:pt>
                <c:pt idx="32">
                  <c:v>0.68719122960000001</c:v>
                </c:pt>
                <c:pt idx="33">
                  <c:v>0.71396246360000004</c:v>
                </c:pt>
                <c:pt idx="34">
                  <c:v>0.72170557479999997</c:v>
                </c:pt>
                <c:pt idx="35">
                  <c:v>0.72787838319999998</c:v>
                </c:pt>
                <c:pt idx="36">
                  <c:v>0.70921073020000003</c:v>
                </c:pt>
                <c:pt idx="37">
                  <c:v>0.71279260529999999</c:v>
                </c:pt>
                <c:pt idx="38">
                  <c:v>0.70309196210000002</c:v>
                </c:pt>
                <c:pt idx="39">
                  <c:v>0.71871264130000001</c:v>
                </c:pt>
                <c:pt idx="40">
                  <c:v>0.67346793650000003</c:v>
                </c:pt>
                <c:pt idx="41">
                  <c:v>0.6416177434</c:v>
                </c:pt>
                <c:pt idx="42">
                  <c:v>0.64658701429999998</c:v>
                </c:pt>
                <c:pt idx="43">
                  <c:v>0.66117687250000001</c:v>
                </c:pt>
                <c:pt idx="44">
                  <c:v>0.67017228620000002</c:v>
                </c:pt>
                <c:pt idx="45">
                  <c:v>0.68017679360000005</c:v>
                </c:pt>
                <c:pt idx="46">
                  <c:v>0.68738019490000002</c:v>
                </c:pt>
                <c:pt idx="47">
                  <c:v>0.7068144086</c:v>
                </c:pt>
              </c:numCache>
            </c:numRef>
          </c:val>
          <c:extLst>
            <c:ext xmlns:c16="http://schemas.microsoft.com/office/drawing/2014/chart" uri="{C3380CC4-5D6E-409C-BE32-E72D297353CC}">
              <c16:uniqueId val="{00000003-9F32-4F45-9683-35A01677D807}"/>
            </c:ext>
          </c:extLst>
        </c:ser>
        <c:ser>
          <c:idx val="1"/>
          <c:order val="4"/>
          <c:tx>
            <c:strRef>
              <c:f>'p43'!$A$11</c:f>
              <c:strCache>
                <c:ptCount val="1"/>
                <c:pt idx="0">
                  <c:v>Hydroélectricité</c:v>
                </c:pt>
              </c:strCache>
            </c:strRef>
          </c:tx>
          <c:spPr>
            <a:solidFill>
              <a:srgbClr val="00B0F0"/>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'p43'!$B$11:$AW$11</c:f>
              <c:numCache>
                <c:formatCode>General</c:formatCode>
                <c:ptCount val="48"/>
                <c:pt idx="0">
                  <c:v>0.1035773005</c:v>
                </c:pt>
                <c:pt idx="1">
                  <c:v>0.10897497859999999</c:v>
                </c:pt>
                <c:pt idx="2">
                  <c:v>0.1102877037</c:v>
                </c:pt>
                <c:pt idx="3">
                  <c:v>0.1222686154</c:v>
                </c:pt>
                <c:pt idx="4">
                  <c:v>0.1242595011</c:v>
                </c:pt>
                <c:pt idx="5">
                  <c:v>0.12324135949999999</c:v>
                </c:pt>
                <c:pt idx="6">
                  <c:v>0.12735812569999999</c:v>
                </c:pt>
                <c:pt idx="7">
                  <c:v>0.1376626836</c:v>
                </c:pt>
                <c:pt idx="8">
                  <c:v>0.1449259675</c:v>
                </c:pt>
                <c:pt idx="9">
                  <c:v>0.1476233874</c:v>
                </c:pt>
                <c:pt idx="10">
                  <c:v>0.15116896020000001</c:v>
                </c:pt>
                <c:pt idx="11">
                  <c:v>0.15463000860000001</c:v>
                </c:pt>
                <c:pt idx="12">
                  <c:v>0.16153981140000001</c:v>
                </c:pt>
                <c:pt idx="13">
                  <c:v>0.16697403250000001</c:v>
                </c:pt>
                <c:pt idx="14">
                  <c:v>0.16966405879999999</c:v>
                </c:pt>
                <c:pt idx="15">
                  <c:v>0.1726937228</c:v>
                </c:pt>
                <c:pt idx="16">
                  <c:v>0.1732220132</c:v>
                </c:pt>
                <c:pt idx="17">
                  <c:v>0.17915743810000001</c:v>
                </c:pt>
                <c:pt idx="18">
                  <c:v>0.17813198599999999</c:v>
                </c:pt>
                <c:pt idx="19">
                  <c:v>0.18406410209999999</c:v>
                </c:pt>
                <c:pt idx="20">
                  <c:v>0.18977491699999999</c:v>
                </c:pt>
                <c:pt idx="21">
                  <c:v>0.18975586999999999</c:v>
                </c:pt>
                <c:pt idx="22">
                  <c:v>0.2007886455</c:v>
                </c:pt>
                <c:pt idx="23">
                  <c:v>0.20258704229999999</c:v>
                </c:pt>
                <c:pt idx="24">
                  <c:v>0.21276601910000001</c:v>
                </c:pt>
                <c:pt idx="25">
                  <c:v>0.21554724040000001</c:v>
                </c:pt>
                <c:pt idx="26">
                  <c:v>0.21819256980000001</c:v>
                </c:pt>
                <c:pt idx="27">
                  <c:v>0.219261439</c:v>
                </c:pt>
                <c:pt idx="28">
                  <c:v>0.22012516369999999</c:v>
                </c:pt>
                <c:pt idx="29">
                  <c:v>0.22466273580000001</c:v>
                </c:pt>
                <c:pt idx="30">
                  <c:v>0.21982793819999999</c:v>
                </c:pt>
                <c:pt idx="31">
                  <c:v>0.2260275625</c:v>
                </c:pt>
                <c:pt idx="32">
                  <c:v>0.22722568839999999</c:v>
                </c:pt>
                <c:pt idx="33">
                  <c:v>0.24166668150000001</c:v>
                </c:pt>
                <c:pt idx="34">
                  <c:v>0.25233441000000001</c:v>
                </c:pt>
                <c:pt idx="35">
                  <c:v>0.26137979820000001</c:v>
                </c:pt>
                <c:pt idx="36">
                  <c:v>0.26502651840000002</c:v>
                </c:pt>
                <c:pt idx="37">
                  <c:v>0.27581686919999998</c:v>
                </c:pt>
                <c:pt idx="38">
                  <c:v>0.2807718441</c:v>
                </c:pt>
                <c:pt idx="39">
                  <c:v>0.29647364440000001</c:v>
                </c:pt>
                <c:pt idx="40">
                  <c:v>0.30191990699999999</c:v>
                </c:pt>
                <c:pt idx="41">
                  <c:v>0.31609323569999997</c:v>
                </c:pt>
                <c:pt idx="42">
                  <c:v>0.32736851480000001</c:v>
                </c:pt>
                <c:pt idx="43">
                  <c:v>0.33366044220000002</c:v>
                </c:pt>
                <c:pt idx="44">
                  <c:v>0.33485134119999999</c:v>
                </c:pt>
                <c:pt idx="45">
                  <c:v>0.34763618829999998</c:v>
                </c:pt>
                <c:pt idx="46">
                  <c:v>0.35006380320000002</c:v>
                </c:pt>
                <c:pt idx="47">
                  <c:v>0.36233242119999998</c:v>
                </c:pt>
              </c:numCache>
            </c:numRef>
          </c:val>
          <c:extLst>
            <c:ext xmlns:c16="http://schemas.microsoft.com/office/drawing/2014/chart" uri="{C3380CC4-5D6E-409C-BE32-E72D297353CC}">
              <c16:uniqueId val="{00000004-9F32-4F45-9683-35A01677D807}"/>
            </c:ext>
          </c:extLst>
        </c:ser>
        <c:ser>
          <c:idx val="3"/>
          <c:order val="5"/>
          <c:tx>
            <c:strRef>
              <c:f>'p43'!$A$12</c:f>
              <c:strCache>
                <c:ptCount val="1"/>
                <c:pt idx="0">
                  <c:v>Biomasse et déchets</c:v>
                </c:pt>
              </c:strCache>
            </c:strRef>
          </c:tx>
          <c:spPr>
            <a:solidFill>
              <a:schemeClr val="accent6">
                <a:lumMod val="75000"/>
              </a:schemeClr>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'p43'!$B$12:$AW$12</c:f>
              <c:numCache>
                <c:formatCode>General</c:formatCode>
                <c:ptCount val="48"/>
                <c:pt idx="0">
                  <c:v>0.61509048799999999</c:v>
                </c:pt>
                <c:pt idx="1">
                  <c:v>0.62683742750000004</c:v>
                </c:pt>
                <c:pt idx="2">
                  <c:v>0.63814906760000001</c:v>
                </c:pt>
                <c:pt idx="3">
                  <c:v>0.65121000240000004</c:v>
                </c:pt>
                <c:pt idx="4">
                  <c:v>0.66164803719999998</c:v>
                </c:pt>
                <c:pt idx="5">
                  <c:v>0.67676009069999998</c:v>
                </c:pt>
                <c:pt idx="6">
                  <c:v>0.6909048042</c:v>
                </c:pt>
                <c:pt idx="7">
                  <c:v>0.7074166878</c:v>
                </c:pt>
                <c:pt idx="8">
                  <c:v>0.72428294329999998</c:v>
                </c:pt>
                <c:pt idx="9">
                  <c:v>0.73784595180000001</c:v>
                </c:pt>
                <c:pt idx="10">
                  <c:v>0.74967015290000005</c:v>
                </c:pt>
                <c:pt idx="11">
                  <c:v>0.76700535989999996</c:v>
                </c:pt>
                <c:pt idx="12">
                  <c:v>0.78361562100000004</c:v>
                </c:pt>
                <c:pt idx="13">
                  <c:v>0.80974344210000004</c:v>
                </c:pt>
                <c:pt idx="14">
                  <c:v>0.82345620549999998</c:v>
                </c:pt>
                <c:pt idx="15">
                  <c:v>0.8354170568</c:v>
                </c:pt>
                <c:pt idx="16">
                  <c:v>0.85724240259999995</c:v>
                </c:pt>
                <c:pt idx="17">
                  <c:v>0.86739545279999997</c:v>
                </c:pt>
                <c:pt idx="18">
                  <c:v>0.88151221989999995</c:v>
                </c:pt>
                <c:pt idx="19">
                  <c:v>0.90416173950000001</c:v>
                </c:pt>
                <c:pt idx="20">
                  <c:v>0.91888417219999996</c:v>
                </c:pt>
                <c:pt idx="21">
                  <c:v>0.93658832219999999</c:v>
                </c:pt>
                <c:pt idx="22">
                  <c:v>0.93652133469999999</c:v>
                </c:pt>
                <c:pt idx="23">
                  <c:v>0.95095434379999999</c:v>
                </c:pt>
                <c:pt idx="24">
                  <c:v>0.96746906889999995</c:v>
                </c:pt>
                <c:pt idx="25">
                  <c:v>0.98083992959999999</c:v>
                </c:pt>
                <c:pt idx="26">
                  <c:v>0.98956918969999996</c:v>
                </c:pt>
                <c:pt idx="27">
                  <c:v>0.99838672630000003</c:v>
                </c:pt>
                <c:pt idx="28">
                  <c:v>1.0119496861999999</c:v>
                </c:pt>
                <c:pt idx="29">
                  <c:v>1.0146591804</c:v>
                </c:pt>
                <c:pt idx="30">
                  <c:v>1.0091216813999999</c:v>
                </c:pt>
                <c:pt idx="31">
                  <c:v>1.0287615414</c:v>
                </c:pt>
                <c:pt idx="32">
                  <c:v>1.0510407462</c:v>
                </c:pt>
                <c:pt idx="33">
                  <c:v>1.0715271317999999</c:v>
                </c:pt>
                <c:pt idx="34">
                  <c:v>1.0889603846</c:v>
                </c:pt>
                <c:pt idx="35">
                  <c:v>1.1051903747</c:v>
                </c:pt>
                <c:pt idx="36">
                  <c:v>1.1283992996000001</c:v>
                </c:pt>
                <c:pt idx="37">
                  <c:v>1.1545403769</c:v>
                </c:pt>
                <c:pt idx="38">
                  <c:v>1.1659605480999999</c:v>
                </c:pt>
                <c:pt idx="39">
                  <c:v>1.2052869148000001</c:v>
                </c:pt>
                <c:pt idx="40">
                  <c:v>1.2129266763</c:v>
                </c:pt>
                <c:pt idx="41">
                  <c:v>1.241531473</c:v>
                </c:pt>
                <c:pt idx="42">
                  <c:v>1.2609986911</c:v>
                </c:pt>
                <c:pt idx="43">
                  <c:v>1.2643281604000001</c:v>
                </c:pt>
                <c:pt idx="44">
                  <c:v>1.2712348009000001</c:v>
                </c:pt>
                <c:pt idx="45">
                  <c:v>1.2960888343000001</c:v>
                </c:pt>
                <c:pt idx="46">
                  <c:v>1.3110241137</c:v>
                </c:pt>
                <c:pt idx="47">
                  <c:v>1.3271271292</c:v>
                </c:pt>
              </c:numCache>
            </c:numRef>
          </c:val>
          <c:extLst>
            <c:ext xmlns:c16="http://schemas.microsoft.com/office/drawing/2014/chart" uri="{C3380CC4-5D6E-409C-BE32-E72D297353CC}">
              <c16:uniqueId val="{00000005-9F32-4F45-9683-35A01677D807}"/>
            </c:ext>
          </c:extLst>
        </c:ser>
        <c:ser>
          <c:idx val="5"/>
          <c:order val="6"/>
          <c:tx>
            <c:strRef>
              <c:f>'p43'!$A$13</c:f>
              <c:strCache>
                <c:ptCount val="1"/>
                <c:pt idx="0">
                  <c:v>Autres (géothermie, solaire, éolien…)</c:v>
                </c:pt>
              </c:strCache>
            </c:strRef>
          </c:tx>
          <c:spPr>
            <a:solidFill>
              <a:srgbClr val="92D050"/>
            </a:solidFill>
            <a:ln w="25400">
              <a:noFill/>
            </a:ln>
            <a:effectLst/>
          </c:spPr>
          <c:cat>
            <c:strRef>
              <c:f>'p43'!$B$6:$AW$6</c:f>
              <c:strCache>
                <c:ptCount val="48"/>
                <c:pt idx="0">
                  <c:v>1971</c:v>
                </c:pt>
                <c:pt idx="4">
                  <c:v>1975</c:v>
                </c:pt>
                <c:pt idx="9">
                  <c:v>1980</c:v>
                </c:pt>
                <c:pt idx="14">
                  <c:v>1985</c:v>
                </c:pt>
                <c:pt idx="19">
                  <c:v>1990</c:v>
                </c:pt>
                <c:pt idx="24">
                  <c:v>1995</c:v>
                </c:pt>
                <c:pt idx="29">
                  <c:v>2000</c:v>
                </c:pt>
                <c:pt idx="34">
                  <c:v>2005</c:v>
                </c:pt>
                <c:pt idx="39">
                  <c:v>2010</c:v>
                </c:pt>
                <c:pt idx="44">
                  <c:v>2015</c:v>
                </c:pt>
                <c:pt idx="47">
                  <c:v>2018</c:v>
                </c:pt>
              </c:strCache>
            </c:strRef>
          </c:cat>
          <c:val>
            <c:numRef>
              <c:f>'p43'!$B$13:$AW$13</c:f>
              <c:numCache>
                <c:formatCode>General</c:formatCode>
                <c:ptCount val="48"/>
                <c:pt idx="0">
                  <c:v>4.3539559000000004E-3</c:v>
                </c:pt>
                <c:pt idx="1">
                  <c:v>4.9117179000000002E-3</c:v>
                </c:pt>
                <c:pt idx="2">
                  <c:v>5.9642686999999998E-3</c:v>
                </c:pt>
                <c:pt idx="3">
                  <c:v>6.2953093000000003E-3</c:v>
                </c:pt>
                <c:pt idx="4">
                  <c:v>6.8590522000000001E-3</c:v>
                </c:pt>
                <c:pt idx="5">
                  <c:v>7.8531490000000002E-3</c:v>
                </c:pt>
                <c:pt idx="6">
                  <c:v>7.9358133000000004E-3</c:v>
                </c:pt>
                <c:pt idx="7">
                  <c:v>7.9967087000000006E-3</c:v>
                </c:pt>
                <c:pt idx="8">
                  <c:v>1.02693313E-2</c:v>
                </c:pt>
                <c:pt idx="9">
                  <c:v>1.3147434899999999E-2</c:v>
                </c:pt>
                <c:pt idx="10">
                  <c:v>1.4116318100000001E-2</c:v>
                </c:pt>
                <c:pt idx="11">
                  <c:v>1.4520207E-2</c:v>
                </c:pt>
                <c:pt idx="12">
                  <c:v>1.6571463099999999E-2</c:v>
                </c:pt>
                <c:pt idx="13">
                  <c:v>1.8644883399999999E-2</c:v>
                </c:pt>
                <c:pt idx="14">
                  <c:v>2.1047162099999999E-2</c:v>
                </c:pt>
                <c:pt idx="15">
                  <c:v>2.3565185999999998E-2</c:v>
                </c:pt>
                <c:pt idx="16">
                  <c:v>2.60869024E-2</c:v>
                </c:pt>
                <c:pt idx="17">
                  <c:v>2.6908612799999999E-2</c:v>
                </c:pt>
                <c:pt idx="18">
                  <c:v>3.2231599E-2</c:v>
                </c:pt>
                <c:pt idx="19">
                  <c:v>3.6897824500000002E-2</c:v>
                </c:pt>
                <c:pt idx="20">
                  <c:v>3.7360368300000002E-2</c:v>
                </c:pt>
                <c:pt idx="21">
                  <c:v>3.9603354399999999E-2</c:v>
                </c:pt>
                <c:pt idx="22">
                  <c:v>3.9493835499999998E-2</c:v>
                </c:pt>
                <c:pt idx="23">
                  <c:v>4.20815514E-2</c:v>
                </c:pt>
                <c:pt idx="24">
                  <c:v>4.2627679699999997E-2</c:v>
                </c:pt>
                <c:pt idx="25">
                  <c:v>4.7031130999999997E-2</c:v>
                </c:pt>
                <c:pt idx="26">
                  <c:v>4.7472872499999999E-2</c:v>
                </c:pt>
                <c:pt idx="27">
                  <c:v>5.0393226899999997E-2</c:v>
                </c:pt>
                <c:pt idx="28">
                  <c:v>5.5107537900000003E-2</c:v>
                </c:pt>
                <c:pt idx="29">
                  <c:v>6.1812678099999997E-2</c:v>
                </c:pt>
                <c:pt idx="30">
                  <c:v>6.3003218700000002E-2</c:v>
                </c:pt>
                <c:pt idx="31">
                  <c:v>6.0912336599999999E-2</c:v>
                </c:pt>
                <c:pt idx="32">
                  <c:v>6.3212100699999996E-2</c:v>
                </c:pt>
                <c:pt idx="33">
                  <c:v>6.7719938100000002E-2</c:v>
                </c:pt>
                <c:pt idx="34">
                  <c:v>7.0713278300000001E-2</c:v>
                </c:pt>
                <c:pt idx="35">
                  <c:v>7.5764579200000001E-2</c:v>
                </c:pt>
                <c:pt idx="36">
                  <c:v>8.3303686799999999E-2</c:v>
                </c:pt>
                <c:pt idx="37">
                  <c:v>9.0274942499999997E-2</c:v>
                </c:pt>
                <c:pt idx="38">
                  <c:v>0.1011789578</c:v>
                </c:pt>
                <c:pt idx="39">
                  <c:v>0.1111036958</c:v>
                </c:pt>
                <c:pt idx="40">
                  <c:v>0.12741318800000001</c:v>
                </c:pt>
                <c:pt idx="41">
                  <c:v>0.14267592139999999</c:v>
                </c:pt>
                <c:pt idx="42">
                  <c:v>0.1674675008</c:v>
                </c:pt>
                <c:pt idx="43">
                  <c:v>0.18627311099999999</c:v>
                </c:pt>
                <c:pt idx="44">
                  <c:v>0.20730843970000001</c:v>
                </c:pt>
                <c:pt idx="45">
                  <c:v>0.2283845672</c:v>
                </c:pt>
                <c:pt idx="46">
                  <c:v>0.25914853269999999</c:v>
                </c:pt>
                <c:pt idx="47">
                  <c:v>0.28869590249999999</c:v>
                </c:pt>
              </c:numCache>
            </c:numRef>
          </c:val>
          <c:extLst>
            <c:ext xmlns:c16="http://schemas.microsoft.com/office/drawing/2014/chart" uri="{C3380CC4-5D6E-409C-BE32-E72D297353CC}">
              <c16:uniqueId val="{00000006-9F32-4F45-9683-35A01677D807}"/>
            </c:ext>
          </c:extLst>
        </c:ser>
        <c:dLbls>
          <c:showLegendKey val="0"/>
          <c:showVal val="0"/>
          <c:showCatName val="0"/>
          <c:showSerName val="0"/>
          <c:showPercent val="0"/>
          <c:showBubbleSize val="0"/>
        </c:dLbls>
        <c:axId val="1249312656"/>
        <c:axId val="1249311824"/>
      </c:areaChart>
      <c:catAx>
        <c:axId val="12493126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9311824"/>
        <c:crosses val="autoZero"/>
        <c:auto val="1"/>
        <c:lblAlgn val="ctr"/>
        <c:lblOffset val="100"/>
        <c:tickMarkSkip val="1"/>
        <c:noMultiLvlLbl val="0"/>
      </c:catAx>
      <c:valAx>
        <c:axId val="1249311824"/>
        <c:scaling>
          <c:orientation val="minMax"/>
        </c:scaling>
        <c:delete val="0"/>
        <c:axPos val="l"/>
        <c:majorGridlines>
          <c:spPr>
            <a:ln w="9525" cap="flat" cmpd="sng" algn="ctr">
              <a:solidFill>
                <a:schemeClr val="tx1"/>
              </a:solidFill>
              <a:prstDash val="lgDashDot"/>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9312656"/>
        <c:crosses val="autoZero"/>
        <c:crossBetween val="midCat"/>
      </c:valAx>
      <c:spPr>
        <a:noFill/>
        <a:ln>
          <a:noFill/>
        </a:ln>
        <a:effectLst/>
      </c:spPr>
    </c:plotArea>
    <c:legend>
      <c:legendPos val="b"/>
      <c:layout>
        <c:manualLayout>
          <c:xMode val="edge"/>
          <c:yMode val="edge"/>
          <c:x val="1.0481288569535297E-2"/>
          <c:y val="0.77077363280409616"/>
          <c:w val="0.81083234565334572"/>
          <c:h val="0.19540001147397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'p8'!$A$2:$A$124</c:f>
              <c:numCache>
                <c:formatCode>mmm\-yy</c:formatCode>
                <c:ptCount val="123"/>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numCache>
            </c:numRef>
          </c:cat>
          <c:val>
            <c:numRef>
              <c:f>'p8'!$B$2:$B$124</c:f>
              <c:numCache>
                <c:formatCode>#\ ##0.0</c:formatCode>
                <c:ptCount val="123"/>
                <c:pt idx="0">
                  <c:v>51.286605834960938</c:v>
                </c:pt>
                <c:pt idx="1">
                  <c:v>53.615325927734375</c:v>
                </c:pt>
                <c:pt idx="2">
                  <c:v>54.134677886962891</c:v>
                </c:pt>
                <c:pt idx="3">
                  <c:v>50.122303009033203</c:v>
                </c:pt>
                <c:pt idx="4">
                  <c:v>53.521682739257813</c:v>
                </c:pt>
                <c:pt idx="5">
                  <c:v>43.4031982421875</c:v>
                </c:pt>
                <c:pt idx="6">
                  <c:v>37.371936798095703</c:v>
                </c:pt>
                <c:pt idx="7">
                  <c:v>41.031005859375</c:v>
                </c:pt>
                <c:pt idx="8">
                  <c:v>49.989738464355469</c:v>
                </c:pt>
                <c:pt idx="9">
                  <c:v>52.240425109863281</c:v>
                </c:pt>
                <c:pt idx="10">
                  <c:v>55.462333679199219</c:v>
                </c:pt>
                <c:pt idx="11">
                  <c:v>45.099651336669922</c:v>
                </c:pt>
                <c:pt idx="12">
                  <c:v>41.889580645161281</c:v>
                </c:pt>
                <c:pt idx="13">
                  <c:v>82.451517241379292</c:v>
                </c:pt>
                <c:pt idx="14">
                  <c:v>44.629129032258071</c:v>
                </c:pt>
                <c:pt idx="15">
                  <c:v>44.917333333333332</c:v>
                </c:pt>
                <c:pt idx="16">
                  <c:v>38.960903225806462</c:v>
                </c:pt>
                <c:pt idx="17">
                  <c:v>40.341499999999989</c:v>
                </c:pt>
                <c:pt idx="18">
                  <c:v>41.750100000000003</c:v>
                </c:pt>
                <c:pt idx="19">
                  <c:v>45.262612903225808</c:v>
                </c:pt>
                <c:pt idx="20">
                  <c:v>46.317400000000006</c:v>
                </c:pt>
                <c:pt idx="21">
                  <c:v>49.233870967741929</c:v>
                </c:pt>
                <c:pt idx="22">
                  <c:v>47.512233333333327</c:v>
                </c:pt>
                <c:pt idx="23">
                  <c:v>41.984580645161287</c:v>
                </c:pt>
                <c:pt idx="24">
                  <c:v>50.637127688172086</c:v>
                </c:pt>
                <c:pt idx="25">
                  <c:v>54.463107142857154</c:v>
                </c:pt>
                <c:pt idx="26">
                  <c:v>57.745806451612907</c:v>
                </c:pt>
                <c:pt idx="27">
                  <c:v>45.936</c:v>
                </c:pt>
                <c:pt idx="28">
                  <c:v>31.178387096774191</c:v>
                </c:pt>
                <c:pt idx="29">
                  <c:v>23.387333333333331</c:v>
                </c:pt>
                <c:pt idx="30">
                  <c:v>34.357096774193543</c:v>
                </c:pt>
                <c:pt idx="31">
                  <c:v>35.184838709677422</c:v>
                </c:pt>
                <c:pt idx="32">
                  <c:v>43.304000000000002</c:v>
                </c:pt>
                <c:pt idx="33">
                  <c:v>44.577741935483886</c:v>
                </c:pt>
                <c:pt idx="34">
                  <c:v>49.106999999999992</c:v>
                </c:pt>
                <c:pt idx="35">
                  <c:v>49.709354838709686</c:v>
                </c:pt>
                <c:pt idx="36">
                  <c:v>39.142903225806464</c:v>
                </c:pt>
                <c:pt idx="37">
                  <c:v>38.689642857142864</c:v>
                </c:pt>
                <c:pt idx="38">
                  <c:v>35.564516129032256</c:v>
                </c:pt>
                <c:pt idx="39">
                  <c:v>33.728666666666669</c:v>
                </c:pt>
                <c:pt idx="40">
                  <c:v>30.107419354838719</c:v>
                </c:pt>
                <c:pt idx="41">
                  <c:v>30.648999999999997</c:v>
                </c:pt>
                <c:pt idx="42">
                  <c:v>25.487096774193542</c:v>
                </c:pt>
                <c:pt idx="43">
                  <c:v>22.7583870967742</c:v>
                </c:pt>
                <c:pt idx="44">
                  <c:v>37.220333333333329</c:v>
                </c:pt>
                <c:pt idx="45">
                  <c:v>41.848387096774175</c:v>
                </c:pt>
                <c:pt idx="46">
                  <c:v>38.816333333333326</c:v>
                </c:pt>
                <c:pt idx="47">
                  <c:v>41.982580645161285</c:v>
                </c:pt>
                <c:pt idx="48">
                  <c:v>41.329677419354844</c:v>
                </c:pt>
                <c:pt idx="49">
                  <c:v>50.147142857142853</c:v>
                </c:pt>
                <c:pt idx="50">
                  <c:v>43.77870967741935</c:v>
                </c:pt>
                <c:pt idx="51">
                  <c:v>39.542000000000009</c:v>
                </c:pt>
                <c:pt idx="52">
                  <c:v>26.479999999999997</c:v>
                </c:pt>
                <c:pt idx="53">
                  <c:v>32.100333333333332</c:v>
                </c:pt>
                <c:pt idx="54">
                  <c:v>37.946451612903218</c:v>
                </c:pt>
                <c:pt idx="55">
                  <c:v>32.164838709677419</c:v>
                </c:pt>
                <c:pt idx="56">
                  <c:v>37.446666666666665</c:v>
                </c:pt>
                <c:pt idx="57">
                  <c:v>44.958709677419357</c:v>
                </c:pt>
                <c:pt idx="58">
                  <c:v>41.706333333333333</c:v>
                </c:pt>
                <c:pt idx="59">
                  <c:v>35.129677419354842</c:v>
                </c:pt>
                <c:pt idx="60">
                  <c:v>33.602258064516128</c:v>
                </c:pt>
                <c:pt idx="61">
                  <c:v>25.527586206896551</c:v>
                </c:pt>
                <c:pt idx="62">
                  <c:v>27.078064516129036</c:v>
                </c:pt>
                <c:pt idx="63">
                  <c:v>25.484333333333332</c:v>
                </c:pt>
                <c:pt idx="64">
                  <c:v>24.270645161290322</c:v>
                </c:pt>
                <c:pt idx="65">
                  <c:v>28.012333333333338</c:v>
                </c:pt>
                <c:pt idx="66">
                  <c:v>30.106774193548389</c:v>
                </c:pt>
                <c:pt idx="67">
                  <c:v>29.687419354838706</c:v>
                </c:pt>
                <c:pt idx="68">
                  <c:v>37.188333333333318</c:v>
                </c:pt>
                <c:pt idx="69">
                  <c:v>55.153225806451616</c:v>
                </c:pt>
                <c:pt idx="70">
                  <c:v>65.144333333333321</c:v>
                </c:pt>
                <c:pt idx="71">
                  <c:v>59.256129032258073</c:v>
                </c:pt>
                <c:pt idx="72">
                  <c:v>78.001935483870966</c:v>
                </c:pt>
                <c:pt idx="73">
                  <c:v>51.157500000000006</c:v>
                </c:pt>
                <c:pt idx="74">
                  <c:v>35.411290322580648</c:v>
                </c:pt>
                <c:pt idx="75">
                  <c:v>34.770666666666671</c:v>
                </c:pt>
                <c:pt idx="76">
                  <c:v>34.230645161290326</c:v>
                </c:pt>
                <c:pt idx="77">
                  <c:v>32.704999999999998</c:v>
                </c:pt>
                <c:pt idx="78">
                  <c:v>34.642903225806457</c:v>
                </c:pt>
                <c:pt idx="79">
                  <c:v>32.014838709677413</c:v>
                </c:pt>
                <c:pt idx="80">
                  <c:v>36.955333333333336</c:v>
                </c:pt>
                <c:pt idx="81">
                  <c:v>49.689677419354844</c:v>
                </c:pt>
                <c:pt idx="82">
                  <c:v>63.428000000000004</c:v>
                </c:pt>
                <c:pt idx="83">
                  <c:v>56.772903225806459</c:v>
                </c:pt>
                <c:pt idx="84">
                  <c:v>34.955483870967747</c:v>
                </c:pt>
                <c:pt idx="85">
                  <c:v>48.70392857142857</c:v>
                </c:pt>
                <c:pt idx="86">
                  <c:v>48.255806451612898</c:v>
                </c:pt>
                <c:pt idx="87">
                  <c:v>33.599999999999994</c:v>
                </c:pt>
                <c:pt idx="88">
                  <c:v>34.420645161290317</c:v>
                </c:pt>
                <c:pt idx="89">
                  <c:v>42.318333333333335</c:v>
                </c:pt>
                <c:pt idx="90" formatCode="General">
                  <c:v>51.407419354838723</c:v>
                </c:pt>
                <c:pt idx="91" formatCode="General">
                  <c:v>58.401935483870965</c:v>
                </c:pt>
                <c:pt idx="92" formatCode="General">
                  <c:v>61.973333333333336</c:v>
                </c:pt>
                <c:pt idx="93" formatCode="General">
                  <c:v>65.646774193548382</c:v>
                </c:pt>
                <c:pt idx="94" formatCode="General">
                  <c:v>67.805000000000007</c:v>
                </c:pt>
                <c:pt idx="95" formatCode="General">
                  <c:v>54.897419354838718</c:v>
                </c:pt>
                <c:pt idx="96" formatCode="General">
                  <c:v>61.154516129032253</c:v>
                </c:pt>
                <c:pt idx="97" formatCode="General">
                  <c:v>46.622142857142855</c:v>
                </c:pt>
                <c:pt idx="98" formatCode="General">
                  <c:v>33.854838709677409</c:v>
                </c:pt>
                <c:pt idx="99" formatCode="General">
                  <c:v>38.081666666666678</c:v>
                </c:pt>
                <c:pt idx="100" formatCode="General">
                  <c:v>37.21387096774194</c:v>
                </c:pt>
                <c:pt idx="101" formatCode="General">
                  <c:v>29.257333333333335</c:v>
                </c:pt>
                <c:pt idx="102" formatCode="General">
                  <c:v>37.662903225806453</c:v>
                </c:pt>
                <c:pt idx="103" formatCode="General">
                  <c:v>33.393225806451618</c:v>
                </c:pt>
                <c:pt idx="104" formatCode="General">
                  <c:v>35.542333333333332</c:v>
                </c:pt>
                <c:pt idx="105" formatCode="General">
                  <c:v>38.609354838709677</c:v>
                </c:pt>
                <c:pt idx="106" formatCode="General">
                  <c:v>45.942333333333359</c:v>
                </c:pt>
                <c:pt idx="107" formatCode="General">
                  <c:v>36.460645161290323</c:v>
                </c:pt>
                <c:pt idx="108" formatCode="General">
                  <c:v>38.005806451612891</c:v>
                </c:pt>
                <c:pt idx="109" formatCode="General">
                  <c:v>26.246551724137934</c:v>
                </c:pt>
                <c:pt idx="110" formatCode="General">
                  <c:v>23.809677419354838</c:v>
                </c:pt>
                <c:pt idx="111" formatCode="General">
                  <c:v>13.451333333333334</c:v>
                </c:pt>
                <c:pt idx="112" formatCode="General">
                  <c:v>14.86161290322581</c:v>
                </c:pt>
                <c:pt idx="113" formatCode="General">
                  <c:v>25.785333333333337</c:v>
                </c:pt>
                <c:pt idx="114" formatCode="General">
                  <c:v>33.411935483870977</c:v>
                </c:pt>
                <c:pt idx="115" formatCode="General">
                  <c:v>36.754516129032254</c:v>
                </c:pt>
                <c:pt idx="116" formatCode="General">
                  <c:v>47.196666666666673</c:v>
                </c:pt>
                <c:pt idx="117" formatCode="General">
                  <c:v>38.111666666666665</c:v>
                </c:pt>
                <c:pt idx="118" formatCode="General">
                  <c:v>40.11333333333333</c:v>
                </c:pt>
                <c:pt idx="119" formatCode="General">
                  <c:v>48.417419354838721</c:v>
                </c:pt>
                <c:pt idx="120" formatCode="General">
                  <c:v>59.479677419354822</c:v>
                </c:pt>
                <c:pt idx="121" formatCode="General">
                  <c:v>49.012857142857129</c:v>
                </c:pt>
                <c:pt idx="122" formatCode="General">
                  <c:v>50.184838709677436</c:v>
                </c:pt>
              </c:numCache>
            </c:numRef>
          </c:val>
          <c:smooth val="0"/>
          <c:extLst>
            <c:ext xmlns:c16="http://schemas.microsoft.com/office/drawing/2014/chart" uri="{C3380CC4-5D6E-409C-BE32-E72D297353CC}">
              <c16:uniqueId val="{00000000-C98C-4973-91A6-3951B82FB60C}"/>
            </c:ext>
          </c:extLst>
        </c:ser>
        <c:dLbls>
          <c:showLegendKey val="0"/>
          <c:showVal val="0"/>
          <c:showCatName val="0"/>
          <c:showSerName val="0"/>
          <c:showPercent val="0"/>
          <c:showBubbleSize val="0"/>
        </c:dLbls>
        <c:smooth val="0"/>
        <c:axId val="720614824"/>
        <c:axId val="720615480"/>
      </c:lineChart>
      <c:dateAx>
        <c:axId val="720614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0615480"/>
        <c:crosses val="autoZero"/>
        <c:auto val="1"/>
        <c:lblOffset val="100"/>
        <c:baseTimeUnit val="months"/>
        <c:majorUnit val="6"/>
        <c:majorTimeUnit val="months"/>
      </c:dateAx>
      <c:valAx>
        <c:axId val="72061548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061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'p44'!$D$25</c:f>
              <c:strCache>
                <c:ptCount val="1"/>
                <c:pt idx="0">
                  <c:v>Produits pétroliers</c:v>
                </c:pt>
              </c:strCache>
            </c:strRef>
          </c:tx>
          <c:spPr>
            <a:solidFill>
              <a:schemeClr val="accent3"/>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'p44'!$D$26:$D$42</c:f>
              <c:numCache>
                <c:formatCode>0.00</c:formatCode>
                <c:ptCount val="17"/>
                <c:pt idx="0">
                  <c:v>47.629975722913102</c:v>
                </c:pt>
                <c:pt idx="1">
                  <c:v>40.764855716665302</c:v>
                </c:pt>
                <c:pt idx="3">
                  <c:v>23.892209001370802</c:v>
                </c:pt>
                <c:pt idx="4">
                  <c:v>28.024571806614102</c:v>
                </c:pt>
                <c:pt idx="6">
                  <c:v>55.428435834995902</c:v>
                </c:pt>
                <c:pt idx="7">
                  <c:v>47.951665431349298</c:v>
                </c:pt>
                <c:pt idx="9">
                  <c:v>33.965641141865703</c:v>
                </c:pt>
                <c:pt idx="10">
                  <c:v>35.146293827524403</c:v>
                </c:pt>
                <c:pt idx="12">
                  <c:v>46.182052148494897</c:v>
                </c:pt>
                <c:pt idx="13">
                  <c:v>35.276182628708298</c:v>
                </c:pt>
                <c:pt idx="15">
                  <c:v>58.218480352925297</c:v>
                </c:pt>
                <c:pt idx="16">
                  <c:v>52.316034938584799</c:v>
                </c:pt>
              </c:numCache>
            </c:numRef>
          </c:val>
          <c:extLst>
            <c:ext xmlns:c16="http://schemas.microsoft.com/office/drawing/2014/chart" uri="{C3380CC4-5D6E-409C-BE32-E72D297353CC}">
              <c16:uniqueId val="{00000000-B35A-474A-AA83-5FC8DF0BA1CA}"/>
            </c:ext>
          </c:extLst>
        </c:ser>
        <c:ser>
          <c:idx val="1"/>
          <c:order val="1"/>
          <c:tx>
            <c:strRef>
              <c:f>'p44'!$E$25</c:f>
              <c:strCache>
                <c:ptCount val="1"/>
                <c:pt idx="0">
                  <c:v>Charbon</c:v>
                </c:pt>
              </c:strCache>
            </c:strRef>
          </c:tx>
          <c:spPr>
            <a:solidFill>
              <a:schemeClr val="tx2"/>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'p44'!$E$26:$E$42</c:f>
              <c:numCache>
                <c:formatCode>0.00</c:formatCode>
                <c:ptCount val="17"/>
                <c:pt idx="0">
                  <c:v>13.0950168548696</c:v>
                </c:pt>
                <c:pt idx="1">
                  <c:v>10.0073171842966</c:v>
                </c:pt>
                <c:pt idx="3">
                  <c:v>10.381533873828699</c:v>
                </c:pt>
                <c:pt idx="4">
                  <c:v>4.0328189499999398</c:v>
                </c:pt>
                <c:pt idx="6">
                  <c:v>4.2415755141549099</c:v>
                </c:pt>
                <c:pt idx="7">
                  <c:v>1.46169047779655</c:v>
                </c:pt>
                <c:pt idx="9">
                  <c:v>24.6679637742544</c:v>
                </c:pt>
                <c:pt idx="10">
                  <c:v>19.129618760049901</c:v>
                </c:pt>
                <c:pt idx="12">
                  <c:v>15.8233478871855</c:v>
                </c:pt>
                <c:pt idx="13">
                  <c:v>4.6477341793739404</c:v>
                </c:pt>
                <c:pt idx="15">
                  <c:v>9.4549021221992806</c:v>
                </c:pt>
                <c:pt idx="16">
                  <c:v>3.6596806761457801</c:v>
                </c:pt>
              </c:numCache>
            </c:numRef>
          </c:val>
          <c:extLst>
            <c:ext xmlns:c16="http://schemas.microsoft.com/office/drawing/2014/chart" uri="{C3380CC4-5D6E-409C-BE32-E72D297353CC}">
              <c16:uniqueId val="{00000001-B35A-474A-AA83-5FC8DF0BA1CA}"/>
            </c:ext>
          </c:extLst>
        </c:ser>
        <c:ser>
          <c:idx val="2"/>
          <c:order val="2"/>
          <c:tx>
            <c:strRef>
              <c:f>'p44'!$F$25</c:f>
              <c:strCache>
                <c:ptCount val="1"/>
                <c:pt idx="0">
                  <c:v>Gaz naturel</c:v>
                </c:pt>
              </c:strCache>
            </c:strRef>
          </c:tx>
          <c:spPr>
            <a:solidFill>
              <a:schemeClr val="bg2"/>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'p44'!$F$26:$F$42</c:f>
              <c:numCache>
                <c:formatCode>0.00</c:formatCode>
                <c:ptCount val="17"/>
                <c:pt idx="0">
                  <c:v>14.1661703661118</c:v>
                </c:pt>
                <c:pt idx="1">
                  <c:v>16.2144615564413</c:v>
                </c:pt>
                <c:pt idx="3">
                  <c:v>0.98017792476835996</c:v>
                </c:pt>
                <c:pt idx="4">
                  <c:v>7.6992113543307399</c:v>
                </c:pt>
                <c:pt idx="6">
                  <c:v>21.230924123981801</c:v>
                </c:pt>
                <c:pt idx="7">
                  <c:v>21.090443666232598</c:v>
                </c:pt>
                <c:pt idx="9">
                  <c:v>2.4076643092363499</c:v>
                </c:pt>
                <c:pt idx="10">
                  <c:v>11.632886667563801</c:v>
                </c:pt>
                <c:pt idx="12">
                  <c:v>17.771942902498601</c:v>
                </c:pt>
                <c:pt idx="13">
                  <c:v>26.376455318157898</c:v>
                </c:pt>
                <c:pt idx="15">
                  <c:v>7.81869306881089</c:v>
                </c:pt>
                <c:pt idx="16">
                  <c:v>14.844740467857401</c:v>
                </c:pt>
              </c:numCache>
            </c:numRef>
          </c:val>
          <c:extLst>
            <c:ext xmlns:c16="http://schemas.microsoft.com/office/drawing/2014/chart" uri="{C3380CC4-5D6E-409C-BE32-E72D297353CC}">
              <c16:uniqueId val="{00000002-B35A-474A-AA83-5FC8DF0BA1CA}"/>
            </c:ext>
          </c:extLst>
        </c:ser>
        <c:ser>
          <c:idx val="3"/>
          <c:order val="3"/>
          <c:tx>
            <c:strRef>
              <c:f>'p44'!$G$25</c:f>
              <c:strCache>
                <c:ptCount val="1"/>
                <c:pt idx="0">
                  <c:v>Électricité</c:v>
                </c:pt>
              </c:strCache>
            </c:strRef>
          </c:tx>
          <c:spPr>
            <a:solidFill>
              <a:schemeClr val="accent4"/>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'p44'!$G$26:$G$42</c:f>
              <c:numCache>
                <c:formatCode>0.00</c:formatCode>
                <c:ptCount val="17"/>
                <c:pt idx="0">
                  <c:v>10.4006834367484</c:v>
                </c:pt>
                <c:pt idx="1">
                  <c:v>19.308070773431702</c:v>
                </c:pt>
                <c:pt idx="3">
                  <c:v>5.7674443597678504</c:v>
                </c:pt>
                <c:pt idx="4">
                  <c:v>9.5527878195456193</c:v>
                </c:pt>
                <c:pt idx="6">
                  <c:v>12.1377561829056</c:v>
                </c:pt>
                <c:pt idx="7">
                  <c:v>20.554335441815699</c:v>
                </c:pt>
                <c:pt idx="9">
                  <c:v>7.2449633279989198</c:v>
                </c:pt>
                <c:pt idx="10">
                  <c:v>21.967446904389298</c:v>
                </c:pt>
                <c:pt idx="12">
                  <c:v>12.0751787156499</c:v>
                </c:pt>
                <c:pt idx="13">
                  <c:v>18.916104640486498</c:v>
                </c:pt>
                <c:pt idx="15">
                  <c:v>14.909449270556401</c:v>
                </c:pt>
                <c:pt idx="16">
                  <c:v>22.028604805937501</c:v>
                </c:pt>
              </c:numCache>
            </c:numRef>
          </c:val>
          <c:extLst>
            <c:ext xmlns:c16="http://schemas.microsoft.com/office/drawing/2014/chart" uri="{C3380CC4-5D6E-409C-BE32-E72D297353CC}">
              <c16:uniqueId val="{00000003-B35A-474A-AA83-5FC8DF0BA1CA}"/>
            </c:ext>
          </c:extLst>
        </c:ser>
        <c:ser>
          <c:idx val="4"/>
          <c:order val="4"/>
          <c:tx>
            <c:strRef>
              <c:f>'p44'!$H$25</c:f>
              <c:strCache>
                <c:ptCount val="1"/>
                <c:pt idx="0">
                  <c:v>Biomasse</c:v>
                </c:pt>
              </c:strCache>
            </c:strRef>
          </c:tx>
          <c:spPr>
            <a:solidFill>
              <a:schemeClr val="accent6">
                <a:lumMod val="50000"/>
              </a:schemeClr>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'p44'!$H$26:$H$42</c:f>
              <c:numCache>
                <c:formatCode>0.00</c:formatCode>
                <c:ptCount val="17"/>
                <c:pt idx="0">
                  <c:v>12.7259837068886</c:v>
                </c:pt>
                <c:pt idx="1">
                  <c:v>10.058095427362799</c:v>
                </c:pt>
                <c:pt idx="3">
                  <c:v>58.978634988490597</c:v>
                </c:pt>
                <c:pt idx="4">
                  <c:v>50.648333299306302</c:v>
                </c:pt>
                <c:pt idx="6">
                  <c:v>6.9383866438245496</c:v>
                </c:pt>
                <c:pt idx="7">
                  <c:v>8.4206580039844301</c:v>
                </c:pt>
                <c:pt idx="9">
                  <c:v>31.706372883742901</c:v>
                </c:pt>
                <c:pt idx="10">
                  <c:v>8.6198440957139404</c:v>
                </c:pt>
                <c:pt idx="12">
                  <c:v>2.6353075630767102</c:v>
                </c:pt>
                <c:pt idx="13">
                  <c:v>5.0885180238477101</c:v>
                </c:pt>
                <c:pt idx="15">
                  <c:v>9.5809697956372393</c:v>
                </c:pt>
                <c:pt idx="16">
                  <c:v>6.4846349309745301</c:v>
                </c:pt>
              </c:numCache>
            </c:numRef>
          </c:val>
          <c:extLst>
            <c:ext xmlns:c16="http://schemas.microsoft.com/office/drawing/2014/chart" uri="{C3380CC4-5D6E-409C-BE32-E72D297353CC}">
              <c16:uniqueId val="{00000004-B35A-474A-AA83-5FC8DF0BA1CA}"/>
            </c:ext>
          </c:extLst>
        </c:ser>
        <c:ser>
          <c:idx val="5"/>
          <c:order val="5"/>
          <c:tx>
            <c:strRef>
              <c:f>'p44'!$I$25</c:f>
              <c:strCache>
                <c:ptCount val="1"/>
                <c:pt idx="0">
                  <c:v>Autres</c:v>
                </c:pt>
              </c:strCache>
            </c:strRef>
          </c:tx>
          <c:spPr>
            <a:solidFill>
              <a:schemeClr val="accent6"/>
            </a:solidFill>
            <a:ln>
              <a:noFill/>
            </a:ln>
            <a:effectLst/>
          </c:spPr>
          <c:invertIfNegative val="0"/>
          <c:cat>
            <c:multiLvlStrRef>
              <c:f>'p44'!$B$26:$C$42</c:f>
              <c:multiLvlStrCache>
                <c:ptCount val="17"/>
                <c:lvl>
                  <c:pt idx="0">
                    <c:v>1978</c:v>
                  </c:pt>
                  <c:pt idx="1">
                    <c:v>2018</c:v>
                  </c:pt>
                  <c:pt idx="3">
                    <c:v>1978</c:v>
                  </c:pt>
                  <c:pt idx="4">
                    <c:v>2018</c:v>
                  </c:pt>
                  <c:pt idx="6">
                    <c:v>1978</c:v>
                  </c:pt>
                  <c:pt idx="7">
                    <c:v>2018</c:v>
                  </c:pt>
                  <c:pt idx="9">
                    <c:v>1978</c:v>
                  </c:pt>
                  <c:pt idx="10">
                    <c:v>2018</c:v>
                  </c:pt>
                  <c:pt idx="12">
                    <c:v>1978</c:v>
                  </c:pt>
                  <c:pt idx="13">
                    <c:v>2018</c:v>
                  </c:pt>
                  <c:pt idx="15">
                    <c:v>1978</c:v>
                  </c:pt>
                  <c:pt idx="16">
                    <c:v>2018</c:v>
                  </c:pt>
                </c:lvl>
                <c:lvl>
                  <c:pt idx="0">
                    <c:v>Monde</c:v>
                  </c:pt>
                  <c:pt idx="2">
                    <c:v> </c:v>
                  </c:pt>
                  <c:pt idx="3">
                    <c:v>Afrique</c:v>
                  </c:pt>
                  <c:pt idx="5">
                    <c:v> </c:v>
                  </c:pt>
                  <c:pt idx="6">
                    <c:v>Amérique</c:v>
                  </c:pt>
                  <c:pt idx="8">
                    <c:v> </c:v>
                  </c:pt>
                  <c:pt idx="9">
                    <c:v>Asie</c:v>
                  </c:pt>
                  <c:pt idx="11">
                    <c:v> </c:v>
                  </c:pt>
                  <c:pt idx="12">
                    <c:v>Europe et Russie</c:v>
                  </c:pt>
                  <c:pt idx="14">
                    <c:v> </c:v>
                  </c:pt>
                  <c:pt idx="15">
                    <c:v>Océanie</c:v>
                  </c:pt>
                </c:lvl>
              </c:multiLvlStrCache>
            </c:multiLvlStrRef>
          </c:cat>
          <c:val>
            <c:numRef>
              <c:f>'p44'!$I$26:$I$42</c:f>
              <c:numCache>
                <c:formatCode>0.00</c:formatCode>
                <c:ptCount val="17"/>
                <c:pt idx="0">
                  <c:v>1.98216989916619</c:v>
                </c:pt>
                <c:pt idx="1">
                  <c:v>3.6471993538775398</c:v>
                </c:pt>
                <c:pt idx="3">
                  <c:v>-9.8817553894447799E-8</c:v>
                </c:pt>
                <c:pt idx="4">
                  <c:v>4.2276835512236897E-2</c:v>
                </c:pt>
                <c:pt idx="6">
                  <c:v>2.2921649363334799E-2</c:v>
                </c:pt>
                <c:pt idx="7">
                  <c:v>0.52120699128807002</c:v>
                </c:pt>
                <c:pt idx="9">
                  <c:v>7.3945629017352302E-3</c:v>
                </c:pt>
                <c:pt idx="10">
                  <c:v>3.5039097630412699</c:v>
                </c:pt>
                <c:pt idx="12">
                  <c:v>5.51217077778412</c:v>
                </c:pt>
                <c:pt idx="13">
                  <c:v>9.6950051846476502</c:v>
                </c:pt>
                <c:pt idx="15">
                  <c:v>1.7505202426984199E-2</c:v>
                </c:pt>
                <c:pt idx="16">
                  <c:v>0.66630418050000595</c:v>
                </c:pt>
              </c:numCache>
            </c:numRef>
          </c:val>
          <c:extLst>
            <c:ext xmlns:c16="http://schemas.microsoft.com/office/drawing/2014/chart" uri="{C3380CC4-5D6E-409C-BE32-E72D297353CC}">
              <c16:uniqueId val="{00000005-B35A-474A-AA83-5FC8DF0BA1CA}"/>
            </c:ext>
          </c:extLst>
        </c:ser>
        <c:dLbls>
          <c:showLegendKey val="0"/>
          <c:showVal val="0"/>
          <c:showCatName val="0"/>
          <c:showSerName val="0"/>
          <c:showPercent val="0"/>
          <c:showBubbleSize val="0"/>
        </c:dLbls>
        <c:gapWidth val="12"/>
        <c:overlap val="100"/>
        <c:axId val="513338096"/>
        <c:axId val="513332688"/>
      </c:barChart>
      <c:catAx>
        <c:axId val="51333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3332688"/>
        <c:crosses val="autoZero"/>
        <c:auto val="1"/>
        <c:lblAlgn val="ctr"/>
        <c:lblOffset val="100"/>
        <c:noMultiLvlLbl val="0"/>
      </c:catAx>
      <c:valAx>
        <c:axId val="513332688"/>
        <c:scaling>
          <c:orientation val="minMax"/>
        </c:scaling>
        <c:delete val="0"/>
        <c:axPos val="l"/>
        <c:majorGridlines>
          <c:spPr>
            <a:ln w="9525" cap="flat" cmpd="sng" algn="ctr">
              <a:solidFill>
                <a:schemeClr val="tx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3338096"/>
        <c:crosses val="autoZero"/>
        <c:crossBetween val="between"/>
        <c:majorUnit val="0.2"/>
      </c:valAx>
      <c:spPr>
        <a:noFill/>
        <a:ln>
          <a:noFill/>
        </a:ln>
        <a:effectLst/>
      </c:spPr>
    </c:plotArea>
    <c:legend>
      <c:legendPos val="b"/>
      <c:layout>
        <c:manualLayout>
          <c:xMode val="edge"/>
          <c:yMode val="edge"/>
          <c:x val="4.1820120052024283E-2"/>
          <c:y val="0.89260507929466559"/>
          <c:w val="0.88987846231236989"/>
          <c:h val="7.92259066208273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'p44'!$D$8</c:f>
              <c:strCache>
                <c:ptCount val="1"/>
                <c:pt idx="0">
                  <c:v>Produits pétroliers</c:v>
                </c:pt>
              </c:strCache>
            </c:strRef>
          </c:tx>
          <c:spPr>
            <a:solidFill>
              <a:schemeClr val="accent3"/>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'p44'!$D$9:$D$21</c:f>
              <c:numCache>
                <c:formatCode>0.00</c:formatCode>
                <c:ptCount val="13"/>
                <c:pt idx="0">
                  <c:v>47.629975722913102</c:v>
                </c:pt>
                <c:pt idx="1">
                  <c:v>23.892209001370802</c:v>
                </c:pt>
                <c:pt idx="2">
                  <c:v>55.428435834995902</c:v>
                </c:pt>
                <c:pt idx="3">
                  <c:v>33.965641141865703</c:v>
                </c:pt>
                <c:pt idx="4">
                  <c:v>46.182052148494897</c:v>
                </c:pt>
                <c:pt idx="5">
                  <c:v>58.218480352925297</c:v>
                </c:pt>
                <c:pt idx="7">
                  <c:v>40.764855716665302</c:v>
                </c:pt>
                <c:pt idx="8">
                  <c:v>28.024571806614102</c:v>
                </c:pt>
                <c:pt idx="9">
                  <c:v>47.951665431349298</c:v>
                </c:pt>
                <c:pt idx="10">
                  <c:v>35.146293827524403</c:v>
                </c:pt>
                <c:pt idx="11">
                  <c:v>35.276182628708298</c:v>
                </c:pt>
                <c:pt idx="12">
                  <c:v>52.316034938584799</c:v>
                </c:pt>
              </c:numCache>
            </c:numRef>
          </c:val>
          <c:extLst>
            <c:ext xmlns:c16="http://schemas.microsoft.com/office/drawing/2014/chart" uri="{C3380CC4-5D6E-409C-BE32-E72D297353CC}">
              <c16:uniqueId val="{00000000-128B-4F13-ABEF-D6E8DBA844BE}"/>
            </c:ext>
          </c:extLst>
        </c:ser>
        <c:ser>
          <c:idx val="1"/>
          <c:order val="1"/>
          <c:tx>
            <c:strRef>
              <c:f>'p44'!$E$8</c:f>
              <c:strCache>
                <c:ptCount val="1"/>
                <c:pt idx="0">
                  <c:v>Charbon</c:v>
                </c:pt>
              </c:strCache>
            </c:strRef>
          </c:tx>
          <c:spPr>
            <a:solidFill>
              <a:schemeClr val="tx2"/>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'p44'!$E$9:$E$21</c:f>
              <c:numCache>
                <c:formatCode>0.00</c:formatCode>
                <c:ptCount val="13"/>
                <c:pt idx="0">
                  <c:v>13.0950168548696</c:v>
                </c:pt>
                <c:pt idx="1">
                  <c:v>10.381533873828699</c:v>
                </c:pt>
                <c:pt idx="2">
                  <c:v>4.2415755141549099</c:v>
                </c:pt>
                <c:pt idx="3">
                  <c:v>24.6679637742544</c:v>
                </c:pt>
                <c:pt idx="4">
                  <c:v>15.8233478871855</c:v>
                </c:pt>
                <c:pt idx="5">
                  <c:v>9.4549021221992806</c:v>
                </c:pt>
                <c:pt idx="7">
                  <c:v>10.0073171842966</c:v>
                </c:pt>
                <c:pt idx="8">
                  <c:v>4.0328189499999398</c:v>
                </c:pt>
                <c:pt idx="9">
                  <c:v>1.46169047779655</c:v>
                </c:pt>
                <c:pt idx="10">
                  <c:v>19.129618760049901</c:v>
                </c:pt>
                <c:pt idx="11">
                  <c:v>4.6477341793739404</c:v>
                </c:pt>
                <c:pt idx="12">
                  <c:v>3.6596806761457801</c:v>
                </c:pt>
              </c:numCache>
            </c:numRef>
          </c:val>
          <c:extLst>
            <c:ext xmlns:c16="http://schemas.microsoft.com/office/drawing/2014/chart" uri="{C3380CC4-5D6E-409C-BE32-E72D297353CC}">
              <c16:uniqueId val="{00000001-128B-4F13-ABEF-D6E8DBA844BE}"/>
            </c:ext>
          </c:extLst>
        </c:ser>
        <c:ser>
          <c:idx val="2"/>
          <c:order val="2"/>
          <c:tx>
            <c:strRef>
              <c:f>'p44'!$F$8</c:f>
              <c:strCache>
                <c:ptCount val="1"/>
                <c:pt idx="0">
                  <c:v>Gaz naturel</c:v>
                </c:pt>
              </c:strCache>
            </c:strRef>
          </c:tx>
          <c:spPr>
            <a:solidFill>
              <a:schemeClr val="bg2"/>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'p44'!$F$9:$F$21</c:f>
              <c:numCache>
                <c:formatCode>0.00</c:formatCode>
                <c:ptCount val="13"/>
                <c:pt idx="0">
                  <c:v>14.1661703661118</c:v>
                </c:pt>
                <c:pt idx="1">
                  <c:v>0.98017792476835996</c:v>
                </c:pt>
                <c:pt idx="2">
                  <c:v>21.230924123981801</c:v>
                </c:pt>
                <c:pt idx="3">
                  <c:v>2.4076643092363499</c:v>
                </c:pt>
                <c:pt idx="4">
                  <c:v>17.771942902498601</c:v>
                </c:pt>
                <c:pt idx="5">
                  <c:v>7.81869306881089</c:v>
                </c:pt>
                <c:pt idx="7">
                  <c:v>16.2144615564413</c:v>
                </c:pt>
                <c:pt idx="8">
                  <c:v>7.6992113543307399</c:v>
                </c:pt>
                <c:pt idx="9">
                  <c:v>21.090443666232598</c:v>
                </c:pt>
                <c:pt idx="10">
                  <c:v>11.632886667563801</c:v>
                </c:pt>
                <c:pt idx="11">
                  <c:v>26.376455318157898</c:v>
                </c:pt>
                <c:pt idx="12">
                  <c:v>14.844740467857401</c:v>
                </c:pt>
              </c:numCache>
            </c:numRef>
          </c:val>
          <c:extLst>
            <c:ext xmlns:c16="http://schemas.microsoft.com/office/drawing/2014/chart" uri="{C3380CC4-5D6E-409C-BE32-E72D297353CC}">
              <c16:uniqueId val="{00000002-128B-4F13-ABEF-D6E8DBA844BE}"/>
            </c:ext>
          </c:extLst>
        </c:ser>
        <c:ser>
          <c:idx val="3"/>
          <c:order val="3"/>
          <c:tx>
            <c:strRef>
              <c:f>'p44'!$G$8</c:f>
              <c:strCache>
                <c:ptCount val="1"/>
                <c:pt idx="0">
                  <c:v>Électricité</c:v>
                </c:pt>
              </c:strCache>
            </c:strRef>
          </c:tx>
          <c:spPr>
            <a:solidFill>
              <a:schemeClr val="accent4"/>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'p44'!$G$9:$G$21</c:f>
              <c:numCache>
                <c:formatCode>0.00</c:formatCode>
                <c:ptCount val="13"/>
                <c:pt idx="0">
                  <c:v>10.4006834367484</c:v>
                </c:pt>
                <c:pt idx="1">
                  <c:v>5.7674443597678504</c:v>
                </c:pt>
                <c:pt idx="2">
                  <c:v>12.1377561829056</c:v>
                </c:pt>
                <c:pt idx="3">
                  <c:v>7.2449633279989198</c:v>
                </c:pt>
                <c:pt idx="4">
                  <c:v>12.0751787156499</c:v>
                </c:pt>
                <c:pt idx="5">
                  <c:v>14.909449270556401</c:v>
                </c:pt>
                <c:pt idx="7">
                  <c:v>19.308070773431702</c:v>
                </c:pt>
                <c:pt idx="8">
                  <c:v>9.5527878195456193</c:v>
                </c:pt>
                <c:pt idx="9">
                  <c:v>20.554335441815699</c:v>
                </c:pt>
                <c:pt idx="10">
                  <c:v>21.967446904389298</c:v>
                </c:pt>
                <c:pt idx="11">
                  <c:v>18.916104640486498</c:v>
                </c:pt>
                <c:pt idx="12">
                  <c:v>22.028604805937501</c:v>
                </c:pt>
              </c:numCache>
            </c:numRef>
          </c:val>
          <c:extLst>
            <c:ext xmlns:c16="http://schemas.microsoft.com/office/drawing/2014/chart" uri="{C3380CC4-5D6E-409C-BE32-E72D297353CC}">
              <c16:uniqueId val="{00000003-128B-4F13-ABEF-D6E8DBA844BE}"/>
            </c:ext>
          </c:extLst>
        </c:ser>
        <c:ser>
          <c:idx val="4"/>
          <c:order val="4"/>
          <c:tx>
            <c:strRef>
              <c:f>'p44'!$H$8</c:f>
              <c:strCache>
                <c:ptCount val="1"/>
                <c:pt idx="0">
                  <c:v>Biomasse</c:v>
                </c:pt>
              </c:strCache>
            </c:strRef>
          </c:tx>
          <c:spPr>
            <a:solidFill>
              <a:schemeClr val="accent6">
                <a:lumMod val="50000"/>
              </a:schemeClr>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'p44'!$H$9:$H$21</c:f>
              <c:numCache>
                <c:formatCode>0.00</c:formatCode>
                <c:ptCount val="13"/>
                <c:pt idx="0">
                  <c:v>12.7259837068886</c:v>
                </c:pt>
                <c:pt idx="1">
                  <c:v>58.978634988490597</c:v>
                </c:pt>
                <c:pt idx="2">
                  <c:v>6.9383866438245496</c:v>
                </c:pt>
                <c:pt idx="3">
                  <c:v>31.706372883742901</c:v>
                </c:pt>
                <c:pt idx="4">
                  <c:v>2.6353075630767102</c:v>
                </c:pt>
                <c:pt idx="5">
                  <c:v>9.5809697956372393</c:v>
                </c:pt>
                <c:pt idx="7">
                  <c:v>10.058095427362799</c:v>
                </c:pt>
                <c:pt idx="8">
                  <c:v>50.648333299306302</c:v>
                </c:pt>
                <c:pt idx="9">
                  <c:v>8.4206580039844301</c:v>
                </c:pt>
                <c:pt idx="10">
                  <c:v>8.6198440957139404</c:v>
                </c:pt>
                <c:pt idx="11">
                  <c:v>5.0885180238477101</c:v>
                </c:pt>
                <c:pt idx="12">
                  <c:v>6.4846349309745301</c:v>
                </c:pt>
              </c:numCache>
            </c:numRef>
          </c:val>
          <c:extLst>
            <c:ext xmlns:c16="http://schemas.microsoft.com/office/drawing/2014/chart" uri="{C3380CC4-5D6E-409C-BE32-E72D297353CC}">
              <c16:uniqueId val="{00000004-128B-4F13-ABEF-D6E8DBA844BE}"/>
            </c:ext>
          </c:extLst>
        </c:ser>
        <c:ser>
          <c:idx val="5"/>
          <c:order val="5"/>
          <c:tx>
            <c:strRef>
              <c:f>'p44'!$I$8</c:f>
              <c:strCache>
                <c:ptCount val="1"/>
                <c:pt idx="0">
                  <c:v>Autres</c:v>
                </c:pt>
              </c:strCache>
            </c:strRef>
          </c:tx>
          <c:spPr>
            <a:solidFill>
              <a:schemeClr val="accent6"/>
            </a:solidFill>
            <a:ln>
              <a:noFill/>
            </a:ln>
            <a:effectLst/>
          </c:spPr>
          <c:invertIfNegative val="0"/>
          <c:cat>
            <c:multiLvlStrRef>
              <c:f>'p44'!$B$9:$C$21</c:f>
              <c:multiLvlStrCache>
                <c:ptCount val="13"/>
                <c:lvl>
                  <c:pt idx="0">
                    <c:v>Monde</c:v>
                  </c:pt>
                  <c:pt idx="1">
                    <c:v>Afrique</c:v>
                  </c:pt>
                  <c:pt idx="2">
                    <c:v>Amérique</c:v>
                  </c:pt>
                  <c:pt idx="3">
                    <c:v>Asie</c:v>
                  </c:pt>
                  <c:pt idx="4">
                    <c:v>Europe et Russie</c:v>
                  </c:pt>
                  <c:pt idx="5">
                    <c:v>Océanie</c:v>
                  </c:pt>
                  <c:pt idx="7">
                    <c:v>Monde</c:v>
                  </c:pt>
                  <c:pt idx="8">
                    <c:v>Afrique</c:v>
                  </c:pt>
                  <c:pt idx="9">
                    <c:v>Amérique</c:v>
                  </c:pt>
                  <c:pt idx="10">
                    <c:v>Asie</c:v>
                  </c:pt>
                  <c:pt idx="11">
                    <c:v>Europe et Russie</c:v>
                  </c:pt>
                  <c:pt idx="12">
                    <c:v>Océanie</c:v>
                  </c:pt>
                </c:lvl>
                <c:lvl>
                  <c:pt idx="0">
                    <c:v>1978</c:v>
                  </c:pt>
                  <c:pt idx="6">
                    <c:v> </c:v>
                  </c:pt>
                  <c:pt idx="7">
                    <c:v>2018</c:v>
                  </c:pt>
                </c:lvl>
              </c:multiLvlStrCache>
            </c:multiLvlStrRef>
          </c:cat>
          <c:val>
            <c:numRef>
              <c:f>'p44'!$I$9:$I$21</c:f>
              <c:numCache>
                <c:formatCode>0.00</c:formatCode>
                <c:ptCount val="13"/>
                <c:pt idx="0">
                  <c:v>1.98216989916619</c:v>
                </c:pt>
                <c:pt idx="1">
                  <c:v>-9.8817553894447799E-8</c:v>
                </c:pt>
                <c:pt idx="2">
                  <c:v>2.2921649363334799E-2</c:v>
                </c:pt>
                <c:pt idx="3">
                  <c:v>7.3945629017352302E-3</c:v>
                </c:pt>
                <c:pt idx="4">
                  <c:v>5.51217077778412</c:v>
                </c:pt>
                <c:pt idx="5">
                  <c:v>1.7505202426984199E-2</c:v>
                </c:pt>
                <c:pt idx="7">
                  <c:v>3.6471993538775398</c:v>
                </c:pt>
                <c:pt idx="8">
                  <c:v>4.2276835512236897E-2</c:v>
                </c:pt>
                <c:pt idx="9">
                  <c:v>0.52120699128807002</c:v>
                </c:pt>
                <c:pt idx="10">
                  <c:v>3.5039097630412699</c:v>
                </c:pt>
                <c:pt idx="11">
                  <c:v>9.6950051846476502</c:v>
                </c:pt>
                <c:pt idx="12">
                  <c:v>0.66630418050000595</c:v>
                </c:pt>
              </c:numCache>
            </c:numRef>
          </c:val>
          <c:extLst>
            <c:ext xmlns:c16="http://schemas.microsoft.com/office/drawing/2014/chart" uri="{C3380CC4-5D6E-409C-BE32-E72D297353CC}">
              <c16:uniqueId val="{00000005-128B-4F13-ABEF-D6E8DBA844BE}"/>
            </c:ext>
          </c:extLst>
        </c:ser>
        <c:dLbls>
          <c:showLegendKey val="0"/>
          <c:showVal val="0"/>
          <c:showCatName val="0"/>
          <c:showSerName val="0"/>
          <c:showPercent val="0"/>
          <c:showBubbleSize val="0"/>
        </c:dLbls>
        <c:gapWidth val="50"/>
        <c:overlap val="100"/>
        <c:axId val="657868480"/>
        <c:axId val="657867648"/>
      </c:barChart>
      <c:catAx>
        <c:axId val="65786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657867648"/>
        <c:crosses val="autoZero"/>
        <c:auto val="1"/>
        <c:lblAlgn val="ctr"/>
        <c:lblOffset val="100"/>
        <c:noMultiLvlLbl val="0"/>
      </c:catAx>
      <c:valAx>
        <c:axId val="657867648"/>
        <c:scaling>
          <c:orientation val="minMax"/>
        </c:scaling>
        <c:delete val="0"/>
        <c:axPos val="l"/>
        <c:majorGridlines>
          <c:spPr>
            <a:ln w="9525" cap="flat" cmpd="sng" algn="ctr">
              <a:solidFill>
                <a:schemeClr val="tx1">
                  <a:lumMod val="50000"/>
                  <a:lumOff val="50000"/>
                </a:schemeClr>
              </a:solidFill>
              <a:round/>
            </a:ln>
            <a:effectLst/>
          </c:spPr>
        </c:majorGridlines>
        <c:numFmt formatCode="0%" sourceLinked="0"/>
        <c:majorTickMark val="cross"/>
        <c:minorTickMark val="none"/>
        <c:tickLblPos val="nextTo"/>
        <c:spPr>
          <a:solidFill>
            <a:schemeClr val="bg1"/>
          </a:solid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786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'p 48'!$A$4</c:f>
              <c:strCache>
                <c:ptCount val="1"/>
                <c:pt idx="0">
                  <c:v>Australie</c:v>
                </c:pt>
              </c:strCache>
            </c:strRef>
          </c:tx>
          <c:spPr>
            <a:solidFill>
              <a:srgbClr val="4F81BD"/>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48'!$B$4:$AT$4</c:f>
              <c:numCache>
                <c:formatCode>General</c:formatCode>
                <c:ptCount val="45"/>
                <c:pt idx="0">
                  <c:v>1.2050000000000001</c:v>
                </c:pt>
                <c:pt idx="1">
                  <c:v>2.2309999999999999</c:v>
                </c:pt>
                <c:pt idx="2">
                  <c:v>1.776</c:v>
                </c:pt>
                <c:pt idx="3">
                  <c:v>2.407</c:v>
                </c:pt>
                <c:pt idx="4">
                  <c:v>1.6459999999999999</c:v>
                </c:pt>
                <c:pt idx="5">
                  <c:v>1.7569999999999999</c:v>
                </c:pt>
                <c:pt idx="6">
                  <c:v>1.5309999999999999</c:v>
                </c:pt>
                <c:pt idx="7">
                  <c:v>2.246</c:v>
                </c:pt>
                <c:pt idx="8">
                  <c:v>4.7030000000000003</c:v>
                </c:pt>
                <c:pt idx="9">
                  <c:v>2.7989999999999999</c:v>
                </c:pt>
                <c:pt idx="10">
                  <c:v>4.7949999999999999</c:v>
                </c:pt>
                <c:pt idx="11">
                  <c:v>4.8029999999999999</c:v>
                </c:pt>
                <c:pt idx="12">
                  <c:v>3.3260000000000001</c:v>
                </c:pt>
                <c:pt idx="13">
                  <c:v>2.5979999999999999</c:v>
                </c:pt>
                <c:pt idx="14">
                  <c:v>3.552</c:v>
                </c:pt>
                <c:pt idx="15">
                  <c:v>4.4059999999999997</c:v>
                </c:pt>
                <c:pt idx="16">
                  <c:v>4.7389999999999999</c:v>
                </c:pt>
                <c:pt idx="17">
                  <c:v>2.8</c:v>
                </c:pt>
                <c:pt idx="18">
                  <c:v>2.9780000000000002</c:v>
                </c:pt>
                <c:pt idx="19">
                  <c:v>3.0259999999999998</c:v>
                </c:pt>
                <c:pt idx="20">
                  <c:v>2.5409999999999999</c:v>
                </c:pt>
                <c:pt idx="21">
                  <c:v>3.0830000000000002</c:v>
                </c:pt>
                <c:pt idx="22">
                  <c:v>3.2610000000000001</c:v>
                </c:pt>
                <c:pt idx="23">
                  <c:v>4.3949999999999996</c:v>
                </c:pt>
                <c:pt idx="24">
                  <c:v>3.8410000000000002</c:v>
                </c:pt>
                <c:pt idx="25">
                  <c:v>3.899</c:v>
                </c:pt>
                <c:pt idx="26">
                  <c:v>4.5069999999999997</c:v>
                </c:pt>
                <c:pt idx="27">
                  <c:v>4.5270000000000001</c:v>
                </c:pt>
                <c:pt idx="28">
                  <c:v>6.0140000000000002</c:v>
                </c:pt>
                <c:pt idx="29">
                  <c:v>5.3079999999999998</c:v>
                </c:pt>
                <c:pt idx="30">
                  <c:v>5.726</c:v>
                </c:pt>
                <c:pt idx="31">
                  <c:v>6.0819999999999999</c:v>
                </c:pt>
                <c:pt idx="32">
                  <c:v>6.319</c:v>
                </c:pt>
                <c:pt idx="33">
                  <c:v>2.948</c:v>
                </c:pt>
                <c:pt idx="34">
                  <c:v>3.4809999999999999</c:v>
                </c:pt>
                <c:pt idx="35">
                  <c:v>2.8119999999999998</c:v>
                </c:pt>
                <c:pt idx="36">
                  <c:v>3.6760000000000002</c:v>
                </c:pt>
                <c:pt idx="37">
                  <c:v>3.2610000000000001</c:v>
                </c:pt>
                <c:pt idx="38">
                  <c:v>3.1110000000000002</c:v>
                </c:pt>
                <c:pt idx="39">
                  <c:v>4.2960000000000003</c:v>
                </c:pt>
                <c:pt idx="40">
                  <c:v>4.7359999999999998</c:v>
                </c:pt>
                <c:pt idx="41">
                  <c:v>3.9121980000000001</c:v>
                </c:pt>
                <c:pt idx="42" formatCode="0.00000">
                  <c:v>3.7940079999999998</c:v>
                </c:pt>
                <c:pt idx="43">
                  <c:v>3.4823180000000002</c:v>
                </c:pt>
                <c:pt idx="44">
                  <c:v>2.3330630000000001</c:v>
                </c:pt>
              </c:numCache>
            </c:numRef>
          </c:val>
          <c:extLst>
            <c:ext xmlns:c16="http://schemas.microsoft.com/office/drawing/2014/chart" uri="{C3380CC4-5D6E-409C-BE32-E72D297353CC}">
              <c16:uniqueId val="{00000000-C536-4A44-8768-8A7932E2DBE2}"/>
            </c:ext>
          </c:extLst>
        </c:ser>
        <c:ser>
          <c:idx val="1"/>
          <c:order val="1"/>
          <c:tx>
            <c:strRef>
              <c:f>'p 48'!$A$5</c:f>
              <c:strCache>
                <c:ptCount val="1"/>
                <c:pt idx="0">
                  <c:v>Russie</c:v>
                </c:pt>
              </c:strCache>
            </c:strRef>
          </c:tx>
          <c:spPr>
            <a:solidFill>
              <a:srgbClr val="C0504D"/>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48'!$B$5:$AT$5</c:f>
              <c:numCache>
                <c:formatCode>General</c:formatCode>
                <c:ptCount val="45"/>
                <c:pt idx="0">
                  <c:v>1.5489999999999999</c:v>
                </c:pt>
                <c:pt idx="1">
                  <c:v>1.2350000000000001</c:v>
                </c:pt>
                <c:pt idx="2">
                  <c:v>0.85299999999999998</c:v>
                </c:pt>
                <c:pt idx="3">
                  <c:v>0.73599999999999999</c:v>
                </c:pt>
                <c:pt idx="4">
                  <c:v>0.78100000000000003</c:v>
                </c:pt>
                <c:pt idx="5">
                  <c:v>0.307</c:v>
                </c:pt>
                <c:pt idx="6">
                  <c:v>5.3999999999999999E-2</c:v>
                </c:pt>
                <c:pt idx="7">
                  <c:v>7.6999999999999999E-2</c:v>
                </c:pt>
                <c:pt idx="8">
                  <c:v>0.28399999999999997</c:v>
                </c:pt>
                <c:pt idx="9">
                  <c:v>0.16300000000000001</c:v>
                </c:pt>
                <c:pt idx="10">
                  <c:v>8.5000000000000006E-2</c:v>
                </c:pt>
                <c:pt idx="11">
                  <c:v>0.14799999999999999</c:v>
                </c:pt>
                <c:pt idx="12">
                  <c:v>0.16600000000000001</c:v>
                </c:pt>
                <c:pt idx="13">
                  <c:v>0.77100000000000002</c:v>
                </c:pt>
                <c:pt idx="14">
                  <c:v>0.77700000000000002</c:v>
                </c:pt>
                <c:pt idx="15">
                  <c:v>0.876</c:v>
                </c:pt>
                <c:pt idx="16">
                  <c:v>0.82499999999999996</c:v>
                </c:pt>
                <c:pt idx="17">
                  <c:v>0.318</c:v>
                </c:pt>
                <c:pt idx="18">
                  <c:v>0.32300000000000001</c:v>
                </c:pt>
                <c:pt idx="19">
                  <c:v>0.1</c:v>
                </c:pt>
                <c:pt idx="20">
                  <c:v>0.02</c:v>
                </c:pt>
                <c:pt idx="21">
                  <c:v>3.6999999999999998E-2</c:v>
                </c:pt>
                <c:pt idx="22">
                  <c:v>7.6999999999999999E-2</c:v>
                </c:pt>
                <c:pt idx="23">
                  <c:v>0.2</c:v>
                </c:pt>
                <c:pt idx="24">
                  <c:v>0.375</c:v>
                </c:pt>
                <c:pt idx="25">
                  <c:v>0.27400000000000002</c:v>
                </c:pt>
                <c:pt idx="26">
                  <c:v>0.34699999999999998</c:v>
                </c:pt>
                <c:pt idx="27">
                  <c:v>0.373</c:v>
                </c:pt>
                <c:pt idx="28">
                  <c:v>0.91700000000000004</c:v>
                </c:pt>
                <c:pt idx="29">
                  <c:v>0.92700000000000005</c:v>
                </c:pt>
                <c:pt idx="30">
                  <c:v>1.1830000000000001</c:v>
                </c:pt>
                <c:pt idx="31">
                  <c:v>1.1319999999999999</c:v>
                </c:pt>
                <c:pt idx="32">
                  <c:v>1.8480000000000001</c:v>
                </c:pt>
                <c:pt idx="33">
                  <c:v>1.623</c:v>
                </c:pt>
                <c:pt idx="34">
                  <c:v>2.9740000000000002</c:v>
                </c:pt>
                <c:pt idx="35">
                  <c:v>2.3820000000000001</c:v>
                </c:pt>
                <c:pt idx="36">
                  <c:v>2.637</c:v>
                </c:pt>
                <c:pt idx="37">
                  <c:v>2.9660000000000002</c:v>
                </c:pt>
                <c:pt idx="38">
                  <c:v>2.68</c:v>
                </c:pt>
                <c:pt idx="39">
                  <c:v>2.4279999999999999</c:v>
                </c:pt>
                <c:pt idx="40">
                  <c:v>2.7530000000000001</c:v>
                </c:pt>
                <c:pt idx="41">
                  <c:v>4.0737880000000004</c:v>
                </c:pt>
                <c:pt idx="42" formatCode="0.00000">
                  <c:v>4.2643849999999999</c:v>
                </c:pt>
                <c:pt idx="43">
                  <c:v>2.8444940000000001</c:v>
                </c:pt>
                <c:pt idx="44">
                  <c:v>2.0897240000000004</c:v>
                </c:pt>
              </c:numCache>
            </c:numRef>
          </c:val>
          <c:extLst>
            <c:ext xmlns:c16="http://schemas.microsoft.com/office/drawing/2014/chart" uri="{C3380CC4-5D6E-409C-BE32-E72D297353CC}">
              <c16:uniqueId val="{00000001-C536-4A44-8768-8A7932E2DBE2}"/>
            </c:ext>
          </c:extLst>
        </c:ser>
        <c:ser>
          <c:idx val="2"/>
          <c:order val="2"/>
          <c:tx>
            <c:strRef>
              <c:f>'p 48'!$A$6</c:f>
              <c:strCache>
                <c:ptCount val="1"/>
                <c:pt idx="0">
                  <c:v>États-Unis</c:v>
                </c:pt>
              </c:strCache>
            </c:strRef>
          </c:tx>
          <c:spPr>
            <a:solidFill>
              <a:srgbClr val="9BBB59"/>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48'!$B$6:$AT$6</c:f>
              <c:numCache>
                <c:formatCode>General</c:formatCode>
                <c:ptCount val="45"/>
                <c:pt idx="0">
                  <c:v>3.1520000000000001</c:v>
                </c:pt>
                <c:pt idx="1">
                  <c:v>1.885</c:v>
                </c:pt>
                <c:pt idx="2">
                  <c:v>1.4990000000000001</c:v>
                </c:pt>
                <c:pt idx="3">
                  <c:v>3.391</c:v>
                </c:pt>
                <c:pt idx="4">
                  <c:v>7.2469999999999999</c:v>
                </c:pt>
                <c:pt idx="5">
                  <c:v>9.5289999999999999</c:v>
                </c:pt>
                <c:pt idx="6">
                  <c:v>8.4740000000000002</c:v>
                </c:pt>
                <c:pt idx="7">
                  <c:v>4.048</c:v>
                </c:pt>
                <c:pt idx="8">
                  <c:v>3.484</c:v>
                </c:pt>
                <c:pt idx="9">
                  <c:v>4.0279999999999996</c:v>
                </c:pt>
                <c:pt idx="10">
                  <c:v>4.9790000000000001</c:v>
                </c:pt>
                <c:pt idx="11">
                  <c:v>2.9319999999999999</c:v>
                </c:pt>
                <c:pt idx="12">
                  <c:v>4.0289999999999999</c:v>
                </c:pt>
                <c:pt idx="13">
                  <c:v>6.2130000000000001</c:v>
                </c:pt>
                <c:pt idx="14">
                  <c:v>6.6050000000000004</c:v>
                </c:pt>
                <c:pt idx="15">
                  <c:v>8.7509999999999994</c:v>
                </c:pt>
                <c:pt idx="16">
                  <c:v>8.5609999999999999</c:v>
                </c:pt>
                <c:pt idx="17">
                  <c:v>4.6879999999999997</c:v>
                </c:pt>
                <c:pt idx="18">
                  <c:v>3.218</c:v>
                </c:pt>
                <c:pt idx="19">
                  <c:v>3.9980000000000002</c:v>
                </c:pt>
                <c:pt idx="20">
                  <c:v>4.2480000000000002</c:v>
                </c:pt>
                <c:pt idx="21">
                  <c:v>3.476</c:v>
                </c:pt>
                <c:pt idx="22">
                  <c:v>3.452</c:v>
                </c:pt>
                <c:pt idx="23">
                  <c:v>3.645</c:v>
                </c:pt>
                <c:pt idx="24">
                  <c:v>3.3559999999999999</c:v>
                </c:pt>
                <c:pt idx="25">
                  <c:v>2.69</c:v>
                </c:pt>
                <c:pt idx="26">
                  <c:v>1.89</c:v>
                </c:pt>
                <c:pt idx="27">
                  <c:v>2.109</c:v>
                </c:pt>
                <c:pt idx="28">
                  <c:v>2.2360000000000002</c:v>
                </c:pt>
                <c:pt idx="29">
                  <c:v>1.9279999999999999</c:v>
                </c:pt>
                <c:pt idx="30">
                  <c:v>2.0009999999999999</c:v>
                </c:pt>
                <c:pt idx="31">
                  <c:v>1.8620000000000001</c:v>
                </c:pt>
                <c:pt idx="32">
                  <c:v>4.0720000000000001</c:v>
                </c:pt>
                <c:pt idx="33">
                  <c:v>3.8380000000000001</c:v>
                </c:pt>
                <c:pt idx="34">
                  <c:v>3.3290000000000002</c:v>
                </c:pt>
                <c:pt idx="35">
                  <c:v>3.722</c:v>
                </c:pt>
                <c:pt idx="36">
                  <c:v>4.2489999999999997</c:v>
                </c:pt>
                <c:pt idx="37">
                  <c:v>4.617</c:v>
                </c:pt>
                <c:pt idx="38">
                  <c:v>2.2829999999999999</c:v>
                </c:pt>
                <c:pt idx="39">
                  <c:v>1.7030000000000001</c:v>
                </c:pt>
                <c:pt idx="40">
                  <c:v>1.274</c:v>
                </c:pt>
                <c:pt idx="41">
                  <c:v>2.420909</c:v>
                </c:pt>
                <c:pt idx="42" formatCode="0.00000">
                  <c:v>1.9157420000000001</c:v>
                </c:pt>
                <c:pt idx="43">
                  <c:v>1.4381059999999999</c:v>
                </c:pt>
                <c:pt idx="44">
                  <c:v>1.1868540000000001</c:v>
                </c:pt>
              </c:numCache>
            </c:numRef>
          </c:val>
          <c:extLst>
            <c:ext xmlns:c16="http://schemas.microsoft.com/office/drawing/2014/chart" uri="{C3380CC4-5D6E-409C-BE32-E72D297353CC}">
              <c16:uniqueId val="{00000002-C536-4A44-8768-8A7932E2DBE2}"/>
            </c:ext>
          </c:extLst>
        </c:ser>
        <c:ser>
          <c:idx val="3"/>
          <c:order val="3"/>
          <c:tx>
            <c:strRef>
              <c:f>'p 48'!$A$7</c:f>
              <c:strCache>
                <c:ptCount val="1"/>
                <c:pt idx="0">
                  <c:v>Afrique du Sud</c:v>
                </c:pt>
              </c:strCache>
            </c:strRef>
          </c:tx>
          <c:spPr>
            <a:solidFill>
              <a:srgbClr val="8064A2"/>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48'!$B$7:$AT$7</c:f>
              <c:numCache>
                <c:formatCode>General</c:formatCode>
                <c:ptCount val="45"/>
                <c:pt idx="0">
                  <c:v>1.952</c:v>
                </c:pt>
                <c:pt idx="1">
                  <c:v>4.9340000000000002</c:v>
                </c:pt>
                <c:pt idx="2">
                  <c:v>6.8339999999999996</c:v>
                </c:pt>
                <c:pt idx="3">
                  <c:v>8.4079999999999995</c:v>
                </c:pt>
                <c:pt idx="4">
                  <c:v>9.1880000000000006</c:v>
                </c:pt>
                <c:pt idx="5">
                  <c:v>7.8730000000000002</c:v>
                </c:pt>
                <c:pt idx="6">
                  <c:v>5.0410000000000004</c:v>
                </c:pt>
                <c:pt idx="7">
                  <c:v>4.149</c:v>
                </c:pt>
                <c:pt idx="8">
                  <c:v>5.601</c:v>
                </c:pt>
                <c:pt idx="9">
                  <c:v>6.444</c:v>
                </c:pt>
                <c:pt idx="10">
                  <c:v>1.546</c:v>
                </c:pt>
                <c:pt idx="11">
                  <c:v>0.78</c:v>
                </c:pt>
                <c:pt idx="12">
                  <c:v>0.86299999999999999</c:v>
                </c:pt>
                <c:pt idx="13">
                  <c:v>0.84799999999999998</c:v>
                </c:pt>
                <c:pt idx="14">
                  <c:v>0.86399999999999999</c:v>
                </c:pt>
                <c:pt idx="15">
                  <c:v>0.93500000000000005</c:v>
                </c:pt>
                <c:pt idx="16">
                  <c:v>2.669</c:v>
                </c:pt>
                <c:pt idx="17">
                  <c:v>2.2290000000000001</c:v>
                </c:pt>
                <c:pt idx="18">
                  <c:v>1.732</c:v>
                </c:pt>
                <c:pt idx="19">
                  <c:v>1.714</c:v>
                </c:pt>
                <c:pt idx="20">
                  <c:v>2.4140000000000001</c:v>
                </c:pt>
                <c:pt idx="21">
                  <c:v>2.4180000000000001</c:v>
                </c:pt>
                <c:pt idx="22">
                  <c:v>4.7919999999999998</c:v>
                </c:pt>
                <c:pt idx="23">
                  <c:v>4.1849999999999996</c:v>
                </c:pt>
                <c:pt idx="24">
                  <c:v>4.5229999999999997</c:v>
                </c:pt>
                <c:pt idx="25">
                  <c:v>5.0890000000000004</c:v>
                </c:pt>
                <c:pt idx="26">
                  <c:v>4.7709999999999999</c:v>
                </c:pt>
                <c:pt idx="27">
                  <c:v>4.03</c:v>
                </c:pt>
                <c:pt idx="28">
                  <c:v>3.9449999999999998</c:v>
                </c:pt>
                <c:pt idx="29">
                  <c:v>4.2249999999999996</c:v>
                </c:pt>
                <c:pt idx="30">
                  <c:v>4.2389999999999999</c:v>
                </c:pt>
                <c:pt idx="31">
                  <c:v>3.9710000000000001</c:v>
                </c:pt>
                <c:pt idx="32">
                  <c:v>3.3170000000000002</c:v>
                </c:pt>
                <c:pt idx="33">
                  <c:v>2.903</c:v>
                </c:pt>
                <c:pt idx="34">
                  <c:v>2.407</c:v>
                </c:pt>
                <c:pt idx="35">
                  <c:v>2.9169999999999998</c:v>
                </c:pt>
                <c:pt idx="36">
                  <c:v>2.6480000000000001</c:v>
                </c:pt>
                <c:pt idx="37">
                  <c:v>2.8879999999999999</c:v>
                </c:pt>
                <c:pt idx="38">
                  <c:v>3.2509999999999999</c:v>
                </c:pt>
                <c:pt idx="39">
                  <c:v>2.5630000000000002</c:v>
                </c:pt>
                <c:pt idx="40">
                  <c:v>1.68</c:v>
                </c:pt>
                <c:pt idx="41">
                  <c:v>1.709058</c:v>
                </c:pt>
                <c:pt idx="42" formatCode="0.00000">
                  <c:v>0.83962599999999998</c:v>
                </c:pt>
                <c:pt idx="43">
                  <c:v>1.141351</c:v>
                </c:pt>
                <c:pt idx="44">
                  <c:v>0.76122199999999995</c:v>
                </c:pt>
              </c:numCache>
            </c:numRef>
          </c:val>
          <c:extLst>
            <c:ext xmlns:c16="http://schemas.microsoft.com/office/drawing/2014/chart" uri="{C3380CC4-5D6E-409C-BE32-E72D297353CC}">
              <c16:uniqueId val="{00000003-C536-4A44-8768-8A7932E2DBE2}"/>
            </c:ext>
          </c:extLst>
        </c:ser>
        <c:ser>
          <c:idx val="4"/>
          <c:order val="4"/>
          <c:tx>
            <c:strRef>
              <c:f>'p 48'!$A$8</c:f>
              <c:strCache>
                <c:ptCount val="1"/>
                <c:pt idx="0">
                  <c:v>Autres pays</c:v>
                </c:pt>
              </c:strCache>
            </c:strRef>
          </c:tx>
          <c:spPr>
            <a:solidFill>
              <a:srgbClr val="4BACC6"/>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48'!$B$8:$AT$8</c:f>
              <c:numCache>
                <c:formatCode>General</c:formatCode>
                <c:ptCount val="45"/>
                <c:pt idx="0">
                  <c:v>6.8790000000000013</c:v>
                </c:pt>
                <c:pt idx="1">
                  <c:v>6.5359999999999978</c:v>
                </c:pt>
                <c:pt idx="2">
                  <c:v>6.13</c:v>
                </c:pt>
                <c:pt idx="3">
                  <c:v>5.8610000000000007</c:v>
                </c:pt>
                <c:pt idx="4">
                  <c:v>5.897000000000002</c:v>
                </c:pt>
                <c:pt idx="5">
                  <c:v>4.1020000000000003</c:v>
                </c:pt>
                <c:pt idx="6">
                  <c:v>4.2369999999999983</c:v>
                </c:pt>
                <c:pt idx="7">
                  <c:v>4.66</c:v>
                </c:pt>
                <c:pt idx="8">
                  <c:v>4.4539999999999971</c:v>
                </c:pt>
                <c:pt idx="9">
                  <c:v>3.282</c:v>
                </c:pt>
                <c:pt idx="10">
                  <c:v>3.0059999999999967</c:v>
                </c:pt>
                <c:pt idx="11">
                  <c:v>2.7850000000000001</c:v>
                </c:pt>
                <c:pt idx="12">
                  <c:v>2.6539999999999999</c:v>
                </c:pt>
                <c:pt idx="13">
                  <c:v>3.7829999999999977</c:v>
                </c:pt>
                <c:pt idx="14">
                  <c:v>4.6980000000000004</c:v>
                </c:pt>
                <c:pt idx="15">
                  <c:v>4.1059999999999981</c:v>
                </c:pt>
                <c:pt idx="16">
                  <c:v>3.7240000000000002</c:v>
                </c:pt>
                <c:pt idx="17">
                  <c:v>3.5489999999999995</c:v>
                </c:pt>
                <c:pt idx="18">
                  <c:v>3.7759999999999998</c:v>
                </c:pt>
                <c:pt idx="19">
                  <c:v>4.4530000000000012</c:v>
                </c:pt>
                <c:pt idx="20">
                  <c:v>4.8949999999999996</c:v>
                </c:pt>
                <c:pt idx="21">
                  <c:v>3.9579999999999984</c:v>
                </c:pt>
                <c:pt idx="22">
                  <c:v>5.6829999999999998</c:v>
                </c:pt>
                <c:pt idx="23">
                  <c:v>4.7220000000000049</c:v>
                </c:pt>
                <c:pt idx="24">
                  <c:v>6.4060000000000006</c:v>
                </c:pt>
                <c:pt idx="25">
                  <c:v>4.4269999999999996</c:v>
                </c:pt>
                <c:pt idx="26">
                  <c:v>6.0729999999999986</c:v>
                </c:pt>
                <c:pt idx="27">
                  <c:v>4.8460000000000019</c:v>
                </c:pt>
                <c:pt idx="28">
                  <c:v>4.72</c:v>
                </c:pt>
                <c:pt idx="29">
                  <c:v>6.1490000000000009</c:v>
                </c:pt>
                <c:pt idx="30">
                  <c:v>6.3490000000000038</c:v>
                </c:pt>
                <c:pt idx="31">
                  <c:v>5.104000000000001</c:v>
                </c:pt>
                <c:pt idx="32">
                  <c:v>5.0149999999999997</c:v>
                </c:pt>
                <c:pt idx="33">
                  <c:v>3.3729999999999993</c:v>
                </c:pt>
                <c:pt idx="34">
                  <c:v>3.4830000000000005</c:v>
                </c:pt>
                <c:pt idx="35">
                  <c:v>2.0620000000000012</c:v>
                </c:pt>
                <c:pt idx="36">
                  <c:v>1.6119999999999983</c:v>
                </c:pt>
                <c:pt idx="37">
                  <c:v>2.0209999999999972</c:v>
                </c:pt>
                <c:pt idx="38">
                  <c:v>1.2690000000000001</c:v>
                </c:pt>
                <c:pt idx="39">
                  <c:v>1.1270000000000007</c:v>
                </c:pt>
                <c:pt idx="40">
                  <c:v>0.8230000000000004</c:v>
                </c:pt>
                <c:pt idx="41">
                  <c:v>1.094951</c:v>
                </c:pt>
                <c:pt idx="42" formatCode="0.00000">
                  <c:v>1.4527590000000021</c:v>
                </c:pt>
                <c:pt idx="43">
                  <c:v>0.91632200000000008</c:v>
                </c:pt>
                <c:pt idx="44">
                  <c:v>0.61774800000000052</c:v>
                </c:pt>
              </c:numCache>
            </c:numRef>
          </c:val>
          <c:extLst>
            <c:ext xmlns:c16="http://schemas.microsoft.com/office/drawing/2014/chart" uri="{C3380CC4-5D6E-409C-BE32-E72D297353CC}">
              <c16:uniqueId val="{00000004-C536-4A44-8768-8A7932E2DBE2}"/>
            </c:ext>
          </c:extLst>
        </c:ser>
        <c:ser>
          <c:idx val="5"/>
          <c:order val="5"/>
          <c:tx>
            <c:strRef>
              <c:f>'p 48'!$A$9</c:f>
              <c:strCache>
                <c:ptCount val="1"/>
                <c:pt idx="0">
                  <c:v>Colombie</c:v>
                </c:pt>
              </c:strCache>
            </c:strRef>
          </c:tx>
          <c:spPr>
            <a:solidFill>
              <a:srgbClr val="F79646"/>
            </a:solidFill>
            <a:ln w="25400">
              <a:noFill/>
            </a:ln>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48'!$B$9:$AT$9</c:f>
              <c:numCache>
                <c:formatCode>General</c:formatCode>
                <c:ptCount val="45"/>
                <c:pt idx="0">
                  <c:v>0</c:v>
                </c:pt>
                <c:pt idx="1">
                  <c:v>0</c:v>
                </c:pt>
                <c:pt idx="2">
                  <c:v>0</c:v>
                </c:pt>
                <c:pt idx="3">
                  <c:v>0</c:v>
                </c:pt>
                <c:pt idx="4">
                  <c:v>0</c:v>
                </c:pt>
                <c:pt idx="5">
                  <c:v>0</c:v>
                </c:pt>
                <c:pt idx="6">
                  <c:v>0</c:v>
                </c:pt>
                <c:pt idx="7">
                  <c:v>0</c:v>
                </c:pt>
                <c:pt idx="8">
                  <c:v>0</c:v>
                </c:pt>
                <c:pt idx="9">
                  <c:v>3.0000000000000001E-3</c:v>
                </c:pt>
                <c:pt idx="10">
                  <c:v>0.83799999999999997</c:v>
                </c:pt>
                <c:pt idx="11">
                  <c:v>0.66400000000000003</c:v>
                </c:pt>
                <c:pt idx="12">
                  <c:v>0.52300000000000002</c:v>
                </c:pt>
                <c:pt idx="13">
                  <c:v>1.3120000000000001</c:v>
                </c:pt>
                <c:pt idx="14">
                  <c:v>2.0329999999999999</c:v>
                </c:pt>
                <c:pt idx="15">
                  <c:v>2.052</c:v>
                </c:pt>
                <c:pt idx="16">
                  <c:v>1.5960000000000001</c:v>
                </c:pt>
                <c:pt idx="17">
                  <c:v>1.0920000000000001</c:v>
                </c:pt>
                <c:pt idx="18">
                  <c:v>0.96099999999999997</c:v>
                </c:pt>
                <c:pt idx="19">
                  <c:v>1.155</c:v>
                </c:pt>
                <c:pt idx="20">
                  <c:v>2.4180000000000001</c:v>
                </c:pt>
                <c:pt idx="21">
                  <c:v>1.9550000000000001</c:v>
                </c:pt>
                <c:pt idx="22">
                  <c:v>2.7240000000000002</c:v>
                </c:pt>
                <c:pt idx="23">
                  <c:v>1.7669999999999999</c:v>
                </c:pt>
                <c:pt idx="24">
                  <c:v>1.9139999999999999</c:v>
                </c:pt>
                <c:pt idx="25">
                  <c:v>1.8029999999999999</c:v>
                </c:pt>
                <c:pt idx="26">
                  <c:v>1.611</c:v>
                </c:pt>
                <c:pt idx="27">
                  <c:v>2.331</c:v>
                </c:pt>
                <c:pt idx="28">
                  <c:v>2.8519999999999999</c:v>
                </c:pt>
                <c:pt idx="29">
                  <c:v>2.516</c:v>
                </c:pt>
                <c:pt idx="30">
                  <c:v>2.2509999999999999</c:v>
                </c:pt>
                <c:pt idx="31">
                  <c:v>1.8129999999999999</c:v>
                </c:pt>
                <c:pt idx="32">
                  <c:v>1.956</c:v>
                </c:pt>
                <c:pt idx="33">
                  <c:v>1.7330000000000001</c:v>
                </c:pt>
                <c:pt idx="34">
                  <c:v>3.0270000000000001</c:v>
                </c:pt>
                <c:pt idx="35">
                  <c:v>3.363</c:v>
                </c:pt>
                <c:pt idx="36">
                  <c:v>3.4390000000000001</c:v>
                </c:pt>
                <c:pt idx="37">
                  <c:v>2.9</c:v>
                </c:pt>
                <c:pt idx="38">
                  <c:v>1.9370000000000001</c:v>
                </c:pt>
                <c:pt idx="39">
                  <c:v>1.6140000000000001</c:v>
                </c:pt>
                <c:pt idx="40">
                  <c:v>1.6339999999999999</c:v>
                </c:pt>
                <c:pt idx="41">
                  <c:v>2.0911039999999996</c:v>
                </c:pt>
                <c:pt idx="42" formatCode="0.00000">
                  <c:v>1.5761909999999999</c:v>
                </c:pt>
                <c:pt idx="43">
                  <c:v>0.86896299999999993</c:v>
                </c:pt>
                <c:pt idx="44">
                  <c:v>0.51490999999999998</c:v>
                </c:pt>
              </c:numCache>
            </c:numRef>
          </c:val>
          <c:extLst>
            <c:ext xmlns:c16="http://schemas.microsoft.com/office/drawing/2014/chart" uri="{C3380CC4-5D6E-409C-BE32-E72D297353CC}">
              <c16:uniqueId val="{00000005-C536-4A44-8768-8A7932E2DBE2}"/>
            </c:ext>
          </c:extLst>
        </c:ser>
        <c:ser>
          <c:idx val="6"/>
          <c:order val="6"/>
          <c:tx>
            <c:strRef>
              <c:f>'p 48'!$A$10</c:f>
              <c:strCache>
                <c:ptCount val="1"/>
                <c:pt idx="0">
                  <c:v>Allemagne</c:v>
                </c:pt>
              </c:strCache>
            </c:strRef>
          </c:tx>
          <c:spPr>
            <a:solidFill>
              <a:schemeClr val="accent1">
                <a:lumMod val="60000"/>
              </a:schemeClr>
            </a:solidFill>
            <a:ln>
              <a:noFill/>
            </a:ln>
            <a:effectLst/>
          </c:spP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48'!$B$10:$AT$10</c:f>
              <c:numCache>
                <c:formatCode>General</c:formatCode>
                <c:ptCount val="45"/>
                <c:pt idx="0">
                  <c:v>7.0279999999999996</c:v>
                </c:pt>
                <c:pt idx="1">
                  <c:v>6.9630000000000001</c:v>
                </c:pt>
                <c:pt idx="2">
                  <c:v>8.5009999999999994</c:v>
                </c:pt>
                <c:pt idx="3">
                  <c:v>9.157</c:v>
                </c:pt>
                <c:pt idx="4">
                  <c:v>7.9809999999999999</c:v>
                </c:pt>
                <c:pt idx="5">
                  <c:v>6.593</c:v>
                </c:pt>
                <c:pt idx="6">
                  <c:v>5.4640000000000004</c:v>
                </c:pt>
                <c:pt idx="7">
                  <c:v>5.0739999999999998</c:v>
                </c:pt>
                <c:pt idx="8">
                  <c:v>5.2990000000000004</c:v>
                </c:pt>
                <c:pt idx="9">
                  <c:v>4.5590000000000002</c:v>
                </c:pt>
                <c:pt idx="10">
                  <c:v>3.3719999999999999</c:v>
                </c:pt>
                <c:pt idx="11">
                  <c:v>2.6680000000000001</c:v>
                </c:pt>
                <c:pt idx="12">
                  <c:v>2.2679999999999998</c:v>
                </c:pt>
                <c:pt idx="13">
                  <c:v>2.1920000000000002</c:v>
                </c:pt>
                <c:pt idx="14">
                  <c:v>2.2160000000000002</c:v>
                </c:pt>
                <c:pt idx="15">
                  <c:v>1.5569999999999999</c:v>
                </c:pt>
                <c:pt idx="16">
                  <c:v>0.61799999999999999</c:v>
                </c:pt>
                <c:pt idx="17">
                  <c:v>0.35099999999999998</c:v>
                </c:pt>
                <c:pt idx="18">
                  <c:v>0.28299999999999997</c:v>
                </c:pt>
                <c:pt idx="19">
                  <c:v>0.2</c:v>
                </c:pt>
                <c:pt idx="20">
                  <c:v>0.2</c:v>
                </c:pt>
                <c:pt idx="21">
                  <c:v>0.17</c:v>
                </c:pt>
                <c:pt idx="22">
                  <c:v>8.3000000000000004E-2</c:v>
                </c:pt>
                <c:pt idx="23">
                  <c:v>0.189</c:v>
                </c:pt>
                <c:pt idx="24">
                  <c:v>0.19</c:v>
                </c:pt>
                <c:pt idx="25">
                  <c:v>0.19800000000000001</c:v>
                </c:pt>
                <c:pt idx="26">
                  <c:v>0.39</c:v>
                </c:pt>
                <c:pt idx="27">
                  <c:v>0.183</c:v>
                </c:pt>
                <c:pt idx="28">
                  <c:v>0.17399999999999999</c:v>
                </c:pt>
                <c:pt idx="29">
                  <c:v>0.47699999999999998</c:v>
                </c:pt>
                <c:pt idx="30">
                  <c:v>0.26100000000000001</c:v>
                </c:pt>
                <c:pt idx="31">
                  <c:v>0.23100000000000001</c:v>
                </c:pt>
                <c:pt idx="32">
                  <c:v>0.253</c:v>
                </c:pt>
                <c:pt idx="33">
                  <c:v>0.2</c:v>
                </c:pt>
                <c:pt idx="34">
                  <c:v>0.30599999999999999</c:v>
                </c:pt>
                <c:pt idx="35">
                  <c:v>0.24399999999999999</c:v>
                </c:pt>
                <c:pt idx="36">
                  <c:v>0.247</c:v>
                </c:pt>
                <c:pt idx="37">
                  <c:v>0.26200000000000001</c:v>
                </c:pt>
                <c:pt idx="38">
                  <c:v>0.30299999999999999</c:v>
                </c:pt>
                <c:pt idx="39">
                  <c:v>0.253</c:v>
                </c:pt>
                <c:pt idx="40">
                  <c:v>0.20799999999999999</c:v>
                </c:pt>
                <c:pt idx="41">
                  <c:v>0.29180400000000001</c:v>
                </c:pt>
                <c:pt idx="42" formatCode="0.00000">
                  <c:v>0.25290799999999997</c:v>
                </c:pt>
                <c:pt idx="43">
                  <c:v>0.27915699999999999</c:v>
                </c:pt>
                <c:pt idx="44">
                  <c:v>0.168432</c:v>
                </c:pt>
              </c:numCache>
            </c:numRef>
          </c:val>
          <c:extLst>
            <c:ext xmlns:c16="http://schemas.microsoft.com/office/drawing/2014/chart" uri="{C3380CC4-5D6E-409C-BE32-E72D297353CC}">
              <c16:uniqueId val="{00000006-C536-4A44-8768-8A7932E2DBE2}"/>
            </c:ext>
          </c:extLst>
        </c:ser>
        <c:dLbls>
          <c:showLegendKey val="0"/>
          <c:showVal val="0"/>
          <c:showCatName val="0"/>
          <c:showSerName val="0"/>
          <c:showPercent val="0"/>
          <c:showBubbleSize val="0"/>
        </c:dLbls>
        <c:axId val="572980744"/>
        <c:axId val="1"/>
      </c:areaChart>
      <c:lineChart>
        <c:grouping val="standard"/>
        <c:varyColors val="0"/>
        <c:ser>
          <c:idx val="7"/>
          <c:order val="7"/>
          <c:tx>
            <c:strRef>
              <c:f>'p 48'!$A$11</c:f>
              <c:strCache>
                <c:ptCount val="1"/>
                <c:pt idx="0">
                  <c:v>Production primaire française</c:v>
                </c:pt>
              </c:strCache>
            </c:strRef>
          </c:tx>
          <c:spPr>
            <a:ln w="28575" cap="rnd">
              <a:solidFill>
                <a:srgbClr val="FFC000"/>
              </a:solidFill>
              <a:round/>
            </a:ln>
            <a:effectLst/>
          </c:spPr>
          <c:marker>
            <c:symbol val="none"/>
          </c:marker>
          <c:cat>
            <c:numRef>
              <c:f>'p 48'!$B$3:$AT$3</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'p 48'!$B$11:$AT$11</c:f>
              <c:numCache>
                <c:formatCode>General</c:formatCode>
                <c:ptCount val="45"/>
                <c:pt idx="0">
                  <c:v>26.488</c:v>
                </c:pt>
                <c:pt idx="1">
                  <c:v>26.077000000000002</c:v>
                </c:pt>
                <c:pt idx="2">
                  <c:v>23.872</c:v>
                </c:pt>
                <c:pt idx="3">
                  <c:v>23.077000000000002</c:v>
                </c:pt>
                <c:pt idx="4">
                  <c:v>22.777999999999999</c:v>
                </c:pt>
                <c:pt idx="5">
                  <c:v>23.248000000000001</c:v>
                </c:pt>
                <c:pt idx="6">
                  <c:v>21.821000000000002</c:v>
                </c:pt>
                <c:pt idx="7">
                  <c:v>21.254999999999999</c:v>
                </c:pt>
                <c:pt idx="8">
                  <c:v>20.704000000000001</c:v>
                </c:pt>
                <c:pt idx="9">
                  <c:v>18.942</c:v>
                </c:pt>
                <c:pt idx="10">
                  <c:v>18.484000000000002</c:v>
                </c:pt>
                <c:pt idx="11">
                  <c:v>16.707000000000001</c:v>
                </c:pt>
                <c:pt idx="12">
                  <c:v>14.512</c:v>
                </c:pt>
                <c:pt idx="13">
                  <c:v>14.464</c:v>
                </c:pt>
                <c:pt idx="14">
                  <c:v>13.532</c:v>
                </c:pt>
                <c:pt idx="15">
                  <c:v>12.875999999999999</c:v>
                </c:pt>
                <c:pt idx="16">
                  <c:v>11.827</c:v>
                </c:pt>
                <c:pt idx="17">
                  <c:v>10.669</c:v>
                </c:pt>
                <c:pt idx="18">
                  <c:v>9.4280000000000008</c:v>
                </c:pt>
                <c:pt idx="19">
                  <c:v>8.9179999999999993</c:v>
                </c:pt>
                <c:pt idx="20">
                  <c:v>8.5530000000000008</c:v>
                </c:pt>
                <c:pt idx="21">
                  <c:v>7.3159999999999998</c:v>
                </c:pt>
                <c:pt idx="22">
                  <c:v>6.1120000000000001</c:v>
                </c:pt>
                <c:pt idx="23">
                  <c:v>5.69</c:v>
                </c:pt>
                <c:pt idx="24">
                  <c:v>4.101</c:v>
                </c:pt>
                <c:pt idx="25">
                  <c:v>2.6709999999999998</c:v>
                </c:pt>
                <c:pt idx="26">
                  <c:v>2.0680000000000001</c:v>
                </c:pt>
                <c:pt idx="27">
                  <c:v>2.2429999999999999</c:v>
                </c:pt>
                <c:pt idx="28">
                  <c:v>0.872</c:v>
                </c:pt>
                <c:pt idx="29">
                  <c:v>0.61699999999999999</c:v>
                </c:pt>
                <c:pt idx="30">
                  <c:v>0.45200000000000001</c:v>
                </c:pt>
                <c:pt idx="31">
                  <c:v>0.42199999999999999</c:v>
                </c:pt>
                <c:pt idx="32">
                  <c:v>0.27700000000000002</c:v>
                </c:pt>
                <c:pt idx="33">
                  <c:v>0.14699999999999999</c:v>
                </c:pt>
                <c:pt idx="34">
                  <c:v>0.26100000000000001</c:v>
                </c:pt>
                <c:pt idx="35">
                  <c:v>0.14899999999999999</c:v>
                </c:pt>
                <c:pt idx="36">
                  <c:v>0.28999999999999998</c:v>
                </c:pt>
                <c:pt idx="37">
                  <c:v>0.313</c:v>
                </c:pt>
                <c:pt idx="38">
                  <c:v>0.3</c:v>
                </c:pt>
                <c:pt idx="39">
                  <c:v>0</c:v>
                </c:pt>
                <c:pt idx="40">
                  <c:v>0</c:v>
                </c:pt>
                <c:pt idx="41">
                  <c:v>0</c:v>
                </c:pt>
                <c:pt idx="42" formatCode="0">
                  <c:v>0</c:v>
                </c:pt>
                <c:pt idx="43">
                  <c:v>0</c:v>
                </c:pt>
                <c:pt idx="44">
                  <c:v>0</c:v>
                </c:pt>
              </c:numCache>
            </c:numRef>
          </c:val>
          <c:smooth val="0"/>
          <c:extLst>
            <c:ext xmlns:c16="http://schemas.microsoft.com/office/drawing/2014/chart" uri="{C3380CC4-5D6E-409C-BE32-E72D297353CC}">
              <c16:uniqueId val="{00000007-C536-4A44-8768-8A7932E2DBE2}"/>
            </c:ext>
          </c:extLst>
        </c:ser>
        <c:dLbls>
          <c:showLegendKey val="0"/>
          <c:showVal val="0"/>
          <c:showCatName val="0"/>
          <c:showSerName val="0"/>
          <c:showPercent val="0"/>
          <c:showBubbleSize val="0"/>
        </c:dLbls>
        <c:marker val="1"/>
        <c:smooth val="0"/>
        <c:axId val="572980744"/>
        <c:axId val="1"/>
      </c:lineChart>
      <c:catAx>
        <c:axId val="572980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vert="horz"/>
          <a:lstStyle/>
          <a:p>
            <a:pPr>
              <a:defRPr sz="900" b="0" i="0" u="none" strike="noStrike" baseline="0">
                <a:solidFill>
                  <a:srgbClr val="3F3F3F"/>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ln w="9525">
            <a:solidFill>
              <a:schemeClr val="tx1"/>
            </a:solidFill>
          </a:ln>
        </c:spPr>
        <c:txPr>
          <a:bodyPr rot="0" vert="horz"/>
          <a:lstStyle/>
          <a:p>
            <a:pPr>
              <a:defRPr sz="900" b="0" i="0" u="none" strike="noStrike" baseline="0">
                <a:solidFill>
                  <a:srgbClr val="3F3F3F"/>
                </a:solidFill>
                <a:latin typeface="Calibri"/>
                <a:ea typeface="Calibri"/>
                <a:cs typeface="Calibri"/>
              </a:defRPr>
            </a:pPr>
            <a:endParaRPr lang="fr-FR"/>
          </a:p>
        </c:txPr>
        <c:crossAx val="572980744"/>
        <c:crosses val="autoZero"/>
        <c:crossBetween val="midCat"/>
      </c:valAx>
      <c:spPr>
        <a:noFill/>
        <a:ln w="25400">
          <a:noFill/>
        </a:ln>
      </c:spPr>
    </c:plotArea>
    <c:legend>
      <c:legendPos val="b"/>
      <c:overlay val="0"/>
      <c:spPr>
        <a:noFill/>
        <a:ln w="25400">
          <a:noFill/>
        </a:ln>
      </c:spPr>
      <c:txPr>
        <a:bodyPr/>
        <a:lstStyle/>
        <a:p>
          <a:pPr>
            <a:defRPr sz="825" b="0" i="0" u="none" strike="noStrike" baseline="0">
              <a:solidFill>
                <a:srgbClr val="3F3F3F"/>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64823976396575E-2"/>
          <c:y val="4.5419263328835363E-2"/>
          <c:w val="0.90538894367422706"/>
          <c:h val="0.7445952234685006"/>
        </c:manualLayout>
      </c:layout>
      <c:areaChart>
        <c:grouping val="stacked"/>
        <c:varyColors val="0"/>
        <c:ser>
          <c:idx val="10"/>
          <c:order val="0"/>
          <c:tx>
            <c:strRef>
              <c:f>'p 50 '!$A$3</c:f>
              <c:strCache>
                <c:ptCount val="1"/>
                <c:pt idx="0">
                  <c:v>Consommation nette filière fonte</c:v>
                </c:pt>
              </c:strCache>
            </c:strRef>
          </c:tx>
          <c:spPr>
            <a:solidFill>
              <a:schemeClr val="accent2">
                <a:lumMod val="60000"/>
                <a:lumOff val="40000"/>
              </a:schemeClr>
            </a:solidFill>
            <a:ln>
              <a:noFill/>
            </a:ln>
            <a:effectLst/>
          </c:spP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'!$B$3:$AF$3</c:f>
              <c:numCache>
                <c:formatCode>#,##0.00</c:formatCode>
                <c:ptCount val="31"/>
                <c:pt idx="0">
                  <c:v>5.9139438973918024</c:v>
                </c:pt>
                <c:pt idx="1">
                  <c:v>5.6608872262348342</c:v>
                </c:pt>
                <c:pt idx="2">
                  <c:v>5.4082327795930079</c:v>
                </c:pt>
                <c:pt idx="3">
                  <c:v>4.92695139763065</c:v>
                </c:pt>
                <c:pt idx="4">
                  <c:v>5.1991048880290434</c:v>
                </c:pt>
                <c:pt idx="5">
                  <c:v>5.6467691772236543</c:v>
                </c:pt>
                <c:pt idx="6">
                  <c:v>5.2737410656348533</c:v>
                </c:pt>
                <c:pt idx="7">
                  <c:v>5.4451312971242958</c:v>
                </c:pt>
                <c:pt idx="8">
                  <c:v>5.3606899573898925</c:v>
                </c:pt>
                <c:pt idx="9">
                  <c:v>5.2572990420368786</c:v>
                </c:pt>
                <c:pt idx="10">
                  <c:v>5.0075297068883167</c:v>
                </c:pt>
                <c:pt idx="11">
                  <c:v>5.0657585538358658</c:v>
                </c:pt>
                <c:pt idx="12">
                  <c:v>5.3231894937422366</c:v>
                </c:pt>
                <c:pt idx="13">
                  <c:v>4.8652704272475402</c:v>
                </c:pt>
                <c:pt idx="14">
                  <c:v>4.7937739737269514</c:v>
                </c:pt>
                <c:pt idx="15">
                  <c:v>4.9154005265118936</c:v>
                </c:pt>
                <c:pt idx="16">
                  <c:v>4.9706471811407278</c:v>
                </c:pt>
                <c:pt idx="17">
                  <c:v>5.0500937766313179</c:v>
                </c:pt>
                <c:pt idx="18">
                  <c:v>4.8045660977357407</c:v>
                </c:pt>
                <c:pt idx="19">
                  <c:v>3.5271597868539222</c:v>
                </c:pt>
                <c:pt idx="20">
                  <c:v>4.1820028442724748</c:v>
                </c:pt>
                <c:pt idx="21">
                  <c:v>4.3540530051590718</c:v>
                </c:pt>
                <c:pt idx="22">
                  <c:v>4.2374569941721596</c:v>
                </c:pt>
                <c:pt idx="23">
                  <c:v>4.4544663572179228</c:v>
                </c:pt>
                <c:pt idx="24">
                  <c:v>4.2178066302665531</c:v>
                </c:pt>
                <c:pt idx="25">
                  <c:v>3.9468134764497949</c:v>
                </c:pt>
                <c:pt idx="26">
                  <c:v>3.8930722941626059</c:v>
                </c:pt>
                <c:pt idx="27">
                  <c:v>4.4299142889347474</c:v>
                </c:pt>
                <c:pt idx="28">
                  <c:v>4.4508983713637171</c:v>
                </c:pt>
                <c:pt idx="29">
                  <c:v>4.1240136979631226</c:v>
                </c:pt>
                <c:pt idx="30" formatCode="0.00">
                  <c:v>3.132941975328174</c:v>
                </c:pt>
              </c:numCache>
            </c:numRef>
          </c:val>
          <c:extLst>
            <c:ext xmlns:c16="http://schemas.microsoft.com/office/drawing/2014/chart" uri="{C3380CC4-5D6E-409C-BE32-E72D297353CC}">
              <c16:uniqueId val="{00000000-1DB0-4C88-A78B-357112DDE31A}"/>
            </c:ext>
          </c:extLst>
        </c:ser>
        <c:ser>
          <c:idx val="15"/>
          <c:order val="1"/>
          <c:tx>
            <c:strRef>
              <c:f>'p 50 '!$A$4</c:f>
              <c:strCache>
                <c:ptCount val="1"/>
                <c:pt idx="0">
                  <c:v>Branche énergie hors filière fonte</c:v>
                </c:pt>
              </c:strCache>
            </c:strRef>
          </c:tx>
          <c:spPr>
            <a:solidFill>
              <a:srgbClr val="FFE699"/>
            </a:solidFill>
            <a:ln w="25400">
              <a:noFill/>
            </a:ln>
          </c:spP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'!$B$4:$AF$4</c:f>
              <c:numCache>
                <c:formatCode>#,##0.00</c:formatCode>
                <c:ptCount val="31"/>
                <c:pt idx="0">
                  <c:v>8.6491985168236258</c:v>
                </c:pt>
                <c:pt idx="1">
                  <c:v>8.8941071918313312</c:v>
                </c:pt>
                <c:pt idx="2">
                  <c:v>7.8573129596194233</c:v>
                </c:pt>
                <c:pt idx="3">
                  <c:v>5.2182474036006656</c:v>
                </c:pt>
                <c:pt idx="4">
                  <c:v>6.3142892913310487</c:v>
                </c:pt>
                <c:pt idx="5">
                  <c:v>6.8226657893905482</c:v>
                </c:pt>
                <c:pt idx="6">
                  <c:v>6.4140799541499955</c:v>
                </c:pt>
                <c:pt idx="7">
                  <c:v>6.1794806079152762</c:v>
                </c:pt>
                <c:pt idx="8">
                  <c:v>8.6505112884334956</c:v>
                </c:pt>
                <c:pt idx="9">
                  <c:v>7.7680328322007473</c:v>
                </c:pt>
                <c:pt idx="10">
                  <c:v>7.9416380029554148</c:v>
                </c:pt>
                <c:pt idx="11">
                  <c:v>5.8836859742305787</c:v>
                </c:pt>
                <c:pt idx="12">
                  <c:v>6.8784013938556035</c:v>
                </c:pt>
                <c:pt idx="13">
                  <c:v>6.7925426801901159</c:v>
                </c:pt>
                <c:pt idx="14">
                  <c:v>6.340128004315611</c:v>
                </c:pt>
                <c:pt idx="15">
                  <c:v>7.1160616554607294</c:v>
                </c:pt>
                <c:pt idx="16">
                  <c:v>6.2799656326881976</c:v>
                </c:pt>
                <c:pt idx="17">
                  <c:v>6.9680274077175861</c:v>
                </c:pt>
                <c:pt idx="18">
                  <c:v>6.042947187986119</c:v>
                </c:pt>
                <c:pt idx="19">
                  <c:v>5.5697192464098828</c:v>
                </c:pt>
                <c:pt idx="20">
                  <c:v>4.87876216567419</c:v>
                </c:pt>
                <c:pt idx="21">
                  <c:v>5.1739934435092838</c:v>
                </c:pt>
                <c:pt idx="22">
                  <c:v>5.9511575761552251</c:v>
                </c:pt>
                <c:pt idx="23">
                  <c:v>6.1367372341573212</c:v>
                </c:pt>
                <c:pt idx="24">
                  <c:v>4.4418760366926913</c:v>
                </c:pt>
                <c:pt idx="25">
                  <c:v>3.9797353365993882</c:v>
                </c:pt>
                <c:pt idx="26">
                  <c:v>3.2138963298324836</c:v>
                </c:pt>
                <c:pt idx="27">
                  <c:v>3.9012527442587182</c:v>
                </c:pt>
                <c:pt idx="28">
                  <c:v>2.87981804040475</c:v>
                </c:pt>
                <c:pt idx="29">
                  <c:v>1.7932606042075478</c:v>
                </c:pt>
                <c:pt idx="30" formatCode="0.00">
                  <c:v>1.7304437549715186</c:v>
                </c:pt>
              </c:numCache>
            </c:numRef>
          </c:val>
          <c:extLst>
            <c:ext xmlns:c16="http://schemas.microsoft.com/office/drawing/2014/chart" uri="{C3380CC4-5D6E-409C-BE32-E72D297353CC}">
              <c16:uniqueId val="{00000001-1DB0-4C88-A78B-357112DDE31A}"/>
            </c:ext>
          </c:extLst>
        </c:ser>
        <c:ser>
          <c:idx val="16"/>
          <c:order val="2"/>
          <c:tx>
            <c:strRef>
              <c:f>'p 50 '!$A$5</c:f>
              <c:strCache>
                <c:ptCount val="1"/>
                <c:pt idx="0">
                  <c:v>Industrie hors filière fonte</c:v>
                </c:pt>
              </c:strCache>
            </c:strRef>
          </c:tx>
          <c:spPr>
            <a:solidFill>
              <a:schemeClr val="accent1">
                <a:lumMod val="60000"/>
                <a:lumOff val="40000"/>
              </a:schemeClr>
            </a:solidFill>
            <a:ln>
              <a:noFill/>
            </a:ln>
            <a:effectLst/>
          </c:spP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'!$B$5:$AF$5</c:f>
              <c:numCache>
                <c:formatCode>#,##0.00</c:formatCode>
                <c:ptCount val="31"/>
                <c:pt idx="0">
                  <c:v>3.3351816049488869</c:v>
                </c:pt>
                <c:pt idx="1">
                  <c:v>3.2528622659787896</c:v>
                </c:pt>
                <c:pt idx="2">
                  <c:v>3.243428922422853</c:v>
                </c:pt>
                <c:pt idx="3">
                  <c:v>2.4945721919365624</c:v>
                </c:pt>
                <c:pt idx="4">
                  <c:v>2.2902019190790104</c:v>
                </c:pt>
                <c:pt idx="5">
                  <c:v>2.0815318076812837</c:v>
                </c:pt>
                <c:pt idx="6">
                  <c:v>2.299414268653865</c:v>
                </c:pt>
                <c:pt idx="7">
                  <c:v>2.0814108383490977</c:v>
                </c:pt>
                <c:pt idx="8">
                  <c:v>1.9340455902359797</c:v>
                </c:pt>
                <c:pt idx="9">
                  <c:v>1.6231584715773382</c:v>
                </c:pt>
                <c:pt idx="10">
                  <c:v>1.6994690439476452</c:v>
                </c:pt>
                <c:pt idx="11">
                  <c:v>1.5366531246775581</c:v>
                </c:pt>
                <c:pt idx="12">
                  <c:v>1.2731848425527852</c:v>
                </c:pt>
                <c:pt idx="13">
                  <c:v>1.3069999999999999</c:v>
                </c:pt>
                <c:pt idx="14">
                  <c:v>1.342338</c:v>
                </c:pt>
                <c:pt idx="15">
                  <c:v>1.577027</c:v>
                </c:pt>
                <c:pt idx="16">
                  <c:v>1.5103499999999999</c:v>
                </c:pt>
                <c:pt idx="17">
                  <c:v>1.7324399999999998</c:v>
                </c:pt>
                <c:pt idx="18">
                  <c:v>1.6287960000000001</c:v>
                </c:pt>
                <c:pt idx="19">
                  <c:v>1.2708029999999999</c:v>
                </c:pt>
                <c:pt idx="20">
                  <c:v>1.3542880000000002</c:v>
                </c:pt>
                <c:pt idx="21" formatCode="0.00">
                  <c:v>1.138846</c:v>
                </c:pt>
                <c:pt idx="22" formatCode="0.00">
                  <c:v>1.254913076717302</c:v>
                </c:pt>
                <c:pt idx="23" formatCode="0.00">
                  <c:v>1.0572750000000002</c:v>
                </c:pt>
                <c:pt idx="24" formatCode="0.00">
                  <c:v>0.99993500000000002</c:v>
                </c:pt>
                <c:pt idx="25" formatCode="0.00">
                  <c:v>1.0466369999999998</c:v>
                </c:pt>
                <c:pt idx="26" formatCode="0.00">
                  <c:v>1.0071670000000001</c:v>
                </c:pt>
                <c:pt idx="27" formatCode="0.00">
                  <c:v>1.062878269</c:v>
                </c:pt>
                <c:pt idx="28" formatCode="0.00">
                  <c:v>1.108408595</c:v>
                </c:pt>
                <c:pt idx="29" formatCode="0.00">
                  <c:v>0.90550173400000022</c:v>
                </c:pt>
                <c:pt idx="30" formatCode="0.00">
                  <c:v>0.78899073999999991</c:v>
                </c:pt>
              </c:numCache>
            </c:numRef>
          </c:val>
          <c:extLst>
            <c:ext xmlns:c16="http://schemas.microsoft.com/office/drawing/2014/chart" uri="{C3380CC4-5D6E-409C-BE32-E72D297353CC}">
              <c16:uniqueId val="{00000002-1DB0-4C88-A78B-357112DDE31A}"/>
            </c:ext>
          </c:extLst>
        </c:ser>
        <c:ser>
          <c:idx val="22"/>
          <c:order val="3"/>
          <c:tx>
            <c:strRef>
              <c:f>'p 50 '!$A$6</c:f>
              <c:strCache>
                <c:ptCount val="1"/>
                <c:pt idx="0">
                  <c:v>Autres usages énergétiques (hors industrie)</c:v>
                </c:pt>
              </c:strCache>
            </c:strRef>
          </c:tx>
          <c:spPr>
            <a:solidFill>
              <a:srgbClr val="ABDB77"/>
            </a:solidFill>
            <a:ln w="25400">
              <a:noFill/>
            </a:ln>
          </c:spP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'!$B$6:$AF$6</c:f>
              <c:numCache>
                <c:formatCode>#,##0.00</c:formatCode>
                <c:ptCount val="31"/>
                <c:pt idx="0">
                  <c:v>1.7555863949060044</c:v>
                </c:pt>
                <c:pt idx="1">
                  <c:v>1.6304677218696557</c:v>
                </c:pt>
                <c:pt idx="2">
                  <c:v>1.3895962511119719</c:v>
                </c:pt>
                <c:pt idx="3">
                  <c:v>1.2764340362057713</c:v>
                </c:pt>
                <c:pt idx="4">
                  <c:v>1.1400382030293892</c:v>
                </c:pt>
                <c:pt idx="5">
                  <c:v>0.98204446545552848</c:v>
                </c:pt>
                <c:pt idx="6">
                  <c:v>0.98757561720535225</c:v>
                </c:pt>
                <c:pt idx="7">
                  <c:v>0.911257153298074</c:v>
                </c:pt>
                <c:pt idx="8">
                  <c:v>0.79591426290909761</c:v>
                </c:pt>
                <c:pt idx="9">
                  <c:v>0.75736300000000001</c:v>
                </c:pt>
                <c:pt idx="10">
                  <c:v>0.63086799999999998</c:v>
                </c:pt>
                <c:pt idx="11">
                  <c:v>0.61471999999999993</c:v>
                </c:pt>
                <c:pt idx="12">
                  <c:v>0.42631399999999997</c:v>
                </c:pt>
                <c:pt idx="13">
                  <c:v>0.444328</c:v>
                </c:pt>
                <c:pt idx="14">
                  <c:v>0.43451599999999996</c:v>
                </c:pt>
                <c:pt idx="15">
                  <c:v>0.42075800000000002</c:v>
                </c:pt>
                <c:pt idx="16">
                  <c:v>0.41027800000000003</c:v>
                </c:pt>
                <c:pt idx="17">
                  <c:v>0.39541799999999999</c:v>
                </c:pt>
                <c:pt idx="18">
                  <c:v>0.397704</c:v>
                </c:pt>
                <c:pt idx="19">
                  <c:v>0.34998999999999997</c:v>
                </c:pt>
                <c:pt idx="20">
                  <c:v>0.392509</c:v>
                </c:pt>
                <c:pt idx="21">
                  <c:v>8.871699999999999E-2</c:v>
                </c:pt>
                <c:pt idx="22">
                  <c:v>9.8723000000000005E-2</c:v>
                </c:pt>
                <c:pt idx="23">
                  <c:v>0.10495699999999999</c:v>
                </c:pt>
                <c:pt idx="24">
                  <c:v>7.8558000000000003E-2</c:v>
                </c:pt>
                <c:pt idx="25">
                  <c:v>8.0870999999999998E-2</c:v>
                </c:pt>
                <c:pt idx="26">
                  <c:v>8.3663999999999988E-2</c:v>
                </c:pt>
                <c:pt idx="27">
                  <c:v>7.8719934000000005E-2</c:v>
                </c:pt>
                <c:pt idx="28">
                  <c:v>6.4056952E-2</c:v>
                </c:pt>
                <c:pt idx="29">
                  <c:v>6.0662149999999998E-2</c:v>
                </c:pt>
                <c:pt idx="30" formatCode="0.00">
                  <c:v>5.6998750000000001E-2</c:v>
                </c:pt>
              </c:numCache>
            </c:numRef>
          </c:val>
          <c:extLst>
            <c:ext xmlns:c16="http://schemas.microsoft.com/office/drawing/2014/chart" uri="{C3380CC4-5D6E-409C-BE32-E72D297353CC}">
              <c16:uniqueId val="{00000003-1DB0-4C88-A78B-357112DDE31A}"/>
            </c:ext>
          </c:extLst>
        </c:ser>
        <c:ser>
          <c:idx val="24"/>
          <c:order val="4"/>
          <c:tx>
            <c:strRef>
              <c:f>'p 50 '!$A$7</c:f>
              <c:strCache>
                <c:ptCount val="1"/>
                <c:pt idx="0">
                  <c:v>Usages non énergétiques</c:v>
                </c:pt>
              </c:strCache>
            </c:strRef>
          </c:tx>
          <c:spPr>
            <a:solidFill>
              <a:schemeClr val="bg1">
                <a:lumMod val="65000"/>
              </a:schemeClr>
            </a:solidFill>
            <a:ln>
              <a:noFill/>
            </a:ln>
            <a:effectLst/>
          </c:spP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'!$B$7:$AF$7</c:f>
              <c:numCache>
                <c:formatCode>#,##0.00</c:formatCode>
                <c:ptCount val="31"/>
                <c:pt idx="0">
                  <c:v>0.25158999999999998</c:v>
                </c:pt>
                <c:pt idx="1">
                  <c:v>0.23892000000000002</c:v>
                </c:pt>
                <c:pt idx="2">
                  <c:v>0.23077500000000001</c:v>
                </c:pt>
                <c:pt idx="3">
                  <c:v>0.20815</c:v>
                </c:pt>
                <c:pt idx="4">
                  <c:v>0.203625</c:v>
                </c:pt>
                <c:pt idx="5">
                  <c:v>0.18914500000000001</c:v>
                </c:pt>
                <c:pt idx="6">
                  <c:v>0.18643000000000001</c:v>
                </c:pt>
                <c:pt idx="7">
                  <c:v>0.187335</c:v>
                </c:pt>
                <c:pt idx="8">
                  <c:v>0.18643000000000001</c:v>
                </c:pt>
                <c:pt idx="9">
                  <c:v>0.17557</c:v>
                </c:pt>
                <c:pt idx="10">
                  <c:v>0.15113499999999999</c:v>
                </c:pt>
                <c:pt idx="11">
                  <c:v>0.15203999999999998</c:v>
                </c:pt>
                <c:pt idx="12">
                  <c:v>0.14389500000000002</c:v>
                </c:pt>
                <c:pt idx="13">
                  <c:v>0.16018499999999999</c:v>
                </c:pt>
                <c:pt idx="14">
                  <c:v>0.14661000000000002</c:v>
                </c:pt>
                <c:pt idx="15">
                  <c:v>0.12127000000000002</c:v>
                </c:pt>
                <c:pt idx="16">
                  <c:v>0.127605</c:v>
                </c:pt>
                <c:pt idx="17">
                  <c:v>0.11403000000000001</c:v>
                </c:pt>
                <c:pt idx="18">
                  <c:v>9.5930000000000001E-2</c:v>
                </c:pt>
                <c:pt idx="19">
                  <c:v>6.2445000000000001E-2</c:v>
                </c:pt>
                <c:pt idx="20">
                  <c:v>6.1539999999999997E-2</c:v>
                </c:pt>
                <c:pt idx="21">
                  <c:v>0.28483999999999998</c:v>
                </c:pt>
                <c:pt idx="22">
                  <c:v>0.25185800000000003</c:v>
                </c:pt>
                <c:pt idx="23">
                  <c:v>0.26766899999999999</c:v>
                </c:pt>
                <c:pt idx="24">
                  <c:v>0.34481699999999998</c:v>
                </c:pt>
                <c:pt idx="25">
                  <c:v>0.30367499999999997</c:v>
                </c:pt>
                <c:pt idx="26">
                  <c:v>0.31878499999999999</c:v>
                </c:pt>
                <c:pt idx="27">
                  <c:v>0.29667700299999999</c:v>
                </c:pt>
                <c:pt idx="28">
                  <c:v>0.33257187500000002</c:v>
                </c:pt>
                <c:pt idx="29">
                  <c:v>0.26835721000000001</c:v>
                </c:pt>
                <c:pt idx="30" formatCode="0.00">
                  <c:v>0.21152071</c:v>
                </c:pt>
              </c:numCache>
            </c:numRef>
          </c:val>
          <c:extLst>
            <c:ext xmlns:c16="http://schemas.microsoft.com/office/drawing/2014/chart" uri="{C3380CC4-5D6E-409C-BE32-E72D297353CC}">
              <c16:uniqueId val="{00000004-1DB0-4C88-A78B-357112DDE31A}"/>
            </c:ext>
          </c:extLst>
        </c:ser>
        <c:dLbls>
          <c:showLegendKey val="0"/>
          <c:showVal val="0"/>
          <c:showCatName val="0"/>
          <c:showSerName val="0"/>
          <c:showPercent val="0"/>
          <c:showBubbleSize val="0"/>
        </c:dLbls>
        <c:axId val="572985992"/>
        <c:axId val="1"/>
      </c:areaChart>
      <c:lineChart>
        <c:grouping val="standard"/>
        <c:varyColors val="0"/>
        <c:ser>
          <c:idx val="0"/>
          <c:order val="5"/>
          <c:tx>
            <c:strRef>
              <c:f>'p 50 '!$A$8</c:f>
              <c:strCache>
                <c:ptCount val="1"/>
                <c:pt idx="0">
                  <c:v>Dépense totale en Md€2019 (2011-2019) - (axe de droite)</c:v>
                </c:pt>
              </c:strCache>
            </c:strRef>
          </c:tx>
          <c:spPr>
            <a:ln w="22225">
              <a:solidFill>
                <a:srgbClr val="FF0000"/>
              </a:solidFill>
              <a:prstDash val="solid"/>
            </a:ln>
          </c:spPr>
          <c:marker>
            <c:symbol val="none"/>
          </c:marker>
          <c:cat>
            <c:numRef>
              <c:f>'p 50 '!$B$2:$AF$2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 50 '!$B$8:$AF$8</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formatCode="0.00">
                  <c:v>3.016734247</c:v>
                </c:pt>
                <c:pt idx="22" formatCode="0.00">
                  <c:v>2.8424218190000001</c:v>
                </c:pt>
                <c:pt idx="23" formatCode="0.00">
                  <c:v>2.3997339470000001</c:v>
                </c:pt>
                <c:pt idx="24" formatCode="0.00">
                  <c:v>1.850745431</c:v>
                </c:pt>
                <c:pt idx="25" formatCode="0.00">
                  <c:v>1.80954657</c:v>
                </c:pt>
                <c:pt idx="26" formatCode="0.00">
                  <c:v>1.7488611430000001</c:v>
                </c:pt>
                <c:pt idx="27" formatCode="0.00">
                  <c:v>2.2528588709999999</c:v>
                </c:pt>
                <c:pt idx="28" formatCode="0.00">
                  <c:v>2.1479275630000001</c:v>
                </c:pt>
                <c:pt idx="29" formatCode="0.00">
                  <c:v>2.065435012</c:v>
                </c:pt>
                <c:pt idx="30" formatCode="0.00">
                  <c:v>#N/A</c:v>
                </c:pt>
              </c:numCache>
            </c:numRef>
          </c:val>
          <c:smooth val="0"/>
          <c:extLst>
            <c:ext xmlns:c16="http://schemas.microsoft.com/office/drawing/2014/chart" uri="{C3380CC4-5D6E-409C-BE32-E72D297353CC}">
              <c16:uniqueId val="{00000005-1DB0-4C88-A78B-357112DDE31A}"/>
            </c:ext>
          </c:extLst>
        </c:ser>
        <c:dLbls>
          <c:showLegendKey val="0"/>
          <c:showVal val="0"/>
          <c:showCatName val="0"/>
          <c:showSerName val="0"/>
          <c:showPercent val="0"/>
          <c:showBubbleSize val="0"/>
        </c:dLbls>
        <c:marker val="1"/>
        <c:smooth val="0"/>
        <c:axId val="3"/>
        <c:axId val="4"/>
      </c:lineChart>
      <c:catAx>
        <c:axId val="572985992"/>
        <c:scaling>
          <c:orientation val="minMax"/>
        </c:scaling>
        <c:delete val="0"/>
        <c:axPos val="b"/>
        <c:numFmt formatCode="General" sourceLinked="1"/>
        <c:majorTickMark val="out"/>
        <c:minorTickMark val="none"/>
        <c:tickLblPos val="nextTo"/>
        <c:spPr>
          <a:solidFill>
            <a:sysClr val="window" lastClr="FFFFFF"/>
          </a:solidFill>
          <a:ln w="9525" cap="flat" cmpd="sng" algn="ctr">
            <a:solidFill>
              <a:sysClr val="windowText" lastClr="000000"/>
            </a:solidFill>
            <a:round/>
          </a:ln>
          <a:effectLst/>
        </c:spPr>
        <c:txPr>
          <a:bodyPr rot="-2700000" vert="horz"/>
          <a:lstStyle/>
          <a:p>
            <a:pPr>
              <a:defRPr sz="8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5"/>
        <c:tickMarkSkip val="1"/>
        <c:noMultiLvlLbl val="0"/>
      </c:catAx>
      <c:valAx>
        <c:axId val="1"/>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solidFill>
              <a:sysClr val="windowText" lastClr="000000"/>
            </a:solidFill>
          </a:ln>
          <a:effectLst/>
        </c:spPr>
        <c:txPr>
          <a:bodyPr rot="0" vert="horz"/>
          <a:lstStyle/>
          <a:p>
            <a:pPr>
              <a:defRPr sz="800" b="0" i="0" u="none" strike="noStrike" baseline="0">
                <a:solidFill>
                  <a:srgbClr val="000000"/>
                </a:solidFill>
                <a:latin typeface="Calibri"/>
                <a:ea typeface="Calibri"/>
                <a:cs typeface="Calibri"/>
              </a:defRPr>
            </a:pPr>
            <a:endParaRPr lang="fr-FR"/>
          </a:p>
        </c:txPr>
        <c:crossAx val="572985992"/>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5"/>
        </c:scaling>
        <c:delete val="0"/>
        <c:axPos val="r"/>
        <c:numFmt formatCode="General" sourceLinked="1"/>
        <c:majorTickMark val="out"/>
        <c:minorTickMark val="none"/>
        <c:tickLblPos val="nextTo"/>
        <c:spPr>
          <a:ln w="3175">
            <a:solidFill>
              <a:schemeClr val="tx1"/>
            </a:solidFill>
            <a:prstDash val="solid"/>
          </a:ln>
        </c:spPr>
        <c:txPr>
          <a:bodyPr rot="0" vert="horz"/>
          <a:lstStyle/>
          <a:p>
            <a:pPr>
              <a:defRPr sz="800" b="0" i="0" u="none" strike="noStrike" baseline="0">
                <a:solidFill>
                  <a:srgbClr val="000000"/>
                </a:solidFill>
                <a:latin typeface="Calibri"/>
                <a:ea typeface="Calibri"/>
                <a:cs typeface="Calibri"/>
              </a:defRPr>
            </a:pPr>
            <a:endParaRPr lang="fr-FR"/>
          </a:p>
        </c:txPr>
        <c:crossAx val="3"/>
        <c:crosses val="max"/>
        <c:crossBetween val="midCat"/>
      </c:valAx>
      <c:spPr>
        <a:noFill/>
        <a:ln w="25400">
          <a:noFill/>
        </a:ln>
      </c:spPr>
    </c:plotArea>
    <c:legend>
      <c:legendPos val="b"/>
      <c:layout>
        <c:manualLayout>
          <c:xMode val="edge"/>
          <c:yMode val="edge"/>
          <c:x val="3.1502816533898179E-2"/>
          <c:y val="0.8666869271773503"/>
          <c:w val="0.85422618225353419"/>
          <c:h val="0.11747800308324485"/>
        </c:manualLayout>
      </c:layout>
      <c:overlay val="0"/>
      <c:spPr>
        <a:noFill/>
        <a:ln w="25400">
          <a:noFill/>
        </a:ln>
      </c:spPr>
      <c:txPr>
        <a:bodyPr/>
        <a:lstStyle/>
        <a:p>
          <a:pPr>
            <a:defRPr sz="755" b="0" i="0" u="none" strike="noStrike" baseline="0">
              <a:solidFill>
                <a:srgbClr val="000000"/>
              </a:solidFill>
              <a:latin typeface="Calibri"/>
              <a:ea typeface="Calibri"/>
              <a:cs typeface="Calibri"/>
            </a:defRPr>
          </a:pPr>
          <a:endParaRPr lang="fr-FR"/>
        </a:p>
      </c:txPr>
    </c:legend>
    <c:plotVisOnly val="1"/>
    <c:dispBlanksAs val="zero"/>
    <c:showDLblsOverMax val="0"/>
  </c:chart>
  <c:spPr>
    <a:solidFill>
      <a:schemeClr val="bg1"/>
    </a:solidFill>
    <a:ln w="3175" cap="flat" cmpd="sng" algn="ctr">
      <a:solidFill>
        <a:sysClr val="windowText" lastClr="000000"/>
      </a:solidFill>
      <a:round/>
    </a:ln>
    <a:effectLst/>
  </c:spPr>
  <c:txPr>
    <a:bodyPr/>
    <a:lstStyle/>
    <a:p>
      <a:pPr>
        <a:defRPr sz="1000" b="0" i="0" u="none" strike="noStrike" baseline="0">
          <a:solidFill>
            <a:srgbClr val="FF0000"/>
          </a:solidFill>
          <a:latin typeface="Calibri"/>
          <a:ea typeface="Calibri"/>
          <a:cs typeface="Calibri"/>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57415449910007E-2"/>
          <c:y val="5.5359246171967018E-2"/>
          <c:w val="0.86407292378141765"/>
          <c:h val="0.66549029427858686"/>
        </c:manualLayout>
      </c:layout>
      <c:areaChart>
        <c:grouping val="stacked"/>
        <c:varyColors val="0"/>
        <c:ser>
          <c:idx val="2"/>
          <c:order val="0"/>
          <c:tx>
            <c:strRef>
              <c:f>'p 51'!$J$9</c:f>
              <c:strCache>
                <c:ptCount val="1"/>
                <c:pt idx="0">
                  <c:v>Afrique du Nord</c:v>
                </c:pt>
              </c:strCache>
            </c:strRef>
          </c:tx>
          <c:spPr>
            <a:solidFill>
              <a:srgbClr val="B1A0C7"/>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51'!$K$9:$BH$9</c:f>
              <c:numCache>
                <c:formatCode>_-* #\ ##0.0\ _F_-;\-* #\ ##0.0\ _F_-;_-* "-"??\ _F_-;_-@_-</c:formatCode>
                <c:ptCount val="50"/>
                <c:pt idx="0">
                  <c:v>24.535928562600002</c:v>
                </c:pt>
                <c:pt idx="1">
                  <c:v>21.669440325000004</c:v>
                </c:pt>
                <c:pt idx="2">
                  <c:v>18.656156212200003</c:v>
                </c:pt>
                <c:pt idx="3">
                  <c:v>13.618757825400001</c:v>
                </c:pt>
                <c:pt idx="4">
                  <c:v>8.8976147129999994</c:v>
                </c:pt>
                <c:pt idx="5">
                  <c:v>8.9230299444000014</c:v>
                </c:pt>
                <c:pt idx="6">
                  <c:v>8.3192411717999999</c:v>
                </c:pt>
                <c:pt idx="7">
                  <c:v>8.0900289522000008</c:v>
                </c:pt>
                <c:pt idx="8">
                  <c:v>9.7472475438000004</c:v>
                </c:pt>
                <c:pt idx="9">
                  <c:v>6.6243529014000009</c:v>
                </c:pt>
                <c:pt idx="10">
                  <c:v>6.5568742512000009</c:v>
                </c:pt>
                <c:pt idx="11">
                  <c:v>9.8821414926000006</c:v>
                </c:pt>
                <c:pt idx="12">
                  <c:v>11.153533513199999</c:v>
                </c:pt>
                <c:pt idx="13">
                  <c:v>12.114881781600001</c:v>
                </c:pt>
                <c:pt idx="14">
                  <c:v>8.7797725625999998</c:v>
                </c:pt>
                <c:pt idx="15">
                  <c:v>7.3369194365999997</c:v>
                </c:pt>
                <c:pt idx="16">
                  <c:v>6.8046985578000001</c:v>
                </c:pt>
                <c:pt idx="17">
                  <c:v>7.7909021112000003</c:v>
                </c:pt>
                <c:pt idx="18">
                  <c:v>7.0408028184000004</c:v>
                </c:pt>
                <c:pt idx="19">
                  <c:v>7.2098208000000001</c:v>
                </c:pt>
                <c:pt idx="20">
                  <c:v>8.7169758000000002</c:v>
                </c:pt>
                <c:pt idx="21">
                  <c:v>7.4438130000000005</c:v>
                </c:pt>
                <c:pt idx="22">
                  <c:v>5.1069564000000005</c:v>
                </c:pt>
                <c:pt idx="23">
                  <c:v>5.1508938000000004</c:v>
                </c:pt>
                <c:pt idx="24">
                  <c:v>5.2408980000000014</c:v>
                </c:pt>
                <c:pt idx="25">
                  <c:v>5.6070352000000003</c:v>
                </c:pt>
                <c:pt idx="26">
                  <c:v>7.1290985999999998</c:v>
                </c:pt>
                <c:pt idx="27">
                  <c:v>6.5724743999999999</c:v>
                </c:pt>
                <c:pt idx="28">
                  <c:v>5.7812862999999997</c:v>
                </c:pt>
                <c:pt idx="29">
                  <c:v>6.4481430000000008</c:v>
                </c:pt>
                <c:pt idx="30">
                  <c:v>7.6745429000000005</c:v>
                </c:pt>
                <c:pt idx="31">
                  <c:v>5.930152800000001</c:v>
                </c:pt>
                <c:pt idx="32">
                  <c:v>10.0831584</c:v>
                </c:pt>
                <c:pt idx="33">
                  <c:v>10.5731214</c:v>
                </c:pt>
                <c:pt idx="34">
                  <c:v>10.380466200000001</c:v>
                </c:pt>
                <c:pt idx="35">
                  <c:v>8.0849826</c:v>
                </c:pt>
                <c:pt idx="36">
                  <c:v>8.3184737999999996</c:v>
                </c:pt>
                <c:pt idx="37">
                  <c:v>11.4008024</c:v>
                </c:pt>
                <c:pt idx="38">
                  <c:v>9.3498407999999991</c:v>
                </c:pt>
                <c:pt idx="39">
                  <c:v>12.396477600000001</c:v>
                </c:pt>
                <c:pt idx="40">
                  <c:v>8.2173156000000009</c:v>
                </c:pt>
                <c:pt idx="41">
                  <c:v>9.9574410000000011</c:v>
                </c:pt>
                <c:pt idx="42">
                  <c:v>9.5420508000000002</c:v>
                </c:pt>
                <c:pt idx="43">
                  <c:v>8.1950718000000009</c:v>
                </c:pt>
                <c:pt idx="44">
                  <c:v>7.1546352000000004</c:v>
                </c:pt>
                <c:pt idx="45">
                  <c:v>6.3985031999999995</c:v>
                </c:pt>
                <c:pt idx="46">
                  <c:v>8.8399704000000003</c:v>
                </c:pt>
                <c:pt idx="47" formatCode="0.0">
                  <c:v>10.176748873200001</c:v>
                </c:pt>
                <c:pt idx="48" formatCode="0.0">
                  <c:v>8.5633005648000005</c:v>
                </c:pt>
                <c:pt idx="49" formatCode="0.0">
                  <c:v>4.4366556000000008</c:v>
                </c:pt>
              </c:numCache>
            </c:numRef>
          </c:val>
          <c:extLst>
            <c:ext xmlns:c16="http://schemas.microsoft.com/office/drawing/2014/chart" uri="{C3380CC4-5D6E-409C-BE32-E72D297353CC}">
              <c16:uniqueId val="{00000000-D49E-4728-8F14-838367DC5E47}"/>
            </c:ext>
          </c:extLst>
        </c:ser>
        <c:ser>
          <c:idx val="3"/>
          <c:order val="1"/>
          <c:tx>
            <c:strRef>
              <c:f>'p 51'!$J$10</c:f>
              <c:strCache>
                <c:ptCount val="1"/>
                <c:pt idx="0">
                  <c:v>Afrique subsaharienne</c:v>
                </c:pt>
              </c:strCache>
            </c:strRef>
          </c:tx>
          <c:spPr>
            <a:solidFill>
              <a:schemeClr val="accent1">
                <a:lumMod val="40000"/>
                <a:lumOff val="60000"/>
              </a:schemeClr>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51'!$K$10:$BH$10</c:f>
              <c:numCache>
                <c:formatCode>_-* #\ ##0.0\ _F_-;\-* #\ ##0.0\ _F_-;_-* "-"??\ _F_-;_-@_-</c:formatCode>
                <c:ptCount val="50"/>
                <c:pt idx="0">
                  <c:v>14.281566787799999</c:v>
                </c:pt>
                <c:pt idx="1">
                  <c:v>15.352667616</c:v>
                </c:pt>
                <c:pt idx="2">
                  <c:v>15.282281944800001</c:v>
                </c:pt>
                <c:pt idx="3">
                  <c:v>14.427948834</c:v>
                </c:pt>
                <c:pt idx="4">
                  <c:v>10.7674862334</c:v>
                </c:pt>
                <c:pt idx="5">
                  <c:v>9.4777334886000002</c:v>
                </c:pt>
                <c:pt idx="6">
                  <c:v>10.1268799632</c:v>
                </c:pt>
                <c:pt idx="7">
                  <c:v>9.7348939818000009</c:v>
                </c:pt>
                <c:pt idx="8">
                  <c:v>11.193023017800002</c:v>
                </c:pt>
                <c:pt idx="9">
                  <c:v>13.0359435414</c:v>
                </c:pt>
                <c:pt idx="10">
                  <c:v>7.4333293320000005</c:v>
                </c:pt>
                <c:pt idx="11">
                  <c:v>8.5183848827999995</c:v>
                </c:pt>
                <c:pt idx="12">
                  <c:v>10.217626021200001</c:v>
                </c:pt>
                <c:pt idx="13">
                  <c:v>12.630712988400001</c:v>
                </c:pt>
                <c:pt idx="14">
                  <c:v>14.4519774828</c:v>
                </c:pt>
                <c:pt idx="15">
                  <c:v>12.843293369400001</c:v>
                </c:pt>
                <c:pt idx="16">
                  <c:v>9.0648997217999998</c:v>
                </c:pt>
                <c:pt idx="17">
                  <c:v>11.800178621400001</c:v>
                </c:pt>
                <c:pt idx="18">
                  <c:v>10.279747374000001</c:v>
                </c:pt>
                <c:pt idx="19">
                  <c:v>14.2725024</c:v>
                </c:pt>
                <c:pt idx="20">
                  <c:v>14.081425800000002</c:v>
                </c:pt>
                <c:pt idx="21">
                  <c:v>12.191095799999999</c:v>
                </c:pt>
                <c:pt idx="22">
                  <c:v>10.1168418</c:v>
                </c:pt>
                <c:pt idx="23">
                  <c:v>11.8957956</c:v>
                </c:pt>
                <c:pt idx="24">
                  <c:v>8.4891144000000001</c:v>
                </c:pt>
                <c:pt idx="25">
                  <c:v>10.4335998</c:v>
                </c:pt>
                <c:pt idx="26">
                  <c:v>7.0872047999999994</c:v>
                </c:pt>
                <c:pt idx="27">
                  <c:v>9.611050800000001</c:v>
                </c:pt>
                <c:pt idx="28">
                  <c:v>6.4622883</c:v>
                </c:pt>
                <c:pt idx="29">
                  <c:v>7.7166335999999998</c:v>
                </c:pt>
                <c:pt idx="30">
                  <c:v>11.417593200000001</c:v>
                </c:pt>
                <c:pt idx="31">
                  <c:v>10.448926800000001</c:v>
                </c:pt>
                <c:pt idx="32">
                  <c:v>9.0296465999999995</c:v>
                </c:pt>
                <c:pt idx="33">
                  <c:v>6.3770537999999997</c:v>
                </c:pt>
                <c:pt idx="34">
                  <c:v>9.0807365999999998</c:v>
                </c:pt>
                <c:pt idx="35">
                  <c:v>9.6580536000000006</c:v>
                </c:pt>
                <c:pt idx="36">
                  <c:v>10.266024600000003</c:v>
                </c:pt>
                <c:pt idx="37">
                  <c:v>13.373318400000002</c:v>
                </c:pt>
                <c:pt idx="38">
                  <c:v>14.404314600000001</c:v>
                </c:pt>
                <c:pt idx="39">
                  <c:v>8.6648639999999997</c:v>
                </c:pt>
                <c:pt idx="40">
                  <c:v>11.002742400000001</c:v>
                </c:pt>
                <c:pt idx="41">
                  <c:v>11.412484200000002</c:v>
                </c:pt>
                <c:pt idx="42">
                  <c:v>10.2669324</c:v>
                </c:pt>
                <c:pt idx="43">
                  <c:v>11.9898012</c:v>
                </c:pt>
                <c:pt idx="44">
                  <c:v>13.731970200000001</c:v>
                </c:pt>
                <c:pt idx="45">
                  <c:v>10.107886200000003</c:v>
                </c:pt>
                <c:pt idx="46">
                  <c:v>7.2169734000000005</c:v>
                </c:pt>
                <c:pt idx="47" formatCode="0.0">
                  <c:v>7.9012514021999998</c:v>
                </c:pt>
                <c:pt idx="48" formatCode="0.0">
                  <c:v>7.9710618000000011</c:v>
                </c:pt>
                <c:pt idx="49" formatCode="0.0">
                  <c:v>5.9060040000000011</c:v>
                </c:pt>
              </c:numCache>
            </c:numRef>
          </c:val>
          <c:extLst>
            <c:ext xmlns:c16="http://schemas.microsoft.com/office/drawing/2014/chart" uri="{C3380CC4-5D6E-409C-BE32-E72D297353CC}">
              <c16:uniqueId val="{00000001-D49E-4728-8F14-838367DC5E47}"/>
            </c:ext>
          </c:extLst>
        </c:ser>
        <c:ser>
          <c:idx val="4"/>
          <c:order val="2"/>
          <c:tx>
            <c:strRef>
              <c:f>'p 51'!$J$11</c:f>
              <c:strCache>
                <c:ptCount val="1"/>
                <c:pt idx="0">
                  <c:v>Mer du Nord</c:v>
                </c:pt>
              </c:strCache>
            </c:strRef>
          </c:tx>
          <c:spPr>
            <a:solidFill>
              <a:srgbClr val="9BBB59"/>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51'!$K$11:$BH$11</c:f>
              <c:numCache>
                <c:formatCode>_-* #\ ##0.0\ _F_-;\-* #\ ##0.0\ _F_-;_-* "-"??\ _F_-;_-@_-</c:formatCode>
                <c:ptCount val="50"/>
                <c:pt idx="0">
                  <c:v>0</c:v>
                </c:pt>
                <c:pt idx="1">
                  <c:v>0.19845093060000002</c:v>
                </c:pt>
                <c:pt idx="2">
                  <c:v>0.18937121579999999</c:v>
                </c:pt>
                <c:pt idx="3">
                  <c:v>0.1253278572</c:v>
                </c:pt>
                <c:pt idx="4">
                  <c:v>0.9300249894</c:v>
                </c:pt>
                <c:pt idx="5">
                  <c:v>2.7130394226000001</c:v>
                </c:pt>
                <c:pt idx="6">
                  <c:v>3.0070501110000003</c:v>
                </c:pt>
                <c:pt idx="7">
                  <c:v>3.2285324136</c:v>
                </c:pt>
                <c:pt idx="8">
                  <c:v>4.3356905202</c:v>
                </c:pt>
                <c:pt idx="9">
                  <c:v>4.5846122400000002</c:v>
                </c:pt>
                <c:pt idx="10">
                  <c:v>4.2406672073999996</c:v>
                </c:pt>
                <c:pt idx="11">
                  <c:v>7.2290561850000001</c:v>
                </c:pt>
                <c:pt idx="12">
                  <c:v>11.402520628200001</c:v>
                </c:pt>
                <c:pt idx="13">
                  <c:v>15.175733749799999</c:v>
                </c:pt>
                <c:pt idx="14">
                  <c:v>19.649565499200001</c:v>
                </c:pt>
                <c:pt idx="15">
                  <c:v>12.267008387400001</c:v>
                </c:pt>
                <c:pt idx="16">
                  <c:v>16.432848159000002</c:v>
                </c:pt>
                <c:pt idx="17">
                  <c:v>14.2622925744</c:v>
                </c:pt>
                <c:pt idx="18">
                  <c:v>11.307757874400002</c:v>
                </c:pt>
                <c:pt idx="19">
                  <c:v>10.912824000000001</c:v>
                </c:pt>
                <c:pt idx="20">
                  <c:v>10.907715000000001</c:v>
                </c:pt>
                <c:pt idx="21">
                  <c:v>11.179513800000001</c:v>
                </c:pt>
                <c:pt idx="22">
                  <c:v>14.807925600000001</c:v>
                </c:pt>
                <c:pt idx="23">
                  <c:v>19.2517338</c:v>
                </c:pt>
                <c:pt idx="24">
                  <c:v>23.844018900000002</c:v>
                </c:pt>
                <c:pt idx="25">
                  <c:v>28.956426600000004</c:v>
                </c:pt>
                <c:pt idx="26">
                  <c:v>32.0726175</c:v>
                </c:pt>
                <c:pt idx="27">
                  <c:v>30.255688000000003</c:v>
                </c:pt>
                <c:pt idx="28">
                  <c:v>29.3410577</c:v>
                </c:pt>
                <c:pt idx="29">
                  <c:v>32.644987800000003</c:v>
                </c:pt>
                <c:pt idx="30">
                  <c:v>32.640379200000005</c:v>
                </c:pt>
                <c:pt idx="31">
                  <c:v>26.652631199999998</c:v>
                </c:pt>
                <c:pt idx="32">
                  <c:v>27.125724600000002</c:v>
                </c:pt>
                <c:pt idx="33">
                  <c:v>26.138665800000002</c:v>
                </c:pt>
                <c:pt idx="34">
                  <c:v>22.6522842</c:v>
                </c:pt>
                <c:pt idx="35">
                  <c:v>20.762041199999999</c:v>
                </c:pt>
                <c:pt idx="36">
                  <c:v>18.1042524</c:v>
                </c:pt>
                <c:pt idx="37">
                  <c:v>16.758541800000003</c:v>
                </c:pt>
                <c:pt idx="38">
                  <c:v>12.863440199999999</c:v>
                </c:pt>
                <c:pt idx="39">
                  <c:v>10.864799399999999</c:v>
                </c:pt>
                <c:pt idx="40">
                  <c:v>9.8736534000000002</c:v>
                </c:pt>
                <c:pt idx="41">
                  <c:v>6.957436200000001</c:v>
                </c:pt>
                <c:pt idx="42">
                  <c:v>7.5899304000000001</c:v>
                </c:pt>
                <c:pt idx="43">
                  <c:v>6.6151332000000007</c:v>
                </c:pt>
                <c:pt idx="44">
                  <c:v>5.8303908</c:v>
                </c:pt>
                <c:pt idx="45">
                  <c:v>6.6999426</c:v>
                </c:pt>
                <c:pt idx="46">
                  <c:v>7.1107062000000001</c:v>
                </c:pt>
                <c:pt idx="47" formatCode="0.0">
                  <c:v>4.1771674464000004</c:v>
                </c:pt>
                <c:pt idx="48" formatCode="0.0">
                  <c:v>3.8041613999999999</c:v>
                </c:pt>
                <c:pt idx="49" formatCode="0.0">
                  <c:v>4.4243940000000004</c:v>
                </c:pt>
              </c:numCache>
            </c:numRef>
          </c:val>
          <c:extLst>
            <c:ext xmlns:c16="http://schemas.microsoft.com/office/drawing/2014/chart" uri="{C3380CC4-5D6E-409C-BE32-E72D297353CC}">
              <c16:uniqueId val="{00000002-D49E-4728-8F14-838367DC5E47}"/>
            </c:ext>
          </c:extLst>
        </c:ser>
        <c:ser>
          <c:idx val="0"/>
          <c:order val="3"/>
          <c:tx>
            <c:strRef>
              <c:f>'p 51'!$J$12</c:f>
              <c:strCache>
                <c:ptCount val="1"/>
                <c:pt idx="0">
                  <c:v>Ex-URSS</c:v>
                </c:pt>
              </c:strCache>
            </c:strRef>
          </c:tx>
          <c:spPr>
            <a:solidFill>
              <a:schemeClr val="accent1">
                <a:lumMod val="60000"/>
                <a:lumOff val="40000"/>
              </a:schemeClr>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51'!$K$12:$BH$12</c:f>
              <c:numCache>
                <c:formatCode>_-* #\ ##0.0\ _F_-;\-* #\ ##0.0\ _F_-;_-* "-"??\ _F_-;_-@_-</c:formatCode>
                <c:ptCount val="50"/>
                <c:pt idx="0">
                  <c:v>2.6251452084000002</c:v>
                </c:pt>
                <c:pt idx="1">
                  <c:v>1.8045039090000001</c:v>
                </c:pt>
                <c:pt idx="2">
                  <c:v>3.430371633</c:v>
                </c:pt>
                <c:pt idx="3">
                  <c:v>0.230625369</c:v>
                </c:pt>
                <c:pt idx="4">
                  <c:v>1.2166102572000002</c:v>
                </c:pt>
                <c:pt idx="5">
                  <c:v>1.7762439864000001</c:v>
                </c:pt>
                <c:pt idx="6">
                  <c:v>3.2440484466000004</c:v>
                </c:pt>
                <c:pt idx="7">
                  <c:v>3.1809277734000001</c:v>
                </c:pt>
                <c:pt idx="8">
                  <c:v>5.1127653330000005</c:v>
                </c:pt>
                <c:pt idx="9">
                  <c:v>6.4336553892000001</c:v>
                </c:pt>
                <c:pt idx="10">
                  <c:v>5.5631420754000001</c:v>
                </c:pt>
                <c:pt idx="11">
                  <c:v>3.5872485869999999</c:v>
                </c:pt>
                <c:pt idx="12">
                  <c:v>6.3980006999999999</c:v>
                </c:pt>
                <c:pt idx="13">
                  <c:v>5.6414732634</c:v>
                </c:pt>
                <c:pt idx="14">
                  <c:v>4.1735134896000003</c:v>
                </c:pt>
                <c:pt idx="15">
                  <c:v>6.3102709955999998</c:v>
                </c:pt>
                <c:pt idx="16">
                  <c:v>6.8666891202000011</c:v>
                </c:pt>
                <c:pt idx="17">
                  <c:v>12.1125674046</c:v>
                </c:pt>
                <c:pt idx="18">
                  <c:v>7.0894221060000007</c:v>
                </c:pt>
                <c:pt idx="19">
                  <c:v>6.5865228</c:v>
                </c:pt>
                <c:pt idx="20">
                  <c:v>3.3790925999999999</c:v>
                </c:pt>
                <c:pt idx="21">
                  <c:v>7.1423820000000005</c:v>
                </c:pt>
                <c:pt idx="22">
                  <c:v>6.9145206000000003</c:v>
                </c:pt>
                <c:pt idx="23">
                  <c:v>5.4022566000000003</c:v>
                </c:pt>
                <c:pt idx="24">
                  <c:v>6.3583240000000005</c:v>
                </c:pt>
                <c:pt idx="25">
                  <c:v>8.8662697999999995</c:v>
                </c:pt>
                <c:pt idx="26">
                  <c:v>8.609472499999999</c:v>
                </c:pt>
                <c:pt idx="27">
                  <c:v>5.7891620000000001</c:v>
                </c:pt>
                <c:pt idx="28">
                  <c:v>7.8502515000000006</c:v>
                </c:pt>
                <c:pt idx="29">
                  <c:v>8.1661254999999997</c:v>
                </c:pt>
                <c:pt idx="30">
                  <c:v>10.3263108</c:v>
                </c:pt>
                <c:pt idx="31">
                  <c:v>14.7292272</c:v>
                </c:pt>
                <c:pt idx="32">
                  <c:v>18.045214200000004</c:v>
                </c:pt>
                <c:pt idx="33">
                  <c:v>19.611407400000004</c:v>
                </c:pt>
                <c:pt idx="34">
                  <c:v>20.073261000000002</c:v>
                </c:pt>
                <c:pt idx="35">
                  <c:v>20.473806600000003</c:v>
                </c:pt>
                <c:pt idx="36">
                  <c:v>24.359717199999999</c:v>
                </c:pt>
                <c:pt idx="37">
                  <c:v>24.338466100000005</c:v>
                </c:pt>
                <c:pt idx="38">
                  <c:v>24.095776900000001</c:v>
                </c:pt>
                <c:pt idx="39">
                  <c:v>21.474441300000002</c:v>
                </c:pt>
                <c:pt idx="40">
                  <c:v>23.856056900000002</c:v>
                </c:pt>
                <c:pt idx="41">
                  <c:v>18.787376399999999</c:v>
                </c:pt>
                <c:pt idx="42">
                  <c:v>17.217371600000003</c:v>
                </c:pt>
                <c:pt idx="43">
                  <c:v>15.440702000000002</c:v>
                </c:pt>
                <c:pt idx="44">
                  <c:v>16.4948771</c:v>
                </c:pt>
                <c:pt idx="45">
                  <c:v>17.3380589</c:v>
                </c:pt>
                <c:pt idx="46">
                  <c:v>20.051485800000002</c:v>
                </c:pt>
                <c:pt idx="47" formatCode="0.0">
                  <c:v>17.215013138700002</c:v>
                </c:pt>
                <c:pt idx="48" formatCode="0.0">
                  <c:v>14.6148054</c:v>
                </c:pt>
                <c:pt idx="49" formatCode="0.0">
                  <c:v>8.9008998000000012</c:v>
                </c:pt>
              </c:numCache>
            </c:numRef>
          </c:val>
          <c:extLst>
            <c:ext xmlns:c16="http://schemas.microsoft.com/office/drawing/2014/chart" uri="{C3380CC4-5D6E-409C-BE32-E72D297353CC}">
              <c16:uniqueId val="{00000003-D49E-4728-8F14-838367DC5E47}"/>
            </c:ext>
          </c:extLst>
        </c:ser>
        <c:ser>
          <c:idx val="1"/>
          <c:order val="4"/>
          <c:tx>
            <c:strRef>
              <c:f>'p 51'!$J$8</c:f>
              <c:strCache>
                <c:ptCount val="1"/>
                <c:pt idx="0">
                  <c:v>Moyen-Orient</c:v>
                </c:pt>
              </c:strCache>
            </c:strRef>
          </c:tx>
          <c:spPr>
            <a:solidFill>
              <a:srgbClr val="FABF8F"/>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51'!$K$8:$BH$8</c:f>
              <c:numCache>
                <c:formatCode>_-* #\ ##0.0\ _F_-;\-* #\ ##0.0\ _F_-;_-* "-"??\ _F_-;_-@_-</c:formatCode>
                <c:ptCount val="50"/>
                <c:pt idx="0">
                  <c:v>66.381832709400001</c:v>
                </c:pt>
                <c:pt idx="1">
                  <c:v>79.489502523600009</c:v>
                </c:pt>
                <c:pt idx="2">
                  <c:v>98.464298891400006</c:v>
                </c:pt>
                <c:pt idx="3">
                  <c:v>102.659101584</c:v>
                </c:pt>
                <c:pt idx="4">
                  <c:v>85.577035424400009</c:v>
                </c:pt>
                <c:pt idx="5">
                  <c:v>99.877750744200014</c:v>
                </c:pt>
                <c:pt idx="6">
                  <c:v>94.1967675402</c:v>
                </c:pt>
                <c:pt idx="7">
                  <c:v>92.770128336599996</c:v>
                </c:pt>
                <c:pt idx="8">
                  <c:v>96.598638208800011</c:v>
                </c:pt>
                <c:pt idx="9">
                  <c:v>78.945388914600017</c:v>
                </c:pt>
                <c:pt idx="10">
                  <c:v>63.530275013400008</c:v>
                </c:pt>
                <c:pt idx="11">
                  <c:v>42.813959510400004</c:v>
                </c:pt>
                <c:pt idx="12">
                  <c:v>29.436022574400003</c:v>
                </c:pt>
                <c:pt idx="13">
                  <c:v>23.991070061400002</c:v>
                </c:pt>
                <c:pt idx="14">
                  <c:v>22.549173340200003</c:v>
                </c:pt>
                <c:pt idx="15">
                  <c:v>27.006167869200002</c:v>
                </c:pt>
                <c:pt idx="16">
                  <c:v>21.726114462000002</c:v>
                </c:pt>
                <c:pt idx="17">
                  <c:v>22.0081956354</c:v>
                </c:pt>
                <c:pt idx="18">
                  <c:v>32.368458805800003</c:v>
                </c:pt>
                <c:pt idx="19">
                  <c:v>32.872327800000001</c:v>
                </c:pt>
                <c:pt idx="20">
                  <c:v>38.123358000000003</c:v>
                </c:pt>
                <c:pt idx="21">
                  <c:v>35.269470600000005</c:v>
                </c:pt>
                <c:pt idx="22">
                  <c:v>40.052516400000002</c:v>
                </c:pt>
                <c:pt idx="23">
                  <c:v>35.764021800000002</c:v>
                </c:pt>
                <c:pt idx="24">
                  <c:v>35.732758099999998</c:v>
                </c:pt>
                <c:pt idx="25">
                  <c:v>31.387581000000004</c:v>
                </c:pt>
                <c:pt idx="26">
                  <c:v>34.609481400000007</c:v>
                </c:pt>
                <c:pt idx="27">
                  <c:v>40.184328600000001</c:v>
                </c:pt>
                <c:pt idx="28">
                  <c:v>34.321240200000005</c:v>
                </c:pt>
                <c:pt idx="29">
                  <c:v>32.2970544</c:v>
                </c:pt>
                <c:pt idx="30">
                  <c:v>25.397418800000004</c:v>
                </c:pt>
                <c:pt idx="31">
                  <c:v>23.4584844</c:v>
                </c:pt>
                <c:pt idx="32">
                  <c:v>21.534435000000002</c:v>
                </c:pt>
                <c:pt idx="33">
                  <c:v>23.696563800000003</c:v>
                </c:pt>
                <c:pt idx="34">
                  <c:v>22.8494916</c:v>
                </c:pt>
                <c:pt idx="35">
                  <c:v>23.233688400000002</c:v>
                </c:pt>
                <c:pt idx="36">
                  <c:v>20.902962600000002</c:v>
                </c:pt>
                <c:pt idx="37">
                  <c:v>18.790902000000003</c:v>
                </c:pt>
                <c:pt idx="38">
                  <c:v>12.459343000000001</c:v>
                </c:pt>
                <c:pt idx="39">
                  <c:v>11.383873800000002</c:v>
                </c:pt>
                <c:pt idx="40">
                  <c:v>12.416913599999999</c:v>
                </c:pt>
                <c:pt idx="41">
                  <c:v>9.9799205999999998</c:v>
                </c:pt>
                <c:pt idx="42">
                  <c:v>12.198040199999999</c:v>
                </c:pt>
                <c:pt idx="43">
                  <c:v>13.187737800000001</c:v>
                </c:pt>
                <c:pt idx="44">
                  <c:v>14.586195</c:v>
                </c:pt>
                <c:pt idx="45">
                  <c:v>14.340962999999999</c:v>
                </c:pt>
                <c:pt idx="46">
                  <c:v>14.3501592</c:v>
                </c:pt>
                <c:pt idx="47" formatCode="0.0">
                  <c:v>12.893175772799999</c:v>
                </c:pt>
                <c:pt idx="48" formatCode="0.0">
                  <c:v>10.381488000000001</c:v>
                </c:pt>
                <c:pt idx="49" formatCode="0.0">
                  <c:v>5.2500084000000005</c:v>
                </c:pt>
              </c:numCache>
            </c:numRef>
          </c:val>
          <c:extLst>
            <c:ext xmlns:c16="http://schemas.microsoft.com/office/drawing/2014/chart" uri="{C3380CC4-5D6E-409C-BE32-E72D297353CC}">
              <c16:uniqueId val="{00000004-D49E-4728-8F14-838367DC5E47}"/>
            </c:ext>
          </c:extLst>
        </c:ser>
        <c:ser>
          <c:idx val="6"/>
          <c:order val="5"/>
          <c:tx>
            <c:strRef>
              <c:f>'p 51'!$J$13</c:f>
              <c:strCache>
                <c:ptCount val="1"/>
                <c:pt idx="0">
                  <c:v>Amérique du Nord</c:v>
                </c:pt>
              </c:strCache>
            </c:strRef>
          </c:tx>
          <c:spPr>
            <a:solidFill>
              <a:srgbClr val="FFFF99"/>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51'!$K$13:$BH$13</c:f>
              <c:numCache>
                <c:formatCode>_-* #\ ##0.0\ _F_-;\-* #\ ##0.0\ _F_-;_-* "-"??\ _F_-;_-@_-</c:formatCode>
                <c:ptCount val="50"/>
                <c:pt idx="0">
                  <c:v>0</c:v>
                </c:pt>
                <c:pt idx="1">
                  <c:v>0</c:v>
                </c:pt>
                <c:pt idx="2">
                  <c:v>0</c:v>
                </c:pt>
                <c:pt idx="3">
                  <c:v>0</c:v>
                </c:pt>
                <c:pt idx="4">
                  <c:v>0</c:v>
                </c:pt>
                <c:pt idx="5">
                  <c:v>0</c:v>
                </c:pt>
                <c:pt idx="6">
                  <c:v>0</c:v>
                </c:pt>
                <c:pt idx="7">
                  <c:v>0</c:v>
                </c:pt>
                <c:pt idx="8">
                  <c:v>0</c:v>
                </c:pt>
                <c:pt idx="9">
                  <c:v>1.1709153612000001</c:v>
                </c:pt>
                <c:pt idx="10">
                  <c:v>2.8284619506000004</c:v>
                </c:pt>
                <c:pt idx="11">
                  <c:v>2.9937002939999999</c:v>
                </c:pt>
                <c:pt idx="12">
                  <c:v>3.4332214332000004</c:v>
                </c:pt>
                <c:pt idx="13">
                  <c:v>3.6813686286</c:v>
                </c:pt>
                <c:pt idx="14">
                  <c:v>2.7085383936</c:v>
                </c:pt>
                <c:pt idx="15">
                  <c:v>2.9575817076000002</c:v>
                </c:pt>
                <c:pt idx="16">
                  <c:v>4.4858031582000004</c:v>
                </c:pt>
                <c:pt idx="17">
                  <c:v>3.5438231088000003</c:v>
                </c:pt>
                <c:pt idx="18">
                  <c:v>2.6294929674</c:v>
                </c:pt>
                <c:pt idx="19">
                  <c:v>2.5483692000000002</c:v>
                </c:pt>
                <c:pt idx="20">
                  <c:v>1.9434636000000001</c:v>
                </c:pt>
                <c:pt idx="21">
                  <c:v>1.6798392</c:v>
                </c:pt>
                <c:pt idx="22">
                  <c:v>1.3078598000000001</c:v>
                </c:pt>
                <c:pt idx="23">
                  <c:v>0.60286200000000001</c:v>
                </c:pt>
                <c:pt idx="24">
                  <c:v>5.8811499999999996E-2</c:v>
                </c:pt>
                <c:pt idx="25">
                  <c:v>4.1702700000000002E-2</c:v>
                </c:pt>
                <c:pt idx="26">
                  <c:v>5.0257099999999992E-2</c:v>
                </c:pt>
                <c:pt idx="27">
                  <c:v>0</c:v>
                </c:pt>
                <c:pt idx="28">
                  <c:v>0</c:v>
                </c:pt>
                <c:pt idx="29">
                  <c:v>0</c:v>
                </c:pt>
                <c:pt idx="30">
                  <c:v>3.7806600000000003E-2</c:v>
                </c:pt>
                <c:pt idx="31">
                  <c:v>0.11239800000000001</c:v>
                </c:pt>
                <c:pt idx="32">
                  <c:v>0.15837900000000002</c:v>
                </c:pt>
                <c:pt idx="33">
                  <c:v>6.6417000000000004E-2</c:v>
                </c:pt>
                <c:pt idx="34">
                  <c:v>0</c:v>
                </c:pt>
                <c:pt idx="35">
                  <c:v>0</c:v>
                </c:pt>
                <c:pt idx="36">
                  <c:v>0</c:v>
                </c:pt>
                <c:pt idx="37">
                  <c:v>2.9632200000000001E-2</c:v>
                </c:pt>
                <c:pt idx="38">
                  <c:v>0</c:v>
                </c:pt>
                <c:pt idx="39">
                  <c:v>0</c:v>
                </c:pt>
                <c:pt idx="40">
                  <c:v>0</c:v>
                </c:pt>
                <c:pt idx="41">
                  <c:v>0</c:v>
                </c:pt>
                <c:pt idx="42">
                  <c:v>0.30858360000000001</c:v>
                </c:pt>
                <c:pt idx="43">
                  <c:v>0.34639020000000004</c:v>
                </c:pt>
                <c:pt idx="44">
                  <c:v>1.4081496000000002</c:v>
                </c:pt>
                <c:pt idx="45">
                  <c:v>1.7644194</c:v>
                </c:pt>
                <c:pt idx="46">
                  <c:v>0.96820139999999999</c:v>
                </c:pt>
                <c:pt idx="47" formatCode="0.0">
                  <c:v>1.7344094508000001</c:v>
                </c:pt>
                <c:pt idx="48" formatCode="0.0">
                  <c:v>3.83175</c:v>
                </c:pt>
                <c:pt idx="49" formatCode="0.0">
                  <c:v>4.2987126</c:v>
                </c:pt>
              </c:numCache>
            </c:numRef>
          </c:val>
          <c:extLst>
            <c:ext xmlns:c16="http://schemas.microsoft.com/office/drawing/2014/chart" uri="{C3380CC4-5D6E-409C-BE32-E72D297353CC}">
              <c16:uniqueId val="{00000005-D49E-4728-8F14-838367DC5E47}"/>
            </c:ext>
          </c:extLst>
        </c:ser>
        <c:ser>
          <c:idx val="5"/>
          <c:order val="6"/>
          <c:tx>
            <c:strRef>
              <c:f>'p 51'!$J$14</c:f>
              <c:strCache>
                <c:ptCount val="1"/>
                <c:pt idx="0">
                  <c:v>Autres</c:v>
                </c:pt>
              </c:strCache>
            </c:strRef>
          </c:tx>
          <c:spPr>
            <a:solidFill>
              <a:srgbClr val="FF9999"/>
            </a:solidFill>
            <a:ln w="25400">
              <a:noFill/>
            </a:ln>
          </c:spPr>
          <c:cat>
            <c:numRef>
              <c:f>'p 51'!$K$7:$BH$7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'p 51'!$K$14:$BH$14</c:f>
              <c:numCache>
                <c:formatCode>_-* #\ ##0.0\ _F_-;\-* #\ ##0.0\ _F_-;_-* "-"??\ _F_-;_-@_-</c:formatCode>
                <c:ptCount val="50"/>
                <c:pt idx="0">
                  <c:v>2.0752594511999973</c:v>
                </c:pt>
                <c:pt idx="1">
                  <c:v>1.8461248883999843</c:v>
                </c:pt>
                <c:pt idx="2">
                  <c:v>1.8388649994000161</c:v>
                </c:pt>
                <c:pt idx="3">
                  <c:v>1.5820049153999776</c:v>
                </c:pt>
                <c:pt idx="4">
                  <c:v>1.0050976571999968</c:v>
                </c:pt>
                <c:pt idx="5">
                  <c:v>1.0163599368000007</c:v>
                </c:pt>
                <c:pt idx="6">
                  <c:v>1.062425746200006</c:v>
                </c:pt>
                <c:pt idx="7">
                  <c:v>1.1513182590000071</c:v>
                </c:pt>
                <c:pt idx="8">
                  <c:v>1.6527768269999825</c:v>
                </c:pt>
                <c:pt idx="9">
                  <c:v>1.0866107303999848</c:v>
                </c:pt>
                <c:pt idx="10">
                  <c:v>2.1042111324000112</c:v>
                </c:pt>
                <c:pt idx="11">
                  <c:v>2.9295547553999981</c:v>
                </c:pt>
                <c:pt idx="12">
                  <c:v>2.0094085283999905</c:v>
                </c:pt>
                <c:pt idx="13">
                  <c:v>1.9728270666000021</c:v>
                </c:pt>
                <c:pt idx="14">
                  <c:v>3.1944778631999866</c:v>
                </c:pt>
                <c:pt idx="15">
                  <c:v>2.2623694235999912</c:v>
                </c:pt>
                <c:pt idx="16">
                  <c:v>2.4382365306000002</c:v>
                </c:pt>
                <c:pt idx="17">
                  <c:v>2.5267049963999972</c:v>
                </c:pt>
                <c:pt idx="18">
                  <c:v>1.7200286376000067</c:v>
                </c:pt>
                <c:pt idx="19">
                  <c:v>2.8181243999999981</c:v>
                </c:pt>
                <c:pt idx="20">
                  <c:v>2.6045682000000028</c:v>
                </c:pt>
                <c:pt idx="21">
                  <c:v>3.2002775999999926</c:v>
                </c:pt>
                <c:pt idx="22">
                  <c:v>2.1621729999999957</c:v>
                </c:pt>
                <c:pt idx="23">
                  <c:v>1.3211873999999995</c:v>
                </c:pt>
                <c:pt idx="24">
                  <c:v>0.65215110000000009</c:v>
                </c:pt>
                <c:pt idx="25">
                  <c:v>0.80216609999999999</c:v>
                </c:pt>
                <c:pt idx="26">
                  <c:v>0.6399942999999999</c:v>
                </c:pt>
                <c:pt idx="27">
                  <c:v>1.0693E-3</c:v>
                </c:pt>
                <c:pt idx="28">
                  <c:v>0.17597729999999998</c:v>
                </c:pt>
                <c:pt idx="29">
                  <c:v>0.29308980000000001</c:v>
                </c:pt>
                <c:pt idx="30">
                  <c:v>0.74903330000000001</c:v>
                </c:pt>
                <c:pt idx="31">
                  <c:v>0.46988440000000004</c:v>
                </c:pt>
                <c:pt idx="32">
                  <c:v>1.3502728000000002</c:v>
                </c:pt>
                <c:pt idx="33">
                  <c:v>0.52116550000000006</c:v>
                </c:pt>
                <c:pt idx="34">
                  <c:v>0.97444039999999998</c:v>
                </c:pt>
                <c:pt idx="35">
                  <c:v>1.6217855000000001</c:v>
                </c:pt>
                <c:pt idx="36">
                  <c:v>1.0647690000000001</c:v>
                </c:pt>
                <c:pt idx="37">
                  <c:v>0.47660729999999996</c:v>
                </c:pt>
                <c:pt idx="38">
                  <c:v>0.27723459999999994</c:v>
                </c:pt>
                <c:pt idx="39">
                  <c:v>0.91655019999999998</c:v>
                </c:pt>
                <c:pt idx="40">
                  <c:v>1.1476206000000002</c:v>
                </c:pt>
                <c:pt idx="41">
                  <c:v>1.8092244999999998</c:v>
                </c:pt>
                <c:pt idx="42">
                  <c:v>0.83564020000000006</c:v>
                </c:pt>
                <c:pt idx="43">
                  <c:v>0.35266129999999996</c:v>
                </c:pt>
                <c:pt idx="44">
                  <c:v>0.36180889999999999</c:v>
                </c:pt>
                <c:pt idx="45">
                  <c:v>0.56978109999999993</c:v>
                </c:pt>
                <c:pt idx="46">
                  <c:v>0.51130100000000001</c:v>
                </c:pt>
                <c:pt idx="47" formatCode="0.0">
                  <c:v>0.33699980210000002</c:v>
                </c:pt>
                <c:pt idx="48" formatCode="0.0">
                  <c:v>0.5573783632</c:v>
                </c:pt>
                <c:pt idx="49" formatCode="0.0">
                  <c:v>0.72485448439999089</c:v>
                </c:pt>
              </c:numCache>
            </c:numRef>
          </c:val>
          <c:extLst>
            <c:ext xmlns:c16="http://schemas.microsoft.com/office/drawing/2014/chart" uri="{C3380CC4-5D6E-409C-BE32-E72D297353CC}">
              <c16:uniqueId val="{00000006-D49E-4728-8F14-838367DC5E47}"/>
            </c:ext>
          </c:extLst>
        </c:ser>
        <c:dLbls>
          <c:showLegendKey val="0"/>
          <c:showVal val="0"/>
          <c:showCatName val="0"/>
          <c:showSerName val="0"/>
          <c:showPercent val="0"/>
          <c:showBubbleSize val="0"/>
        </c:dLbls>
        <c:axId val="572981400"/>
        <c:axId val="1"/>
      </c:areaChart>
      <c:catAx>
        <c:axId val="572981400"/>
        <c:scaling>
          <c:orientation val="minMax"/>
        </c:scaling>
        <c:delete val="0"/>
        <c:axPos val="b"/>
        <c:numFmt formatCode="General" sourceLinked="1"/>
        <c:majorTickMark val="out"/>
        <c:minorTickMark val="none"/>
        <c:tickLblPos val="nextTo"/>
        <c:spPr>
          <a:ln w="3175">
            <a:solidFill>
              <a:srgbClr val="808080"/>
            </a:solidFill>
            <a:prstDash val="solid"/>
          </a:ln>
        </c:spPr>
        <c:txPr>
          <a:bodyPr rot="-2700000" vert="horz"/>
          <a:lstStyle/>
          <a:p>
            <a:pPr>
              <a:defRPr sz="800" b="0" i="0" u="none" strike="noStrike" baseline="0">
                <a:solidFill>
                  <a:srgbClr val="000000"/>
                </a:solidFill>
                <a:latin typeface="Arial"/>
                <a:ea typeface="Arial"/>
                <a:cs typeface="Arial"/>
              </a:defRPr>
            </a:pPr>
            <a:endParaRPr lang="fr-FR"/>
          </a:p>
        </c:txPr>
        <c:crossAx val="1"/>
        <c:crosses val="autoZero"/>
        <c:auto val="1"/>
        <c:lblAlgn val="ctr"/>
        <c:lblOffset val="100"/>
        <c:tickMarkSkip val="1"/>
        <c:noMultiLvlLbl val="0"/>
      </c:catAx>
      <c:valAx>
        <c:axId val="1"/>
        <c:scaling>
          <c:orientation val="minMax"/>
          <c:max val="140"/>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572981400"/>
        <c:crosses val="autoZero"/>
        <c:crossBetween val="midCat"/>
      </c:valAx>
      <c:spPr>
        <a:noFill/>
        <a:ln w="3175">
          <a:solidFill>
            <a:srgbClr val="808080"/>
          </a:solidFill>
          <a:prstDash val="solid"/>
        </a:ln>
      </c:spPr>
    </c:plotArea>
    <c:legend>
      <c:legendPos val="b"/>
      <c:layout>
        <c:manualLayout>
          <c:xMode val="edge"/>
          <c:yMode val="edge"/>
          <c:x val="6.7103109656301146E-2"/>
          <c:y val="0.84712368995833565"/>
          <c:w val="0.84544454038171579"/>
          <c:h val="0.14061526761451637"/>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8143459915611E-2"/>
          <c:y val="8.6408827318033357E-2"/>
          <c:w val="0.93070866141732278"/>
          <c:h val="0.66666847512064653"/>
        </c:manualLayout>
      </c:layout>
      <c:areaChart>
        <c:grouping val="stacked"/>
        <c:varyColors val="0"/>
        <c:ser>
          <c:idx val="2"/>
          <c:order val="0"/>
          <c:tx>
            <c:strRef>
              <c:f>'p 52'!$M$10</c:f>
              <c:strCache>
                <c:ptCount val="1"/>
                <c:pt idx="0">
                  <c:v>Bassin aquitain</c:v>
                </c:pt>
              </c:strCache>
            </c:strRef>
          </c:tx>
          <c:spPr>
            <a:solidFill>
              <a:srgbClr val="008000"/>
            </a:solidFill>
            <a:ln w="25400">
              <a:noFill/>
            </a:ln>
          </c:spPr>
          <c:cat>
            <c:numRef>
              <c:f>'p 52'!$N$8:$BL$8</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52'!$N$10:$BL$10</c:f>
              <c:numCache>
                <c:formatCode>0.000</c:formatCode>
                <c:ptCount val="51"/>
                <c:pt idx="0">
                  <c:v>2.0200986000000003</c:v>
                </c:pt>
                <c:pt idx="1">
                  <c:v>1.6062696000000001</c:v>
                </c:pt>
                <c:pt idx="2">
                  <c:v>1.2292254</c:v>
                </c:pt>
                <c:pt idx="3">
                  <c:v>1.0023858000000001</c:v>
                </c:pt>
                <c:pt idx="4">
                  <c:v>0.85115940000000001</c:v>
                </c:pt>
                <c:pt idx="5">
                  <c:v>0.8133528000000001</c:v>
                </c:pt>
                <c:pt idx="6">
                  <c:v>0.84400679999999995</c:v>
                </c:pt>
                <c:pt idx="7">
                  <c:v>0.83276699999999992</c:v>
                </c:pt>
                <c:pt idx="8">
                  <c:v>0.9196200000000001</c:v>
                </c:pt>
                <c:pt idx="9">
                  <c:v>0.996255</c:v>
                </c:pt>
                <c:pt idx="10">
                  <c:v>1.2087894000000001</c:v>
                </c:pt>
                <c:pt idx="11">
                  <c:v>1.4570867999999999</c:v>
                </c:pt>
                <c:pt idx="12">
                  <c:v>1.3753428000000001</c:v>
                </c:pt>
                <c:pt idx="13">
                  <c:v>1.3354926</c:v>
                </c:pt>
                <c:pt idx="14">
                  <c:v>1.420302</c:v>
                </c:pt>
                <c:pt idx="15">
                  <c:v>1.5112422000000001</c:v>
                </c:pt>
                <c:pt idx="16">
                  <c:v>1.3855608000000001</c:v>
                </c:pt>
                <c:pt idx="17">
                  <c:v>1.2915552000000001</c:v>
                </c:pt>
                <c:pt idx="18">
                  <c:v>1.2588576</c:v>
                </c:pt>
                <c:pt idx="19">
                  <c:v>1.2251382000000002</c:v>
                </c:pt>
                <c:pt idx="20">
                  <c:v>1.1824085676</c:v>
                </c:pt>
                <c:pt idx="21">
                  <c:v>1.0934659865999998</c:v>
                </c:pt>
                <c:pt idx="22">
                  <c:v>1.0215966618000001</c:v>
                </c:pt>
                <c:pt idx="23">
                  <c:v>1.024012197</c:v>
                </c:pt>
                <c:pt idx="24">
                  <c:v>1.1505467999999999</c:v>
                </c:pt>
                <c:pt idx="25">
                  <c:v>0.96764459999999997</c:v>
                </c:pt>
                <c:pt idx="26">
                  <c:v>0.86239920000000003</c:v>
                </c:pt>
                <c:pt idx="27">
                  <c:v>0.76124100000000006</c:v>
                </c:pt>
                <c:pt idx="28">
                  <c:v>0.77043720000000004</c:v>
                </c:pt>
                <c:pt idx="29">
                  <c:v>0.72241259999999996</c:v>
                </c:pt>
                <c:pt idx="30">
                  <c:v>0.67745340000000009</c:v>
                </c:pt>
                <c:pt idx="31">
                  <c:v>0.63147240000000004</c:v>
                </c:pt>
                <c:pt idx="32">
                  <c:v>0.61614539999999995</c:v>
                </c:pt>
                <c:pt idx="33">
                  <c:v>0.55381560000000007</c:v>
                </c:pt>
                <c:pt idx="34">
                  <c:v>0.52448994000000004</c:v>
                </c:pt>
                <c:pt idx="35">
                  <c:v>0.51294360000000006</c:v>
                </c:pt>
                <c:pt idx="36">
                  <c:v>0.47002800000000006</c:v>
                </c:pt>
                <c:pt idx="37">
                  <c:v>0.39564095999999999</c:v>
                </c:pt>
                <c:pt idx="38">
                  <c:v>0.41311374000000001</c:v>
                </c:pt>
                <c:pt idx="39">
                  <c:v>0.38164229999999999</c:v>
                </c:pt>
                <c:pt idx="40">
                  <c:v>0.35543721719999999</c:v>
                </c:pt>
                <c:pt idx="41">
                  <c:v>0.37258915200000003</c:v>
                </c:pt>
                <c:pt idx="42">
                  <c:v>0.34446410700000002</c:v>
                </c:pt>
                <c:pt idx="43">
                  <c:v>0.32186189100000001</c:v>
                </c:pt>
                <c:pt idx="44">
                  <c:v>0.29746743780000001</c:v>
                </c:pt>
                <c:pt idx="45">
                  <c:v>0.3154317036</c:v>
                </c:pt>
                <c:pt idx="46">
                  <c:v>0.30967692600000002</c:v>
                </c:pt>
                <c:pt idx="47">
                  <c:v>0.30019360019999997</c:v>
                </c:pt>
                <c:pt idx="48">
                  <c:v>0.30762752785312081</c:v>
                </c:pt>
                <c:pt idx="49">
                  <c:v>0.30644975484283687</c:v>
                </c:pt>
                <c:pt idx="50">
                  <c:v>0.26366304260611179</c:v>
                </c:pt>
              </c:numCache>
            </c:numRef>
          </c:val>
          <c:extLst>
            <c:ext xmlns:c16="http://schemas.microsoft.com/office/drawing/2014/chart" uri="{C3380CC4-5D6E-409C-BE32-E72D297353CC}">
              <c16:uniqueId val="{00000000-8C9B-41F2-BD9F-896F3B581163}"/>
            </c:ext>
          </c:extLst>
        </c:ser>
        <c:ser>
          <c:idx val="3"/>
          <c:order val="1"/>
          <c:tx>
            <c:strRef>
              <c:f>'p 52'!$M$11</c:f>
              <c:strCache>
                <c:ptCount val="1"/>
                <c:pt idx="0">
                  <c:v>Bassin parisien</c:v>
                </c:pt>
              </c:strCache>
            </c:strRef>
          </c:tx>
          <c:spPr>
            <a:solidFill>
              <a:srgbClr val="FFFF99"/>
            </a:solidFill>
            <a:ln w="25400">
              <a:noFill/>
            </a:ln>
          </c:spPr>
          <c:cat>
            <c:numRef>
              <c:f>'p 52'!$N$8:$BL$8</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52'!$N$11:$BL$11</c:f>
              <c:numCache>
                <c:formatCode>0.000</c:formatCode>
                <c:ptCount val="51"/>
                <c:pt idx="0">
                  <c:v>0.33923760000000003</c:v>
                </c:pt>
                <c:pt idx="1">
                  <c:v>0.29530020000000001</c:v>
                </c:pt>
                <c:pt idx="2">
                  <c:v>0.2881476</c:v>
                </c:pt>
                <c:pt idx="3">
                  <c:v>0.27895140000000002</c:v>
                </c:pt>
                <c:pt idx="4">
                  <c:v>0.25238460000000001</c:v>
                </c:pt>
                <c:pt idx="5">
                  <c:v>0.23603580000000002</c:v>
                </c:pt>
                <c:pt idx="6">
                  <c:v>0.23603580000000002</c:v>
                </c:pt>
                <c:pt idx="7">
                  <c:v>0.22786140000000002</c:v>
                </c:pt>
                <c:pt idx="8">
                  <c:v>0.2166216</c:v>
                </c:pt>
                <c:pt idx="9">
                  <c:v>0.22479600000000002</c:v>
                </c:pt>
                <c:pt idx="10">
                  <c:v>0.23807940000000002</c:v>
                </c:pt>
                <c:pt idx="11">
                  <c:v>0.25545000000000001</c:v>
                </c:pt>
                <c:pt idx="12">
                  <c:v>0.2881476</c:v>
                </c:pt>
                <c:pt idx="13">
                  <c:v>0.24216660000000001</c:v>
                </c:pt>
                <c:pt idx="14">
                  <c:v>0.65088659999999998</c:v>
                </c:pt>
                <c:pt idx="15">
                  <c:v>1.1566775999999999</c:v>
                </c:pt>
                <c:pt idx="16">
                  <c:v>1.6032042</c:v>
                </c:pt>
                <c:pt idx="17">
                  <c:v>1.9955754000000001</c:v>
                </c:pt>
                <c:pt idx="18">
                  <c:v>2.1529326000000002</c:v>
                </c:pt>
                <c:pt idx="19">
                  <c:v>2.0752758000000004</c:v>
                </c:pt>
                <c:pt idx="20">
                  <c:v>1.89477483</c:v>
                </c:pt>
                <c:pt idx="21">
                  <c:v>1.9103583018000001</c:v>
                </c:pt>
                <c:pt idx="22">
                  <c:v>1.8959887283999999</c:v>
                </c:pt>
                <c:pt idx="23">
                  <c:v>1.7785266876000001</c:v>
                </c:pt>
                <c:pt idx="24">
                  <c:v>1.6685994000000002</c:v>
                </c:pt>
                <c:pt idx="25">
                  <c:v>1.5633540000000001</c:v>
                </c:pt>
                <c:pt idx="26">
                  <c:v>1.282359</c:v>
                </c:pt>
                <c:pt idx="27">
                  <c:v>1.0483668000000002</c:v>
                </c:pt>
                <c:pt idx="28">
                  <c:v>0.96764459999999997</c:v>
                </c:pt>
                <c:pt idx="29">
                  <c:v>0.84298499999999998</c:v>
                </c:pt>
                <c:pt idx="30">
                  <c:v>0.76328459999999998</c:v>
                </c:pt>
                <c:pt idx="31">
                  <c:v>0.77145900000000001</c:v>
                </c:pt>
                <c:pt idx="32">
                  <c:v>0.71628179999999997</c:v>
                </c:pt>
                <c:pt idx="33">
                  <c:v>0.68154060000000005</c:v>
                </c:pt>
                <c:pt idx="34">
                  <c:v>0.62942880000000001</c:v>
                </c:pt>
                <c:pt idx="35">
                  <c:v>0.58140419999999993</c:v>
                </c:pt>
                <c:pt idx="36">
                  <c:v>0.60081839999999997</c:v>
                </c:pt>
                <c:pt idx="37">
                  <c:v>0.59274618000000012</c:v>
                </c:pt>
                <c:pt idx="38">
                  <c:v>0.57660173999999997</c:v>
                </c:pt>
                <c:pt idx="39">
                  <c:v>0.53031420000000007</c:v>
                </c:pt>
                <c:pt idx="40">
                  <c:v>0.55292663399999997</c:v>
                </c:pt>
                <c:pt idx="41">
                  <c:v>0.53603117100000008</c:v>
                </c:pt>
                <c:pt idx="42">
                  <c:v>0.47410906920000001</c:v>
                </c:pt>
                <c:pt idx="43">
                  <c:v>0.48293742119999999</c:v>
                </c:pt>
                <c:pt idx="44">
                  <c:v>0.480777336</c:v>
                </c:pt>
                <c:pt idx="45">
                  <c:v>0.5346333486</c:v>
                </c:pt>
                <c:pt idx="46">
                  <c:v>0.52036799880000006</c:v>
                </c:pt>
                <c:pt idx="47">
                  <c:v>0.47133692580000003</c:v>
                </c:pt>
                <c:pt idx="48">
                  <c:v>0.47904729235343119</c:v>
                </c:pt>
                <c:pt idx="49">
                  <c:v>0.42962679650027985</c:v>
                </c:pt>
                <c:pt idx="50">
                  <c:v>0.39644974910337982</c:v>
                </c:pt>
              </c:numCache>
            </c:numRef>
          </c:val>
          <c:extLst>
            <c:ext xmlns:c16="http://schemas.microsoft.com/office/drawing/2014/chart" uri="{C3380CC4-5D6E-409C-BE32-E72D297353CC}">
              <c16:uniqueId val="{00000001-8C9B-41F2-BD9F-896F3B581163}"/>
            </c:ext>
          </c:extLst>
        </c:ser>
        <c:ser>
          <c:idx val="0"/>
          <c:order val="2"/>
          <c:tx>
            <c:strRef>
              <c:f>'p 52'!$M$12</c:f>
              <c:strCache>
                <c:ptCount val="1"/>
                <c:pt idx="0">
                  <c:v>Alsace</c:v>
                </c:pt>
              </c:strCache>
            </c:strRef>
          </c:tx>
          <c:spPr>
            <a:solidFill>
              <a:srgbClr val="FF0000"/>
            </a:solidFill>
            <a:ln w="25400">
              <a:noFill/>
            </a:ln>
          </c:spPr>
          <c:cat>
            <c:numRef>
              <c:f>'p 52'!$N$8:$BL$8</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52'!$N$12:$BL$12</c:f>
              <c:numCache>
                <c:formatCode>0.000</c:formatCode>
                <c:ptCount val="51"/>
                <c:pt idx="0">
                  <c:v>0</c:v>
                </c:pt>
                <c:pt idx="1">
                  <c:v>0</c:v>
                </c:pt>
                <c:pt idx="2">
                  <c:v>0</c:v>
                </c:pt>
                <c:pt idx="3">
                  <c:v>0</c:v>
                </c:pt>
                <c:pt idx="4">
                  <c:v>0</c:v>
                </c:pt>
                <c:pt idx="5">
                  <c:v>0</c:v>
                </c:pt>
                <c:pt idx="6">
                  <c:v>0</c:v>
                </c:pt>
                <c:pt idx="7">
                  <c:v>0</c:v>
                </c:pt>
                <c:pt idx="8">
                  <c:v>0</c:v>
                </c:pt>
                <c:pt idx="9">
                  <c:v>0</c:v>
                </c:pt>
                <c:pt idx="10">
                  <c:v>0</c:v>
                </c:pt>
                <c:pt idx="11">
                  <c:v>0</c:v>
                </c:pt>
                <c:pt idx="12">
                  <c:v>1.0218E-3</c:v>
                </c:pt>
                <c:pt idx="13">
                  <c:v>1.2261600000000001E-2</c:v>
                </c:pt>
                <c:pt idx="14">
                  <c:v>3.6784799999999999E-2</c:v>
                </c:pt>
                <c:pt idx="15">
                  <c:v>3.26976E-2</c:v>
                </c:pt>
                <c:pt idx="16">
                  <c:v>2.3501400000000002E-2</c:v>
                </c:pt>
                <c:pt idx="17">
                  <c:v>1.7370600000000003E-2</c:v>
                </c:pt>
                <c:pt idx="18">
                  <c:v>1.63488E-2</c:v>
                </c:pt>
                <c:pt idx="19">
                  <c:v>1.4305200000000001E-2</c:v>
                </c:pt>
                <c:pt idx="20">
                  <c:v>1.2466981800000001E-2</c:v>
                </c:pt>
                <c:pt idx="21">
                  <c:v>1.15912992E-2</c:v>
                </c:pt>
                <c:pt idx="22">
                  <c:v>1.0629785400000001E-2</c:v>
                </c:pt>
                <c:pt idx="23">
                  <c:v>9.9298523999999996E-3</c:v>
                </c:pt>
                <c:pt idx="24">
                  <c:v>1.0218000000000001E-2</c:v>
                </c:pt>
                <c:pt idx="25">
                  <c:v>9.1961999999999999E-3</c:v>
                </c:pt>
                <c:pt idx="26">
                  <c:v>8.1744000000000001E-3</c:v>
                </c:pt>
                <c:pt idx="27">
                  <c:v>9.1961999999999999E-3</c:v>
                </c:pt>
                <c:pt idx="28">
                  <c:v>8.1744000000000001E-3</c:v>
                </c:pt>
                <c:pt idx="29">
                  <c:v>8.1744000000000001E-3</c:v>
                </c:pt>
                <c:pt idx="30">
                  <c:v>8.1744000000000001E-3</c:v>
                </c:pt>
                <c:pt idx="31">
                  <c:v>1.0218000000000001E-2</c:v>
                </c:pt>
                <c:pt idx="32">
                  <c:v>1.0218000000000001E-2</c:v>
                </c:pt>
                <c:pt idx="33">
                  <c:v>1.0218000000000001E-2</c:v>
                </c:pt>
                <c:pt idx="34">
                  <c:v>8.480940000000001E-3</c:v>
                </c:pt>
                <c:pt idx="35">
                  <c:v>8.1744000000000001E-3</c:v>
                </c:pt>
                <c:pt idx="36">
                  <c:v>7.1526000000000003E-3</c:v>
                </c:pt>
                <c:pt idx="37">
                  <c:v>6.8460600000000002E-3</c:v>
                </c:pt>
                <c:pt idx="38">
                  <c:v>6.9482399999999996E-3</c:v>
                </c:pt>
                <c:pt idx="39">
                  <c:v>7.0504200000000008E-3</c:v>
                </c:pt>
                <c:pt idx="40">
                  <c:v>6.7305966000000004E-3</c:v>
                </c:pt>
                <c:pt idx="41">
                  <c:v>6.3392472000000002E-3</c:v>
                </c:pt>
                <c:pt idx="42">
                  <c:v>5.5207854000000004E-3</c:v>
                </c:pt>
                <c:pt idx="43">
                  <c:v>5.3644500000000006E-3</c:v>
                </c:pt>
                <c:pt idx="44">
                  <c:v>4.9383593999999999E-3</c:v>
                </c:pt>
                <c:pt idx="45">
                  <c:v>4.2649932E-3</c:v>
                </c:pt>
                <c:pt idx="46">
                  <c:v>3.0705089999999999E-3</c:v>
                </c:pt>
                <c:pt idx="47">
                  <c:v>3.0664218E-3</c:v>
                </c:pt>
                <c:pt idx="48">
                  <c:v>3.8851094423232001E-3</c:v>
                </c:pt>
                <c:pt idx="49">
                  <c:v>4.4537413804026007E-3</c:v>
                </c:pt>
                <c:pt idx="50">
                  <c:v>3.7256603583428636E-3</c:v>
                </c:pt>
              </c:numCache>
            </c:numRef>
          </c:val>
          <c:extLst>
            <c:ext xmlns:c16="http://schemas.microsoft.com/office/drawing/2014/chart" uri="{C3380CC4-5D6E-409C-BE32-E72D297353CC}">
              <c16:uniqueId val="{00000002-8C9B-41F2-BD9F-896F3B581163}"/>
            </c:ext>
          </c:extLst>
        </c:ser>
        <c:ser>
          <c:idx val="1"/>
          <c:order val="3"/>
          <c:tx>
            <c:strRef>
              <c:f>'p 52'!$M$9</c:f>
              <c:strCache>
                <c:ptCount val="1"/>
                <c:pt idx="0">
                  <c:v>Hydrocarbures extraits du gaz naturel</c:v>
                </c:pt>
              </c:strCache>
            </c:strRef>
          </c:tx>
          <c:spPr>
            <a:blipFill dpi="0" rotWithShape="0">
              <a:blip xmlns:r="http://schemas.openxmlformats.org/officeDocument/2006/relationships" r:embed="rId1"/>
              <a:srcRect/>
              <a:tile tx="0" ty="0" sx="100000" sy="100000" flip="none" algn="tl"/>
            </a:blipFill>
            <a:ln w="25400">
              <a:noFill/>
            </a:ln>
          </c:spPr>
          <c:cat>
            <c:numRef>
              <c:f>'p 52'!$N$8:$BL$8</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52'!$N$9:$BL$9</c:f>
              <c:numCache>
                <c:formatCode>0.000</c:formatCode>
                <c:ptCount val="51"/>
                <c:pt idx="0">
                  <c:v>0.76042560000000003</c:v>
                </c:pt>
                <c:pt idx="1">
                  <c:v>0.79553760000000007</c:v>
                </c:pt>
                <c:pt idx="2">
                  <c:v>0.86776800000000009</c:v>
                </c:pt>
                <c:pt idx="3">
                  <c:v>0.87579360000000006</c:v>
                </c:pt>
                <c:pt idx="4">
                  <c:v>0.89084160000000012</c:v>
                </c:pt>
                <c:pt idx="5">
                  <c:v>0.86776800000000009</c:v>
                </c:pt>
                <c:pt idx="6">
                  <c:v>0.80456640000000013</c:v>
                </c:pt>
                <c:pt idx="7">
                  <c:v>0.86475840000000004</c:v>
                </c:pt>
                <c:pt idx="8">
                  <c:v>0.86375520000000006</c:v>
                </c:pt>
                <c:pt idx="9">
                  <c:v>0.85071360000000007</c:v>
                </c:pt>
                <c:pt idx="10">
                  <c:v>0.83566560000000001</c:v>
                </c:pt>
                <c:pt idx="11">
                  <c:v>0.80155680000000007</c:v>
                </c:pt>
                <c:pt idx="12">
                  <c:v>0.72029759999999998</c:v>
                </c:pt>
                <c:pt idx="13">
                  <c:v>0.68016960000000015</c:v>
                </c:pt>
                <c:pt idx="14">
                  <c:v>0.66311520000000013</c:v>
                </c:pt>
                <c:pt idx="15">
                  <c:v>0.60392640000000009</c:v>
                </c:pt>
                <c:pt idx="16">
                  <c:v>0.50561280000000008</c:v>
                </c:pt>
                <c:pt idx="17">
                  <c:v>0.43037280000000006</c:v>
                </c:pt>
                <c:pt idx="18">
                  <c:v>0.37419360000000002</c:v>
                </c:pt>
                <c:pt idx="19">
                  <c:v>0.38422560000000006</c:v>
                </c:pt>
                <c:pt idx="20">
                  <c:v>0.35312640000000001</c:v>
                </c:pt>
                <c:pt idx="21">
                  <c:v>0.36014879999999999</c:v>
                </c:pt>
                <c:pt idx="22">
                  <c:v>0.34510079999999999</c:v>
                </c:pt>
                <c:pt idx="23">
                  <c:v>0.35122032000000003</c:v>
                </c:pt>
                <c:pt idx="24">
                  <c:v>0.34620432000000007</c:v>
                </c:pt>
                <c:pt idx="25">
                  <c:v>0.31701120000000005</c:v>
                </c:pt>
                <c:pt idx="26">
                  <c:v>0.29574336000000001</c:v>
                </c:pt>
                <c:pt idx="27">
                  <c:v>0.24899424000000001</c:v>
                </c:pt>
                <c:pt idx="28">
                  <c:v>0.21167520000000001</c:v>
                </c:pt>
                <c:pt idx="29">
                  <c:v>0.1881632016</c:v>
                </c:pt>
                <c:pt idx="30">
                  <c:v>0.1735536</c:v>
                </c:pt>
                <c:pt idx="31">
                  <c:v>0.17756640000000001</c:v>
                </c:pt>
                <c:pt idx="32">
                  <c:v>0.17756640000000001</c:v>
                </c:pt>
                <c:pt idx="33">
                  <c:v>0.15950880000000001</c:v>
                </c:pt>
                <c:pt idx="34">
                  <c:v>0.15048</c:v>
                </c:pt>
                <c:pt idx="35">
                  <c:v>0.10032000000000002</c:v>
                </c:pt>
                <c:pt idx="36">
                  <c:v>4.5144000000000004E-2</c:v>
                </c:pt>
                <c:pt idx="37">
                  <c:v>3.932544000000001E-2</c:v>
                </c:pt>
                <c:pt idx="38">
                  <c:v>3.471072E-2</c:v>
                </c:pt>
                <c:pt idx="39">
                  <c:v>3.2804640000000003E-2</c:v>
                </c:pt>
                <c:pt idx="40">
                  <c:v>2.9490067200000004E-2</c:v>
                </c:pt>
                <c:pt idx="41">
                  <c:v>2.8155811200000002E-2</c:v>
                </c:pt>
                <c:pt idx="42">
                  <c:v>2.7430497600000003E-2</c:v>
                </c:pt>
                <c:pt idx="43">
                  <c:v>1.8698644800000001E-2</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3-8C9B-41F2-BD9F-896F3B581163}"/>
            </c:ext>
          </c:extLst>
        </c:ser>
        <c:dLbls>
          <c:showLegendKey val="0"/>
          <c:showVal val="0"/>
          <c:showCatName val="0"/>
          <c:showSerName val="0"/>
          <c:showPercent val="0"/>
          <c:showBubbleSize val="0"/>
        </c:dLbls>
        <c:axId val="572977792"/>
        <c:axId val="1"/>
      </c:areaChart>
      <c:catAx>
        <c:axId val="572977792"/>
        <c:scaling>
          <c:orientation val="minMax"/>
        </c:scaling>
        <c:delete val="0"/>
        <c:axPos val="b"/>
        <c:numFmt formatCode="0" sourceLinked="0"/>
        <c:majorTickMark val="out"/>
        <c:minorTickMark val="none"/>
        <c:tickLblPos val="low"/>
        <c:spPr>
          <a:ln w="3175">
            <a:solidFill>
              <a:srgbClr val="808080"/>
            </a:solidFill>
            <a:prstDash val="solid"/>
          </a:ln>
        </c:spPr>
        <c:txPr>
          <a:bodyPr rot="-2700000" vert="horz"/>
          <a:lstStyle/>
          <a:p>
            <a:pPr>
              <a:defRPr sz="1000" b="0" i="0" u="none" strike="noStrike" baseline="0">
                <a:solidFill>
                  <a:srgbClr val="000000"/>
                </a:solidFill>
                <a:latin typeface="Arial"/>
                <a:ea typeface="Arial"/>
                <a:cs typeface="Arial"/>
              </a:defRPr>
            </a:pPr>
            <a:endParaRPr lang="fr-FR"/>
          </a:p>
        </c:txPr>
        <c:crossAx val="1"/>
        <c:crossesAt val="0"/>
        <c:auto val="1"/>
        <c:lblAlgn val="ctr"/>
        <c:lblOffset val="100"/>
        <c:tickLblSkip val="5"/>
        <c:tickMarkSkip val="5"/>
        <c:noMultiLvlLbl val="0"/>
      </c:catAx>
      <c:valAx>
        <c:axId val="1"/>
        <c:scaling>
          <c:orientation val="minMax"/>
          <c:max val="4"/>
          <c:min val="0"/>
        </c:scaling>
        <c:delete val="0"/>
        <c:axPos val="l"/>
        <c:majorGridlines>
          <c:spPr>
            <a:ln w="3175">
              <a:solidFill>
                <a:srgbClr val="808080"/>
              </a:solidFill>
              <a:prstDash val="dash"/>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72977792"/>
        <c:crosses val="autoZero"/>
        <c:crossBetween val="midCat"/>
        <c:majorUnit val="1"/>
        <c:minorUnit val="1"/>
      </c:valAx>
      <c:spPr>
        <a:noFill/>
        <a:ln w="12700">
          <a:solidFill>
            <a:srgbClr val="808080"/>
          </a:solidFill>
          <a:prstDash val="solid"/>
        </a:ln>
      </c:spPr>
    </c:plotArea>
    <c:legend>
      <c:legendPos val="b"/>
      <c:legendEntry>
        <c:idx val="0"/>
        <c:txPr>
          <a:bodyPr/>
          <a:lstStyle/>
          <a:p>
            <a:pPr>
              <a:defRPr sz="900" b="0" i="0" u="none" strike="noStrike" baseline="0">
                <a:solidFill>
                  <a:srgbClr val="000000"/>
                </a:solidFill>
                <a:latin typeface="Arial"/>
                <a:ea typeface="Arial"/>
                <a:cs typeface="Arial"/>
              </a:defRPr>
            </a:pPr>
            <a:endParaRPr lang="fr-FR"/>
          </a:p>
        </c:txPr>
      </c:legendEntry>
      <c:layout>
        <c:manualLayout>
          <c:xMode val="edge"/>
          <c:yMode val="edge"/>
          <c:x val="8.6021505376344093E-2"/>
          <c:y val="0.87257617728531855"/>
          <c:w val="0.7910906298003072"/>
          <c:h val="7.7562326869806131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9525">
      <a:noFill/>
    </a:ln>
  </c:spPr>
  <c:txPr>
    <a:bodyPr/>
    <a:lstStyle/>
    <a:p>
      <a:pPr>
        <a:defRPr sz="11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66834645669275E-2"/>
          <c:y val="5.4892521346224125E-2"/>
          <c:w val="0.89440067191601047"/>
          <c:h val="0.6157566696567992"/>
        </c:manualLayout>
      </c:layout>
      <c:barChart>
        <c:barDir val="col"/>
        <c:grouping val="stacked"/>
        <c:varyColors val="0"/>
        <c:ser>
          <c:idx val="0"/>
          <c:order val="0"/>
          <c:tx>
            <c:strRef>
              <c:f>'p 53'!$J$6</c:f>
              <c:strCache>
                <c:ptCount val="1"/>
                <c:pt idx="0">
                  <c:v>Exportations de produits raffinés</c:v>
                </c:pt>
              </c:strCache>
            </c:strRef>
          </c:tx>
          <c:spPr>
            <a:solidFill>
              <a:schemeClr val="accent1">
                <a:lumMod val="40000"/>
                <a:lumOff val="60000"/>
              </a:schemeClr>
            </a:solidFill>
            <a:ln w="3175">
              <a:solidFill>
                <a:schemeClr val="bg1">
                  <a:lumMod val="50000"/>
                </a:schemeClr>
              </a:solidFill>
            </a:ln>
          </c:spPr>
          <c:invertIfNegative val="0"/>
          <c:cat>
            <c:numRef>
              <c:f>'p 53'!$K$5:$T$5</c:f>
              <c:numCache>
                <c:formatCode>General</c:formatCode>
                <c:ptCount val="10"/>
                <c:pt idx="0">
                  <c:v>1990</c:v>
                </c:pt>
                <c:pt idx="1">
                  <c:v>2000</c:v>
                </c:pt>
                <c:pt idx="2">
                  <c:v>2005</c:v>
                </c:pt>
                <c:pt idx="3">
                  <c:v>2010</c:v>
                </c:pt>
                <c:pt idx="4">
                  <c:v>2015</c:v>
                </c:pt>
                <c:pt idx="5">
                  <c:v>2016</c:v>
                </c:pt>
                <c:pt idx="6">
                  <c:v>2017</c:v>
                </c:pt>
                <c:pt idx="7">
                  <c:v>2018</c:v>
                </c:pt>
                <c:pt idx="8">
                  <c:v>2019</c:v>
                </c:pt>
                <c:pt idx="9">
                  <c:v>2020</c:v>
                </c:pt>
              </c:numCache>
            </c:numRef>
          </c:cat>
          <c:val>
            <c:numRef>
              <c:f>'p 53'!$K$6:$T$6</c:f>
              <c:numCache>
                <c:formatCode>_-* #\ ##0.0\ _€_-;\-* #\ ##0.0\ _€_-;_-* "-"??\ _€_-;_-@_-</c:formatCode>
                <c:ptCount val="10"/>
                <c:pt idx="0">
                  <c:v>-14.290694999999999</c:v>
                </c:pt>
                <c:pt idx="1">
                  <c:v>-20.942848999999999</c:v>
                </c:pt>
                <c:pt idx="2">
                  <c:v>-27.51061</c:v>
                </c:pt>
                <c:pt idx="3">
                  <c:v>-23.056000000000001</c:v>
                </c:pt>
                <c:pt idx="4">
                  <c:v>-21.284839999999999</c:v>
                </c:pt>
                <c:pt idx="5">
                  <c:v>-20.841699499999997</c:v>
                </c:pt>
                <c:pt idx="6">
                  <c:v>-20.531691199999997</c:v>
                </c:pt>
                <c:pt idx="7">
                  <c:v>-20.246916399999996</c:v>
                </c:pt>
                <c:pt idx="8">
                  <c:v>-17.397809599999995</c:v>
                </c:pt>
                <c:pt idx="9">
                  <c:v>-13.1392474</c:v>
                </c:pt>
              </c:numCache>
            </c:numRef>
          </c:val>
          <c:extLst>
            <c:ext xmlns:c16="http://schemas.microsoft.com/office/drawing/2014/chart" uri="{C3380CC4-5D6E-409C-BE32-E72D297353CC}">
              <c16:uniqueId val="{00000000-AF2A-492D-A530-08BB573E411C}"/>
            </c:ext>
          </c:extLst>
        </c:ser>
        <c:ser>
          <c:idx val="1"/>
          <c:order val="1"/>
          <c:tx>
            <c:strRef>
              <c:f>'p 53'!$J$7</c:f>
              <c:strCache>
                <c:ptCount val="1"/>
                <c:pt idx="0">
                  <c:v>Importations de pétrole brut*</c:v>
                </c:pt>
              </c:strCache>
            </c:strRef>
          </c:tx>
          <c:spPr>
            <a:solidFill>
              <a:schemeClr val="accent1">
                <a:lumMod val="60000"/>
                <a:lumOff val="40000"/>
              </a:schemeClr>
            </a:solidFill>
            <a:ln w="3175">
              <a:solidFill>
                <a:schemeClr val="bg1">
                  <a:lumMod val="50000"/>
                </a:schemeClr>
              </a:solidFill>
            </a:ln>
          </c:spPr>
          <c:invertIfNegative val="0"/>
          <c:cat>
            <c:numRef>
              <c:f>'p 53'!$K$5:$T$5</c:f>
              <c:numCache>
                <c:formatCode>General</c:formatCode>
                <c:ptCount val="10"/>
                <c:pt idx="0">
                  <c:v>1990</c:v>
                </c:pt>
                <c:pt idx="1">
                  <c:v>2000</c:v>
                </c:pt>
                <c:pt idx="2">
                  <c:v>2005</c:v>
                </c:pt>
                <c:pt idx="3">
                  <c:v>2010</c:v>
                </c:pt>
                <c:pt idx="4">
                  <c:v>2015</c:v>
                </c:pt>
                <c:pt idx="5">
                  <c:v>2016</c:v>
                </c:pt>
                <c:pt idx="6">
                  <c:v>2017</c:v>
                </c:pt>
                <c:pt idx="7">
                  <c:v>2018</c:v>
                </c:pt>
                <c:pt idx="8">
                  <c:v>2019</c:v>
                </c:pt>
                <c:pt idx="9">
                  <c:v>2020</c:v>
                </c:pt>
              </c:numCache>
            </c:numRef>
          </c:cat>
          <c:val>
            <c:numRef>
              <c:f>'p 53'!$K$7:$T$7</c:f>
              <c:numCache>
                <c:formatCode>_-* #\ ##0.0\ _€_-;\-* #\ ##0.0\ _€_-;_-* "-"??\ _€_-;_-@_-</c:formatCode>
                <c:ptCount val="10"/>
                <c:pt idx="0">
                  <c:v>77.087736700000008</c:v>
                </c:pt>
                <c:pt idx="1">
                  <c:v>87.566035121669628</c:v>
                </c:pt>
                <c:pt idx="2">
                  <c:v>86.01068019865798</c:v>
                </c:pt>
                <c:pt idx="3">
                  <c:v>65.70100874065524</c:v>
                </c:pt>
                <c:pt idx="4">
                  <c:v>59.568026799999998</c:v>
                </c:pt>
                <c:pt idx="5">
                  <c:v>57.219554400000007</c:v>
                </c:pt>
                <c:pt idx="6">
                  <c:v>59.048797400000005</c:v>
                </c:pt>
                <c:pt idx="7">
                  <c:v>54.434765886200005</c:v>
                </c:pt>
                <c:pt idx="8">
                  <c:v>49.723945527999994</c:v>
                </c:pt>
                <c:pt idx="9">
                  <c:v>33.941528884399993</c:v>
                </c:pt>
              </c:numCache>
            </c:numRef>
          </c:val>
          <c:extLst>
            <c:ext xmlns:c16="http://schemas.microsoft.com/office/drawing/2014/chart" uri="{C3380CC4-5D6E-409C-BE32-E72D297353CC}">
              <c16:uniqueId val="{00000001-AF2A-492D-A530-08BB573E411C}"/>
            </c:ext>
          </c:extLst>
        </c:ser>
        <c:ser>
          <c:idx val="2"/>
          <c:order val="2"/>
          <c:tx>
            <c:strRef>
              <c:f>'p 53'!$J$8</c:f>
              <c:strCache>
                <c:ptCount val="1"/>
                <c:pt idx="0">
                  <c:v>Importations de produits raffinés</c:v>
                </c:pt>
              </c:strCache>
            </c:strRef>
          </c:tx>
          <c:spPr>
            <a:solidFill>
              <a:schemeClr val="accent1">
                <a:lumMod val="75000"/>
              </a:schemeClr>
            </a:solidFill>
            <a:ln w="3175">
              <a:solidFill>
                <a:schemeClr val="bg1">
                  <a:lumMod val="50000"/>
                </a:schemeClr>
              </a:solidFill>
            </a:ln>
          </c:spPr>
          <c:invertIfNegative val="0"/>
          <c:cat>
            <c:numRef>
              <c:f>'p 53'!$K$5:$T$5</c:f>
              <c:numCache>
                <c:formatCode>General</c:formatCode>
                <c:ptCount val="10"/>
                <c:pt idx="0">
                  <c:v>1990</c:v>
                </c:pt>
                <c:pt idx="1">
                  <c:v>2000</c:v>
                </c:pt>
                <c:pt idx="2">
                  <c:v>2005</c:v>
                </c:pt>
                <c:pt idx="3">
                  <c:v>2010</c:v>
                </c:pt>
                <c:pt idx="4">
                  <c:v>2015</c:v>
                </c:pt>
                <c:pt idx="5">
                  <c:v>2016</c:v>
                </c:pt>
                <c:pt idx="6">
                  <c:v>2017</c:v>
                </c:pt>
                <c:pt idx="7">
                  <c:v>2018</c:v>
                </c:pt>
                <c:pt idx="8">
                  <c:v>2019</c:v>
                </c:pt>
                <c:pt idx="9">
                  <c:v>2020</c:v>
                </c:pt>
              </c:numCache>
            </c:numRef>
          </c:cat>
          <c:val>
            <c:numRef>
              <c:f>'p 53'!$K$8:$T$8</c:f>
              <c:numCache>
                <c:formatCode>_-* #\ ##0.0\ _€_-;\-* #\ ##0.0\ _€_-;_-* "-"??\ _€_-;_-@_-</c:formatCode>
                <c:ptCount val="10"/>
                <c:pt idx="0">
                  <c:v>24.856621000000001</c:v>
                </c:pt>
                <c:pt idx="1">
                  <c:v>26.878633000000001</c:v>
                </c:pt>
                <c:pt idx="2">
                  <c:v>37.345691000000002</c:v>
                </c:pt>
                <c:pt idx="3">
                  <c:v>40.683999999999997</c:v>
                </c:pt>
                <c:pt idx="4">
                  <c:v>43.654073099999984</c:v>
                </c:pt>
                <c:pt idx="5">
                  <c:v>42.021871399999988</c:v>
                </c:pt>
                <c:pt idx="6">
                  <c:v>41.801860699999999</c:v>
                </c:pt>
                <c:pt idx="7">
                  <c:v>42.819287099999997</c:v>
                </c:pt>
                <c:pt idx="8">
                  <c:v>45.571402000000006</c:v>
                </c:pt>
                <c:pt idx="9">
                  <c:v>44.100600000000007</c:v>
                </c:pt>
              </c:numCache>
            </c:numRef>
          </c:val>
          <c:extLst>
            <c:ext xmlns:c16="http://schemas.microsoft.com/office/drawing/2014/chart" uri="{C3380CC4-5D6E-409C-BE32-E72D297353CC}">
              <c16:uniqueId val="{00000002-AF2A-492D-A530-08BB573E411C}"/>
            </c:ext>
          </c:extLst>
        </c:ser>
        <c:dLbls>
          <c:showLegendKey val="0"/>
          <c:showVal val="0"/>
          <c:showCatName val="0"/>
          <c:showSerName val="0"/>
          <c:showPercent val="0"/>
          <c:showBubbleSize val="0"/>
        </c:dLbls>
        <c:gapWidth val="150"/>
        <c:overlap val="100"/>
        <c:axId val="572994848"/>
        <c:axId val="1"/>
      </c:barChart>
      <c:lineChart>
        <c:grouping val="standard"/>
        <c:varyColors val="0"/>
        <c:ser>
          <c:idx val="3"/>
          <c:order val="3"/>
          <c:tx>
            <c:strRef>
              <c:f>'p 53'!$J$9</c:f>
              <c:strCache>
                <c:ptCount val="1"/>
                <c:pt idx="0">
                  <c:v>Production nette des raffineries en produits raffinés</c:v>
                </c:pt>
              </c:strCache>
            </c:strRef>
          </c:tx>
          <c:spPr>
            <a:ln>
              <a:solidFill>
                <a:srgbClr val="FFC000"/>
              </a:solidFill>
            </a:ln>
          </c:spPr>
          <c:marker>
            <c:symbol val="diamond"/>
            <c:size val="5"/>
            <c:spPr>
              <a:solidFill>
                <a:srgbClr val="FFCC66"/>
              </a:solidFill>
              <a:ln>
                <a:solidFill>
                  <a:srgbClr val="FFC000"/>
                </a:solidFill>
              </a:ln>
            </c:spPr>
          </c:marker>
          <c:cat>
            <c:numRef>
              <c:f>'p 53'!$K$5:$T$5</c:f>
              <c:numCache>
                <c:formatCode>General</c:formatCode>
                <c:ptCount val="10"/>
                <c:pt idx="0">
                  <c:v>1990</c:v>
                </c:pt>
                <c:pt idx="1">
                  <c:v>2000</c:v>
                </c:pt>
                <c:pt idx="2">
                  <c:v>2005</c:v>
                </c:pt>
                <c:pt idx="3">
                  <c:v>2010</c:v>
                </c:pt>
                <c:pt idx="4">
                  <c:v>2015</c:v>
                </c:pt>
                <c:pt idx="5">
                  <c:v>2016</c:v>
                </c:pt>
                <c:pt idx="6">
                  <c:v>2017</c:v>
                </c:pt>
                <c:pt idx="7">
                  <c:v>2018</c:v>
                </c:pt>
                <c:pt idx="8">
                  <c:v>2019</c:v>
                </c:pt>
                <c:pt idx="9">
                  <c:v>2020</c:v>
                </c:pt>
              </c:numCache>
            </c:numRef>
          </c:cat>
          <c:val>
            <c:numRef>
              <c:f>'p 53'!$K$9:$T$9</c:f>
              <c:numCache>
                <c:formatCode>_-* #\ ##0.0\ _€_-;\-* #\ ##0.0\ _€_-;_-* "-"??\ _€_-;_-@_-</c:formatCode>
                <c:ptCount val="10"/>
                <c:pt idx="0">
                  <c:v>74.865000000000009</c:v>
                </c:pt>
                <c:pt idx="1">
                  <c:v>84.674999999999997</c:v>
                </c:pt>
                <c:pt idx="2">
                  <c:v>83.13</c:v>
                </c:pt>
                <c:pt idx="3">
                  <c:v>68.668000000000006</c:v>
                </c:pt>
                <c:pt idx="4">
                  <c:v>59.4987754</c:v>
                </c:pt>
                <c:pt idx="5">
                  <c:v>58.543908399999992</c:v>
                </c:pt>
                <c:pt idx="6">
                  <c:v>58.76839317999999</c:v>
                </c:pt>
                <c:pt idx="7">
                  <c:v>55.130665027900008</c:v>
                </c:pt>
                <c:pt idx="8">
                  <c:v>50.37447786689998</c:v>
                </c:pt>
                <c:pt idx="9">
                  <c:v>36.338757417600007</c:v>
                </c:pt>
              </c:numCache>
            </c:numRef>
          </c:val>
          <c:smooth val="0"/>
          <c:extLst>
            <c:ext xmlns:c16="http://schemas.microsoft.com/office/drawing/2014/chart" uri="{C3380CC4-5D6E-409C-BE32-E72D297353CC}">
              <c16:uniqueId val="{00000003-AF2A-492D-A530-08BB573E411C}"/>
            </c:ext>
          </c:extLst>
        </c:ser>
        <c:dLbls>
          <c:showLegendKey val="0"/>
          <c:showVal val="0"/>
          <c:showCatName val="0"/>
          <c:showSerName val="0"/>
          <c:showPercent val="0"/>
          <c:showBubbleSize val="0"/>
        </c:dLbls>
        <c:marker val="1"/>
        <c:smooth val="0"/>
        <c:axId val="572994848"/>
        <c:axId val="1"/>
      </c:lineChart>
      <c:catAx>
        <c:axId val="572994848"/>
        <c:scaling>
          <c:orientation val="minMax"/>
        </c:scaling>
        <c:delete val="0"/>
        <c:axPos val="b"/>
        <c:majorGridlines>
          <c:spPr>
            <a:ln w="3175">
              <a:solidFill>
                <a:srgbClr val="808080"/>
              </a:solidFill>
              <a:prstDash val="sysDash"/>
            </a:ln>
          </c:spPr>
        </c:majorGridlines>
        <c:numFmt formatCode="0" sourceLinked="0"/>
        <c:majorTickMark val="none"/>
        <c:minorTickMark val="none"/>
        <c:tickLblPos val="low"/>
        <c:spPr>
          <a:ln w="3175">
            <a:solidFill>
              <a:srgbClr val="000000"/>
            </a:solidFill>
            <a:prstDash val="solid"/>
          </a:ln>
        </c:spPr>
        <c:txPr>
          <a:bodyPr rot="-2640000" vert="horz"/>
          <a:lstStyle/>
          <a:p>
            <a:pPr>
              <a:defRPr sz="1000" b="0" i="0" u="none" strike="noStrike" baseline="0">
                <a:solidFill>
                  <a:srgbClr val="000000"/>
                </a:solidFill>
                <a:latin typeface="Arial"/>
                <a:ea typeface="Arial"/>
                <a:cs typeface="Arial"/>
              </a:defRPr>
            </a:pPr>
            <a:endParaRPr lang="fr-FR"/>
          </a:p>
        </c:txPr>
        <c:crossAx val="1"/>
        <c:crossesAt val="0"/>
        <c:auto val="1"/>
        <c:lblAlgn val="ctr"/>
        <c:lblOffset val="100"/>
        <c:tickLblSkip val="1"/>
        <c:tickMarkSkip val="1"/>
        <c:noMultiLvlLbl val="0"/>
      </c:catAx>
      <c:valAx>
        <c:axId val="1"/>
        <c:scaling>
          <c:orientation val="minMax"/>
          <c:max val="150"/>
          <c:min val="-50"/>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72994848"/>
        <c:crosses val="autoZero"/>
        <c:crossBetween val="between"/>
        <c:majorUnit val="25"/>
        <c:minorUnit val="1"/>
      </c:valAx>
      <c:spPr>
        <a:noFill/>
        <a:ln w="12700">
          <a:solidFill>
            <a:srgbClr val="808080"/>
          </a:solidFill>
          <a:prstDash val="solid"/>
        </a:ln>
      </c:spPr>
    </c:plotArea>
    <c:legend>
      <c:legendPos val="b"/>
      <c:layout>
        <c:manualLayout>
          <c:xMode val="edge"/>
          <c:yMode val="edge"/>
          <c:x val="3.2533276294622764E-2"/>
          <c:y val="0.83227821522309708"/>
          <c:w val="0.93439995722096714"/>
          <c:h val="0.12025336832895894"/>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1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verticalDpi="598"/>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667675656735728E-2"/>
          <c:y val="5.1041546635938795E-2"/>
          <c:w val="0.89891165334864653"/>
          <c:h val="0.67615065749023184"/>
        </c:manualLayout>
      </c:layout>
      <c:areaChart>
        <c:grouping val="standard"/>
        <c:varyColors val="0"/>
        <c:ser>
          <c:idx val="9"/>
          <c:order val="1"/>
          <c:tx>
            <c:strRef>
              <c:f>'p54'!$A$43</c:f>
              <c:strCache>
                <c:ptCount val="1"/>
                <c:pt idx="0">
                  <c:v>Usages non énergétiques</c:v>
                </c:pt>
              </c:strCache>
            </c:strRef>
          </c:tx>
          <c:spPr>
            <a:solidFill>
              <a:schemeClr val="bg1">
                <a:lumMod val="50000"/>
              </a:schemeClr>
            </a:solidFill>
            <a:ln>
              <a:noFill/>
            </a:ln>
            <a:effectLst/>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'p54'!$B$43:$AF$43</c:f>
              <c:numCache>
                <c:formatCode>_-* #\ ##0.00\ _€_-;\-* #\ ##0.00\ _€_-;_-* \-??\ _€_-;_-@_-</c:formatCode>
                <c:ptCount val="31"/>
                <c:pt idx="0">
                  <c:v>77.340691993005294</c:v>
                </c:pt>
                <c:pt idx="1">
                  <c:v>80.987754280800885</c:v>
                </c:pt>
                <c:pt idx="2">
                  <c:v>81.048797864772467</c:v>
                </c:pt>
                <c:pt idx="3">
                  <c:v>78.326366641758426</c:v>
                </c:pt>
                <c:pt idx="4">
                  <c:v>78.833727163076858</c:v>
                </c:pt>
                <c:pt idx="5">
                  <c:v>80.431754321061092</c:v>
                </c:pt>
                <c:pt idx="6">
                  <c:v>79.990914028029778</c:v>
                </c:pt>
                <c:pt idx="7">
                  <c:v>81.509086797589688</c:v>
                </c:pt>
                <c:pt idx="8">
                  <c:v>84.615792312613891</c:v>
                </c:pt>
                <c:pt idx="9">
                  <c:v>84.301792222569773</c:v>
                </c:pt>
                <c:pt idx="10">
                  <c:v>83.005097283271709</c:v>
                </c:pt>
                <c:pt idx="11">
                  <c:v>85.684424849089282</c:v>
                </c:pt>
                <c:pt idx="12">
                  <c:v>83.577173474943933</c:v>
                </c:pt>
                <c:pt idx="13">
                  <c:v>83.073427294355241</c:v>
                </c:pt>
                <c:pt idx="14">
                  <c:v>83.089280163584789</c:v>
                </c:pt>
                <c:pt idx="15">
                  <c:v>82.920335271044337</c:v>
                </c:pt>
                <c:pt idx="16">
                  <c:v>82.523766480651048</c:v>
                </c:pt>
                <c:pt idx="17">
                  <c:v>80.340830604850865</c:v>
                </c:pt>
                <c:pt idx="18">
                  <c:v>77.193455896722284</c:v>
                </c:pt>
                <c:pt idx="19">
                  <c:v>74.094750614598311</c:v>
                </c:pt>
                <c:pt idx="20">
                  <c:v>72.018745344879676</c:v>
                </c:pt>
                <c:pt idx="21">
                  <c:v>74.261131624921518</c:v>
                </c:pt>
                <c:pt idx="22">
                  <c:v>72.74958171379194</c:v>
                </c:pt>
                <c:pt idx="23">
                  <c:v>71.418553786942155</c:v>
                </c:pt>
                <c:pt idx="24">
                  <c:v>71.701138441519205</c:v>
                </c:pt>
                <c:pt idx="25">
                  <c:v>71.282238074080695</c:v>
                </c:pt>
                <c:pt idx="26">
                  <c:v>69.342323000868561</c:v>
                </c:pt>
                <c:pt idx="27">
                  <c:v>70.257696216300005</c:v>
                </c:pt>
                <c:pt idx="28">
                  <c:v>67.60367510857445</c:v>
                </c:pt>
                <c:pt idx="29">
                  <c:v>67.400423064319526</c:v>
                </c:pt>
                <c:pt idx="30">
                  <c:v>60.417785208033052</c:v>
                </c:pt>
              </c:numCache>
            </c:numRef>
          </c:val>
          <c:extLst>
            <c:ext xmlns:c16="http://schemas.microsoft.com/office/drawing/2014/chart" uri="{C3380CC4-5D6E-409C-BE32-E72D297353CC}">
              <c16:uniqueId val="{00000006-AF74-4ECF-BC88-01C9EF805666}"/>
            </c:ext>
          </c:extLst>
        </c:ser>
        <c:ser>
          <c:idx val="8"/>
          <c:order val="2"/>
          <c:tx>
            <c:strRef>
              <c:f>'p54'!$A$44</c:f>
              <c:strCache>
                <c:ptCount val="1"/>
                <c:pt idx="0">
                  <c:v>Agriculture</c:v>
                </c:pt>
              </c:strCache>
            </c:strRef>
          </c:tx>
          <c:spPr>
            <a:solidFill>
              <a:schemeClr val="accent3">
                <a:lumMod val="60000"/>
                <a:lumOff val="40000"/>
              </a:schemeClr>
            </a:solidFill>
            <a:ln>
              <a:noFill/>
            </a:ln>
            <a:effectLst/>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'p54'!$B$44:$AF$44</c:f>
              <c:numCache>
                <c:formatCode>_-* #\ ##0.00\ _€_-;\-* #\ ##0.00\ _€_-;_-* \-??\ _€_-;_-@_-</c:formatCode>
                <c:ptCount val="31"/>
                <c:pt idx="0">
                  <c:v>66.143691993005291</c:v>
                </c:pt>
                <c:pt idx="1">
                  <c:v>68.079754280800884</c:v>
                </c:pt>
                <c:pt idx="2">
                  <c:v>67.931797864772463</c:v>
                </c:pt>
                <c:pt idx="3">
                  <c:v>67.149366641758434</c:v>
                </c:pt>
                <c:pt idx="4">
                  <c:v>66.711727163076858</c:v>
                </c:pt>
                <c:pt idx="5">
                  <c:v>66.887754321061095</c:v>
                </c:pt>
                <c:pt idx="6">
                  <c:v>67.016914028029774</c:v>
                </c:pt>
                <c:pt idx="7">
                  <c:v>67.473086797589687</c:v>
                </c:pt>
                <c:pt idx="8">
                  <c:v>70.114792312613886</c:v>
                </c:pt>
                <c:pt idx="9">
                  <c:v>69.893792222569772</c:v>
                </c:pt>
                <c:pt idx="10">
                  <c:v>68.640097283271714</c:v>
                </c:pt>
                <c:pt idx="11">
                  <c:v>70.898424849089281</c:v>
                </c:pt>
                <c:pt idx="12">
                  <c:v>69.318173474943933</c:v>
                </c:pt>
                <c:pt idx="13">
                  <c:v>68.42142729435524</c:v>
                </c:pt>
                <c:pt idx="14">
                  <c:v>68.406280163584782</c:v>
                </c:pt>
                <c:pt idx="15">
                  <c:v>68.152335271044336</c:v>
                </c:pt>
                <c:pt idx="16">
                  <c:v>66.918766480651044</c:v>
                </c:pt>
                <c:pt idx="17">
                  <c:v>64.104830604850861</c:v>
                </c:pt>
                <c:pt idx="18">
                  <c:v>62.503455896722279</c:v>
                </c:pt>
                <c:pt idx="19">
                  <c:v>61.00675061459831</c:v>
                </c:pt>
                <c:pt idx="20">
                  <c:v>59.134745344879683</c:v>
                </c:pt>
                <c:pt idx="21">
                  <c:v>61.390924105821526</c:v>
                </c:pt>
                <c:pt idx="22">
                  <c:v>60.007407982591943</c:v>
                </c:pt>
                <c:pt idx="23">
                  <c:v>59.04877836404215</c:v>
                </c:pt>
                <c:pt idx="24">
                  <c:v>58.75849593571921</c:v>
                </c:pt>
                <c:pt idx="25">
                  <c:v>58.851498557680692</c:v>
                </c:pt>
                <c:pt idx="26">
                  <c:v>57.470324935468561</c:v>
                </c:pt>
                <c:pt idx="27">
                  <c:v>57.637824228500008</c:v>
                </c:pt>
                <c:pt idx="28">
                  <c:v>55.843561495474454</c:v>
                </c:pt>
                <c:pt idx="29">
                  <c:v>55.439540769919525</c:v>
                </c:pt>
                <c:pt idx="30">
                  <c:v>49.102684610333057</c:v>
                </c:pt>
              </c:numCache>
            </c:numRef>
          </c:val>
          <c:extLst>
            <c:ext xmlns:c16="http://schemas.microsoft.com/office/drawing/2014/chart" uri="{C3380CC4-5D6E-409C-BE32-E72D297353CC}">
              <c16:uniqueId val="{00000005-AF74-4ECF-BC88-01C9EF805666}"/>
            </c:ext>
          </c:extLst>
        </c:ser>
        <c:ser>
          <c:idx val="7"/>
          <c:order val="3"/>
          <c:tx>
            <c:strRef>
              <c:f>'p54'!$A$45</c:f>
              <c:strCache>
                <c:ptCount val="1"/>
                <c:pt idx="0">
                  <c:v>Résidentiel</c:v>
                </c:pt>
              </c:strCache>
            </c:strRef>
          </c:tx>
          <c:spPr>
            <a:solidFill>
              <a:srgbClr val="002060"/>
            </a:solidFill>
            <a:ln>
              <a:noFill/>
            </a:ln>
            <a:effectLst/>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'p54'!$B$45:$AF$45</c:f>
              <c:numCache>
                <c:formatCode>_-* #\ ##0.00\ _€_-;\-* #\ ##0.00\ _€_-;_-* \-??\ _€_-;_-@_-</c:formatCode>
                <c:ptCount val="31"/>
                <c:pt idx="0">
                  <c:v>62.601691993005289</c:v>
                </c:pt>
                <c:pt idx="1">
                  <c:v>64.579754280800884</c:v>
                </c:pt>
                <c:pt idx="2">
                  <c:v>64.394797864772457</c:v>
                </c:pt>
                <c:pt idx="3">
                  <c:v>63.510366641758438</c:v>
                </c:pt>
                <c:pt idx="4">
                  <c:v>63.149727163076861</c:v>
                </c:pt>
                <c:pt idx="5">
                  <c:v>63.311754321061095</c:v>
                </c:pt>
                <c:pt idx="6">
                  <c:v>63.349914028029779</c:v>
                </c:pt>
                <c:pt idx="7">
                  <c:v>63.830086797589686</c:v>
                </c:pt>
                <c:pt idx="8">
                  <c:v>66.412792312613888</c:v>
                </c:pt>
                <c:pt idx="9">
                  <c:v>66.196792222569769</c:v>
                </c:pt>
                <c:pt idx="10">
                  <c:v>64.961097283271712</c:v>
                </c:pt>
                <c:pt idx="11">
                  <c:v>67.201424849089278</c:v>
                </c:pt>
                <c:pt idx="12">
                  <c:v>65.75117347494394</c:v>
                </c:pt>
                <c:pt idx="13">
                  <c:v>64.892427294355244</c:v>
                </c:pt>
                <c:pt idx="14">
                  <c:v>64.693280163584788</c:v>
                </c:pt>
                <c:pt idx="15">
                  <c:v>64.522335271044341</c:v>
                </c:pt>
                <c:pt idx="16">
                  <c:v>63.388766480651043</c:v>
                </c:pt>
                <c:pt idx="17">
                  <c:v>60.645830604850858</c:v>
                </c:pt>
                <c:pt idx="18">
                  <c:v>58.96645589672228</c:v>
                </c:pt>
                <c:pt idx="19">
                  <c:v>57.481750614598312</c:v>
                </c:pt>
                <c:pt idx="20">
                  <c:v>55.643745344879683</c:v>
                </c:pt>
                <c:pt idx="21">
                  <c:v>57.916377369321523</c:v>
                </c:pt>
                <c:pt idx="22">
                  <c:v>56.725024288691941</c:v>
                </c:pt>
                <c:pt idx="23">
                  <c:v>55.574057969042151</c:v>
                </c:pt>
                <c:pt idx="24">
                  <c:v>55.311999640719208</c:v>
                </c:pt>
                <c:pt idx="25">
                  <c:v>55.443933561180692</c:v>
                </c:pt>
                <c:pt idx="26">
                  <c:v>54.28880336546856</c:v>
                </c:pt>
                <c:pt idx="27">
                  <c:v>54.547450978500009</c:v>
                </c:pt>
                <c:pt idx="28">
                  <c:v>52.747513720674455</c:v>
                </c:pt>
                <c:pt idx="29">
                  <c:v>52.395287176719528</c:v>
                </c:pt>
                <c:pt idx="30">
                  <c:v>46.053173594633058</c:v>
                </c:pt>
              </c:numCache>
            </c:numRef>
          </c:val>
          <c:extLst>
            <c:ext xmlns:c16="http://schemas.microsoft.com/office/drawing/2014/chart" uri="{C3380CC4-5D6E-409C-BE32-E72D297353CC}">
              <c16:uniqueId val="{00000004-AF74-4ECF-BC88-01C9EF805666}"/>
            </c:ext>
          </c:extLst>
        </c:ser>
        <c:ser>
          <c:idx val="6"/>
          <c:order val="4"/>
          <c:tx>
            <c:strRef>
              <c:f>'p54'!$A$46</c:f>
              <c:strCache>
                <c:ptCount val="1"/>
                <c:pt idx="0">
                  <c:v>Tertiaire**</c:v>
                </c:pt>
              </c:strCache>
            </c:strRef>
          </c:tx>
          <c:spPr>
            <a:solidFill>
              <a:schemeClr val="accent5">
                <a:lumMod val="40000"/>
                <a:lumOff val="60000"/>
              </a:schemeClr>
            </a:solidFill>
            <a:ln w="12700">
              <a:noFill/>
              <a:prstDash val="solid"/>
            </a:ln>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'p54'!$B$46:$AF$46</c:f>
              <c:numCache>
                <c:formatCode>_-* #\ ##0.00\ _€_-;\-* #\ ##0.00\ _€_-;_-* \-??\ _€_-;_-@_-</c:formatCode>
                <c:ptCount val="31"/>
                <c:pt idx="0">
                  <c:v>51.309134707924287</c:v>
                </c:pt>
                <c:pt idx="1">
                  <c:v>53.688095035502613</c:v>
                </c:pt>
                <c:pt idx="2">
                  <c:v>53.406983208554955</c:v>
                </c:pt>
                <c:pt idx="3">
                  <c:v>53.229597031278331</c:v>
                </c:pt>
                <c:pt idx="4">
                  <c:v>52.930536981259223</c:v>
                </c:pt>
                <c:pt idx="5">
                  <c:v>53.479230737226779</c:v>
                </c:pt>
                <c:pt idx="6">
                  <c:v>53.762136394597547</c:v>
                </c:pt>
                <c:pt idx="7">
                  <c:v>53.966637958908933</c:v>
                </c:pt>
                <c:pt idx="8">
                  <c:v>56.015640881946929</c:v>
                </c:pt>
                <c:pt idx="9">
                  <c:v>55.688886136510696</c:v>
                </c:pt>
                <c:pt idx="10">
                  <c:v>55.001010330946052</c:v>
                </c:pt>
                <c:pt idx="11">
                  <c:v>56.496728601976649</c:v>
                </c:pt>
                <c:pt idx="12">
                  <c:v>55.871324439941297</c:v>
                </c:pt>
                <c:pt idx="13">
                  <c:v>55.072265830478216</c:v>
                </c:pt>
                <c:pt idx="14">
                  <c:v>55.121548308326858</c:v>
                </c:pt>
                <c:pt idx="15">
                  <c:v>55.036800655708007</c:v>
                </c:pt>
                <c:pt idx="16">
                  <c:v>54.522716529226486</c:v>
                </c:pt>
                <c:pt idx="17">
                  <c:v>52.733628339518617</c:v>
                </c:pt>
                <c:pt idx="18">
                  <c:v>50.403229778283865</c:v>
                </c:pt>
                <c:pt idx="19">
                  <c:v>49.266704911381254</c:v>
                </c:pt>
                <c:pt idx="20">
                  <c:v>48.638559552769522</c:v>
                </c:pt>
                <c:pt idx="21">
                  <c:v>51.039786243906462</c:v>
                </c:pt>
                <c:pt idx="22">
                  <c:v>50.116458258731974</c:v>
                </c:pt>
                <c:pt idx="23">
                  <c:v>49.234174133034841</c:v>
                </c:pt>
                <c:pt idx="24">
                  <c:v>49.222490853873062</c:v>
                </c:pt>
                <c:pt idx="25">
                  <c:v>49.619098029982943</c:v>
                </c:pt>
                <c:pt idx="26">
                  <c:v>49.099185016556753</c:v>
                </c:pt>
                <c:pt idx="27">
                  <c:v>49.26853515140921</c:v>
                </c:pt>
                <c:pt idx="28">
                  <c:v>47.87504833953497</c:v>
                </c:pt>
                <c:pt idx="29">
                  <c:v>47.85169911343727</c:v>
                </c:pt>
                <c:pt idx="30">
                  <c:v>46.053173594633058</c:v>
                </c:pt>
              </c:numCache>
            </c:numRef>
          </c:val>
          <c:extLst>
            <c:ext xmlns:c16="http://schemas.microsoft.com/office/drawing/2014/chart" uri="{C3380CC4-5D6E-409C-BE32-E72D297353CC}">
              <c16:uniqueId val="{00000003-AF74-4ECF-BC88-01C9EF805666}"/>
            </c:ext>
          </c:extLst>
        </c:ser>
        <c:ser>
          <c:idx val="1"/>
          <c:order val="5"/>
          <c:tx>
            <c:strRef>
              <c:f>'p54'!$A$50</c:f>
              <c:strCache>
                <c:ptCount val="1"/>
                <c:pt idx="0">
                  <c:v>Résidentiel-Tertiaire (non ventilé)</c:v>
                </c:pt>
              </c:strCache>
            </c:strRef>
          </c:tx>
          <c:val>
            <c:numRef>
              <c:f>'p54'!$B$50:$AF$50</c:f>
              <c:numCache>
                <c:formatCode>0.00E+00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-1E+20</c:v>
                </c:pt>
                <c:pt idx="29" formatCode="_-* #\ ##0.00\ _€_-;\-* #\ ##0.00\ _€_-;_-* &quot;-&quot;??\ _€_-;_-@_-">
                  <c:v>52.395287176719528</c:v>
                </c:pt>
                <c:pt idx="30" formatCode="_-* #\ ##0.00\ _€_-;\-* #\ ##0.00\ _€_-;_-* &quot;-&quot;??\ _€_-;_-@_-">
                  <c:v>46.053173594633058</c:v>
                </c:pt>
              </c:numCache>
            </c:numRef>
          </c:val>
          <c:extLst>
            <c:ext xmlns:c16="http://schemas.microsoft.com/office/drawing/2014/chart" uri="{C3380CC4-5D6E-409C-BE32-E72D297353CC}">
              <c16:uniqueId val="{00000000-462F-432E-B9DA-0A28ED9F3E85}"/>
            </c:ext>
          </c:extLst>
        </c:ser>
        <c:ser>
          <c:idx val="4"/>
          <c:order val="6"/>
          <c:tx>
            <c:strRef>
              <c:f>'p54'!$A$47</c:f>
              <c:strCache>
                <c:ptCount val="1"/>
                <c:pt idx="0">
                  <c:v>Industrie</c:v>
                </c:pt>
              </c:strCache>
            </c:strRef>
          </c:tx>
          <c:spPr>
            <a:solidFill>
              <a:srgbClr val="C00000"/>
            </a:solidFill>
            <a:ln w="25400">
              <a:noFill/>
            </a:ln>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'p54'!$B$47:$AF$47</c:f>
              <c:numCache>
                <c:formatCode>_-* #\ ##0.00\ _€_-;\-* #\ ##0.00\ _€_-;_-* \-??\ _€_-;_-@_-</c:formatCode>
                <c:ptCount val="31"/>
                <c:pt idx="0">
                  <c:v>46.098277788478256</c:v>
                </c:pt>
                <c:pt idx="1">
                  <c:v>48.432078978926242</c:v>
                </c:pt>
                <c:pt idx="2">
                  <c:v>48.073833847872031</c:v>
                </c:pt>
                <c:pt idx="3">
                  <c:v>48.228982570219848</c:v>
                </c:pt>
                <c:pt idx="4">
                  <c:v>47.999459162209689</c:v>
                </c:pt>
                <c:pt idx="5">
                  <c:v>48.574512180100413</c:v>
                </c:pt>
                <c:pt idx="6">
                  <c:v>48.857145492843706</c:v>
                </c:pt>
                <c:pt idx="7">
                  <c:v>49.110857904457568</c:v>
                </c:pt>
                <c:pt idx="8">
                  <c:v>50.342395819382375</c:v>
                </c:pt>
                <c:pt idx="9">
                  <c:v>50.067964387426258</c:v>
                </c:pt>
                <c:pt idx="10">
                  <c:v>49.930783661626656</c:v>
                </c:pt>
                <c:pt idx="11">
                  <c:v>51.228833526465934</c:v>
                </c:pt>
                <c:pt idx="12">
                  <c:v>50.724561947454696</c:v>
                </c:pt>
                <c:pt idx="13">
                  <c:v>49.846369214714628</c:v>
                </c:pt>
                <c:pt idx="14">
                  <c:v>49.903070075109596</c:v>
                </c:pt>
                <c:pt idx="15">
                  <c:v>50.185986968834214</c:v>
                </c:pt>
                <c:pt idx="16">
                  <c:v>49.988633025730728</c:v>
                </c:pt>
                <c:pt idx="17">
                  <c:v>48.564801533486154</c:v>
                </c:pt>
                <c:pt idx="18">
                  <c:v>45.707510850567296</c:v>
                </c:pt>
                <c:pt idx="19">
                  <c:v>44.841029606868588</c:v>
                </c:pt>
                <c:pt idx="20">
                  <c:v>44.716448854327837</c:v>
                </c:pt>
                <c:pt idx="21">
                  <c:v>47.176331617090497</c:v>
                </c:pt>
                <c:pt idx="22">
                  <c:v>46.489857925736551</c:v>
                </c:pt>
                <c:pt idx="23">
                  <c:v>45.667313816182507</c:v>
                </c:pt>
                <c:pt idx="24">
                  <c:v>45.687247154286375</c:v>
                </c:pt>
                <c:pt idx="25">
                  <c:v>46.117955231177447</c:v>
                </c:pt>
                <c:pt idx="26">
                  <c:v>46.142688563079801</c:v>
                </c:pt>
                <c:pt idx="27">
                  <c:v>46.167233866500013</c:v>
                </c:pt>
                <c:pt idx="28">
                  <c:v>44.904873668686427</c:v>
                </c:pt>
                <c:pt idx="29">
                  <c:v>44.909799483030824</c:v>
                </c:pt>
                <c:pt idx="30">
                  <c:v>38.035066953887849</c:v>
                </c:pt>
              </c:numCache>
            </c:numRef>
          </c:val>
          <c:extLst>
            <c:ext xmlns:c16="http://schemas.microsoft.com/office/drawing/2014/chart" uri="{C3380CC4-5D6E-409C-BE32-E72D297353CC}">
              <c16:uniqueId val="{00000002-AF74-4ECF-BC88-01C9EF805666}"/>
            </c:ext>
          </c:extLst>
        </c:ser>
        <c:ser>
          <c:idx val="5"/>
          <c:order val="7"/>
          <c:tx>
            <c:strRef>
              <c:f>'p54'!$A$48</c:f>
              <c:strCache>
                <c:ptCount val="1"/>
                <c:pt idx="0">
                  <c:v>Transports</c:v>
                </c:pt>
              </c:strCache>
            </c:strRef>
          </c:tx>
          <c:spPr>
            <a:solidFill>
              <a:srgbClr val="F79646"/>
            </a:solidFill>
            <a:ln w="25400">
              <a:noFill/>
            </a:ln>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'p54'!$B$48:$AF$48</c:f>
              <c:numCache>
                <c:formatCode>_-* #\ ##0.00\ _€_-;\-* #\ ##0.00\ _€_-;_-* \-??\ _€_-;_-@_-</c:formatCode>
                <c:ptCount val="31"/>
                <c:pt idx="0">
                  <c:v>39.467000000000006</c:v>
                </c:pt>
                <c:pt idx="1">
                  <c:v>41.715000000000003</c:v>
                </c:pt>
                <c:pt idx="2">
                  <c:v>41.407000000000004</c:v>
                </c:pt>
                <c:pt idx="3">
                  <c:v>40.974000000000004</c:v>
                </c:pt>
                <c:pt idx="4">
                  <c:v>41.080000000000005</c:v>
                </c:pt>
                <c:pt idx="5">
                  <c:v>41.744</c:v>
                </c:pt>
                <c:pt idx="6">
                  <c:v>41.685000000000002</c:v>
                </c:pt>
                <c:pt idx="7">
                  <c:v>42.400999999999996</c:v>
                </c:pt>
                <c:pt idx="8">
                  <c:v>44.705000000000005</c:v>
                </c:pt>
                <c:pt idx="9">
                  <c:v>44.454999999999998</c:v>
                </c:pt>
                <c:pt idx="10">
                  <c:v>44.930999999999997</c:v>
                </c:pt>
                <c:pt idx="11">
                  <c:v>45.212000000000003</c:v>
                </c:pt>
                <c:pt idx="12">
                  <c:v>45.04</c:v>
                </c:pt>
                <c:pt idx="13">
                  <c:v>44.868000000000002</c:v>
                </c:pt>
                <c:pt idx="14">
                  <c:v>45.111000000000004</c:v>
                </c:pt>
                <c:pt idx="15">
                  <c:v>45.82</c:v>
                </c:pt>
                <c:pt idx="16">
                  <c:v>45.502000000000002</c:v>
                </c:pt>
                <c:pt idx="17">
                  <c:v>44.580000000000005</c:v>
                </c:pt>
                <c:pt idx="18">
                  <c:v>42.236999999999995</c:v>
                </c:pt>
                <c:pt idx="19">
                  <c:v>41.737000000000002</c:v>
                </c:pt>
                <c:pt idx="20">
                  <c:v>41.905000000000001</c:v>
                </c:pt>
                <c:pt idx="21">
                  <c:v>43.801916584499992</c:v>
                </c:pt>
                <c:pt idx="22">
                  <c:v>43.393413010300002</c:v>
                </c:pt>
                <c:pt idx="23">
                  <c:v>42.669359835900003</c:v>
                </c:pt>
                <c:pt idx="24">
                  <c:v>42.7602268045</c:v>
                </c:pt>
                <c:pt idx="25">
                  <c:v>43.180311763699997</c:v>
                </c:pt>
                <c:pt idx="26">
                  <c:v>43.330953188600006</c:v>
                </c:pt>
                <c:pt idx="27">
                  <c:v>43.59990087740001</c:v>
                </c:pt>
                <c:pt idx="28">
                  <c:v>42.180605000500002</c:v>
                </c:pt>
                <c:pt idx="29">
                  <c:v>42.1709981236</c:v>
                </c:pt>
                <c:pt idx="30">
                  <c:v>35.638161783000001</c:v>
                </c:pt>
              </c:numCache>
            </c:numRef>
          </c:val>
          <c:extLst>
            <c:ext xmlns:c16="http://schemas.microsoft.com/office/drawing/2014/chart" uri="{C3380CC4-5D6E-409C-BE32-E72D297353CC}">
              <c16:uniqueId val="{00000001-AF74-4ECF-BC88-01C9EF805666}"/>
            </c:ext>
          </c:extLst>
        </c:ser>
        <c:ser>
          <c:idx val="0"/>
          <c:order val="8"/>
          <c:tx>
            <c:strRef>
              <c:f>'p54'!$A$49</c:f>
              <c:strCache>
                <c:ptCount val="1"/>
                <c:pt idx="0">
                  <c:v>Production d'électricité et de chaleur</c:v>
                </c:pt>
              </c:strCache>
            </c:strRef>
          </c:tx>
          <c:spPr>
            <a:solidFill>
              <a:srgbClr val="FFFF00"/>
            </a:solidFill>
            <a:ln w="25400">
              <a:noFill/>
            </a:ln>
          </c:spPr>
          <c:cat>
            <c:numRef>
              <c:f>'p54'!$B$42:$AF$42</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'p54'!$B$49:$AF$49</c:f>
              <c:numCache>
                <c:formatCode>_-* #\ ##0.00\ _€_-;\-* #\ ##0.00\ _€_-;_-* \-??\ _€_-;_-@_-</c:formatCode>
                <c:ptCount val="31"/>
                <c:pt idx="0">
                  <c:v>1.6240000000000001</c:v>
                </c:pt>
                <c:pt idx="1">
                  <c:v>2.8039999999999998</c:v>
                </c:pt>
                <c:pt idx="2">
                  <c:v>1.7070000000000001</c:v>
                </c:pt>
                <c:pt idx="3">
                  <c:v>0.94699999999999995</c:v>
                </c:pt>
                <c:pt idx="4">
                  <c:v>0.80700000000000005</c:v>
                </c:pt>
                <c:pt idx="5">
                  <c:v>1.224</c:v>
                </c:pt>
                <c:pt idx="6">
                  <c:v>1.262</c:v>
                </c:pt>
                <c:pt idx="7">
                  <c:v>1.1659999999999999</c:v>
                </c:pt>
                <c:pt idx="8">
                  <c:v>2.0539999999999998</c:v>
                </c:pt>
                <c:pt idx="9">
                  <c:v>1.6679999999999999</c:v>
                </c:pt>
                <c:pt idx="10">
                  <c:v>1.2350000000000001</c:v>
                </c:pt>
                <c:pt idx="11">
                  <c:v>0.99299999999999999</c:v>
                </c:pt>
                <c:pt idx="12">
                  <c:v>0.85499999999999998</c:v>
                </c:pt>
                <c:pt idx="13">
                  <c:v>1.1909999999999998</c:v>
                </c:pt>
                <c:pt idx="14">
                  <c:v>1.4020000000000001</c:v>
                </c:pt>
                <c:pt idx="15">
                  <c:v>2.8970000000000002</c:v>
                </c:pt>
                <c:pt idx="16">
                  <c:v>2.5270000000000001</c:v>
                </c:pt>
                <c:pt idx="17">
                  <c:v>1.9260000000000002</c:v>
                </c:pt>
                <c:pt idx="18">
                  <c:v>1.58</c:v>
                </c:pt>
                <c:pt idx="19">
                  <c:v>1.5539999999999998</c:v>
                </c:pt>
                <c:pt idx="20">
                  <c:v>1.6519999999999999</c:v>
                </c:pt>
                <c:pt idx="21">
                  <c:v>1.8676618484000003</c:v>
                </c:pt>
                <c:pt idx="22">
                  <c:v>1.8425323296999998</c:v>
                </c:pt>
                <c:pt idx="23">
                  <c:v>1.4810044111000003</c:v>
                </c:pt>
                <c:pt idx="24">
                  <c:v>1.5312852312000003</c:v>
                </c:pt>
                <c:pt idx="25">
                  <c:v>1.5515401869000001</c:v>
                </c:pt>
                <c:pt idx="26">
                  <c:v>1.5238823362000002</c:v>
                </c:pt>
                <c:pt idx="27">
                  <c:v>1.6198810213999999</c:v>
                </c:pt>
                <c:pt idx="28">
                  <c:v>1.1347621150000002</c:v>
                </c:pt>
                <c:pt idx="29">
                  <c:v>1.1825126198000002</c:v>
                </c:pt>
                <c:pt idx="30">
                  <c:v>1.0828179007000001</c:v>
                </c:pt>
              </c:numCache>
            </c:numRef>
          </c:val>
          <c:extLst>
            <c:ext xmlns:c16="http://schemas.microsoft.com/office/drawing/2014/chart" uri="{C3380CC4-5D6E-409C-BE32-E72D297353CC}">
              <c16:uniqueId val="{00000000-AF74-4ECF-BC88-01C9EF805666}"/>
            </c:ext>
          </c:extLst>
        </c:ser>
        <c:dLbls>
          <c:showLegendKey val="0"/>
          <c:showVal val="0"/>
          <c:showCatName val="0"/>
          <c:showSerName val="0"/>
          <c:showPercent val="0"/>
          <c:showBubbleSize val="0"/>
        </c:dLbls>
        <c:axId val="405356648"/>
        <c:axId val="1"/>
      </c:areaChart>
      <c:lineChart>
        <c:grouping val="standard"/>
        <c:varyColors val="0"/>
        <c:ser>
          <c:idx val="2"/>
          <c:order val="0"/>
          <c:tx>
            <c:strRef>
              <c:f>'p54'!$A$51</c:f>
              <c:strCache>
                <c:ptCount val="1"/>
                <c:pt idx="0">
                  <c:v>Dépense totale (axe de droite)</c:v>
                </c:pt>
              </c:strCache>
            </c:strRef>
          </c:tx>
          <c:spPr>
            <a:ln>
              <a:solidFill>
                <a:srgbClr val="FF0000"/>
              </a:solidFill>
            </a:ln>
          </c:spPr>
          <c:marker>
            <c:symbol val="none"/>
          </c:marker>
          <c:val>
            <c:numRef>
              <c:f>'p54'!$B$51:$AF$51</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formatCode="_-* #\ ##0.000\ _€_-;\-* #\ ##0.000\ _€_-;_-* &quot;-&quot;???\ _€_-;_-@_-">
                  <c:v>98.883768124330572</c:v>
                </c:pt>
                <c:pt idx="22" formatCode="_-* #\ ##0.000\ _€_-;\-* #\ ##0.000\ _€_-;_-* &quot;-&quot;???\ _€_-;_-@_-">
                  <c:v>103.07151371348023</c:v>
                </c:pt>
                <c:pt idx="23" formatCode="_-* #\ ##0.000\ _€_-;\-* #\ ##0.000\ _€_-;_-* &quot;-&quot;???\ _€_-;_-@_-">
                  <c:v>97.167373864387216</c:v>
                </c:pt>
                <c:pt idx="24" formatCode="_-* #\ ##0.000\ _€_-;\-* #\ ##0.000\ _€_-;_-* &quot;-&quot;???\ _€_-;_-@_-">
                  <c:v>90.851378349184529</c:v>
                </c:pt>
                <c:pt idx="25" formatCode="_-* #\ ##0.000\ _€_-;\-* #\ ##0.000\ _€_-;_-* &quot;-&quot;???\ _€_-;_-@_-">
                  <c:v>78.12037134523537</c:v>
                </c:pt>
                <c:pt idx="26" formatCode="_-* #\ ##0.000\ _€_-;\-* #\ ##0.000\ _€_-;_-* &quot;-&quot;???\ _€_-;_-@_-">
                  <c:v>71.831171351186043</c:v>
                </c:pt>
                <c:pt idx="27" formatCode="_-* #\ ##0.000\ _€_-;\-* #\ ##0.000\ _€_-;_-* &quot;-&quot;???\ _€_-;_-@_-">
                  <c:v>80.089555722612872</c:v>
                </c:pt>
                <c:pt idx="28" formatCode="_-* #\ ##0.000\ _€_-;\-* #\ ##0.000\ _€_-;_-* &quot;-&quot;???\ _€_-;_-@_-">
                  <c:v>88.810719884636896</c:v>
                </c:pt>
                <c:pt idx="29" formatCode="_-* #\ ##0.000\ _€_-;\-* #\ ##0.000\ _€_-;_-* &quot;-&quot;???\ _€_-;_-@_-">
                  <c:v>87.248572137349015</c:v>
                </c:pt>
                <c:pt idx="30">
                  <c:v>#N/A</c:v>
                </c:pt>
              </c:numCache>
            </c:numRef>
          </c:val>
          <c:smooth val="0"/>
          <c:extLst>
            <c:ext xmlns:c16="http://schemas.microsoft.com/office/drawing/2014/chart" uri="{C3380CC4-5D6E-409C-BE32-E72D297353CC}">
              <c16:uniqueId val="{00000007-AF74-4ECF-BC88-01C9EF805666}"/>
            </c:ext>
          </c:extLst>
        </c:ser>
        <c:dLbls>
          <c:showLegendKey val="0"/>
          <c:showVal val="0"/>
          <c:showCatName val="0"/>
          <c:showSerName val="0"/>
          <c:showPercent val="0"/>
          <c:showBubbleSize val="0"/>
        </c:dLbls>
        <c:marker val="1"/>
        <c:smooth val="0"/>
        <c:axId val="3"/>
        <c:axId val="4"/>
      </c:lineChart>
      <c:catAx>
        <c:axId val="405356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tickLblSkip val="5"/>
        <c:noMultiLvlLbl val="0"/>
      </c:catAx>
      <c:valAx>
        <c:axId val="1"/>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75000"/>
              </a:schemeClr>
            </a:solidFill>
          </a:ln>
          <a:effectLst/>
        </c:spPr>
        <c:txPr>
          <a:bodyPr rot="0" vert="horz"/>
          <a:lstStyle/>
          <a:p>
            <a:pPr>
              <a:defRPr sz="900" b="0" i="0" u="none" strike="noStrike" baseline="0">
                <a:solidFill>
                  <a:srgbClr val="424242"/>
                </a:solidFill>
                <a:latin typeface="Calibri"/>
                <a:ea typeface="Calibri"/>
                <a:cs typeface="Calibri"/>
              </a:defRPr>
            </a:pPr>
            <a:endParaRPr lang="fr-FR"/>
          </a:p>
        </c:txPr>
        <c:crossAx val="405356648"/>
        <c:crosses val="autoZero"/>
        <c:crossBetween val="midCat"/>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5"/>
          <c:min val="0"/>
        </c:scaling>
        <c:delete val="0"/>
        <c:axPos val="r"/>
        <c:numFmt formatCode="#,##0" sourceLinked="0"/>
        <c:majorTickMark val="out"/>
        <c:minorTickMark val="none"/>
        <c:tickLblPos val="nextTo"/>
        <c:spPr>
          <a:ln>
            <a:solidFill>
              <a:schemeClr val="bg1">
                <a:lumMod val="75000"/>
              </a:schemeClr>
            </a:solidFill>
          </a:ln>
        </c:spPr>
        <c:crossAx val="3"/>
        <c:crosses val="max"/>
        <c:crossBetween val="between"/>
        <c:majorUnit val="10"/>
      </c:valAx>
      <c:spPr>
        <a:noFill/>
        <a:ln w="25400">
          <a:noFill/>
        </a:ln>
      </c:spPr>
    </c:plotArea>
    <c:legend>
      <c:legendPos val="b"/>
      <c:layout>
        <c:manualLayout>
          <c:xMode val="edge"/>
          <c:yMode val="edge"/>
          <c:x val="4.76190105408641E-2"/>
          <c:y val="0.79325011202867934"/>
          <c:w val="0.81320146446662323"/>
          <c:h val="0.15092274755978083"/>
        </c:manualLayout>
      </c:layout>
      <c:overlay val="0"/>
      <c:spPr>
        <a:noFill/>
        <a:ln w="25400">
          <a:noFill/>
        </a:ln>
      </c:spPr>
      <c:txPr>
        <a:bodyPr/>
        <a:lstStyle/>
        <a:p>
          <a:pPr>
            <a:defRPr sz="900"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44211932080649E-2"/>
          <c:y val="4.8347546446972672E-2"/>
          <c:w val="0.92719644923821698"/>
          <c:h val="0.68195486567308827"/>
        </c:manualLayout>
      </c:layout>
      <c:areaChart>
        <c:grouping val="stacked"/>
        <c:varyColors val="0"/>
        <c:ser>
          <c:idx val="0"/>
          <c:order val="0"/>
          <c:tx>
            <c:strRef>
              <c:f>'p55'!$B$38</c:f>
              <c:strCache>
                <c:ptCount val="1"/>
                <c:pt idx="0">
                  <c:v>Gazole routier</c:v>
                </c:pt>
              </c:strCache>
            </c:strRef>
          </c:tx>
          <c:spPr>
            <a:solidFill>
              <a:srgbClr val="4F81BD"/>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'p55'!$C$38:$AG$38</c:f>
              <c:numCache>
                <c:formatCode>_-* #\ ##0.000\ _€_-;\-* #\ ##0.000\ _€_-;_-* \-???\ _€_-;_-@_-</c:formatCode>
                <c:ptCount val="31"/>
                <c:pt idx="0">
                  <c:v>17.355497500000002</c:v>
                </c:pt>
                <c:pt idx="1">
                  <c:v>18.626355</c:v>
                </c:pt>
                <c:pt idx="2">
                  <c:v>19.698800000000002</c:v>
                </c:pt>
                <c:pt idx="3">
                  <c:v>20.544342500000003</c:v>
                </c:pt>
                <c:pt idx="4">
                  <c:v>21.593385000000001</c:v>
                </c:pt>
                <c:pt idx="5">
                  <c:v>22.68618</c:v>
                </c:pt>
                <c:pt idx="6">
                  <c:v>23.2590325</c:v>
                </c:pt>
                <c:pt idx="7">
                  <c:v>24.291795</c:v>
                </c:pt>
                <c:pt idx="8">
                  <c:v>25.652192500000002</c:v>
                </c:pt>
                <c:pt idx="9">
                  <c:v>25.906567500000001</c:v>
                </c:pt>
                <c:pt idx="10">
                  <c:v>27.474535000000003</c:v>
                </c:pt>
                <c:pt idx="11">
                  <c:v>28.536805000000001</c:v>
                </c:pt>
                <c:pt idx="12">
                  <c:v>29.057765000000003</c:v>
                </c:pt>
                <c:pt idx="13">
                  <c:v>29.482062500000005</c:v>
                </c:pt>
                <c:pt idx="14">
                  <c:v>30.175997500000001</c:v>
                </c:pt>
                <c:pt idx="15">
                  <c:v>30.254345000000001</c:v>
                </c:pt>
                <c:pt idx="16">
                  <c:v>31.054100000000002</c:v>
                </c:pt>
                <c:pt idx="17">
                  <c:v>31.482467500000002</c:v>
                </c:pt>
                <c:pt idx="18">
                  <c:v>30.566717500000003</c:v>
                </c:pt>
                <c:pt idx="19">
                  <c:v>30.485317500000001</c:v>
                </c:pt>
                <c:pt idx="20">
                  <c:v>31.220970000000001</c:v>
                </c:pt>
                <c:pt idx="21">
                  <c:v>32.251697499999999</c:v>
                </c:pt>
                <c:pt idx="22">
                  <c:v>32.319870000000002</c:v>
                </c:pt>
                <c:pt idx="23">
                  <c:v>32.225242500000007</c:v>
                </c:pt>
                <c:pt idx="24">
                  <c:v>32.329027500000002</c:v>
                </c:pt>
                <c:pt idx="25">
                  <c:v>32.63326</c:v>
                </c:pt>
                <c:pt idx="26">
                  <c:v>32.645880052499997</c:v>
                </c:pt>
                <c:pt idx="27">
                  <c:v>32.553518525000001</c:v>
                </c:pt>
                <c:pt idx="28">
                  <c:v>31.335343105</c:v>
                </c:pt>
                <c:pt idx="29">
                  <c:v>30.725263332500003</c:v>
                </c:pt>
                <c:pt idx="30">
                  <c:v>26.225104015000003</c:v>
                </c:pt>
              </c:numCache>
            </c:numRef>
          </c:val>
          <c:extLst>
            <c:ext xmlns:c16="http://schemas.microsoft.com/office/drawing/2014/chart" uri="{C3380CC4-5D6E-409C-BE32-E72D297353CC}">
              <c16:uniqueId val="{00000000-2EFA-4B47-8592-929AFE8C3AE9}"/>
            </c:ext>
          </c:extLst>
        </c:ser>
        <c:ser>
          <c:idx val="1"/>
          <c:order val="1"/>
          <c:tx>
            <c:strRef>
              <c:f>'p55'!$B$39</c:f>
              <c:strCache>
                <c:ptCount val="1"/>
                <c:pt idx="0">
                  <c:v>Supercarburants routiers</c:v>
                </c:pt>
              </c:strCache>
            </c:strRef>
          </c:tx>
          <c:spPr>
            <a:solidFill>
              <a:srgbClr val="95B3D7"/>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'p55'!$C$39:$AG$39</c:f>
              <c:numCache>
                <c:formatCode>_-* #\ ##0.000\ _€_-;\-* #\ ##0.000\ _€_-;_-* \-???\ _€_-;_-@_-</c:formatCode>
                <c:ptCount val="31"/>
                <c:pt idx="0">
                  <c:v>18.903589199999999</c:v>
                </c:pt>
                <c:pt idx="1">
                  <c:v>18.507399899999999</c:v>
                </c:pt>
                <c:pt idx="2">
                  <c:v>18.228911400000001</c:v>
                </c:pt>
                <c:pt idx="3">
                  <c:v>17.6320002</c:v>
                </c:pt>
                <c:pt idx="4">
                  <c:v>17.019325500000001</c:v>
                </c:pt>
                <c:pt idx="5">
                  <c:v>16.142874899999999</c:v>
                </c:pt>
                <c:pt idx="6">
                  <c:v>15.421957499999998</c:v>
                </c:pt>
                <c:pt idx="7">
                  <c:v>15.011055599999999</c:v>
                </c:pt>
                <c:pt idx="8">
                  <c:v>14.9059656</c:v>
                </c:pt>
                <c:pt idx="9">
                  <c:v>14.815588199999999</c:v>
                </c:pt>
                <c:pt idx="10">
                  <c:v>14.106230699999999</c:v>
                </c:pt>
                <c:pt idx="11">
                  <c:v>13.732110299999999</c:v>
                </c:pt>
                <c:pt idx="12">
                  <c:v>13.230831</c:v>
                </c:pt>
                <c:pt idx="13">
                  <c:v>12.381703799999999</c:v>
                </c:pt>
                <c:pt idx="14">
                  <c:v>11.711229599999999</c:v>
                </c:pt>
                <c:pt idx="15">
                  <c:v>10.945123499999999</c:v>
                </c:pt>
                <c:pt idx="16">
                  <c:v>10.2031881</c:v>
                </c:pt>
                <c:pt idx="17">
                  <c:v>9.4654562999999996</c:v>
                </c:pt>
                <c:pt idx="18">
                  <c:v>8.4029963999999993</c:v>
                </c:pt>
                <c:pt idx="19">
                  <c:v>8.0814209999999989</c:v>
                </c:pt>
                <c:pt idx="20">
                  <c:v>7.4309138999999993</c:v>
                </c:pt>
                <c:pt idx="21">
                  <c:v>7.2879914999999995</c:v>
                </c:pt>
                <c:pt idx="22">
                  <c:v>6.8581734000000001</c:v>
                </c:pt>
                <c:pt idx="23">
                  <c:v>6.6290771999999993</c:v>
                </c:pt>
                <c:pt idx="24">
                  <c:v>6.6658586999999994</c:v>
                </c:pt>
                <c:pt idx="25">
                  <c:v>6.7446761999999998</c:v>
                </c:pt>
                <c:pt idx="26">
                  <c:v>6.9012602999999997</c:v>
                </c:pt>
                <c:pt idx="27">
                  <c:v>7.1324582999999997</c:v>
                </c:pt>
                <c:pt idx="28">
                  <c:v>7.3561854518999992</c:v>
                </c:pt>
                <c:pt idx="29">
                  <c:v>7.8603316070999991</c:v>
                </c:pt>
                <c:pt idx="30">
                  <c:v>6.7008158376000004</c:v>
                </c:pt>
              </c:numCache>
            </c:numRef>
          </c:val>
          <c:extLst>
            <c:ext xmlns:c16="http://schemas.microsoft.com/office/drawing/2014/chart" uri="{C3380CC4-5D6E-409C-BE32-E72D297353CC}">
              <c16:uniqueId val="{00000001-2EFA-4B47-8592-929AFE8C3AE9}"/>
            </c:ext>
          </c:extLst>
        </c:ser>
        <c:ser>
          <c:idx val="2"/>
          <c:order val="2"/>
          <c:tx>
            <c:strRef>
              <c:f>'p55'!$B$40</c:f>
              <c:strCache>
                <c:ptCount val="1"/>
                <c:pt idx="0">
                  <c:v>GPL carburant</c:v>
                </c:pt>
              </c:strCache>
            </c:strRef>
          </c:tx>
          <c:spPr>
            <a:solidFill>
              <a:srgbClr val="1F497D"/>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'p55'!$C$40:$AG$40</c:f>
              <c:numCache>
                <c:formatCode>_-* #\ ##0.000\ _€_-;\-* #\ ##0.000\ _€_-;_-* \-???\ _€_-;_-@_-</c:formatCode>
                <c:ptCount val="31"/>
                <c:pt idx="0">
                  <c:v>5.4935000000000005E-2</c:v>
                </c:pt>
                <c:pt idx="1">
                  <c:v>5.1638900000000001E-2</c:v>
                </c:pt>
                <c:pt idx="2">
                  <c:v>4.3948000000000001E-2</c:v>
                </c:pt>
                <c:pt idx="3">
                  <c:v>3.8454500000000003E-2</c:v>
                </c:pt>
                <c:pt idx="4">
                  <c:v>3.4059699999999998E-2</c:v>
                </c:pt>
                <c:pt idx="5">
                  <c:v>2.8566200000000003E-2</c:v>
                </c:pt>
                <c:pt idx="6">
                  <c:v>4.9441499999999999E-2</c:v>
                </c:pt>
                <c:pt idx="7">
                  <c:v>9.8882999999999999E-2</c:v>
                </c:pt>
                <c:pt idx="8">
                  <c:v>0.16919980000000001</c:v>
                </c:pt>
                <c:pt idx="9">
                  <c:v>0.22633220000000001</c:v>
                </c:pt>
                <c:pt idx="10">
                  <c:v>0.23841790000000002</c:v>
                </c:pt>
                <c:pt idx="11">
                  <c:v>0.23072700000000002</c:v>
                </c:pt>
                <c:pt idx="12">
                  <c:v>0.20655560000000001</c:v>
                </c:pt>
                <c:pt idx="13">
                  <c:v>0.1823842</c:v>
                </c:pt>
                <c:pt idx="14">
                  <c:v>0.16590370000000002</c:v>
                </c:pt>
                <c:pt idx="15">
                  <c:v>0.1527193</c:v>
                </c:pt>
                <c:pt idx="16">
                  <c:v>0.14283099999999999</c:v>
                </c:pt>
                <c:pt idx="17">
                  <c:v>0.1296466</c:v>
                </c:pt>
                <c:pt idx="18">
                  <c:v>0.12195570000000001</c:v>
                </c:pt>
                <c:pt idx="19">
                  <c:v>0.1087713</c:v>
                </c:pt>
                <c:pt idx="20">
                  <c:v>0.1263505</c:v>
                </c:pt>
                <c:pt idx="21">
                  <c:v>0.13953489999999999</c:v>
                </c:pt>
                <c:pt idx="22">
                  <c:v>0.1263505</c:v>
                </c:pt>
                <c:pt idx="23">
                  <c:v>0.11206740000000001</c:v>
                </c:pt>
                <c:pt idx="24">
                  <c:v>9.9981700000000007E-2</c:v>
                </c:pt>
                <c:pt idx="25">
                  <c:v>8.8994699999999996E-2</c:v>
                </c:pt>
                <c:pt idx="26">
                  <c:v>7.9106400000000007E-2</c:v>
                </c:pt>
                <c:pt idx="27">
                  <c:v>7.0316799999999999E-2</c:v>
                </c:pt>
                <c:pt idx="28">
                  <c:v>6.3687244200000007E-2</c:v>
                </c:pt>
                <c:pt idx="29">
                  <c:v>5.7814692700000003E-2</c:v>
                </c:pt>
                <c:pt idx="30">
                  <c:v>3.900385E-2</c:v>
                </c:pt>
              </c:numCache>
            </c:numRef>
          </c:val>
          <c:extLst>
            <c:ext xmlns:c16="http://schemas.microsoft.com/office/drawing/2014/chart" uri="{C3380CC4-5D6E-409C-BE32-E72D297353CC}">
              <c16:uniqueId val="{00000002-2EFA-4B47-8592-929AFE8C3AE9}"/>
            </c:ext>
          </c:extLst>
        </c:ser>
        <c:ser>
          <c:idx val="3"/>
          <c:order val="3"/>
          <c:tx>
            <c:strRef>
              <c:f>'p55'!$B$41</c:f>
              <c:strCache>
                <c:ptCount val="1"/>
                <c:pt idx="0">
                  <c:v>Carburéacteurs</c:v>
                </c:pt>
              </c:strCache>
            </c:strRef>
          </c:tx>
          <c:spPr>
            <a:solidFill>
              <a:srgbClr val="8064A2"/>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'p55'!$C$41:$AG$41</c:f>
              <c:numCache>
                <c:formatCode>_-* #\ ##0.000\ _€_-;\-* #\ ##0.000\ _€_-;_-* \-???\ _€_-;_-@_-</c:formatCode>
                <c:ptCount val="31"/>
                <c:pt idx="0">
                  <c:v>0.69014399999999987</c:v>
                </c:pt>
                <c:pt idx="1">
                  <c:v>0.81646499999999989</c:v>
                </c:pt>
                <c:pt idx="2">
                  <c:v>0.84316699999999989</c:v>
                </c:pt>
                <c:pt idx="3">
                  <c:v>0.8955439999999999</c:v>
                </c:pt>
                <c:pt idx="4">
                  <c:v>0.86370699999999989</c:v>
                </c:pt>
                <c:pt idx="5">
                  <c:v>0.82673499999999989</c:v>
                </c:pt>
                <c:pt idx="6">
                  <c:v>0.879112</c:v>
                </c:pt>
                <c:pt idx="7">
                  <c:v>0.9017059999999999</c:v>
                </c:pt>
                <c:pt idx="8">
                  <c:v>1.5764449999999999</c:v>
                </c:pt>
                <c:pt idx="9">
                  <c:v>1.5476889999999999</c:v>
                </c:pt>
                <c:pt idx="10">
                  <c:v>1.5969849999999999</c:v>
                </c:pt>
                <c:pt idx="11">
                  <c:v>1.5836339999999998</c:v>
                </c:pt>
                <c:pt idx="12">
                  <c:v>1.4552589999999999</c:v>
                </c:pt>
                <c:pt idx="13">
                  <c:v>1.4675829999999999</c:v>
                </c:pt>
                <c:pt idx="14">
                  <c:v>1.415206</c:v>
                </c:pt>
                <c:pt idx="15">
                  <c:v>1.3597479999999997</c:v>
                </c:pt>
                <c:pt idx="16">
                  <c:v>1.363856</c:v>
                </c:pt>
                <c:pt idx="17">
                  <c:v>1.3463969999999998</c:v>
                </c:pt>
                <c:pt idx="18">
                  <c:v>1.3628289999999998</c:v>
                </c:pt>
                <c:pt idx="19">
                  <c:v>1.2827230000000001</c:v>
                </c:pt>
                <c:pt idx="20">
                  <c:v>1.2539669999999998</c:v>
                </c:pt>
                <c:pt idx="21">
                  <c:v>2.1637041399999992</c:v>
                </c:pt>
                <c:pt idx="22">
                  <c:v>2.078675729</c:v>
                </c:pt>
                <c:pt idx="23">
                  <c:v>2.0546203080000001</c:v>
                </c:pt>
                <c:pt idx="24">
                  <c:v>1.9745358749999997</c:v>
                </c:pt>
                <c:pt idx="25">
                  <c:v>1.9523054330000003</c:v>
                </c:pt>
                <c:pt idx="26">
                  <c:v>1.8562840139999999</c:v>
                </c:pt>
                <c:pt idx="27">
                  <c:v>1.9064016140000002</c:v>
                </c:pt>
                <c:pt idx="28">
                  <c:v>2.0071123150000001</c:v>
                </c:pt>
                <c:pt idx="29">
                  <c:v>2.0265996400000001</c:v>
                </c:pt>
                <c:pt idx="30">
                  <c:v>1.3317817629999997</c:v>
                </c:pt>
              </c:numCache>
            </c:numRef>
          </c:val>
          <c:extLst>
            <c:ext xmlns:c16="http://schemas.microsoft.com/office/drawing/2014/chart" uri="{C3380CC4-5D6E-409C-BE32-E72D297353CC}">
              <c16:uniqueId val="{00000003-2EFA-4B47-8592-929AFE8C3AE9}"/>
            </c:ext>
          </c:extLst>
        </c:ser>
        <c:ser>
          <c:idx val="4"/>
          <c:order val="4"/>
          <c:tx>
            <c:strRef>
              <c:f>'p55'!$B$42</c:f>
              <c:strCache>
                <c:ptCount val="1"/>
                <c:pt idx="0">
                  <c:v>Fioul domestique</c:v>
                </c:pt>
              </c:strCache>
            </c:strRef>
          </c:tx>
          <c:spPr>
            <a:solidFill>
              <a:srgbClr val="FAC090"/>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'p55'!$C$42:$AG$42</c:f>
              <c:numCache>
                <c:formatCode>_-* #\ ##0.000\ _€_-;\-* #\ ##0.000\ _€_-;_-* \-???\ _€_-;_-@_-</c:formatCode>
                <c:ptCount val="31"/>
                <c:pt idx="0">
                  <c:v>19.22421290701223</c:v>
                </c:pt>
                <c:pt idx="1">
                  <c:v>19.106173083964904</c:v>
                </c:pt>
                <c:pt idx="2">
                  <c:v>19.803064943591259</c:v>
                </c:pt>
                <c:pt idx="3">
                  <c:v>19.725071403668498</c:v>
                </c:pt>
                <c:pt idx="4">
                  <c:v>18.600117831141358</c:v>
                </c:pt>
                <c:pt idx="5">
                  <c:v>18.997939533282818</c:v>
                </c:pt>
                <c:pt idx="6">
                  <c:v>18.558808739901128</c:v>
                </c:pt>
                <c:pt idx="7">
                  <c:v>18.488718508224025</c:v>
                </c:pt>
                <c:pt idx="8">
                  <c:v>19.644976230994057</c:v>
                </c:pt>
                <c:pt idx="9">
                  <c:v>19.479675211023576</c:v>
                </c:pt>
                <c:pt idx="10">
                  <c:v>18.104986770193964</c:v>
                </c:pt>
                <c:pt idx="11">
                  <c:v>19.437001277884608</c:v>
                </c:pt>
                <c:pt idx="12">
                  <c:v>18.554550748989211</c:v>
                </c:pt>
                <c:pt idx="13">
                  <c:v>18.61467794171125</c:v>
                </c:pt>
                <c:pt idx="14">
                  <c:v>18.441585964644311</c:v>
                </c:pt>
                <c:pt idx="15">
                  <c:v>18.245184016557719</c:v>
                </c:pt>
                <c:pt idx="16">
                  <c:v>17.285181565075458</c:v>
                </c:pt>
                <c:pt idx="17">
                  <c:v>15.992049907874499</c:v>
                </c:pt>
                <c:pt idx="18">
                  <c:v>16.457809436229308</c:v>
                </c:pt>
                <c:pt idx="19">
                  <c:v>15.868061005957538</c:v>
                </c:pt>
                <c:pt idx="20">
                  <c:v>14.212811148117177</c:v>
                </c:pt>
                <c:pt idx="21">
                  <c:v>13.376191689066703</c:v>
                </c:pt>
                <c:pt idx="22">
                  <c:v>10.052314724001745</c:v>
                </c:pt>
                <c:pt idx="23">
                  <c:v>9.5225783159125985</c:v>
                </c:pt>
                <c:pt idx="24">
                  <c:v>9.0611925702322615</c:v>
                </c:pt>
                <c:pt idx="25">
                  <c:v>9.2005684092900211</c:v>
                </c:pt>
                <c:pt idx="26">
                  <c:v>8.2344469523448574</c:v>
                </c:pt>
                <c:pt idx="27">
                  <c:v>8.3720106434999906</c:v>
                </c:pt>
                <c:pt idx="28">
                  <c:v>7.7031565564508666</c:v>
                </c:pt>
                <c:pt idx="29">
                  <c:v>7.2432749937502194</c:v>
                </c:pt>
                <c:pt idx="30">
                  <c:v>7.2836900881136755</c:v>
                </c:pt>
              </c:numCache>
            </c:numRef>
          </c:val>
          <c:extLst>
            <c:ext xmlns:c16="http://schemas.microsoft.com/office/drawing/2014/chart" uri="{C3380CC4-5D6E-409C-BE32-E72D297353CC}">
              <c16:uniqueId val="{00000004-2EFA-4B47-8592-929AFE8C3AE9}"/>
            </c:ext>
          </c:extLst>
        </c:ser>
        <c:ser>
          <c:idx val="5"/>
          <c:order val="5"/>
          <c:tx>
            <c:strRef>
              <c:f>'p55'!$B$43</c:f>
              <c:strCache>
                <c:ptCount val="1"/>
                <c:pt idx="0">
                  <c:v>Gazole non routier (depuis 2011)</c:v>
                </c:pt>
              </c:strCache>
            </c:strRef>
          </c:tx>
          <c:spPr>
            <a:solidFill>
              <a:srgbClr val="FCD5B5"/>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'p55'!$C$43:$AG$43</c:f>
              <c:numCache>
                <c:formatCode>_-* #\ ##0.000\ _€_-;\-* #\ ##0.000\ _€_-;_-* \-???\ _€_-;_-@_-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1.4917579541420123</c:v>
                </c:pt>
                <c:pt idx="22">
                  <c:v>4.1265619821005908</c:v>
                </c:pt>
                <c:pt idx="23">
                  <c:v>4.4456304749999997</c:v>
                </c:pt>
                <c:pt idx="24">
                  <c:v>4.5279767500000005</c:v>
                </c:pt>
                <c:pt idx="25">
                  <c:v>4.4477977500000003</c:v>
                </c:pt>
                <c:pt idx="26">
                  <c:v>4.2015261199999996</c:v>
                </c:pt>
                <c:pt idx="27">
                  <c:v>4.1924601950000007</c:v>
                </c:pt>
                <c:pt idx="28">
                  <c:v>4.1670237124999945</c:v>
                </c:pt>
                <c:pt idx="29">
                  <c:v>4.15282043000001</c:v>
                </c:pt>
                <c:pt idx="30">
                  <c:v>4.2979332275000015</c:v>
                </c:pt>
              </c:numCache>
            </c:numRef>
          </c:val>
          <c:extLst>
            <c:ext xmlns:c16="http://schemas.microsoft.com/office/drawing/2014/chart" uri="{C3380CC4-5D6E-409C-BE32-E72D297353CC}">
              <c16:uniqueId val="{00000005-2EFA-4B47-8592-929AFE8C3AE9}"/>
            </c:ext>
          </c:extLst>
        </c:ser>
        <c:ser>
          <c:idx val="6"/>
          <c:order val="6"/>
          <c:tx>
            <c:strRef>
              <c:f>'p55'!$B$44</c:f>
              <c:strCache>
                <c:ptCount val="1"/>
                <c:pt idx="0">
                  <c:v>Fioul lourd pour la production d'électricité et de chaleur</c:v>
                </c:pt>
              </c:strCache>
            </c:strRef>
          </c:tx>
          <c:spPr>
            <a:solidFill>
              <a:srgbClr val="7F7F7F"/>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'p55'!$C$44:$AG$44</c:f>
              <c:numCache>
                <c:formatCode>_-* #\ ##0.000\ _€_-;\-* #\ ##0.000\ _€_-;_-* \-???\ _€_-;_-@_-</c:formatCode>
                <c:ptCount val="31"/>
                <c:pt idx="0">
                  <c:v>1.5830978</c:v>
                </c:pt>
                <c:pt idx="1">
                  <c:v>2.7687492000000002</c:v>
                </c:pt>
                <c:pt idx="2">
                  <c:v>1.6700391999999999</c:v>
                </c:pt>
                <c:pt idx="3">
                  <c:v>0.91049620000000009</c:v>
                </c:pt>
                <c:pt idx="4">
                  <c:v>0.78247260000000007</c:v>
                </c:pt>
                <c:pt idx="5">
                  <c:v>1.1827852000000001</c:v>
                </c:pt>
                <c:pt idx="6">
                  <c:v>1.222912</c:v>
                </c:pt>
                <c:pt idx="7">
                  <c:v>1.1283274000000001</c:v>
                </c:pt>
                <c:pt idx="8">
                  <c:v>2.0158939999999999</c:v>
                </c:pt>
                <c:pt idx="9">
                  <c:v>1.6222691999999999</c:v>
                </c:pt>
                <c:pt idx="10">
                  <c:v>1.1397922</c:v>
                </c:pt>
                <c:pt idx="11">
                  <c:v>0.84552899999999998</c:v>
                </c:pt>
                <c:pt idx="12">
                  <c:v>0.77387400000000006</c:v>
                </c:pt>
                <c:pt idx="13">
                  <c:v>0.99457139999999999</c:v>
                </c:pt>
                <c:pt idx="14">
                  <c:v>0.91145160000000003</c:v>
                </c:pt>
                <c:pt idx="15">
                  <c:v>1.4474310000000001</c:v>
                </c:pt>
                <c:pt idx="16">
                  <c:v>1.2869238000000001</c:v>
                </c:pt>
                <c:pt idx="17">
                  <c:v>1.1751420000000001</c:v>
                </c:pt>
                <c:pt idx="18">
                  <c:v>1.0538061999999999</c:v>
                </c:pt>
                <c:pt idx="19">
                  <c:v>1.1426584</c:v>
                </c:pt>
                <c:pt idx="20">
                  <c:v>1.2047594000000001</c:v>
                </c:pt>
                <c:pt idx="21">
                  <c:v>1.1499251724000001</c:v>
                </c:pt>
                <c:pt idx="22">
                  <c:v>1.1928618038000001</c:v>
                </c:pt>
                <c:pt idx="23">
                  <c:v>0.85226170379999999</c:v>
                </c:pt>
                <c:pt idx="24">
                  <c:v>0.87057863260000012</c:v>
                </c:pt>
                <c:pt idx="25">
                  <c:v>0.87924124440000007</c:v>
                </c:pt>
                <c:pt idx="26">
                  <c:v>0.83657403579999989</c:v>
                </c:pt>
                <c:pt idx="27">
                  <c:v>0.88053963299999993</c:v>
                </c:pt>
                <c:pt idx="28">
                  <c:v>0.71413952579999995</c:v>
                </c:pt>
                <c:pt idx="29">
                  <c:v>0.70453011260000009</c:v>
                </c:pt>
                <c:pt idx="30">
                  <c:v>0.62942420779999997</c:v>
                </c:pt>
              </c:numCache>
            </c:numRef>
          </c:val>
          <c:extLst>
            <c:ext xmlns:c16="http://schemas.microsoft.com/office/drawing/2014/chart" uri="{C3380CC4-5D6E-409C-BE32-E72D297353CC}">
              <c16:uniqueId val="{00000006-2EFA-4B47-8592-929AFE8C3AE9}"/>
            </c:ext>
          </c:extLst>
        </c:ser>
        <c:ser>
          <c:idx val="7"/>
          <c:order val="7"/>
          <c:tx>
            <c:strRef>
              <c:f>'p55'!$B$45</c:f>
              <c:strCache>
                <c:ptCount val="1"/>
                <c:pt idx="0">
                  <c:v>Fioul lourd hors production d'électricité et de chaleur</c:v>
                </c:pt>
              </c:strCache>
            </c:strRef>
          </c:tx>
          <c:spPr>
            <a:solidFill>
              <a:srgbClr val="BFBFBF"/>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'p55'!$C$45:$AG$45</c:f>
              <c:numCache>
                <c:formatCode>_-* #\ ##0.000\ _€_-;\-* #\ ##0.000\ _€_-;_-* \-???\ _€_-;_-@_-</c:formatCode>
                <c:ptCount val="31"/>
                <c:pt idx="0">
                  <c:v>4.9352191884782473</c:v>
                </c:pt>
                <c:pt idx="1">
                  <c:v>4.681823178926237</c:v>
                </c:pt>
                <c:pt idx="2">
                  <c:v>4.3499156478720273</c:v>
                </c:pt>
                <c:pt idx="3">
                  <c:v>4.1064373702198482</c:v>
                </c:pt>
                <c:pt idx="4">
                  <c:v>3.8691365622096843</c:v>
                </c:pt>
                <c:pt idx="5">
                  <c:v>3.7044711801004153</c:v>
                </c:pt>
                <c:pt idx="6">
                  <c:v>3.5139964928437024</c:v>
                </c:pt>
                <c:pt idx="7">
                  <c:v>3.4668777044575712</c:v>
                </c:pt>
                <c:pt idx="8">
                  <c:v>3.3061432193823657</c:v>
                </c:pt>
                <c:pt idx="9">
                  <c:v>2.9637301874262603</c:v>
                </c:pt>
                <c:pt idx="10">
                  <c:v>2.8583286616266568</c:v>
                </c:pt>
                <c:pt idx="11">
                  <c:v>2.7759395264659288</c:v>
                </c:pt>
                <c:pt idx="12">
                  <c:v>2.3592543474546992</c:v>
                </c:pt>
                <c:pt idx="13">
                  <c:v>2.3007048147146283</c:v>
                </c:pt>
                <c:pt idx="14">
                  <c:v>2.1118796751095887</c:v>
                </c:pt>
                <c:pt idx="15">
                  <c:v>1.8481507688342165</c:v>
                </c:pt>
                <c:pt idx="16">
                  <c:v>1.8991020257307263</c:v>
                </c:pt>
                <c:pt idx="17">
                  <c:v>1.6165871334861506</c:v>
                </c:pt>
                <c:pt idx="18">
                  <c:v>1.4710498505673</c:v>
                </c:pt>
                <c:pt idx="19">
                  <c:v>1.1913242068685872</c:v>
                </c:pt>
                <c:pt idx="20">
                  <c:v>0.91868925432783555</c:v>
                </c:pt>
                <c:pt idx="21">
                  <c:v>1.0184692183905062</c:v>
                </c:pt>
                <c:pt idx="22">
                  <c:v>0.809386312336553</c:v>
                </c:pt>
                <c:pt idx="23">
                  <c:v>0.65348134008250591</c:v>
                </c:pt>
                <c:pt idx="24">
                  <c:v>0.57558932388637729</c:v>
                </c:pt>
                <c:pt idx="25">
                  <c:v>0.56248430897745205</c:v>
                </c:pt>
                <c:pt idx="26">
                  <c:v>0.43506457737979837</c:v>
                </c:pt>
                <c:pt idx="27">
                  <c:v>0.32354344919999994</c:v>
                </c:pt>
                <c:pt idx="28">
                  <c:v>0.26178524238642409</c:v>
                </c:pt>
                <c:pt idx="29">
                  <c:v>0.21619383733082209</c:v>
                </c:pt>
                <c:pt idx="30">
                  <c:v>0.14626469778784837</c:v>
                </c:pt>
              </c:numCache>
            </c:numRef>
          </c:val>
          <c:extLst>
            <c:ext xmlns:c16="http://schemas.microsoft.com/office/drawing/2014/chart" uri="{C3380CC4-5D6E-409C-BE32-E72D297353CC}">
              <c16:uniqueId val="{00000007-2EFA-4B47-8592-929AFE8C3AE9}"/>
            </c:ext>
          </c:extLst>
        </c:ser>
        <c:ser>
          <c:idx val="8"/>
          <c:order val="8"/>
          <c:tx>
            <c:strRef>
              <c:f>'p55'!$B$46</c:f>
              <c:strCache>
                <c:ptCount val="1"/>
                <c:pt idx="0">
                  <c:v>GPL**</c:v>
                </c:pt>
              </c:strCache>
            </c:strRef>
          </c:tx>
          <c:spPr>
            <a:solidFill>
              <a:srgbClr val="77933C"/>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'p55'!$C$46:$AG$46</c:f>
              <c:numCache>
                <c:formatCode>_-* #\ ##0.000\ _€_-;\-* #\ ##0.000\ _€_-;_-* \-???\ _€_-;_-@_-</c:formatCode>
                <c:ptCount val="31"/>
                <c:pt idx="0">
                  <c:v>3.447512097514811</c:v>
                </c:pt>
                <c:pt idx="1">
                  <c:v>3.8284996179097339</c:v>
                </c:pt>
                <c:pt idx="2">
                  <c:v>3.7678800733091684</c:v>
                </c:pt>
                <c:pt idx="3">
                  <c:v>3.4781630678700948</c:v>
                </c:pt>
                <c:pt idx="4">
                  <c:v>3.5383641697258215</c:v>
                </c:pt>
                <c:pt idx="5">
                  <c:v>3.2593927076778679</c:v>
                </c:pt>
                <c:pt idx="6">
                  <c:v>3.5043109952849409</c:v>
                </c:pt>
                <c:pt idx="7">
                  <c:v>3.439949784908098</c:v>
                </c:pt>
                <c:pt idx="8">
                  <c:v>3.6812697622374668</c:v>
                </c:pt>
                <c:pt idx="9">
                  <c:v>3.822390524119931</c:v>
                </c:pt>
                <c:pt idx="10">
                  <c:v>3.7475792514510986</c:v>
                </c:pt>
                <c:pt idx="11">
                  <c:v>3.7870181447387465</c:v>
                </c:pt>
                <c:pt idx="12">
                  <c:v>3.8590747785000405</c:v>
                </c:pt>
                <c:pt idx="13">
                  <c:v>3.6160478379293681</c:v>
                </c:pt>
                <c:pt idx="14">
                  <c:v>3.6682899738308823</c:v>
                </c:pt>
                <c:pt idx="15">
                  <c:v>3.627053475652418</c:v>
                </c:pt>
                <c:pt idx="16">
                  <c:v>4.1246243648448608</c:v>
                </c:pt>
                <c:pt idx="17">
                  <c:v>4.3272875959902084</c:v>
                </c:pt>
                <c:pt idx="18">
                  <c:v>4.3899326274256776</c:v>
                </c:pt>
                <c:pt idx="19">
                  <c:v>4.1718903067721831</c:v>
                </c:pt>
                <c:pt idx="20">
                  <c:v>3.9598160949346681</c:v>
                </c:pt>
                <c:pt idx="21">
                  <c:v>3.8658054878223198</c:v>
                </c:pt>
                <c:pt idx="22">
                  <c:v>3.7274773164530681</c:v>
                </c:pt>
                <c:pt idx="23">
                  <c:v>4.0462897904470436</c:v>
                </c:pt>
                <c:pt idx="24">
                  <c:v>4.5242997533005687</c:v>
                </c:pt>
                <c:pt idx="25">
                  <c:v>4.4042332395132178</c:v>
                </c:pt>
                <c:pt idx="26">
                  <c:v>4.2021846517438934</c:v>
                </c:pt>
                <c:pt idx="27">
                  <c:v>4.1357179494000009</c:v>
                </c:pt>
                <c:pt idx="28">
                  <c:v>4.1770819487371647</c:v>
                </c:pt>
                <c:pt idx="29">
                  <c:v>4.5876003588384844</c:v>
                </c:pt>
                <c:pt idx="30">
                  <c:v>3.7999514244315282</c:v>
                </c:pt>
              </c:numCache>
            </c:numRef>
          </c:val>
          <c:extLst>
            <c:ext xmlns:c16="http://schemas.microsoft.com/office/drawing/2014/chart" uri="{C3380CC4-5D6E-409C-BE32-E72D297353CC}">
              <c16:uniqueId val="{00000008-2EFA-4B47-8592-929AFE8C3AE9}"/>
            </c:ext>
          </c:extLst>
        </c:ser>
        <c:ser>
          <c:idx val="9"/>
          <c:order val="9"/>
          <c:tx>
            <c:strRef>
              <c:f>'p55'!$B$47</c:f>
              <c:strCache>
                <c:ptCount val="1"/>
                <c:pt idx="0">
                  <c:v>Naphta</c:v>
                </c:pt>
              </c:strCache>
            </c:strRef>
          </c:tx>
          <c:spPr>
            <a:solidFill>
              <a:srgbClr val="F79646"/>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'p55'!$C$47:$AG$47</c:f>
              <c:numCache>
                <c:formatCode>_-* #\ ##0.000\ _€_-;\-* #\ ##0.000\ _€_-;_-* \-???\ _€_-;_-@_-</c:formatCode>
                <c:ptCount val="31"/>
                <c:pt idx="0">
                  <c:v>5.0222510999999992</c:v>
                </c:pt>
                <c:pt idx="1">
                  <c:v>5.7694409999999996</c:v>
                </c:pt>
                <c:pt idx="2">
                  <c:v>6.6038556000000002</c:v>
                </c:pt>
                <c:pt idx="3">
                  <c:v>5.3448773999999997</c:v>
                </c:pt>
                <c:pt idx="4">
                  <c:v>6.0206061000000002</c:v>
                </c:pt>
                <c:pt idx="5">
                  <c:v>6.977976</c:v>
                </c:pt>
                <c:pt idx="6">
                  <c:v>7.0683534000000003</c:v>
                </c:pt>
                <c:pt idx="7">
                  <c:v>7.5612254999999999</c:v>
                </c:pt>
                <c:pt idx="8">
                  <c:v>5.2418891999999992</c:v>
                </c:pt>
                <c:pt idx="9">
                  <c:v>5.4688835999999998</c:v>
                </c:pt>
                <c:pt idx="10">
                  <c:v>6.3106545000000001</c:v>
                </c:pt>
                <c:pt idx="11">
                  <c:v>5.3711498999999998</c:v>
                </c:pt>
                <c:pt idx="12">
                  <c:v>6.5775831</c:v>
                </c:pt>
                <c:pt idx="13">
                  <c:v>7.1366619</c:v>
                </c:pt>
                <c:pt idx="14">
                  <c:v>6.9758741999999989</c:v>
                </c:pt>
                <c:pt idx="15">
                  <c:v>7.0031975999999991</c:v>
                </c:pt>
                <c:pt idx="16">
                  <c:v>7.0231646999999997</c:v>
                </c:pt>
                <c:pt idx="17">
                  <c:v>6.9622124999999997</c:v>
                </c:pt>
                <c:pt idx="18">
                  <c:v>6.3663521999999997</c:v>
                </c:pt>
                <c:pt idx="19">
                  <c:v>4.9581461999999998</c:v>
                </c:pt>
                <c:pt idx="20">
                  <c:v>5.1241884000000004</c:v>
                </c:pt>
                <c:pt idx="21">
                  <c:v>5.0485235999999993</c:v>
                </c:pt>
                <c:pt idx="22">
                  <c:v>5.4993597000000003</c:v>
                </c:pt>
                <c:pt idx="23">
                  <c:v>4.7353553999999995</c:v>
                </c:pt>
                <c:pt idx="24">
                  <c:v>5.0075384999999999</c:v>
                </c:pt>
                <c:pt idx="25">
                  <c:v>4.4936483999999997</c:v>
                </c:pt>
                <c:pt idx="26">
                  <c:v>4.0512194999999993</c:v>
                </c:pt>
                <c:pt idx="27">
                  <c:v>4.6701996000000001</c:v>
                </c:pt>
                <c:pt idx="28">
                  <c:v>3.8158178999999999</c:v>
                </c:pt>
                <c:pt idx="29">
                  <c:v>4.0311735825000001</c:v>
                </c:pt>
                <c:pt idx="30">
                  <c:v>4.7630644802999997</c:v>
                </c:pt>
              </c:numCache>
            </c:numRef>
          </c:val>
          <c:extLst>
            <c:ext xmlns:c16="http://schemas.microsoft.com/office/drawing/2014/chart" uri="{C3380CC4-5D6E-409C-BE32-E72D297353CC}">
              <c16:uniqueId val="{00000009-2EFA-4B47-8592-929AFE8C3AE9}"/>
            </c:ext>
          </c:extLst>
        </c:ser>
        <c:ser>
          <c:idx val="10"/>
          <c:order val="10"/>
          <c:tx>
            <c:strRef>
              <c:f>'p55'!$B$48</c:f>
              <c:strCache>
                <c:ptCount val="1"/>
                <c:pt idx="0">
                  <c:v>Bitumes</c:v>
                </c:pt>
              </c:strCache>
            </c:strRef>
          </c:tx>
          <c:spPr>
            <a:solidFill>
              <a:srgbClr val="FFFF66"/>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'p55'!$C$48:$AG$48</c:f>
              <c:numCache>
                <c:formatCode>_-* #\ ##0.000\ _€_-;\-* #\ ##0.000\ _€_-;_-* \-???\ _€_-;_-@_-</c:formatCode>
                <c:ptCount val="31"/>
                <c:pt idx="0">
                  <c:v>2.8056779999999999</c:v>
                </c:pt>
                <c:pt idx="1">
                  <c:v>2.865294</c:v>
                </c:pt>
                <c:pt idx="2">
                  <c:v>2.8680884999999998</c:v>
                </c:pt>
                <c:pt idx="3">
                  <c:v>2.6948295</c:v>
                </c:pt>
                <c:pt idx="4">
                  <c:v>2.9891835000000002</c:v>
                </c:pt>
                <c:pt idx="5">
                  <c:v>2.8904445000000001</c:v>
                </c:pt>
                <c:pt idx="6">
                  <c:v>2.7460619999999998</c:v>
                </c:pt>
                <c:pt idx="7">
                  <c:v>3.0478679999999998</c:v>
                </c:pt>
                <c:pt idx="8">
                  <c:v>3.025512</c:v>
                </c:pt>
                <c:pt idx="9">
                  <c:v>3.1382235000000001</c:v>
                </c:pt>
                <c:pt idx="10">
                  <c:v>3.1438125000000001</c:v>
                </c:pt>
                <c:pt idx="11">
                  <c:v>3.176415</c:v>
                </c:pt>
                <c:pt idx="12">
                  <c:v>3.0199229999999999</c:v>
                </c:pt>
                <c:pt idx="13">
                  <c:v>3.0767444999999998</c:v>
                </c:pt>
                <c:pt idx="14">
                  <c:v>3.1875929999999997</c:v>
                </c:pt>
                <c:pt idx="15">
                  <c:v>3.1177305</c:v>
                </c:pt>
                <c:pt idx="16">
                  <c:v>3.1568535</c:v>
                </c:pt>
                <c:pt idx="17">
                  <c:v>3.2798114999999997</c:v>
                </c:pt>
                <c:pt idx="18">
                  <c:v>3.1382235000000001</c:v>
                </c:pt>
                <c:pt idx="19">
                  <c:v>2.9947724999999998</c:v>
                </c:pt>
                <c:pt idx="20">
                  <c:v>2.9314304999999998</c:v>
                </c:pt>
                <c:pt idx="21">
                  <c:v>2.9109375000000002</c:v>
                </c:pt>
                <c:pt idx="22">
                  <c:v>2.5811864999999998</c:v>
                </c:pt>
                <c:pt idx="23">
                  <c:v>2.5457894999999997</c:v>
                </c:pt>
                <c:pt idx="24">
                  <c:v>2.3427224999999998</c:v>
                </c:pt>
                <c:pt idx="25">
                  <c:v>2.2896269999999999</c:v>
                </c:pt>
                <c:pt idx="26">
                  <c:v>2.3930235</c:v>
                </c:pt>
                <c:pt idx="27">
                  <c:v>2.4796529999999999</c:v>
                </c:pt>
                <c:pt idx="28">
                  <c:v>2.5709400000000002</c:v>
                </c:pt>
                <c:pt idx="29">
                  <c:v>2.5514530199999998</c:v>
                </c:pt>
                <c:pt idx="30">
                  <c:v>2.3607814905</c:v>
                </c:pt>
              </c:numCache>
            </c:numRef>
          </c:val>
          <c:extLst>
            <c:ext xmlns:c16="http://schemas.microsoft.com/office/drawing/2014/chart" uri="{C3380CC4-5D6E-409C-BE32-E72D297353CC}">
              <c16:uniqueId val="{0000000A-2EFA-4B47-8592-929AFE8C3AE9}"/>
            </c:ext>
          </c:extLst>
        </c:ser>
        <c:ser>
          <c:idx val="11"/>
          <c:order val="11"/>
          <c:tx>
            <c:strRef>
              <c:f>'p55'!$B$49</c:f>
              <c:strCache>
                <c:ptCount val="1"/>
                <c:pt idx="0">
                  <c:v>Coke de pétrole, brais et autres produits lourds</c:v>
                </c:pt>
              </c:strCache>
            </c:strRef>
          </c:tx>
          <c:spPr>
            <a:solidFill>
              <a:srgbClr val="4F6228"/>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'p55'!$C$49:$AG$49</c:f>
              <c:numCache>
                <c:formatCode>_-* #\ ##0.000\ _€_-;\-* #\ ##0.000\ _€_-;_-* \-???\ _€_-;_-@_-</c:formatCode>
                <c:ptCount val="31"/>
                <c:pt idx="0">
                  <c:v>1.0891275</c:v>
                </c:pt>
                <c:pt idx="1">
                  <c:v>1.0310406999999999</c:v>
                </c:pt>
                <c:pt idx="2">
                  <c:v>1.0868346</c:v>
                </c:pt>
                <c:pt idx="3">
                  <c:v>0.74824969999999991</c:v>
                </c:pt>
                <c:pt idx="4">
                  <c:v>0.97983259999999994</c:v>
                </c:pt>
                <c:pt idx="5">
                  <c:v>1.0065830999999998</c:v>
                </c:pt>
                <c:pt idx="6">
                  <c:v>1.1716719</c:v>
                </c:pt>
                <c:pt idx="7">
                  <c:v>0.94773200000000002</c:v>
                </c:pt>
                <c:pt idx="8">
                  <c:v>0.84990160000000003</c:v>
                </c:pt>
                <c:pt idx="9">
                  <c:v>1.1288711</c:v>
                </c:pt>
                <c:pt idx="10">
                  <c:v>0.95308209999999993</c:v>
                </c:pt>
                <c:pt idx="11">
                  <c:v>1.1839006999999999</c:v>
                </c:pt>
                <c:pt idx="12">
                  <c:v>0.96836810000000006</c:v>
                </c:pt>
                <c:pt idx="13">
                  <c:v>1.0623769999999999</c:v>
                </c:pt>
                <c:pt idx="14">
                  <c:v>1.2083582999999998</c:v>
                </c:pt>
                <c:pt idx="15">
                  <c:v>1.2679737</c:v>
                </c:pt>
                <c:pt idx="16">
                  <c:v>1.3436394</c:v>
                </c:pt>
                <c:pt idx="17">
                  <c:v>1.1907793999999998</c:v>
                </c:pt>
                <c:pt idx="18">
                  <c:v>1.0814845</c:v>
                </c:pt>
                <c:pt idx="19">
                  <c:v>1.0684913999999999</c:v>
                </c:pt>
                <c:pt idx="20">
                  <c:v>0.92327440000000005</c:v>
                </c:pt>
                <c:pt idx="21">
                  <c:v>0.78255377689999994</c:v>
                </c:pt>
                <c:pt idx="22">
                  <c:v>0.75108754589999993</c:v>
                </c:pt>
                <c:pt idx="23">
                  <c:v>0.78294356990000002</c:v>
                </c:pt>
                <c:pt idx="24">
                  <c:v>0.74196333250000002</c:v>
                </c:pt>
                <c:pt idx="25">
                  <c:v>0.67526592870000002</c:v>
                </c:pt>
                <c:pt idx="26">
                  <c:v>0.73419651590000001</c:v>
                </c:pt>
                <c:pt idx="27">
                  <c:v>0.59734172219999992</c:v>
                </c:pt>
                <c:pt idx="28">
                  <c:v>0.56287943519999994</c:v>
                </c:pt>
                <c:pt idx="29">
                  <c:v>0.56988500900000005</c:v>
                </c:pt>
                <c:pt idx="30">
                  <c:v>0.5078238490000001</c:v>
                </c:pt>
              </c:numCache>
            </c:numRef>
          </c:val>
          <c:extLst>
            <c:ext xmlns:c16="http://schemas.microsoft.com/office/drawing/2014/chart" uri="{C3380CC4-5D6E-409C-BE32-E72D297353CC}">
              <c16:uniqueId val="{0000000B-2EFA-4B47-8592-929AFE8C3AE9}"/>
            </c:ext>
          </c:extLst>
        </c:ser>
        <c:ser>
          <c:idx val="12"/>
          <c:order val="12"/>
          <c:tx>
            <c:strRef>
              <c:f>'p55'!$B$50</c:f>
              <c:strCache>
                <c:ptCount val="1"/>
                <c:pt idx="0">
                  <c:v>Autres***</c:v>
                </c:pt>
              </c:strCache>
            </c:strRef>
          </c:tx>
          <c:spPr>
            <a:solidFill>
              <a:srgbClr val="D99694"/>
            </a:solidFill>
            <a:ln w="25400">
              <a:noFill/>
            </a:ln>
          </c:spPr>
          <c:cat>
            <c:numRef>
              <c:f>'p55'!$C$37:$AG$37</c:f>
              <c:numCache>
                <c:formatCode>General</c:formatCode>
                <c:ptCount val="31"/>
                <c:pt idx="0">
                  <c:v>1990</c:v>
                </c:pt>
                <c:pt idx="5">
                  <c:v>1995</c:v>
                </c:pt>
                <c:pt idx="10">
                  <c:v>2000</c:v>
                </c:pt>
                <c:pt idx="15">
                  <c:v>2005</c:v>
                </c:pt>
                <c:pt idx="20">
                  <c:v>2010</c:v>
                </c:pt>
                <c:pt idx="25">
                  <c:v>2015</c:v>
                </c:pt>
                <c:pt idx="30">
                  <c:v>2020</c:v>
                </c:pt>
              </c:numCache>
            </c:numRef>
          </c:cat>
          <c:val>
            <c:numRef>
              <c:f>'p55'!$C$50:$AG$50</c:f>
              <c:numCache>
                <c:formatCode>_-* #\ ##0.000\ _€_-;\-* #\ ##0.000\ _€_-;_-* \-???\ _€_-;_-@_-</c:formatCode>
                <c:ptCount val="31"/>
                <c:pt idx="0">
                  <c:v>2.3558357000000001</c:v>
                </c:pt>
                <c:pt idx="1">
                  <c:v>3.0623326000000004</c:v>
                </c:pt>
                <c:pt idx="2">
                  <c:v>2.3021123999999999</c:v>
                </c:pt>
                <c:pt idx="3">
                  <c:v>2.3590682000000003</c:v>
                </c:pt>
                <c:pt idx="4">
                  <c:v>2.6735911000000003</c:v>
                </c:pt>
                <c:pt idx="5">
                  <c:v>2.8568305000000001</c:v>
                </c:pt>
                <c:pt idx="6">
                  <c:v>2.7285317999999998</c:v>
                </c:pt>
                <c:pt idx="7">
                  <c:v>3.1988110000000001</c:v>
                </c:pt>
                <c:pt idx="8">
                  <c:v>3.1163387</c:v>
                </c:pt>
                <c:pt idx="9">
                  <c:v>2.7067861000000004</c:v>
                </c:pt>
                <c:pt idx="10">
                  <c:v>2.7368180000000004</c:v>
                </c:pt>
                <c:pt idx="11">
                  <c:v>3.8151736000000001</c:v>
                </c:pt>
                <c:pt idx="12">
                  <c:v>3.5456810000000001</c:v>
                </c:pt>
                <c:pt idx="13">
                  <c:v>2.8148964000000003</c:v>
                </c:pt>
                <c:pt idx="14">
                  <c:v>2.9029939000000002</c:v>
                </c:pt>
                <c:pt idx="15">
                  <c:v>2.9604512999999999</c:v>
                </c:pt>
                <c:pt idx="16">
                  <c:v>3.1753916999999996</c:v>
                </c:pt>
                <c:pt idx="17">
                  <c:v>3.2437062999999999</c:v>
                </c:pt>
                <c:pt idx="18">
                  <c:v>2.7318673000000002</c:v>
                </c:pt>
                <c:pt idx="19">
                  <c:v>2.8361006</c:v>
                </c:pt>
                <c:pt idx="20">
                  <c:v>2.6885067999999999</c:v>
                </c:pt>
                <c:pt idx="21">
                  <c:v>2.7740391862</c:v>
                </c:pt>
                <c:pt idx="22">
                  <c:v>2.6262762002000004</c:v>
                </c:pt>
                <c:pt idx="23">
                  <c:v>2.8132162838000001</c:v>
                </c:pt>
                <c:pt idx="24">
                  <c:v>2.9798733039999998</c:v>
                </c:pt>
                <c:pt idx="25">
                  <c:v>2.9101354602000002</c:v>
                </c:pt>
                <c:pt idx="26">
                  <c:v>2.7715563811999999</c:v>
                </c:pt>
                <c:pt idx="27">
                  <c:v>2.9435347849999998</c:v>
                </c:pt>
                <c:pt idx="28">
                  <c:v>2.8685226714000009</c:v>
                </c:pt>
                <c:pt idx="29">
                  <c:v>2.6734824480000001</c:v>
                </c:pt>
                <c:pt idx="30">
                  <c:v>2.3321462769999997</c:v>
                </c:pt>
              </c:numCache>
            </c:numRef>
          </c:val>
          <c:extLst>
            <c:ext xmlns:c16="http://schemas.microsoft.com/office/drawing/2014/chart" uri="{C3380CC4-5D6E-409C-BE32-E72D297353CC}">
              <c16:uniqueId val="{0000000C-2EFA-4B47-8592-929AFE8C3AE9}"/>
            </c:ext>
          </c:extLst>
        </c:ser>
        <c:dLbls>
          <c:showLegendKey val="0"/>
          <c:showVal val="0"/>
          <c:showCatName val="0"/>
          <c:showSerName val="0"/>
          <c:showPercent val="0"/>
          <c:showBubbleSize val="0"/>
        </c:dLbls>
        <c:axId val="624087840"/>
        <c:axId val="1"/>
      </c:areaChart>
      <c:catAx>
        <c:axId val="624087840"/>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900" b="0" i="0" u="none" strike="noStrike" baseline="0">
                <a:solidFill>
                  <a:srgbClr val="333333"/>
                </a:solidFill>
                <a:latin typeface="Calibri"/>
                <a:ea typeface="Calibri"/>
                <a:cs typeface="Calibri"/>
              </a:defRPr>
            </a:pPr>
            <a:endParaRPr lang="fr-FR"/>
          </a:p>
        </c:txPr>
        <c:crossAx val="1"/>
        <c:crossesAt val="0"/>
        <c:auto val="1"/>
        <c:lblAlgn val="ctr"/>
        <c:lblOffset val="100"/>
        <c:tickLblSkip val="1"/>
        <c:tickMarkSkip val="1"/>
        <c:noMultiLvlLbl val="0"/>
      </c:catAx>
      <c:valAx>
        <c:axId val="1"/>
        <c:scaling>
          <c:orientation val="minMax"/>
          <c:max val="105"/>
          <c:min val="0"/>
        </c:scaling>
        <c:delete val="0"/>
        <c:axPos val="l"/>
        <c:majorGridlines>
          <c:spPr>
            <a:ln w="3175">
              <a:solidFill>
                <a:srgbClr val="C0C0C0"/>
              </a:solidFill>
              <a:prstDash val="solid"/>
            </a:ln>
          </c:spPr>
        </c:majorGridlines>
        <c:numFmt formatCode="#,##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fr-FR"/>
          </a:p>
        </c:txPr>
        <c:crossAx val="624087840"/>
        <c:crossesAt val="1"/>
        <c:crossBetween val="midCat"/>
        <c:majorUnit val="10"/>
      </c:valAx>
      <c:spPr>
        <a:noFill/>
        <a:ln w="25400">
          <a:noFill/>
        </a:ln>
      </c:spPr>
    </c:plotArea>
    <c:legend>
      <c:legendPos val="b"/>
      <c:layout>
        <c:manualLayout>
          <c:xMode val="edge"/>
          <c:yMode val="edge"/>
          <c:x val="3.8172966773031298E-3"/>
          <c:y val="0.80529557475989122"/>
          <c:w val="0.99618270332269687"/>
          <c:h val="0.15402157835368047"/>
        </c:manualLayout>
      </c:layout>
      <c:overlay val="0"/>
      <c:spPr>
        <a:noFill/>
        <a:ln w="25400">
          <a:noFill/>
        </a:ln>
      </c:spPr>
      <c:txPr>
        <a:bodyPr/>
        <a:lstStyle/>
        <a:p>
          <a:pPr>
            <a:defRPr sz="755" b="0" i="0" u="none" strike="noStrike" baseline="0">
              <a:solidFill>
                <a:srgbClr val="333333"/>
              </a:solidFill>
              <a:latin typeface="Calibri"/>
              <a:ea typeface="Calibri"/>
              <a:cs typeface="Calibri"/>
            </a:defRPr>
          </a:pPr>
          <a:endParaRPr lang="fr-FR"/>
        </a:p>
      </c:txPr>
    </c:legend>
    <c:plotVisOnly val="1"/>
    <c:dispBlanksAs val="zero"/>
    <c:showDLblsOverMax val="0"/>
  </c:chart>
  <c:spPr>
    <a:solidFill>
      <a:srgbClr val="FFFFFF"/>
    </a:solidFill>
    <a:ln w="3175">
      <a:solidFill>
        <a:srgbClr val="C0C0C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19616569667922E-2"/>
          <c:y val="4.9070294784580498E-2"/>
          <c:w val="0.89698046181172286"/>
          <c:h val="0.72971376533518906"/>
        </c:manualLayout>
      </c:layout>
      <c:areaChart>
        <c:grouping val="stacked"/>
        <c:varyColors val="0"/>
        <c:ser>
          <c:idx val="1"/>
          <c:order val="0"/>
          <c:tx>
            <c:v>Essence ordinaire</c:v>
          </c:tx>
          <c:spPr>
            <a:solidFill>
              <a:schemeClr val="accent4">
                <a:lumMod val="60000"/>
                <a:lumOff val="40000"/>
              </a:schemeClr>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56'!$B$9:$AZ$9</c:f>
              <c:numCache>
                <c:formatCode>_-* #\ ##0\ _€_-;\-* #\ ##0\ _€_-;_-* "-"??\ _€_-;_-@_-</c:formatCode>
                <c:ptCount val="51"/>
                <c:pt idx="0">
                  <c:v>3.4766242898509665</c:v>
                </c:pt>
                <c:pt idx="1">
                  <c:v>3.3329413317102627</c:v>
                </c:pt>
                <c:pt idx="2">
                  <c:v>2.9772501685604764</c:v>
                </c:pt>
                <c:pt idx="3">
                  <c:v>2.9414690999999999</c:v>
                </c:pt>
                <c:pt idx="4">
                  <c:v>3.6130629340130125</c:v>
                </c:pt>
                <c:pt idx="5">
                  <c:v>3.3850073777210681</c:v>
                </c:pt>
                <c:pt idx="6">
                  <c:v>3.2521169934391532</c:v>
                </c:pt>
                <c:pt idx="7">
                  <c:v>3.2596243114691124</c:v>
                </c:pt>
                <c:pt idx="8">
                  <c:v>3.1988609445444767</c:v>
                </c:pt>
                <c:pt idx="9">
                  <c:v>3.1747688999999997</c:v>
                </c:pt>
                <c:pt idx="10">
                  <c:v>3.1457414461043181</c:v>
                </c:pt>
                <c:pt idx="11">
                  <c:v>3.0585393599999997</c:v>
                </c:pt>
                <c:pt idx="12">
                  <c:v>2.9247597899999995</c:v>
                </c:pt>
                <c:pt idx="13">
                  <c:v>2.8206156</c:v>
                </c:pt>
                <c:pt idx="14">
                  <c:v>2.6511054299999999</c:v>
                </c:pt>
                <c:pt idx="15">
                  <c:v>2.4009912299999998</c:v>
                </c:pt>
                <c:pt idx="16">
                  <c:v>2.0607098100000001</c:v>
                </c:pt>
                <c:pt idx="17">
                  <c:v>1.7596269599999999</c:v>
                </c:pt>
                <c:pt idx="18">
                  <c:v>1.5206522999999998</c:v>
                </c:pt>
                <c:pt idx="19">
                  <c:v>1.1502151096299114</c:v>
                </c:pt>
                <c:pt idx="20">
                  <c:v>0.72636219578572847</c:v>
                </c:pt>
                <c:pt idx="21">
                  <c:v>0.3576548539165767</c:v>
                </c:pt>
                <c:pt idx="22">
                  <c:v>0.11909635287103378</c:v>
                </c:pt>
                <c:pt idx="23">
                  <c:v>2.9677271951581482E-2</c:v>
                </c:pt>
                <c:pt idx="24">
                  <c:v>3.4862677932960893E-3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FE1-44F7-BB8F-1B434FC914F8}"/>
            </c:ext>
          </c:extLst>
        </c:ser>
        <c:ser>
          <c:idx val="2"/>
          <c:order val="1"/>
          <c:tx>
            <c:v>Super plombé 
(ARS depuis 2000)</c:v>
          </c:tx>
          <c:spPr>
            <a:solidFill>
              <a:schemeClr val="accent3">
                <a:lumMod val="40000"/>
                <a:lumOff val="60000"/>
              </a:schemeClr>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56'!$B$8:$AZ$8</c:f>
              <c:numCache>
                <c:formatCode>_-* #\ ##0\ _€_-;\-* #\ ##0\ _€_-;_-* "-"??\ _€_-;_-@_-</c:formatCode>
                <c:ptCount val="51"/>
                <c:pt idx="0">
                  <c:v>9.4294786101490349</c:v>
                </c:pt>
                <c:pt idx="1">
                  <c:v>10.668199368289738</c:v>
                </c:pt>
                <c:pt idx="2">
                  <c:v>12.283919631439522</c:v>
                </c:pt>
                <c:pt idx="3">
                  <c:v>13.6333257</c:v>
                </c:pt>
                <c:pt idx="4">
                  <c:v>12.341700865986985</c:v>
                </c:pt>
                <c:pt idx="5">
                  <c:v>13.346371522278933</c:v>
                </c:pt>
                <c:pt idx="6">
                  <c:v>14.348356206560849</c:v>
                </c:pt>
                <c:pt idx="7">
                  <c:v>14.58150498853089</c:v>
                </c:pt>
                <c:pt idx="8">
                  <c:v>15.283317355455527</c:v>
                </c:pt>
                <c:pt idx="9">
                  <c:v>15.427211999999999</c:v>
                </c:pt>
                <c:pt idx="10">
                  <c:v>15.503529953895679</c:v>
                </c:pt>
                <c:pt idx="11">
                  <c:v>15.978829409999996</c:v>
                </c:pt>
                <c:pt idx="12">
                  <c:v>16.129738649999997</c:v>
                </c:pt>
                <c:pt idx="13">
                  <c:v>16.348956389999998</c:v>
                </c:pt>
                <c:pt idx="14">
                  <c:v>16.6063218</c:v>
                </c:pt>
                <c:pt idx="15">
                  <c:v>16.521934529999999</c:v>
                </c:pt>
                <c:pt idx="16">
                  <c:v>17.364020699999998</c:v>
                </c:pt>
                <c:pt idx="17">
                  <c:v>17.720591069999998</c:v>
                </c:pt>
                <c:pt idx="18">
                  <c:v>18.260438399999998</c:v>
                </c:pt>
                <c:pt idx="19">
                  <c:v>17.38365282205849</c:v>
                </c:pt>
                <c:pt idx="20">
                  <c:v>15.595638633599256</c:v>
                </c:pt>
                <c:pt idx="21">
                  <c:v>13.542706236155269</c:v>
                </c:pt>
                <c:pt idx="22">
                  <c:v>12.085855731351494</c:v>
                </c:pt>
                <c:pt idx="23">
                  <c:v>10.60143970996352</c:v>
                </c:pt>
                <c:pt idx="24">
                  <c:v>9.4103875744134076</c:v>
                </c:pt>
                <c:pt idx="25">
                  <c:v>8.2435528542357996</c:v>
                </c:pt>
                <c:pt idx="26">
                  <c:v>6.9910010627694552</c:v>
                </c:pt>
                <c:pt idx="27">
                  <c:v>6.0593553163091967</c:v>
                </c:pt>
                <c:pt idx="28">
                  <c:v>5.3181159584844124</c:v>
                </c:pt>
                <c:pt idx="29">
                  <c:v>4.5732564192131644</c:v>
                </c:pt>
                <c:pt idx="30">
                  <c:v>3.1568312598922965</c:v>
                </c:pt>
                <c:pt idx="31">
                  <c:v>2.2890635676642419</c:v>
                </c:pt>
                <c:pt idx="32">
                  <c:v>1.6749391913913443</c:v>
                </c:pt>
                <c:pt idx="33">
                  <c:v>1.1901114393710466</c:v>
                </c:pt>
                <c:pt idx="34">
                  <c:v>0.85119014858837005</c:v>
                </c:pt>
                <c:pt idx="35">
                  <c:v>0.34289201171697237</c:v>
                </c:pt>
                <c:pt idx="36">
                  <c:v>8.7323576050576404E-2</c:v>
                </c:pt>
                <c:pt idx="37">
                  <c:v>1.9899322737122145E-2</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BFE1-44F7-BB8F-1B434FC914F8}"/>
            </c:ext>
          </c:extLst>
        </c:ser>
        <c:ser>
          <c:idx val="3"/>
          <c:order val="2"/>
          <c:tx>
            <c:v>Sans plomb 
98</c:v>
          </c:tx>
          <c:spPr>
            <a:solidFill>
              <a:schemeClr val="accent1">
                <a:lumMod val="60000"/>
                <a:lumOff val="40000"/>
              </a:schemeClr>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56'!$B$7:$AZ$7</c:f>
              <c:numCache>
                <c:formatCode>_-* #\ ##0\ _€_-;\-* #\ ##0\ _€_-;_-* "-"??\ _€_-;_-@_-</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0.43172436831159866</c:v>
                </c:pt>
                <c:pt idx="20">
                  <c:v>2.5815883706150138</c:v>
                </c:pt>
                <c:pt idx="21">
                  <c:v>4.607038809928155</c:v>
                </c:pt>
                <c:pt idx="22">
                  <c:v>6.0239593157774749</c:v>
                </c:pt>
                <c:pt idx="23">
                  <c:v>7.0008832180849003</c:v>
                </c:pt>
                <c:pt idx="24">
                  <c:v>7.6054516577932967</c:v>
                </c:pt>
                <c:pt idx="25">
                  <c:v>6.2991539967940255</c:v>
                </c:pt>
                <c:pt idx="26">
                  <c:v>6.261158493735401</c:v>
                </c:pt>
                <c:pt idx="27">
                  <c:v>6.112204067496493</c:v>
                </c:pt>
                <c:pt idx="28">
                  <c:v>6.071265057918465</c:v>
                </c:pt>
                <c:pt idx="29">
                  <c:v>5.9057595877468874</c:v>
                </c:pt>
                <c:pt idx="30">
                  <c:v>5.4544567926363845</c:v>
                </c:pt>
                <c:pt idx="31">
                  <c:v>4.9061699091808757</c:v>
                </c:pt>
                <c:pt idx="32">
                  <c:v>4.5352943288252696</c:v>
                </c:pt>
                <c:pt idx="33">
                  <c:v>4.0745991207098768</c:v>
                </c:pt>
                <c:pt idx="34">
                  <c:v>3.7119038810847069</c:v>
                </c:pt>
                <c:pt idx="35">
                  <c:v>3.2510273505555194</c:v>
                </c:pt>
                <c:pt idx="36">
                  <c:v>2.6693865237979111</c:v>
                </c:pt>
                <c:pt idx="37">
                  <c:v>2.320873481646994</c:v>
                </c:pt>
                <c:pt idx="38">
                  <c:v>1.7815379118468386</c:v>
                </c:pt>
                <c:pt idx="39">
                  <c:v>1.6634929592799461</c:v>
                </c:pt>
                <c:pt idx="40">
                  <c:v>1.5850379545095377</c:v>
                </c:pt>
                <c:pt idx="41">
                  <c:v>1.4143953513908658</c:v>
                </c:pt>
                <c:pt idx="42">
                  <c:v>1.2878001498270053</c:v>
                </c:pt>
                <c:pt idx="43">
                  <c:v>1.2490605473242224</c:v>
                </c:pt>
                <c:pt idx="44">
                  <c:v>1.3439564854269488</c:v>
                </c:pt>
                <c:pt idx="45">
                  <c:v>1.4427784074514367</c:v>
                </c:pt>
                <c:pt idx="46">
                  <c:v>1.5652684242378667</c:v>
                </c:pt>
                <c:pt idx="47">
                  <c:v>1.6911339408645716</c:v>
                </c:pt>
                <c:pt idx="48">
                  <c:v>1.7141253414789952</c:v>
                </c:pt>
                <c:pt idx="49">
                  <c:v>1.7625088275368899</c:v>
                </c:pt>
                <c:pt idx="50">
                  <c:v>1.6017359089574823</c:v>
                </c:pt>
              </c:numCache>
            </c:numRef>
          </c:val>
          <c:extLst>
            <c:ext xmlns:c16="http://schemas.microsoft.com/office/drawing/2014/chart" uri="{C3380CC4-5D6E-409C-BE32-E72D297353CC}">
              <c16:uniqueId val="{00000002-BFE1-44F7-BB8F-1B434FC914F8}"/>
            </c:ext>
          </c:extLst>
        </c:ser>
        <c:ser>
          <c:idx val="4"/>
          <c:order val="3"/>
          <c:tx>
            <c:v>Sans plomb 
95 hors E10</c:v>
          </c:tx>
          <c:spPr>
            <a:solidFill>
              <a:srgbClr val="FFFF99"/>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56'!$B$5:$AZ$5</c:f>
              <c:numCache>
                <c:formatCode>_-* #\ ##0\ _€_-;\-* #\ ##0\ _€_-;_-* "-"??\ _€_-;_-@_-</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1.6001680489701753</c:v>
                </c:pt>
                <c:pt idx="26">
                  <c:v>2.1697979434951415</c:v>
                </c:pt>
                <c:pt idx="27">
                  <c:v>2.8394962161943091</c:v>
                </c:pt>
                <c:pt idx="28">
                  <c:v>3.5165845835971226</c:v>
                </c:pt>
                <c:pt idx="29">
                  <c:v>4.336572193039947</c:v>
                </c:pt>
                <c:pt idx="30">
                  <c:v>5.4949426474713174</c:v>
                </c:pt>
                <c:pt idx="31">
                  <c:v>6.5368768231548806</c:v>
                </c:pt>
                <c:pt idx="32">
                  <c:v>7.0205974797833859</c:v>
                </c:pt>
                <c:pt idx="33">
                  <c:v>7.1169932399190747</c:v>
                </c:pt>
                <c:pt idx="34">
                  <c:v>7.1998481935866501</c:v>
                </c:pt>
                <c:pt idx="35">
                  <c:v>7.4546298561160151</c:v>
                </c:pt>
                <c:pt idx="36">
                  <c:v>7.5943244984475866</c:v>
                </c:pt>
                <c:pt idx="37">
                  <c:v>7.3969203618103503</c:v>
                </c:pt>
                <c:pt idx="38">
                  <c:v>7.0587515541240675</c:v>
                </c:pt>
                <c:pt idx="39">
                  <c:v>6.2935063503146296</c:v>
                </c:pt>
                <c:pt idx="40">
                  <c:v>5.2529227405628829</c:v>
                </c:pt>
                <c:pt idx="41">
                  <c:v>5.022958611855608</c:v>
                </c:pt>
                <c:pt idx="42">
                  <c:v>4.3061296068812069</c:v>
                </c:pt>
                <c:pt idx="43">
                  <c:v>3.8367476768516395</c:v>
                </c:pt>
                <c:pt idx="44">
                  <c:v>3.5938369195267645</c:v>
                </c:pt>
                <c:pt idx="45">
                  <c:v>3.4612184569289104</c:v>
                </c:pt>
                <c:pt idx="46">
                  <c:v>3.3057048340098181</c:v>
                </c:pt>
                <c:pt idx="47">
                  <c:v>3.1223230823516985</c:v>
                </c:pt>
                <c:pt idx="48">
                  <c:v>2.954056837381986</c:v>
                </c:pt>
                <c:pt idx="49">
                  <c:v>2.8615318168289643</c:v>
                </c:pt>
                <c:pt idx="50">
                  <c:v>2.2815832538007541</c:v>
                </c:pt>
              </c:numCache>
            </c:numRef>
          </c:val>
          <c:extLst>
            <c:ext xmlns:c16="http://schemas.microsoft.com/office/drawing/2014/chart" uri="{C3380CC4-5D6E-409C-BE32-E72D297353CC}">
              <c16:uniqueId val="{00000003-BFE1-44F7-BB8F-1B434FC914F8}"/>
            </c:ext>
          </c:extLst>
        </c:ser>
        <c:ser>
          <c:idx val="6"/>
          <c:order val="4"/>
          <c:tx>
            <c:v>SP95-E10</c:v>
          </c:tx>
          <c:spPr>
            <a:solidFill>
              <a:srgbClr val="00B050"/>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56'!$B$6:$AZ$6</c:f>
              <c:numCache>
                <c:formatCode>_-* #\ ##0\ _€_-;\-* #\ ##0\ _€_-;_-* "-"??\ _€_-;_-@_-</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0.52929836037031264</c:v>
                </c:pt>
                <c:pt idx="40">
                  <c:v>0.98666818029157888</c:v>
                </c:pt>
                <c:pt idx="41">
                  <c:v>1.2418211043961158</c:v>
                </c:pt>
                <c:pt idx="42">
                  <c:v>1.6668628775802667</c:v>
                </c:pt>
                <c:pt idx="43">
                  <c:v>1.9368152077530569</c:v>
                </c:pt>
                <c:pt idx="44">
                  <c:v>2.1421766712178263</c:v>
                </c:pt>
                <c:pt idx="45">
                  <c:v>2.2745186688390562</c:v>
                </c:pt>
                <c:pt idx="46">
                  <c:v>2.5042709567680785</c:v>
                </c:pt>
                <c:pt idx="47">
                  <c:v>2.8584139137140827</c:v>
                </c:pt>
                <c:pt idx="48">
                  <c:v>3.2739761942041086</c:v>
                </c:pt>
                <c:pt idx="49">
                  <c:v>3.889580388441169</c:v>
                </c:pt>
                <c:pt idx="50">
                  <c:v>3.3721565853413615</c:v>
                </c:pt>
              </c:numCache>
            </c:numRef>
          </c:val>
          <c:extLst>
            <c:ext xmlns:c16="http://schemas.microsoft.com/office/drawing/2014/chart" uri="{C3380CC4-5D6E-409C-BE32-E72D297353CC}">
              <c16:uniqueId val="{00000004-BFE1-44F7-BB8F-1B434FC914F8}"/>
            </c:ext>
          </c:extLst>
        </c:ser>
        <c:ser>
          <c:idx val="0"/>
          <c:order val="5"/>
          <c:tx>
            <c:v>Gazole</c:v>
          </c:tx>
          <c:spPr>
            <a:solidFill>
              <a:schemeClr val="bg1">
                <a:lumMod val="75000"/>
              </a:schemeClr>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56'!$B$10:$AZ$10</c:f>
              <c:numCache>
                <c:formatCode>_-* #\ ##0\ _€_-;\-* #\ ##0\ _€_-;_-* "-"??\ _€_-;_-@_-</c:formatCode>
                <c:ptCount val="51"/>
                <c:pt idx="0">
                  <c:v>4.7853025000000011</c:v>
                </c:pt>
                <c:pt idx="1">
                  <c:v>5.2228275000000002</c:v>
                </c:pt>
                <c:pt idx="2">
                  <c:v>5.8292575000000006</c:v>
                </c:pt>
                <c:pt idx="3">
                  <c:v>6.6473275000000003</c:v>
                </c:pt>
                <c:pt idx="4">
                  <c:v>6.8894925000000002</c:v>
                </c:pt>
                <c:pt idx="5">
                  <c:v>7.0380475000000002</c:v>
                </c:pt>
                <c:pt idx="6">
                  <c:v>7.6790725000000002</c:v>
                </c:pt>
                <c:pt idx="7">
                  <c:v>8.1705250000000014</c:v>
                </c:pt>
                <c:pt idx="8">
                  <c:v>8.7952700000000004</c:v>
                </c:pt>
                <c:pt idx="9">
                  <c:v>9.3945775000000005</c:v>
                </c:pt>
                <c:pt idx="10">
                  <c:v>9.6998275000000014</c:v>
                </c:pt>
                <c:pt idx="11">
                  <c:v>9.9643775000000012</c:v>
                </c:pt>
                <c:pt idx="12">
                  <c:v>10.1454925</c:v>
                </c:pt>
                <c:pt idx="13">
                  <c:v>10.333730000000001</c:v>
                </c:pt>
                <c:pt idx="14">
                  <c:v>10.824165000000001</c:v>
                </c:pt>
                <c:pt idx="15">
                  <c:v>11.096855000000001</c:v>
                </c:pt>
                <c:pt idx="16">
                  <c:v>12.057375</c:v>
                </c:pt>
                <c:pt idx="17">
                  <c:v>13.027052500000002</c:v>
                </c:pt>
                <c:pt idx="18">
                  <c:v>14.660140000000002</c:v>
                </c:pt>
                <c:pt idx="19">
                  <c:v>16.27186</c:v>
                </c:pt>
                <c:pt idx="20">
                  <c:v>17.355497500000002</c:v>
                </c:pt>
                <c:pt idx="21">
                  <c:v>18.626355</c:v>
                </c:pt>
                <c:pt idx="22">
                  <c:v>19.699414789337922</c:v>
                </c:pt>
                <c:pt idx="23">
                  <c:v>20.551302230581832</c:v>
                </c:pt>
                <c:pt idx="24">
                  <c:v>21.65076533820579</c:v>
                </c:pt>
                <c:pt idx="25">
                  <c:v>22.823088856405846</c:v>
                </c:pt>
                <c:pt idx="26">
                  <c:v>23.452387293637145</c:v>
                </c:pt>
                <c:pt idx="27">
                  <c:v>24.515965636285468</c:v>
                </c:pt>
                <c:pt idx="28">
                  <c:v>25.853783815563201</c:v>
                </c:pt>
                <c:pt idx="29">
                  <c:v>26.126336953998283</c:v>
                </c:pt>
                <c:pt idx="30">
                  <c:v>27.749709978503873</c:v>
                </c:pt>
                <c:pt idx="31">
                  <c:v>28.813830888506736</c:v>
                </c:pt>
                <c:pt idx="32">
                  <c:v>29.333166583548298</c:v>
                </c:pt>
                <c:pt idx="33">
                  <c:v>29.769704223989688</c:v>
                </c:pt>
                <c:pt idx="34">
                  <c:v>30.464959129406708</c:v>
                </c:pt>
                <c:pt idx="35">
                  <c:v>30.74207569539983</c:v>
                </c:pt>
                <c:pt idx="36">
                  <c:v>31.617421807896246</c:v>
                </c:pt>
                <c:pt idx="37">
                  <c:v>32.642901013685872</c:v>
                </c:pt>
                <c:pt idx="38">
                  <c:v>32.444888502722847</c:v>
                </c:pt>
                <c:pt idx="39">
                  <c:v>32.547086793063919</c:v>
                </c:pt>
                <c:pt idx="40">
                  <c:v>33.249241858674885</c:v>
                </c:pt>
                <c:pt idx="41">
                  <c:v>34.291121495079778</c:v>
                </c:pt>
                <c:pt idx="42">
                  <c:v>34.595333648251653</c:v>
                </c:pt>
                <c:pt idx="43">
                  <c:v>34.518944702111398</c:v>
                </c:pt>
                <c:pt idx="44">
                  <c:v>34.870262024386172</c:v>
                </c:pt>
                <c:pt idx="45">
                  <c:v>35.195705108531577</c:v>
                </c:pt>
                <c:pt idx="46">
                  <c:v>35.162219040398881</c:v>
                </c:pt>
                <c:pt idx="47">
                  <c:v>35.151176789681564</c:v>
                </c:pt>
                <c:pt idx="48">
                  <c:v>33.887707310747437</c:v>
                </c:pt>
                <c:pt idx="49">
                  <c:v>33.269194779671075</c:v>
                </c:pt>
                <c:pt idx="50">
                  <c:v>28.318115136500808</c:v>
                </c:pt>
              </c:numCache>
            </c:numRef>
          </c:val>
          <c:extLst>
            <c:ext xmlns:c16="http://schemas.microsoft.com/office/drawing/2014/chart" uri="{C3380CC4-5D6E-409C-BE32-E72D297353CC}">
              <c16:uniqueId val="{00000005-BFE1-44F7-BB8F-1B434FC914F8}"/>
            </c:ext>
          </c:extLst>
        </c:ser>
        <c:ser>
          <c:idx val="5"/>
          <c:order val="6"/>
          <c:tx>
            <c:v>GPL 
carburant</c:v>
          </c:tx>
          <c:spPr>
            <a:solidFill>
              <a:srgbClr val="FFFF00"/>
            </a:solidFill>
            <a:ln w="12700">
              <a:noFill/>
              <a:prstDash val="solid"/>
            </a:ln>
          </c:spPr>
          <c:cat>
            <c:numRef>
              <c:f>'p 56'!$B$4:$AZ$4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'p 56'!$B$11:$AZ$11</c:f>
              <c:numCache>
                <c:formatCode>_-* #\ ##0\ _€_-;\-* #\ ##0\ _€_-;_-* "-"??\ _€_-;_-@_-</c:formatCode>
                <c:ptCount val="51"/>
                <c:pt idx="0">
                  <c:v>0</c:v>
                </c:pt>
                <c:pt idx="1">
                  <c:v>0</c:v>
                </c:pt>
                <c:pt idx="2">
                  <c:v>0</c:v>
                </c:pt>
                <c:pt idx="3">
                  <c:v>0</c:v>
                </c:pt>
                <c:pt idx="4">
                  <c:v>0</c:v>
                </c:pt>
                <c:pt idx="5">
                  <c:v>0</c:v>
                </c:pt>
                <c:pt idx="6">
                  <c:v>0</c:v>
                </c:pt>
                <c:pt idx="7">
                  <c:v>0</c:v>
                </c:pt>
                <c:pt idx="8">
                  <c:v>0</c:v>
                </c:pt>
                <c:pt idx="9">
                  <c:v>0</c:v>
                </c:pt>
                <c:pt idx="10">
                  <c:v>1.75792E-2</c:v>
                </c:pt>
                <c:pt idx="11">
                  <c:v>4.6145400000000003E-2</c:v>
                </c:pt>
                <c:pt idx="12">
                  <c:v>6.7020700000000002E-2</c:v>
                </c:pt>
                <c:pt idx="13">
                  <c:v>7.2514200000000001E-2</c:v>
                </c:pt>
                <c:pt idx="14">
                  <c:v>7.0316799999999999E-2</c:v>
                </c:pt>
                <c:pt idx="15">
                  <c:v>6.9218100000000005E-2</c:v>
                </c:pt>
                <c:pt idx="16">
                  <c:v>6.48233E-2</c:v>
                </c:pt>
                <c:pt idx="17">
                  <c:v>6.2625899999999998E-2</c:v>
                </c:pt>
                <c:pt idx="18">
                  <c:v>6.0428500000000003E-2</c:v>
                </c:pt>
                <c:pt idx="19">
                  <c:v>5.9329800000000002E-2</c:v>
                </c:pt>
                <c:pt idx="20">
                  <c:v>5.4935000000000005E-2</c:v>
                </c:pt>
                <c:pt idx="21">
                  <c:v>5.1638900000000001E-2</c:v>
                </c:pt>
                <c:pt idx="22">
                  <c:v>4.3948000000000001E-2</c:v>
                </c:pt>
                <c:pt idx="23">
                  <c:v>3.8454500000000003E-2</c:v>
                </c:pt>
                <c:pt idx="24">
                  <c:v>3.4059699999999998E-2</c:v>
                </c:pt>
                <c:pt idx="25">
                  <c:v>2.8566200000000003E-2</c:v>
                </c:pt>
                <c:pt idx="26">
                  <c:v>4.9441499999999999E-2</c:v>
                </c:pt>
                <c:pt idx="27">
                  <c:v>9.8882999999999999E-2</c:v>
                </c:pt>
                <c:pt idx="28">
                  <c:v>0.16919980000000001</c:v>
                </c:pt>
                <c:pt idx="29">
                  <c:v>0.22633220000000001</c:v>
                </c:pt>
                <c:pt idx="30">
                  <c:v>0.23841790000000002</c:v>
                </c:pt>
                <c:pt idx="31">
                  <c:v>0.23072700000000002</c:v>
                </c:pt>
                <c:pt idx="32">
                  <c:v>0.20655560000000001</c:v>
                </c:pt>
                <c:pt idx="33">
                  <c:v>0.1823842</c:v>
                </c:pt>
                <c:pt idx="34">
                  <c:v>0.16590370000000002</c:v>
                </c:pt>
                <c:pt idx="35">
                  <c:v>0.1527193</c:v>
                </c:pt>
                <c:pt idx="36">
                  <c:v>0.14283099999999999</c:v>
                </c:pt>
                <c:pt idx="37">
                  <c:v>0.1296466</c:v>
                </c:pt>
                <c:pt idx="38">
                  <c:v>0.12195570000000001</c:v>
                </c:pt>
                <c:pt idx="39">
                  <c:v>0.1087713</c:v>
                </c:pt>
                <c:pt idx="40">
                  <c:v>0.1263505</c:v>
                </c:pt>
                <c:pt idx="41">
                  <c:v>0.13953489999999999</c:v>
                </c:pt>
                <c:pt idx="42">
                  <c:v>0.1263505</c:v>
                </c:pt>
                <c:pt idx="43">
                  <c:v>0.11206740000000001</c:v>
                </c:pt>
                <c:pt idx="44">
                  <c:v>9.9981700000000007E-2</c:v>
                </c:pt>
                <c:pt idx="45">
                  <c:v>8.8994699999999996E-2</c:v>
                </c:pt>
                <c:pt idx="46">
                  <c:v>7.9106400000000007E-2</c:v>
                </c:pt>
                <c:pt idx="47">
                  <c:v>7.0316799999999999E-2</c:v>
                </c:pt>
                <c:pt idx="48">
                  <c:v>6.3687244200000007E-2</c:v>
                </c:pt>
                <c:pt idx="49">
                  <c:v>5.7814692700000003E-2</c:v>
                </c:pt>
                <c:pt idx="50">
                  <c:v>3.900385E-2</c:v>
                </c:pt>
              </c:numCache>
            </c:numRef>
          </c:val>
          <c:extLst>
            <c:ext xmlns:c16="http://schemas.microsoft.com/office/drawing/2014/chart" uri="{C3380CC4-5D6E-409C-BE32-E72D297353CC}">
              <c16:uniqueId val="{00000006-BFE1-44F7-BB8F-1B434FC914F8}"/>
            </c:ext>
          </c:extLst>
        </c:ser>
        <c:dLbls>
          <c:showLegendKey val="0"/>
          <c:showVal val="0"/>
          <c:showCatName val="0"/>
          <c:showSerName val="0"/>
          <c:showPercent val="0"/>
          <c:showBubbleSize val="0"/>
        </c:dLbls>
        <c:axId val="405353368"/>
        <c:axId val="1"/>
      </c:areaChart>
      <c:catAx>
        <c:axId val="405353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fr-FR"/>
          </a:p>
        </c:txPr>
        <c:crossAx val="1"/>
        <c:crosses val="autoZero"/>
        <c:auto val="0"/>
        <c:lblAlgn val="ctr"/>
        <c:lblOffset val="100"/>
        <c:tickLblSkip val="5"/>
        <c:tickMarkSkip val="1"/>
        <c:noMultiLvlLbl val="0"/>
      </c:catAx>
      <c:valAx>
        <c:axId val="1"/>
        <c:scaling>
          <c:orientation val="minMax"/>
          <c:max val="45"/>
          <c:min val="0"/>
        </c:scaling>
        <c:delete val="0"/>
        <c:axPos val="l"/>
        <c:majorGridlines>
          <c:spPr>
            <a:ln w="3175">
              <a:solidFill>
                <a:schemeClr val="bg1">
                  <a:lumMod val="6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fr-FR"/>
          </a:p>
        </c:txPr>
        <c:crossAx val="405353368"/>
        <c:crosses val="autoZero"/>
        <c:crossBetween val="midCat"/>
        <c:majorUnit val="5"/>
      </c:valAx>
      <c:spPr>
        <a:noFill/>
        <a:ln w="25400">
          <a:noFill/>
        </a:ln>
      </c:spPr>
    </c:plotArea>
    <c:legend>
      <c:legendPos val="b"/>
      <c:layout>
        <c:manualLayout>
          <c:xMode val="edge"/>
          <c:yMode val="edge"/>
          <c:x val="5.2466233025219675E-2"/>
          <c:y val="0.83726534183227097"/>
          <c:w val="0.89999990870706381"/>
          <c:h val="0.12044780116771114"/>
        </c:manualLayout>
      </c:layout>
      <c:overlay val="0"/>
      <c:txPr>
        <a:bodyPr/>
        <a:lstStyle/>
        <a:p>
          <a:pPr>
            <a:defRPr sz="640" b="0" i="0" u="none" strike="noStrike" baseline="0">
              <a:solidFill>
                <a:srgbClr val="000000"/>
              </a:solidFill>
              <a:latin typeface="Arial"/>
              <a:ea typeface="Arial"/>
              <a:cs typeface="Arial"/>
            </a:defRPr>
          </a:pPr>
          <a:endParaRPr lang="fr-FR"/>
        </a:p>
      </c:txPr>
    </c:legend>
    <c:plotVisOnly val="1"/>
    <c:dispBlanksAs val="zero"/>
    <c:showDLblsOverMax val="0"/>
  </c:chart>
  <c:spPr>
    <a:solidFill>
      <a:schemeClr val="bg1"/>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fr-FR"/>
    </a:p>
  </c:txPr>
  <c:printSettings>
    <c:headerFooter alignWithMargins="0"/>
    <c:pageMargins b="0" l="0" r="0" t="0" header="0.51181102362204722" footer="0.51181102362204722"/>
    <c:pageSetup paperSize="9" orientation="landscape" horizontalDpi="300" verticalDpi="3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'p9'!$I$4</c:f>
              <c:strCache>
                <c:ptCount val="1"/>
                <c:pt idx="0">
                  <c:v> Charbon</c:v>
                </c:pt>
              </c:strCache>
            </c:strRef>
          </c:tx>
          <c:marker>
            <c:symbol val="none"/>
          </c:marker>
          <c:cat>
            <c:numRef>
              <c:f>'p9'!$H$5:$H$18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'p9'!$I$5:$I$18</c:f>
              <c:numCache>
                <c:formatCode>0.00</c:formatCode>
                <c:ptCount val="14"/>
                <c:pt idx="0">
                  <c:v>13.107466246935962</c:v>
                </c:pt>
                <c:pt idx="1">
                  <c:v>14.283374368846806</c:v>
                </c:pt>
                <c:pt idx="2">
                  <c:v>14.045658367462092</c:v>
                </c:pt>
                <c:pt idx="3">
                  <c:v>20.482503360500658</c:v>
                </c:pt>
                <c:pt idx="4">
                  <c:v>25.622863016060386</c:v>
                </c:pt>
                <c:pt idx="5">
                  <c:v>24.017089337446315</c:v>
                </c:pt>
                <c:pt idx="6">
                  <c:v>18.280039121438485</c:v>
                </c:pt>
                <c:pt idx="7">
                  <c:v>16.12371903497603</c:v>
                </c:pt>
                <c:pt idx="8">
                  <c:v>15.436835698885885</c:v>
                </c:pt>
                <c:pt idx="9">
                  <c:v>15.294521436350516</c:v>
                </c:pt>
                <c:pt idx="10">
                  <c:v>22.360720940428052</c:v>
                </c:pt>
                <c:pt idx="11">
                  <c:v>21.377883037703491</c:v>
                </c:pt>
                <c:pt idx="12">
                  <c:v>20.568729230436425</c:v>
                </c:pt>
              </c:numCache>
            </c:numRef>
          </c:val>
          <c:smooth val="0"/>
          <c:extLst>
            <c:ext xmlns:c16="http://schemas.microsoft.com/office/drawing/2014/chart" uri="{C3380CC4-5D6E-409C-BE32-E72D297353CC}">
              <c16:uniqueId val="{00000000-5EDF-4B1A-8570-4F0E6D23AFE3}"/>
            </c:ext>
          </c:extLst>
        </c:ser>
        <c:ser>
          <c:idx val="1"/>
          <c:order val="1"/>
          <c:tx>
            <c:strRef>
              <c:f>'p9'!$J$4</c:f>
              <c:strCache>
                <c:ptCount val="1"/>
                <c:pt idx="0">
                  <c:v>Fioul lourd1</c:v>
                </c:pt>
              </c:strCache>
            </c:strRef>
          </c:tx>
          <c:marker>
            <c:symbol val="none"/>
          </c:marker>
          <c:cat>
            <c:numRef>
              <c:f>'p9'!$H$5:$H$18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'p9'!$J$5:$J$18</c:f>
              <c:numCache>
                <c:formatCode>0.00</c:formatCode>
                <c:ptCount val="14"/>
                <c:pt idx="0">
                  <c:v>32.185227888926107</c:v>
                </c:pt>
                <c:pt idx="1">
                  <c:v>40.575322784528957</c:v>
                </c:pt>
                <c:pt idx="2">
                  <c:v>32.077757407592948</c:v>
                </c:pt>
                <c:pt idx="3">
                  <c:v>40.972158391493949</c:v>
                </c:pt>
                <c:pt idx="4">
                  <c:v>51.59937486492219</c:v>
                </c:pt>
                <c:pt idx="5">
                  <c:v>58.536119399168065</c:v>
                </c:pt>
                <c:pt idx="6">
                  <c:v>53.377497876390251</c:v>
                </c:pt>
                <c:pt idx="7">
                  <c:v>49.699594829432307</c:v>
                </c:pt>
                <c:pt idx="8">
                  <c:v>35.404710139498256</c:v>
                </c:pt>
                <c:pt idx="9">
                  <c:v>32.636180789524303</c:v>
                </c:pt>
                <c:pt idx="10">
                  <c:v>42.640804948261369</c:v>
                </c:pt>
                <c:pt idx="11">
                  <c:v>52.202560240600853</c:v>
                </c:pt>
                <c:pt idx="12">
                  <c:v>52.63444988759553</c:v>
                </c:pt>
                <c:pt idx="13">
                  <c:v>41.627879999999998</c:v>
                </c:pt>
              </c:numCache>
            </c:numRef>
          </c:val>
          <c:smooth val="0"/>
          <c:extLst>
            <c:ext xmlns:c16="http://schemas.microsoft.com/office/drawing/2014/chart" uri="{C3380CC4-5D6E-409C-BE32-E72D297353CC}">
              <c16:uniqueId val="{00000001-5EDF-4B1A-8570-4F0E6D23AFE3}"/>
            </c:ext>
          </c:extLst>
        </c:ser>
        <c:ser>
          <c:idx val="2"/>
          <c:order val="2"/>
          <c:tx>
            <c:strRef>
              <c:f>'p9'!$K$4</c:f>
              <c:strCache>
                <c:ptCount val="1"/>
                <c:pt idx="0">
                  <c:v>Gaz naturel2</c:v>
                </c:pt>
              </c:strCache>
            </c:strRef>
          </c:tx>
          <c:marker>
            <c:symbol val="none"/>
          </c:marker>
          <c:cat>
            <c:numRef>
              <c:f>'p9'!$H$5:$H$18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'p9'!$K$5:$K$18</c:f>
              <c:numCache>
                <c:formatCode>0.00</c:formatCode>
                <c:ptCount val="14"/>
                <c:pt idx="0">
                  <c:v>37.661101513654167</c:v>
                </c:pt>
                <c:pt idx="1">
                  <c:v>42.887135571926706</c:v>
                </c:pt>
                <c:pt idx="2">
                  <c:v>41.522771667508636</c:v>
                </c:pt>
                <c:pt idx="3">
                  <c:v>40.528540693483656</c:v>
                </c:pt>
                <c:pt idx="4">
                  <c:v>43.434509981046574</c:v>
                </c:pt>
                <c:pt idx="5">
                  <c:v>47.065819753491397</c:v>
                </c:pt>
                <c:pt idx="6">
                  <c:v>47.531934903006679</c:v>
                </c:pt>
                <c:pt idx="7">
                  <c:v>45.017319900328047</c:v>
                </c:pt>
                <c:pt idx="8">
                  <c:v>42.808381377643713</c:v>
                </c:pt>
                <c:pt idx="9">
                  <c:v>36.878248858715217</c:v>
                </c:pt>
                <c:pt idx="10">
                  <c:v>38.138001483413198</c:v>
                </c:pt>
                <c:pt idx="11">
                  <c:v>40.975376902944546</c:v>
                </c:pt>
                <c:pt idx="12">
                  <c:v>39.361301275937187</c:v>
                </c:pt>
                <c:pt idx="13">
                  <c:v>34.723511937058781</c:v>
                </c:pt>
              </c:numCache>
            </c:numRef>
          </c:val>
          <c:smooth val="0"/>
          <c:extLst>
            <c:ext xmlns:c16="http://schemas.microsoft.com/office/drawing/2014/chart" uri="{C3380CC4-5D6E-409C-BE32-E72D297353CC}">
              <c16:uniqueId val="{00000002-5EDF-4B1A-8570-4F0E6D23AFE3}"/>
            </c:ext>
          </c:extLst>
        </c:ser>
        <c:ser>
          <c:idx val="3"/>
          <c:order val="3"/>
          <c:tx>
            <c:strRef>
              <c:f>'p9'!$L$4</c:f>
              <c:strCache>
                <c:ptCount val="1"/>
                <c:pt idx="0">
                  <c:v>Électricité2</c:v>
                </c:pt>
              </c:strCache>
            </c:strRef>
          </c:tx>
          <c:marker>
            <c:symbol val="none"/>
          </c:marker>
          <c:cat>
            <c:numRef>
              <c:f>'p9'!$H$5:$H$18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'p9'!$L$5:$L$18</c:f>
              <c:numCache>
                <c:formatCode>0.00</c:formatCode>
                <c:ptCount val="14"/>
                <c:pt idx="0">
                  <c:v>70.979201067651815</c:v>
                </c:pt>
                <c:pt idx="1">
                  <c:v>73.707630967205773</c:v>
                </c:pt>
                <c:pt idx="2">
                  <c:v>78.232625411718644</c:v>
                </c:pt>
                <c:pt idx="3">
                  <c:v>81.609811343387946</c:v>
                </c:pt>
                <c:pt idx="4">
                  <c:v>87.977605668465642</c:v>
                </c:pt>
                <c:pt idx="5">
                  <c:v>89.783566620129946</c:v>
                </c:pt>
                <c:pt idx="6">
                  <c:v>95.0784150518556</c:v>
                </c:pt>
                <c:pt idx="7">
                  <c:v>97.269939517170442</c:v>
                </c:pt>
                <c:pt idx="8">
                  <c:v>99.266381024494265</c:v>
                </c:pt>
                <c:pt idx="9">
                  <c:v>91.752747881838417</c:v>
                </c:pt>
                <c:pt idx="10">
                  <c:v>93.002045410608289</c:v>
                </c:pt>
                <c:pt idx="11">
                  <c:v>91.844273632327045</c:v>
                </c:pt>
                <c:pt idx="12">
                  <c:v>96.321512345101425</c:v>
                </c:pt>
                <c:pt idx="13">
                  <c:v>99.122066415290007</c:v>
                </c:pt>
              </c:numCache>
            </c:numRef>
          </c:val>
          <c:smooth val="0"/>
          <c:extLst>
            <c:ext xmlns:c16="http://schemas.microsoft.com/office/drawing/2014/chart" uri="{C3380CC4-5D6E-409C-BE32-E72D297353CC}">
              <c16:uniqueId val="{00000003-5EDF-4B1A-8570-4F0E6D23AFE3}"/>
            </c:ext>
          </c:extLst>
        </c:ser>
        <c:dLbls>
          <c:showLegendKey val="0"/>
          <c:showVal val="0"/>
          <c:showCatName val="0"/>
          <c:showSerName val="0"/>
          <c:showPercent val="0"/>
          <c:showBubbleSize val="0"/>
        </c:dLbls>
        <c:smooth val="0"/>
        <c:axId val="193281024"/>
        <c:axId val="193299200"/>
      </c:lineChart>
      <c:catAx>
        <c:axId val="193281024"/>
        <c:scaling>
          <c:orientation val="minMax"/>
        </c:scaling>
        <c:delete val="0"/>
        <c:axPos val="b"/>
        <c:numFmt formatCode="General" sourceLinked="1"/>
        <c:majorTickMark val="out"/>
        <c:minorTickMark val="none"/>
        <c:tickLblPos val="nextTo"/>
        <c:crossAx val="193299200"/>
        <c:crosses val="autoZero"/>
        <c:auto val="1"/>
        <c:lblAlgn val="ctr"/>
        <c:lblOffset val="100"/>
        <c:noMultiLvlLbl val="0"/>
      </c:catAx>
      <c:valAx>
        <c:axId val="193299200"/>
        <c:scaling>
          <c:orientation val="minMax"/>
        </c:scaling>
        <c:delete val="0"/>
        <c:axPos val="l"/>
        <c:majorGridlines/>
        <c:numFmt formatCode="0" sourceLinked="0"/>
        <c:majorTickMark val="out"/>
        <c:minorTickMark val="none"/>
        <c:tickLblPos val="nextTo"/>
        <c:crossAx val="19328102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64890203629359E-2"/>
          <c:y val="6.3829870124810562E-2"/>
          <c:w val="0.90566113587881902"/>
          <c:h val="0.77127759734146095"/>
        </c:manualLayout>
      </c:layout>
      <c:areaChart>
        <c:grouping val="stacked"/>
        <c:varyColors val="0"/>
        <c:ser>
          <c:idx val="0"/>
          <c:order val="0"/>
          <c:tx>
            <c:strRef>
              <c:f>'p57 '!$A$3</c:f>
              <c:strCache>
                <c:ptCount val="1"/>
                <c:pt idx="0">
                  <c:v>Norvège</c:v>
                </c:pt>
              </c:strCache>
            </c:strRef>
          </c:tx>
          <c:spPr>
            <a:solidFill>
              <a:srgbClr val="00CCFF"/>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'!$B$3:$AW$3</c:f>
              <c:numCache>
                <c:formatCode>0</c:formatCode>
                <c:ptCount val="48"/>
                <c:pt idx="0">
                  <c:v>0</c:v>
                </c:pt>
                <c:pt idx="1">
                  <c:v>0</c:v>
                </c:pt>
                <c:pt idx="2">
                  <c:v>0.57599999999999996</c:v>
                </c:pt>
                <c:pt idx="3">
                  <c:v>4.702</c:v>
                </c:pt>
                <c:pt idx="4">
                  <c:v>16.152000000000001</c:v>
                </c:pt>
                <c:pt idx="5">
                  <c:v>18.914000000000001</c:v>
                </c:pt>
                <c:pt idx="6">
                  <c:v>21.745999999999999</c:v>
                </c:pt>
                <c:pt idx="7">
                  <c:v>26.972999999999999</c:v>
                </c:pt>
                <c:pt idx="8">
                  <c:v>28.303999999999998</c:v>
                </c:pt>
                <c:pt idx="9">
                  <c:v>27.885000000000002</c:v>
                </c:pt>
                <c:pt idx="10">
                  <c:v>26.859000000000002</c:v>
                </c:pt>
                <c:pt idx="11">
                  <c:v>25.221</c:v>
                </c:pt>
                <c:pt idx="12">
                  <c:v>27.361999999999998</c:v>
                </c:pt>
                <c:pt idx="13">
                  <c:v>41.204000000000001</c:v>
                </c:pt>
                <c:pt idx="14">
                  <c:v>57.764000000000003</c:v>
                </c:pt>
                <c:pt idx="15">
                  <c:v>60.453000000000003</c:v>
                </c:pt>
                <c:pt idx="16">
                  <c:v>64.260999999999996</c:v>
                </c:pt>
                <c:pt idx="17">
                  <c:v>63.116944444444442</c:v>
                </c:pt>
                <c:pt idx="18">
                  <c:v>66.424999999999997</c:v>
                </c:pt>
                <c:pt idx="19">
                  <c:v>69.803055555555545</c:v>
                </c:pt>
                <c:pt idx="20">
                  <c:v>67.25611111111111</c:v>
                </c:pt>
                <c:pt idx="21">
                  <c:v>83.99388888888889</c:v>
                </c:pt>
                <c:pt idx="22">
                  <c:v>88.56305555555555</c:v>
                </c:pt>
                <c:pt idx="23">
                  <c:v>118.60388888888889</c:v>
                </c:pt>
                <c:pt idx="24">
                  <c:v>122.84</c:v>
                </c:pt>
                <c:pt idx="25">
                  <c:v>120.55305555555555</c:v>
                </c:pt>
                <c:pt idx="26">
                  <c:v>148.92694444444444</c:v>
                </c:pt>
                <c:pt idx="27">
                  <c:v>140.26388888888889</c:v>
                </c:pt>
                <c:pt idx="28">
                  <c:v>137.27611111111111</c:v>
                </c:pt>
                <c:pt idx="29">
                  <c:v>143.54222222222222</c:v>
                </c:pt>
                <c:pt idx="30">
                  <c:v>142.24444444444444</c:v>
                </c:pt>
                <c:pt idx="31">
                  <c:v>139.57777777777778</c:v>
                </c:pt>
                <c:pt idx="32">
                  <c:v>124.17777777777778</c:v>
                </c:pt>
                <c:pt idx="33" formatCode="#,##0">
                  <c:v>147.03388888888887</c:v>
                </c:pt>
                <c:pt idx="34" formatCode="#,##0">
                  <c:v>153.16055555555556</c:v>
                </c:pt>
                <c:pt idx="35" formatCode="#,##0">
                  <c:v>164.01111111111109</c:v>
                </c:pt>
                <c:pt idx="36" formatCode="#,##0">
                  <c:v>170.79388888888889</c:v>
                </c:pt>
                <c:pt idx="37" formatCode="#,##0">
                  <c:v>182.47666666666666</c:v>
                </c:pt>
                <c:pt idx="38" formatCode="#,##0">
                  <c:v>197.36954166666666</c:v>
                </c:pt>
                <c:pt idx="39" formatCode="#,##0">
                  <c:v>232.03858861111109</c:v>
                </c:pt>
                <c:pt idx="40" formatCode="#,##0">
                  <c:v>220.66472444444443</c:v>
                </c:pt>
                <c:pt idx="41" formatCode="#,##0">
                  <c:v>236.28909333333331</c:v>
                </c:pt>
                <c:pt idx="42" formatCode="#,##0">
                  <c:v>243.77024666666668</c:v>
                </c:pt>
                <c:pt idx="43" formatCode="#,##0">
                  <c:v>227.30383111111109</c:v>
                </c:pt>
                <c:pt idx="44" formatCode="#,##0">
                  <c:v>234.85059222222222</c:v>
                </c:pt>
                <c:pt idx="45" formatCode="#,##0">
                  <c:v>219.19123999999999</c:v>
                </c:pt>
                <c:pt idx="46" formatCode="#,##0">
                  <c:v>225.94845767599168</c:v>
                </c:pt>
                <c:pt idx="47" formatCode="#,##0">
                  <c:v>193.16397124315364</c:v>
                </c:pt>
              </c:numCache>
            </c:numRef>
          </c:val>
          <c:extLst>
            <c:ext xmlns:c16="http://schemas.microsoft.com/office/drawing/2014/chart" uri="{C3380CC4-5D6E-409C-BE32-E72D297353CC}">
              <c16:uniqueId val="{00000000-E8F4-4AD2-8E11-30E2D4F0D16D}"/>
            </c:ext>
          </c:extLst>
        </c:ser>
        <c:ser>
          <c:idx val="1"/>
          <c:order val="1"/>
          <c:tx>
            <c:strRef>
              <c:f>'p57 '!$A$4</c:f>
              <c:strCache>
                <c:ptCount val="1"/>
                <c:pt idx="0">
                  <c:v>Russie</c:v>
                </c:pt>
              </c:strCache>
            </c:strRef>
          </c:tx>
          <c:spPr>
            <a:solidFill>
              <a:srgbClr val="800000"/>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'!$B$4:$AW$4</c:f>
              <c:numCache>
                <c:formatCode>0</c:formatCode>
                <c:ptCount val="48"/>
                <c:pt idx="0">
                  <c:v>0</c:v>
                </c:pt>
                <c:pt idx="1">
                  <c:v>16.501000000000001</c:v>
                </c:pt>
                <c:pt idx="2">
                  <c:v>17.184999999999999</c:v>
                </c:pt>
                <c:pt idx="3">
                  <c:v>11.141999999999999</c:v>
                </c:pt>
                <c:pt idx="4">
                  <c:v>19.972999999999999</c:v>
                </c:pt>
                <c:pt idx="5">
                  <c:v>26.716999999999999</c:v>
                </c:pt>
                <c:pt idx="6">
                  <c:v>26.196999999999999</c:v>
                </c:pt>
                <c:pt idx="7">
                  <c:v>38.441000000000003</c:v>
                </c:pt>
                <c:pt idx="8">
                  <c:v>44.92</c:v>
                </c:pt>
                <c:pt idx="9">
                  <c:v>39.765999999999998</c:v>
                </c:pt>
                <c:pt idx="10">
                  <c:v>39.051000000000002</c:v>
                </c:pt>
                <c:pt idx="11">
                  <c:v>48.247999999999998</c:v>
                </c:pt>
                <c:pt idx="12">
                  <c:v>71.186999999999998</c:v>
                </c:pt>
                <c:pt idx="13">
                  <c:v>98.622</c:v>
                </c:pt>
                <c:pt idx="14">
                  <c:v>89.914000000000001</c:v>
                </c:pt>
                <c:pt idx="15">
                  <c:v>88.236000000000004</c:v>
                </c:pt>
                <c:pt idx="16">
                  <c:v>90.12</c:v>
                </c:pt>
                <c:pt idx="17">
                  <c:v>108.92305555555555</c:v>
                </c:pt>
                <c:pt idx="18">
                  <c:v>117.03111111111112</c:v>
                </c:pt>
                <c:pt idx="19">
                  <c:v>123.96111111111111</c:v>
                </c:pt>
                <c:pt idx="20">
                  <c:v>118.3261111111111</c:v>
                </c:pt>
                <c:pt idx="21">
                  <c:v>125.12305555555555</c:v>
                </c:pt>
                <c:pt idx="22">
                  <c:v>133.81888888888886</c:v>
                </c:pt>
                <c:pt idx="23">
                  <c:v>127.30194444444444</c:v>
                </c:pt>
                <c:pt idx="24">
                  <c:v>112.50805555555554</c:v>
                </c:pt>
                <c:pt idx="25">
                  <c:v>111.24416666666666</c:v>
                </c:pt>
                <c:pt idx="26">
                  <c:v>133.96</c:v>
                </c:pt>
                <c:pt idx="27">
                  <c:v>133.58611111111111</c:v>
                </c:pt>
                <c:pt idx="28">
                  <c:v>115.09888888888889</c:v>
                </c:pt>
                <c:pt idx="29">
                  <c:v>117.41666666666666</c:v>
                </c:pt>
                <c:pt idx="30">
                  <c:v>114.62194444444444</c:v>
                </c:pt>
                <c:pt idx="31">
                  <c:v>106.91944444444444</c:v>
                </c:pt>
                <c:pt idx="32">
                  <c:v>105.02583333333332</c:v>
                </c:pt>
                <c:pt idx="33">
                  <c:v>81.177499999999995</c:v>
                </c:pt>
                <c:pt idx="34" formatCode="#,##0">
                  <c:v>66.117222222222225</c:v>
                </c:pt>
                <c:pt idx="35" formatCode="#,##0">
                  <c:v>75.189444444444433</c:v>
                </c:pt>
                <c:pt idx="36" formatCode="#,##0">
                  <c:v>77.342222222222219</c:v>
                </c:pt>
                <c:pt idx="37" formatCode="#,##0">
                  <c:v>77.052777777777777</c:v>
                </c:pt>
                <c:pt idx="38" formatCode="#,##0">
                  <c:v>78.365673333333319</c:v>
                </c:pt>
                <c:pt idx="39" formatCode="#,##0">
                  <c:v>87.088479166666673</c:v>
                </c:pt>
                <c:pt idx="40" formatCode="#,##0">
                  <c:v>109.15965722222222</c:v>
                </c:pt>
                <c:pt idx="41" formatCode="#,##0">
                  <c:v>74.377958888888884</c:v>
                </c:pt>
                <c:pt idx="42" formatCode="#,##0">
                  <c:v>66.058332777777778</c:v>
                </c:pt>
                <c:pt idx="43" formatCode="#,##0">
                  <c:v>108.94417250000001</c:v>
                </c:pt>
                <c:pt idx="44" formatCode="#,##0">
                  <c:v>105.2731686111111</c:v>
                </c:pt>
                <c:pt idx="45" formatCode="#,##0">
                  <c:v>113.82948</c:v>
                </c:pt>
                <c:pt idx="46" formatCode="#,##0">
                  <c:v>124.96058531639027</c:v>
                </c:pt>
                <c:pt idx="47" formatCode="#,##0">
                  <c:v>90.252261876581898</c:v>
                </c:pt>
              </c:numCache>
            </c:numRef>
          </c:val>
          <c:extLst>
            <c:ext xmlns:c16="http://schemas.microsoft.com/office/drawing/2014/chart" uri="{C3380CC4-5D6E-409C-BE32-E72D297353CC}">
              <c16:uniqueId val="{00000001-E8F4-4AD2-8E11-30E2D4F0D16D}"/>
            </c:ext>
          </c:extLst>
        </c:ser>
        <c:ser>
          <c:idx val="3"/>
          <c:order val="2"/>
          <c:tx>
            <c:strRef>
              <c:f>'p57 '!$A$5</c:f>
              <c:strCache>
                <c:ptCount val="1"/>
                <c:pt idx="0">
                  <c:v>Pays-Bas</c:v>
                </c:pt>
              </c:strCache>
            </c:strRef>
          </c:tx>
          <c:spPr>
            <a:solidFill>
              <a:srgbClr val="CCFFFF"/>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'!$B$5:$AW$5</c:f>
              <c:numCache>
                <c:formatCode>0</c:formatCode>
                <c:ptCount val="48"/>
                <c:pt idx="0">
                  <c:v>80.703999999999994</c:v>
                </c:pt>
                <c:pt idx="1">
                  <c:v>82.096999999999994</c:v>
                </c:pt>
                <c:pt idx="2">
                  <c:v>81.203000000000003</c:v>
                </c:pt>
                <c:pt idx="3">
                  <c:v>102.155</c:v>
                </c:pt>
                <c:pt idx="4">
                  <c:v>97.046000000000006</c:v>
                </c:pt>
                <c:pt idx="5">
                  <c:v>100.47799999999999</c:v>
                </c:pt>
                <c:pt idx="6">
                  <c:v>110.64400000000001</c:v>
                </c:pt>
                <c:pt idx="7">
                  <c:v>108.896</c:v>
                </c:pt>
                <c:pt idx="8">
                  <c:v>94.688000000000002</c:v>
                </c:pt>
                <c:pt idx="9">
                  <c:v>57.494999999999997</c:v>
                </c:pt>
                <c:pt idx="10">
                  <c:v>73.721999999999994</c:v>
                </c:pt>
                <c:pt idx="11">
                  <c:v>72.573999999999998</c:v>
                </c:pt>
                <c:pt idx="12">
                  <c:v>76.510000000000005</c:v>
                </c:pt>
                <c:pt idx="13">
                  <c:v>54.014000000000003</c:v>
                </c:pt>
                <c:pt idx="14">
                  <c:v>41.825000000000003</c:v>
                </c:pt>
                <c:pt idx="15">
                  <c:v>32.517000000000003</c:v>
                </c:pt>
                <c:pt idx="16">
                  <c:v>40.139000000000003</c:v>
                </c:pt>
                <c:pt idx="17">
                  <c:v>42.326111111111111</c:v>
                </c:pt>
                <c:pt idx="18">
                  <c:v>51.528888888888893</c:v>
                </c:pt>
                <c:pt idx="19">
                  <c:v>56.71</c:v>
                </c:pt>
                <c:pt idx="20">
                  <c:v>46.555833333333332</c:v>
                </c:pt>
                <c:pt idx="21">
                  <c:v>47.973888888888894</c:v>
                </c:pt>
                <c:pt idx="22">
                  <c:v>50.794166666666662</c:v>
                </c:pt>
                <c:pt idx="23">
                  <c:v>59.843055555555551</c:v>
                </c:pt>
                <c:pt idx="24">
                  <c:v>52.268888888888888</c:v>
                </c:pt>
                <c:pt idx="25">
                  <c:v>55.333888888888893</c:v>
                </c:pt>
                <c:pt idx="26">
                  <c:v>57.13388888888889</c:v>
                </c:pt>
                <c:pt idx="27">
                  <c:v>55.523611111111109</c:v>
                </c:pt>
                <c:pt idx="28">
                  <c:v>55.481944444444444</c:v>
                </c:pt>
                <c:pt idx="29">
                  <c:v>57.954444444444448</c:v>
                </c:pt>
                <c:pt idx="30">
                  <c:v>78.3</c:v>
                </c:pt>
                <c:pt idx="31">
                  <c:v>98.555277777777775</c:v>
                </c:pt>
                <c:pt idx="32">
                  <c:v>87.263888888888886</c:v>
                </c:pt>
                <c:pt idx="33">
                  <c:v>96.18138888888889</c:v>
                </c:pt>
                <c:pt idx="34" formatCode="#,##0">
                  <c:v>90.234999999999999</c:v>
                </c:pt>
                <c:pt idx="35" formatCode="#,##0">
                  <c:v>92.636111111111106</c:v>
                </c:pt>
                <c:pt idx="36" formatCode="#,##0">
                  <c:v>85.018055555555549</c:v>
                </c:pt>
                <c:pt idx="37" formatCode="#,##0">
                  <c:v>80.474166666666676</c:v>
                </c:pt>
                <c:pt idx="38" formatCode="#,##0">
                  <c:v>99.855133055555541</c:v>
                </c:pt>
                <c:pt idx="39" formatCode="#,##0">
                  <c:v>87.787461944444445</c:v>
                </c:pt>
                <c:pt idx="40" formatCode="#,##0">
                  <c:v>84.743234999999999</c:v>
                </c:pt>
                <c:pt idx="41" formatCode="#,##0">
                  <c:v>66.563708888888897</c:v>
                </c:pt>
                <c:pt idx="42" formatCode="#,##0">
                  <c:v>62.077660555555561</c:v>
                </c:pt>
                <c:pt idx="43" formatCode="#,##0">
                  <c:v>60.517026388888887</c:v>
                </c:pt>
                <c:pt idx="44" formatCode="#,##0">
                  <c:v>56.728879722222217</c:v>
                </c:pt>
                <c:pt idx="45" formatCode="#,##0">
                  <c:v>55.16119777777778</c:v>
                </c:pt>
                <c:pt idx="46" formatCode="#,##0">
                  <c:v>47.244229511789094</c:v>
                </c:pt>
                <c:pt idx="47" formatCode="#,##0">
                  <c:v>40.158900155411459</c:v>
                </c:pt>
              </c:numCache>
            </c:numRef>
          </c:val>
          <c:extLst>
            <c:ext xmlns:c16="http://schemas.microsoft.com/office/drawing/2014/chart" uri="{C3380CC4-5D6E-409C-BE32-E72D297353CC}">
              <c16:uniqueId val="{00000002-E8F4-4AD2-8E11-30E2D4F0D16D}"/>
            </c:ext>
          </c:extLst>
        </c:ser>
        <c:ser>
          <c:idx val="2"/>
          <c:order val="3"/>
          <c:tx>
            <c:strRef>
              <c:f>'p57 '!$A$6</c:f>
              <c:strCache>
                <c:ptCount val="1"/>
                <c:pt idx="0">
                  <c:v>Algérie</c:v>
                </c:pt>
              </c:strCache>
            </c:strRef>
          </c:tx>
          <c:spPr>
            <a:solidFill>
              <a:srgbClr val="FFFF00"/>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'!$B$6:$AW$6</c:f>
              <c:numCache>
                <c:formatCode>0</c:formatCode>
                <c:ptCount val="48"/>
                <c:pt idx="0">
                  <c:v>18</c:v>
                </c:pt>
                <c:pt idx="1">
                  <c:v>19.36</c:v>
                </c:pt>
                <c:pt idx="2">
                  <c:v>23.88</c:v>
                </c:pt>
                <c:pt idx="3">
                  <c:v>34.262999999999998</c:v>
                </c:pt>
                <c:pt idx="4">
                  <c:v>29.332000000000001</c:v>
                </c:pt>
                <c:pt idx="5">
                  <c:v>32.652000000000001</c:v>
                </c:pt>
                <c:pt idx="6">
                  <c:v>33.164000000000001</c:v>
                </c:pt>
                <c:pt idx="7">
                  <c:v>22.913</c:v>
                </c:pt>
                <c:pt idx="8">
                  <c:v>46.25</c:v>
                </c:pt>
                <c:pt idx="9">
                  <c:v>72.814999999999998</c:v>
                </c:pt>
                <c:pt idx="10">
                  <c:v>89.076999999999998</c:v>
                </c:pt>
                <c:pt idx="11">
                  <c:v>90.251999999999995</c:v>
                </c:pt>
                <c:pt idx="12">
                  <c:v>88.183000000000007</c:v>
                </c:pt>
                <c:pt idx="13">
                  <c:v>86.191000000000003</c:v>
                </c:pt>
                <c:pt idx="14">
                  <c:v>105.77800000000001</c:v>
                </c:pt>
                <c:pt idx="15">
                  <c:v>100.899</c:v>
                </c:pt>
                <c:pt idx="16">
                  <c:v>100.97799999999999</c:v>
                </c:pt>
                <c:pt idx="17">
                  <c:v>104.39888888888889</c:v>
                </c:pt>
                <c:pt idx="18">
                  <c:v>103.27194444444444</c:v>
                </c:pt>
                <c:pt idx="19">
                  <c:v>105.37805555555555</c:v>
                </c:pt>
                <c:pt idx="20">
                  <c:v>101.37694444444443</c:v>
                </c:pt>
                <c:pt idx="21">
                  <c:v>90.114166666666677</c:v>
                </c:pt>
                <c:pt idx="22">
                  <c:v>84.52</c:v>
                </c:pt>
                <c:pt idx="23">
                  <c:v>84.711944444444441</c:v>
                </c:pt>
                <c:pt idx="24">
                  <c:v>106.67</c:v>
                </c:pt>
                <c:pt idx="25">
                  <c:v>111.31194444444444</c:v>
                </c:pt>
                <c:pt idx="26">
                  <c:v>115.17805555555555</c:v>
                </c:pt>
                <c:pt idx="27">
                  <c:v>112.94388888888889</c:v>
                </c:pt>
                <c:pt idx="28">
                  <c:v>111.74388888888889</c:v>
                </c:pt>
                <c:pt idx="29">
                  <c:v>116.57027777777778</c:v>
                </c:pt>
                <c:pt idx="30">
                  <c:v>108.65166666666666</c:v>
                </c:pt>
                <c:pt idx="31">
                  <c:v>64.622500000000002</c:v>
                </c:pt>
                <c:pt idx="32">
                  <c:v>85.968333333333334</c:v>
                </c:pt>
                <c:pt idx="33">
                  <c:v>81.651388888888889</c:v>
                </c:pt>
                <c:pt idx="34" formatCode="#,##0">
                  <c:v>86.765555555555551</c:v>
                </c:pt>
                <c:pt idx="35" formatCode="#,##0">
                  <c:v>84.246111111111105</c:v>
                </c:pt>
                <c:pt idx="36" formatCode="#,##0">
                  <c:v>85.042222222222222</c:v>
                </c:pt>
                <c:pt idx="37" formatCode="#,##0">
                  <c:v>73.851944444444442</c:v>
                </c:pt>
                <c:pt idx="38" formatCode="#,##0">
                  <c:v>64.382183611111117</c:v>
                </c:pt>
                <c:pt idx="39" formatCode="#,##0">
                  <c:v>44.537448888888889</c:v>
                </c:pt>
                <c:pt idx="40" formatCode="#,##0">
                  <c:v>56.114643888888885</c:v>
                </c:pt>
                <c:pt idx="41" formatCode="#,##0">
                  <c:v>48.465531388888884</c:v>
                </c:pt>
                <c:pt idx="42" formatCode="#,##0">
                  <c:v>44.552883055555554</c:v>
                </c:pt>
                <c:pt idx="43" formatCode="#,##0">
                  <c:v>54.575677777777777</c:v>
                </c:pt>
                <c:pt idx="44" formatCode="#,##0">
                  <c:v>43.821056388888891</c:v>
                </c:pt>
                <c:pt idx="45" formatCode="#,##0">
                  <c:v>39.987699166666665</c:v>
                </c:pt>
                <c:pt idx="46" formatCode="#,##0">
                  <c:v>43.636348769382536</c:v>
                </c:pt>
                <c:pt idx="47" formatCode="#,##0">
                  <c:v>42.0269588787515</c:v>
                </c:pt>
              </c:numCache>
            </c:numRef>
          </c:val>
          <c:extLst>
            <c:ext xmlns:c16="http://schemas.microsoft.com/office/drawing/2014/chart" uri="{C3380CC4-5D6E-409C-BE32-E72D297353CC}">
              <c16:uniqueId val="{00000003-E8F4-4AD2-8E11-30E2D4F0D16D}"/>
            </c:ext>
          </c:extLst>
        </c:ser>
        <c:ser>
          <c:idx val="4"/>
          <c:order val="4"/>
          <c:tx>
            <c:strRef>
              <c:f>'p57 '!$A$7</c:f>
              <c:strCache>
                <c:ptCount val="1"/>
                <c:pt idx="0">
                  <c:v>Nigeria (y.c. swaps)</c:v>
                </c:pt>
              </c:strCache>
            </c:strRef>
          </c:tx>
          <c:spPr>
            <a:solidFill>
              <a:srgbClr val="FF9900"/>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'!$B$7:$AW$7</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37.147500000000001</c:v>
                </c:pt>
                <c:pt idx="30">
                  <c:v>40.884722222222216</c:v>
                </c:pt>
                <c:pt idx="31">
                  <c:v>41.931111111111107</c:v>
                </c:pt>
                <c:pt idx="32">
                  <c:v>40.721111111111107</c:v>
                </c:pt>
                <c:pt idx="33">
                  <c:v>47.440833333333337</c:v>
                </c:pt>
                <c:pt idx="34">
                  <c:v>35.031388888888891</c:v>
                </c:pt>
                <c:pt idx="35">
                  <c:v>26.855</c:v>
                </c:pt>
                <c:pt idx="36">
                  <c:v>13.955833333333333</c:v>
                </c:pt>
                <c:pt idx="37">
                  <c:v>40.512777777777771</c:v>
                </c:pt>
                <c:pt idx="38">
                  <c:v>39.48730583333333</c:v>
                </c:pt>
                <c:pt idx="39">
                  <c:v>29.719040833333331</c:v>
                </c:pt>
                <c:pt idx="40">
                  <c:v>11.726482499999999</c:v>
                </c:pt>
                <c:pt idx="41">
                  <c:v>10.689869166666668</c:v>
                </c:pt>
                <c:pt idx="42">
                  <c:v>12.712092222222221</c:v>
                </c:pt>
                <c:pt idx="43">
                  <c:v>15.918359999999998</c:v>
                </c:pt>
                <c:pt idx="44">
                  <c:v>34.415309999999998</c:v>
                </c:pt>
                <c:pt idx="45">
                  <c:v>37.817598611111116</c:v>
                </c:pt>
                <c:pt idx="46">
                  <c:v>54.59729945573622</c:v>
                </c:pt>
                <c:pt idx="47">
                  <c:v>39.689086171120735</c:v>
                </c:pt>
              </c:numCache>
            </c:numRef>
          </c:val>
          <c:extLst>
            <c:ext xmlns:c16="http://schemas.microsoft.com/office/drawing/2014/chart" uri="{C3380CC4-5D6E-409C-BE32-E72D297353CC}">
              <c16:uniqueId val="{00000004-E8F4-4AD2-8E11-30E2D4F0D16D}"/>
            </c:ext>
          </c:extLst>
        </c:ser>
        <c:ser>
          <c:idx val="5"/>
          <c:order val="5"/>
          <c:tx>
            <c:strRef>
              <c:f>'p57 '!$A$8</c:f>
              <c:strCache>
                <c:ptCount val="1"/>
                <c:pt idx="0">
                  <c:v>Qatar</c:v>
                </c:pt>
              </c:strCache>
            </c:strRef>
          </c:tx>
          <c:spPr>
            <a:solidFill>
              <a:srgbClr val="FF0000"/>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'!$B$8:$AW$8</c:f>
              <c:numCache>
                <c:formatCode>#,##0</c:formatCode>
                <c:ptCount val="48"/>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5.4905555555555559</c:v>
                </c:pt>
                <c:pt idx="37">
                  <c:v>29.921666666666663</c:v>
                </c:pt>
                <c:pt idx="38">
                  <c:v>31.324666944444445</c:v>
                </c:pt>
                <c:pt idx="39">
                  <c:v>20.210883055555559</c:v>
                </c:pt>
                <c:pt idx="40">
                  <c:v>16.634813888888889</c:v>
                </c:pt>
                <c:pt idx="41">
                  <c:v>9.3703152777777774</c:v>
                </c:pt>
                <c:pt idx="42">
                  <c:v>5.091405</c:v>
                </c:pt>
                <c:pt idx="43">
                  <c:v>8.9626472222222215</c:v>
                </c:pt>
                <c:pt idx="44">
                  <c:v>22.930415555555555</c:v>
                </c:pt>
                <c:pt idx="45">
                  <c:v>15.889431944444445</c:v>
                </c:pt>
                <c:pt idx="46">
                  <c:v>25.501201306340334</c:v>
                </c:pt>
                <c:pt idx="47">
                  <c:v>8.0528953868139102</c:v>
                </c:pt>
              </c:numCache>
            </c:numRef>
          </c:val>
          <c:extLst>
            <c:ext xmlns:c16="http://schemas.microsoft.com/office/drawing/2014/chart" uri="{C3380CC4-5D6E-409C-BE32-E72D297353CC}">
              <c16:uniqueId val="{00000005-E8F4-4AD2-8E11-30E2D4F0D16D}"/>
            </c:ext>
          </c:extLst>
        </c:ser>
        <c:ser>
          <c:idx val="6"/>
          <c:order val="6"/>
          <c:tx>
            <c:strRef>
              <c:f>'p57 '!$A$9</c:f>
              <c:strCache>
                <c:ptCount val="1"/>
                <c:pt idx="0">
                  <c:v>Autres et indéterminés</c:v>
                </c:pt>
              </c:strCache>
            </c:strRef>
          </c:tx>
          <c:spPr>
            <a:solidFill>
              <a:srgbClr val="99CC00"/>
            </a:solidFill>
            <a:ln w="25400">
              <a:noFill/>
            </a:ln>
          </c:spPr>
          <c:cat>
            <c:numRef>
              <c:f>'p57 '!$B$2:$AW$2</c:f>
              <c:numCache>
                <c:formatCode>General</c:formatCode>
                <c:ptCount val="48"/>
                <c:pt idx="0">
                  <c:v>1973</c:v>
                </c:pt>
                <c:pt idx="7">
                  <c:v>1980</c:v>
                </c:pt>
                <c:pt idx="12">
                  <c:v>1985</c:v>
                </c:pt>
                <c:pt idx="17">
                  <c:v>1990</c:v>
                </c:pt>
                <c:pt idx="22">
                  <c:v>1995</c:v>
                </c:pt>
                <c:pt idx="27">
                  <c:v>2000</c:v>
                </c:pt>
                <c:pt idx="32">
                  <c:v>2005</c:v>
                </c:pt>
                <c:pt idx="37">
                  <c:v>2010</c:v>
                </c:pt>
                <c:pt idx="42">
                  <c:v>2015</c:v>
                </c:pt>
                <c:pt idx="47">
                  <c:v>2020</c:v>
                </c:pt>
              </c:numCache>
            </c:numRef>
          </c:cat>
          <c:val>
            <c:numRef>
              <c:f>'p57 '!$B$9:$AW$9</c:f>
              <c:numCache>
                <c:formatCode>#,##0</c:formatCode>
                <c:ptCount val="48"/>
                <c:pt idx="0">
                  <c:v>0</c:v>
                </c:pt>
                <c:pt idx="1">
                  <c:v>0</c:v>
                </c:pt>
                <c:pt idx="2">
                  <c:v>0</c:v>
                </c:pt>
                <c:pt idx="3">
                  <c:v>0</c:v>
                </c:pt>
                <c:pt idx="4">
                  <c:v>0.33900000000002706</c:v>
                </c:pt>
                <c:pt idx="5">
                  <c:v>6.2000000000011823E-2</c:v>
                </c:pt>
                <c:pt idx="6">
                  <c:v>0.32900000000000773</c:v>
                </c:pt>
                <c:pt idx="7">
                  <c:v>13.161999999999978</c:v>
                </c:pt>
                <c:pt idx="8">
                  <c:v>12.382000000000005</c:v>
                </c:pt>
                <c:pt idx="9">
                  <c:v>13.455</c:v>
                </c:pt>
                <c:pt idx="10">
                  <c:v>16.32</c:v>
                </c:pt>
                <c:pt idx="11">
                  <c:v>0.49499999999997613</c:v>
                </c:pt>
                <c:pt idx="12">
                  <c:v>0.45099999999996498</c:v>
                </c:pt>
                <c:pt idx="13">
                  <c:v>1.5059999999999718</c:v>
                </c:pt>
                <c:pt idx="14">
                  <c:v>1.7199999999999704</c:v>
                </c:pt>
                <c:pt idx="15">
                  <c:v>0</c:v>
                </c:pt>
                <c:pt idx="16">
                  <c:v>2.0000000000095497E-3</c:v>
                </c:pt>
                <c:pt idx="17">
                  <c:v>0</c:v>
                </c:pt>
                <c:pt idx="18">
                  <c:v>0</c:v>
                </c:pt>
                <c:pt idx="19">
                  <c:v>0</c:v>
                </c:pt>
                <c:pt idx="20">
                  <c:v>0</c:v>
                </c:pt>
                <c:pt idx="21">
                  <c:v>0</c:v>
                </c:pt>
                <c:pt idx="22">
                  <c:v>5.5388888888889483</c:v>
                </c:pt>
                <c:pt idx="23">
                  <c:v>1.2561111111110961</c:v>
                </c:pt>
                <c:pt idx="24">
                  <c:v>0</c:v>
                </c:pt>
                <c:pt idx="25">
                  <c:v>0</c:v>
                </c:pt>
                <c:pt idx="26">
                  <c:v>3.0538888888888778</c:v>
                </c:pt>
                <c:pt idx="27">
                  <c:v>28.819999999999965</c:v>
                </c:pt>
                <c:pt idx="28">
                  <c:v>42.380277777777849</c:v>
                </c:pt>
                <c:pt idx="29">
                  <c:v>11.885833333333352</c:v>
                </c:pt>
                <c:pt idx="30">
                  <c:v>11.970833333333417</c:v>
                </c:pt>
                <c:pt idx="31">
                  <c:v>64.348888888888879</c:v>
                </c:pt>
                <c:pt idx="32">
                  <c:v>94.711944444444455</c:v>
                </c:pt>
                <c:pt idx="33">
                  <c:v>65.319999999999979</c:v>
                </c:pt>
                <c:pt idx="34">
                  <c:v>58.55805555555547</c:v>
                </c:pt>
                <c:pt idx="35">
                  <c:v>75.252499999999998</c:v>
                </c:pt>
                <c:pt idx="36">
                  <c:v>88.54472222222229</c:v>
                </c:pt>
                <c:pt idx="37">
                  <c:v>59.878888888888895</c:v>
                </c:pt>
                <c:pt idx="38">
                  <c:v>58.121583055555561</c:v>
                </c:pt>
                <c:pt idx="39">
                  <c:v>45.989867500000003</c:v>
                </c:pt>
                <c:pt idx="40">
                  <c:v>50.362961666666592</c:v>
                </c:pt>
                <c:pt idx="41">
                  <c:v>73.626878333333423</c:v>
                </c:pt>
                <c:pt idx="42">
                  <c:v>74.634206111111098</c:v>
                </c:pt>
                <c:pt idx="43">
                  <c:v>56.618766388888787</c:v>
                </c:pt>
                <c:pt idx="44">
                  <c:v>59.64728055555554</c:v>
                </c:pt>
                <c:pt idx="45">
                  <c:v>85.289509722222192</c:v>
                </c:pt>
                <c:pt idx="46">
                  <c:v>110.05840129770309</c:v>
                </c:pt>
                <c:pt idx="47">
                  <c:v>120.22008672560804</c:v>
                </c:pt>
              </c:numCache>
            </c:numRef>
          </c:val>
          <c:extLst>
            <c:ext xmlns:c16="http://schemas.microsoft.com/office/drawing/2014/chart" uri="{C3380CC4-5D6E-409C-BE32-E72D297353CC}">
              <c16:uniqueId val="{00000006-E8F4-4AD2-8E11-30E2D4F0D16D}"/>
            </c:ext>
          </c:extLst>
        </c:ser>
        <c:dLbls>
          <c:showLegendKey val="0"/>
          <c:showVal val="0"/>
          <c:showCatName val="0"/>
          <c:showSerName val="0"/>
          <c:showPercent val="0"/>
          <c:showBubbleSize val="0"/>
        </c:dLbls>
        <c:axId val="532809728"/>
        <c:axId val="1"/>
      </c:areaChart>
      <c:catAx>
        <c:axId val="53280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tickMarkSkip val="1"/>
        <c:noMultiLvlLbl val="0"/>
      </c:catAx>
      <c:valAx>
        <c:axId val="1"/>
        <c:scaling>
          <c:orientation val="minMax"/>
        </c:scaling>
        <c:delete val="0"/>
        <c:axPos val="l"/>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532809728"/>
        <c:crosses val="autoZero"/>
        <c:crossBetween val="midCat"/>
      </c:valAx>
      <c:spPr>
        <a:solidFill>
          <a:srgbClr val="FFFFFF"/>
        </a:solidFill>
        <a:ln w="12700">
          <a:solidFill>
            <a:srgbClr val="808080"/>
          </a:solidFill>
          <a:prstDash val="solid"/>
        </a:ln>
      </c:spPr>
    </c:plotArea>
    <c:legend>
      <c:legendPos val="b"/>
      <c:layout>
        <c:manualLayout>
          <c:xMode val="edge"/>
          <c:yMode val="edge"/>
          <c:x val="7.6191393559936579E-2"/>
          <c:y val="0.89287918195745897"/>
          <c:w val="0.82474365191361265"/>
          <c:h val="0.10638311687468427"/>
        </c:manualLayout>
      </c:layout>
      <c:overlay val="0"/>
      <c:spPr>
        <a:solidFill>
          <a:srgbClr val="FFFFFF"/>
        </a:solidFill>
        <a:ln w="25400">
          <a:noFill/>
        </a:ln>
      </c:spPr>
      <c:txPr>
        <a:bodyPr/>
        <a:lstStyle/>
        <a:p>
          <a:pPr>
            <a:defRPr sz="710" b="0" i="0" u="none" strike="noStrike" baseline="0">
              <a:solidFill>
                <a:srgbClr val="000000"/>
              </a:solidFill>
              <a:latin typeface="Calibri"/>
              <a:ea typeface="Calibri"/>
              <a:cs typeface="Calibri"/>
            </a:defRPr>
          </a:pPr>
          <a:endParaRPr lang="fr-FR"/>
        </a:p>
      </c:txPr>
    </c:legend>
    <c:plotVisOnly val="1"/>
    <c:dispBlanksAs val="zero"/>
    <c:showDLblsOverMax val="0"/>
  </c:chart>
  <c:spPr>
    <a:solidFill>
      <a:srgbClr val="FFFFFF"/>
    </a:solidFill>
  </c:spPr>
  <c:txPr>
    <a:bodyPr/>
    <a:lstStyle/>
    <a:p>
      <a:pPr>
        <a:defRPr sz="900" b="0" i="0" u="none" strike="noStrike" baseline="0">
          <a:solidFill>
            <a:srgbClr val="000000"/>
          </a:solidFill>
          <a:latin typeface="DaxOT-Regular"/>
          <a:ea typeface="DaxOT-Regular"/>
          <a:cs typeface="DaxOT-Regular"/>
        </a:defRPr>
      </a:pPr>
      <a:endParaRPr lang="fr-FR"/>
    </a:p>
  </c:txPr>
  <c:printSettings>
    <c:headerFooter alignWithMargins="0"/>
    <c:pageMargins b="0.984251969" l="0.78740157499999996" r="0.78740157499999996" t="0.984251969" header="0.4921259845" footer="0.492125984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63136456211814E-2"/>
          <c:y val="8.9431249330099286E-2"/>
          <c:w val="0.91242362525458254"/>
          <c:h val="0.77642584645677104"/>
        </c:manualLayout>
      </c:layout>
      <c:lineChart>
        <c:grouping val="standard"/>
        <c:varyColors val="0"/>
        <c:ser>
          <c:idx val="0"/>
          <c:order val="0"/>
          <c:tx>
            <c:strRef>
              <c:f>'p58'!$A$25</c:f>
              <c:strCache>
                <c:ptCount val="1"/>
                <c:pt idx="0">
                  <c:v>Production nationale</c:v>
                </c:pt>
              </c:strCache>
            </c:strRef>
          </c:tx>
          <c:spPr>
            <a:ln w="25400">
              <a:solidFill>
                <a:srgbClr val="000080"/>
              </a:solidFill>
              <a:prstDash val="solid"/>
            </a:ln>
          </c:spPr>
          <c:marker>
            <c:symbol val="none"/>
          </c:marker>
          <c:cat>
            <c:strRef>
              <c:f>'p58'!$B$24:$AZ$24</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'p58'!$B$25:$AZ$25</c:f>
              <c:numCache>
                <c:formatCode>0.0</c:formatCode>
                <c:ptCount val="51"/>
                <c:pt idx="0">
                  <c:v>75.146000000000001</c:v>
                </c:pt>
                <c:pt idx="1">
                  <c:v>78.168999999999997</c:v>
                </c:pt>
                <c:pt idx="2">
                  <c:v>80.855999999999995</c:v>
                </c:pt>
                <c:pt idx="3">
                  <c:v>81.277000000000001</c:v>
                </c:pt>
                <c:pt idx="4">
                  <c:v>81.974000000000004</c:v>
                </c:pt>
                <c:pt idx="5">
                  <c:v>79.725999999999999</c:v>
                </c:pt>
                <c:pt idx="6">
                  <c:v>76.816999999999993</c:v>
                </c:pt>
                <c:pt idx="7">
                  <c:v>83.010999999999996</c:v>
                </c:pt>
                <c:pt idx="8">
                  <c:v>85.319000000000003</c:v>
                </c:pt>
                <c:pt idx="9">
                  <c:v>84.08</c:v>
                </c:pt>
                <c:pt idx="10">
                  <c:v>81.733999999999995</c:v>
                </c:pt>
                <c:pt idx="11">
                  <c:v>76.909000000000006</c:v>
                </c:pt>
                <c:pt idx="12">
                  <c:v>71.388000000000005</c:v>
                </c:pt>
                <c:pt idx="13">
                  <c:v>72.152000000000001</c:v>
                </c:pt>
                <c:pt idx="14">
                  <c:v>68.540999999999997</c:v>
                </c:pt>
                <c:pt idx="15">
                  <c:v>58.631999999999998</c:v>
                </c:pt>
                <c:pt idx="16">
                  <c:v>45.710999999999999</c:v>
                </c:pt>
                <c:pt idx="17">
                  <c:v>42.387999999999998</c:v>
                </c:pt>
                <c:pt idx="18">
                  <c:v>34.854999999999997</c:v>
                </c:pt>
                <c:pt idx="19">
                  <c:v>33.69</c:v>
                </c:pt>
                <c:pt idx="20">
                  <c:v>32.50888888888889</c:v>
                </c:pt>
                <c:pt idx="21">
                  <c:v>36.907777777777774</c:v>
                </c:pt>
                <c:pt idx="22">
                  <c:v>35.961111111111109</c:v>
                </c:pt>
                <c:pt idx="23">
                  <c:v>37.263055555555553</c:v>
                </c:pt>
                <c:pt idx="24">
                  <c:v>38.001944444444447</c:v>
                </c:pt>
                <c:pt idx="25">
                  <c:v>36.091111111111111</c:v>
                </c:pt>
                <c:pt idx="26">
                  <c:v>31.098055555555554</c:v>
                </c:pt>
                <c:pt idx="27">
                  <c:v>27.485833333333332</c:v>
                </c:pt>
                <c:pt idx="28">
                  <c:v>23.743055555555554</c:v>
                </c:pt>
                <c:pt idx="29">
                  <c:v>21.574999999999999</c:v>
                </c:pt>
                <c:pt idx="30">
                  <c:v>19.444166666666668</c:v>
                </c:pt>
                <c:pt idx="31">
                  <c:v>19.50611111111111</c:v>
                </c:pt>
                <c:pt idx="32">
                  <c:v>18.732777777777777</c:v>
                </c:pt>
                <c:pt idx="33">
                  <c:v>16.561388888888885</c:v>
                </c:pt>
                <c:pt idx="34">
                  <c:v>14.313888888888888</c:v>
                </c:pt>
                <c:pt idx="35">
                  <c:v>11.743055555555555</c:v>
                </c:pt>
                <c:pt idx="36">
                  <c:v>13.678333333333333</c:v>
                </c:pt>
                <c:pt idx="37">
                  <c:v>11.829166666666666</c:v>
                </c:pt>
                <c:pt idx="38">
                  <c:v>10.478888888888889</c:v>
                </c:pt>
                <c:pt idx="39">
                  <c:v>9.8655555555555541</c:v>
                </c:pt>
                <c:pt idx="40">
                  <c:v>8.3455555555555545</c:v>
                </c:pt>
                <c:pt idx="41">
                  <c:v>6.5360752777777771</c:v>
                </c:pt>
                <c:pt idx="42">
                  <c:v>5.8447599999999991</c:v>
                </c:pt>
                <c:pt idx="43">
                  <c:v>3.7531319444444442</c:v>
                </c:pt>
                <c:pt idx="44">
                  <c:v>0.19340890499999996</c:v>
                </c:pt>
                <c:pt idx="45">
                  <c:v>0.32958953499999999</c:v>
                </c:pt>
                <c:pt idx="46">
                  <c:v>0.44759760199999998</c:v>
                </c:pt>
                <c:pt idx="47">
                  <c:v>0.58876525300000004</c:v>
                </c:pt>
                <c:pt idx="48">
                  <c:v>0.81392296075100001</c:v>
                </c:pt>
                <c:pt idx="49">
                  <c:v>1.4194580024810002</c:v>
                </c:pt>
                <c:pt idx="50">
                  <c:v>2.4094252469869999</c:v>
                </c:pt>
              </c:numCache>
            </c:numRef>
          </c:val>
          <c:smooth val="0"/>
          <c:extLst>
            <c:ext xmlns:c16="http://schemas.microsoft.com/office/drawing/2014/chart" uri="{C3380CC4-5D6E-409C-BE32-E72D297353CC}">
              <c16:uniqueId val="{00000000-2246-43F1-A9E2-11DC8F2DC5A5}"/>
            </c:ext>
          </c:extLst>
        </c:ser>
        <c:dLbls>
          <c:showLegendKey val="0"/>
          <c:showVal val="0"/>
          <c:showCatName val="0"/>
          <c:showSerName val="0"/>
          <c:showPercent val="0"/>
          <c:showBubbleSize val="0"/>
        </c:dLbls>
        <c:smooth val="0"/>
        <c:axId val="532810056"/>
        <c:axId val="1"/>
      </c:lineChart>
      <c:catAx>
        <c:axId val="53281005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fr-FR"/>
          </a:p>
        </c:txPr>
        <c:crossAx val="1"/>
        <c:crosses val="autoZero"/>
        <c:auto val="1"/>
        <c:lblAlgn val="ctr"/>
        <c:lblOffset val="100"/>
        <c:tickLblSkip val="5"/>
        <c:tickMarkSkip val="5"/>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fr-FR"/>
          </a:p>
        </c:txPr>
        <c:crossAx val="53281005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4659199537845E-2"/>
          <c:y val="7.3619631901840496E-2"/>
          <c:w val="0.87089401521698762"/>
          <c:h val="0.73312883435582821"/>
        </c:manualLayout>
      </c:layout>
      <c:areaChart>
        <c:grouping val="stacked"/>
        <c:varyColors val="0"/>
        <c:ser>
          <c:idx val="1"/>
          <c:order val="0"/>
          <c:tx>
            <c:strRef>
              <c:f>'p62'!$A$5</c:f>
              <c:strCache>
                <c:ptCount val="1"/>
                <c:pt idx="0">
                  <c:v>Nucléaire</c:v>
                </c:pt>
              </c:strCache>
            </c:strRef>
          </c:tx>
          <c:spPr>
            <a:solidFill>
              <a:srgbClr val="666699"/>
            </a:solidFill>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'p62'!$B$5:$AZ$5</c:f>
              <c:numCache>
                <c:formatCode>0.0</c:formatCode>
                <c:ptCount val="51"/>
                <c:pt idx="0">
                  <c:v>5.4290000000000003</c:v>
                </c:pt>
                <c:pt idx="1">
                  <c:v>8.8740000000000006</c:v>
                </c:pt>
                <c:pt idx="2">
                  <c:v>13.87</c:v>
                </c:pt>
                <c:pt idx="3">
                  <c:v>14.012</c:v>
                </c:pt>
                <c:pt idx="4">
                  <c:v>13.932</c:v>
                </c:pt>
                <c:pt idx="5">
                  <c:v>17.451000000000001</c:v>
                </c:pt>
                <c:pt idx="6">
                  <c:v>15.036</c:v>
                </c:pt>
                <c:pt idx="7">
                  <c:v>17.096</c:v>
                </c:pt>
                <c:pt idx="8">
                  <c:v>29.001000000000001</c:v>
                </c:pt>
                <c:pt idx="9">
                  <c:v>37.902999999999999</c:v>
                </c:pt>
                <c:pt idx="10">
                  <c:v>57.945999999999998</c:v>
                </c:pt>
                <c:pt idx="11">
                  <c:v>99.628</c:v>
                </c:pt>
                <c:pt idx="12">
                  <c:v>103.069</c:v>
                </c:pt>
                <c:pt idx="13">
                  <c:v>136.91999999999999</c:v>
                </c:pt>
                <c:pt idx="14">
                  <c:v>181.739</c:v>
                </c:pt>
                <c:pt idx="15">
                  <c:v>213.08799999999999</c:v>
                </c:pt>
                <c:pt idx="16">
                  <c:v>241.44399999999999</c:v>
                </c:pt>
                <c:pt idx="17">
                  <c:v>251.52</c:v>
                </c:pt>
                <c:pt idx="18">
                  <c:v>260.28699999999998</c:v>
                </c:pt>
                <c:pt idx="19">
                  <c:v>288.71499999999997</c:v>
                </c:pt>
                <c:pt idx="20">
                  <c:v>297.94900000000001</c:v>
                </c:pt>
                <c:pt idx="21">
                  <c:v>314.97800000000001</c:v>
                </c:pt>
                <c:pt idx="22">
                  <c:v>321.77999999999997</c:v>
                </c:pt>
                <c:pt idx="23">
                  <c:v>350.04599999999999</c:v>
                </c:pt>
                <c:pt idx="24">
                  <c:v>341.61599999999999</c:v>
                </c:pt>
                <c:pt idx="25">
                  <c:v>358.779</c:v>
                </c:pt>
                <c:pt idx="26">
                  <c:v>378.22500000000002</c:v>
                </c:pt>
                <c:pt idx="27">
                  <c:v>375.935</c:v>
                </c:pt>
                <c:pt idx="28">
                  <c:v>368.5</c:v>
                </c:pt>
                <c:pt idx="29">
                  <c:v>374.91399999999999</c:v>
                </c:pt>
                <c:pt idx="30">
                  <c:v>395.2</c:v>
                </c:pt>
                <c:pt idx="31">
                  <c:v>401.25599999999997</c:v>
                </c:pt>
                <c:pt idx="32">
                  <c:v>416.5</c:v>
                </c:pt>
                <c:pt idx="33">
                  <c:v>420.66899999999998</c:v>
                </c:pt>
                <c:pt idx="34">
                  <c:v>427.69799999999998</c:v>
                </c:pt>
                <c:pt idx="35">
                  <c:v>429.97699999999998</c:v>
                </c:pt>
                <c:pt idx="36">
                  <c:v>428.67500000000001</c:v>
                </c:pt>
                <c:pt idx="37">
                  <c:v>418.60899999999998</c:v>
                </c:pt>
                <c:pt idx="38">
                  <c:v>418.298</c:v>
                </c:pt>
                <c:pt idx="39">
                  <c:v>389.99799999999999</c:v>
                </c:pt>
                <c:pt idx="40">
                  <c:v>407.87799999999999</c:v>
                </c:pt>
                <c:pt idx="41">
                  <c:v>421.07753300000002</c:v>
                </c:pt>
                <c:pt idx="42">
                  <c:v>404.88001600000001</c:v>
                </c:pt>
                <c:pt idx="43">
                  <c:v>403.69468699999999</c:v>
                </c:pt>
                <c:pt idx="44">
                  <c:v>415.86177199999997</c:v>
                </c:pt>
                <c:pt idx="45">
                  <c:v>416.79481699999997</c:v>
                </c:pt>
                <c:pt idx="46">
                  <c:v>384.00812500000001</c:v>
                </c:pt>
                <c:pt idx="47">
                  <c:v>379.09395499999999</c:v>
                </c:pt>
                <c:pt idx="48">
                  <c:v>393.13432699999998</c:v>
                </c:pt>
                <c:pt idx="49">
                  <c:v>379.464</c:v>
                </c:pt>
                <c:pt idx="50">
                  <c:v>335.414401</c:v>
                </c:pt>
              </c:numCache>
            </c:numRef>
          </c:val>
          <c:extLst>
            <c:ext xmlns:c16="http://schemas.microsoft.com/office/drawing/2014/chart" uri="{C3380CC4-5D6E-409C-BE32-E72D297353CC}">
              <c16:uniqueId val="{00000000-09C2-4F1F-8862-E17B0A66B793}"/>
            </c:ext>
          </c:extLst>
        </c:ser>
        <c:ser>
          <c:idx val="2"/>
          <c:order val="1"/>
          <c:tx>
            <c:strRef>
              <c:f>'p62'!$A$6</c:f>
              <c:strCache>
                <c:ptCount val="1"/>
                <c:pt idx="0">
                  <c:v>Thermique classique2</c:v>
                </c:pt>
              </c:strCache>
            </c:strRef>
          </c:tx>
          <c:spPr>
            <a:solidFill>
              <a:srgbClr val="FFFF99"/>
            </a:solidFill>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'p62'!$B$6:$AZ$6</c:f>
              <c:numCache>
                <c:formatCode>0.0</c:formatCode>
                <c:ptCount val="51"/>
                <c:pt idx="0">
                  <c:v>79.236999999999995</c:v>
                </c:pt>
                <c:pt idx="1">
                  <c:v>91.718000000000004</c:v>
                </c:pt>
                <c:pt idx="2">
                  <c:v>101.22499999999999</c:v>
                </c:pt>
                <c:pt idx="3">
                  <c:v>112.82</c:v>
                </c:pt>
                <c:pt idx="4">
                  <c:v>109.64</c:v>
                </c:pt>
                <c:pt idx="5">
                  <c:v>101.17100000000001</c:v>
                </c:pt>
                <c:pt idx="6">
                  <c:v>131.14500000000001</c:v>
                </c:pt>
                <c:pt idx="7">
                  <c:v>109.306</c:v>
                </c:pt>
                <c:pt idx="8">
                  <c:v>119.81100000000001</c:v>
                </c:pt>
                <c:pt idx="9">
                  <c:v>126.19</c:v>
                </c:pt>
                <c:pt idx="10">
                  <c:v>118.91</c:v>
                </c:pt>
                <c:pt idx="11">
                  <c:v>92.238</c:v>
                </c:pt>
                <c:pt idx="12">
                  <c:v>92.373000000000005</c:v>
                </c:pt>
                <c:pt idx="13">
                  <c:v>75.841999999999999</c:v>
                </c:pt>
                <c:pt idx="14">
                  <c:v>60.767000000000003</c:v>
                </c:pt>
                <c:pt idx="15">
                  <c:v>52.066000000000003</c:v>
                </c:pt>
                <c:pt idx="16">
                  <c:v>40.411999999999999</c:v>
                </c:pt>
                <c:pt idx="17">
                  <c:v>37.168999999999997</c:v>
                </c:pt>
                <c:pt idx="18">
                  <c:v>35.185000000000002</c:v>
                </c:pt>
                <c:pt idx="19">
                  <c:v>48.569000000000003</c:v>
                </c:pt>
                <c:pt idx="20">
                  <c:v>45.99</c:v>
                </c:pt>
                <c:pt idx="21">
                  <c:v>58.634999999999998</c:v>
                </c:pt>
                <c:pt idx="22">
                  <c:v>49.145000000000003</c:v>
                </c:pt>
                <c:pt idx="23">
                  <c:v>34.033000000000001</c:v>
                </c:pt>
                <c:pt idx="24">
                  <c:v>33.311999999999998</c:v>
                </c:pt>
                <c:pt idx="25">
                  <c:v>38.055</c:v>
                </c:pt>
                <c:pt idx="26">
                  <c:v>42.713999999999999</c:v>
                </c:pt>
                <c:pt idx="27">
                  <c:v>38.872999999999998</c:v>
                </c:pt>
                <c:pt idx="28">
                  <c:v>53.433999999999997</c:v>
                </c:pt>
                <c:pt idx="29">
                  <c:v>50.872</c:v>
                </c:pt>
                <c:pt idx="30">
                  <c:v>50.093000000000004</c:v>
                </c:pt>
                <c:pt idx="31">
                  <c:v>46.529000000000003</c:v>
                </c:pt>
                <c:pt idx="32">
                  <c:v>52.552999999999997</c:v>
                </c:pt>
                <c:pt idx="33">
                  <c:v>57.173000000000002</c:v>
                </c:pt>
                <c:pt idx="34">
                  <c:v>56.453000000000003</c:v>
                </c:pt>
                <c:pt idx="35">
                  <c:v>62.968000000000004</c:v>
                </c:pt>
                <c:pt idx="36">
                  <c:v>56.866999999999997</c:v>
                </c:pt>
                <c:pt idx="37">
                  <c:v>58.417000000000002</c:v>
                </c:pt>
                <c:pt idx="38">
                  <c:v>56.179237999999998</c:v>
                </c:pt>
                <c:pt idx="39">
                  <c:v>52.309506999999996</c:v>
                </c:pt>
                <c:pt idx="40">
                  <c:v>58.552295000000001</c:v>
                </c:pt>
                <c:pt idx="41">
                  <c:v>60.409313000000012</c:v>
                </c:pt>
                <c:pt idx="42">
                  <c:v>58.228275000000004</c:v>
                </c:pt>
                <c:pt idx="43">
                  <c:v>55.702449999999999</c:v>
                </c:pt>
                <c:pt idx="44">
                  <c:v>39.312095999999997</c:v>
                </c:pt>
                <c:pt idx="45">
                  <c:v>48.282785000000004</c:v>
                </c:pt>
                <c:pt idx="46">
                  <c:v>60.348008</c:v>
                </c:pt>
                <c:pt idx="47">
                  <c:v>68.753153999999995</c:v>
                </c:pt>
                <c:pt idx="48">
                  <c:v>54.383597999999999</c:v>
                </c:pt>
                <c:pt idx="49">
                  <c:v>58.629871000000001</c:v>
                </c:pt>
                <c:pt idx="50">
                  <c:v>53.295432692152595</c:v>
                </c:pt>
              </c:numCache>
            </c:numRef>
          </c:val>
          <c:extLst>
            <c:ext xmlns:c16="http://schemas.microsoft.com/office/drawing/2014/chart" uri="{C3380CC4-5D6E-409C-BE32-E72D297353CC}">
              <c16:uniqueId val="{00000001-09C2-4F1F-8862-E17B0A66B793}"/>
            </c:ext>
          </c:extLst>
        </c:ser>
        <c:ser>
          <c:idx val="0"/>
          <c:order val="2"/>
          <c:tx>
            <c:strRef>
              <c:f>'p62'!$A$2</c:f>
              <c:strCache>
                <c:ptCount val="1"/>
                <c:pt idx="0">
                  <c:v>Hydraulique3</c:v>
                </c:pt>
              </c:strCache>
            </c:strRef>
          </c:tx>
          <c:spPr>
            <a:solidFill>
              <a:srgbClr val="99CCFF"/>
            </a:solidFill>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'p62'!$B$2:$AZ$2</c:f>
              <c:numCache>
                <c:formatCode>0.0</c:formatCode>
                <c:ptCount val="51"/>
                <c:pt idx="0">
                  <c:v>56.491</c:v>
                </c:pt>
                <c:pt idx="1">
                  <c:v>48.764000000000003</c:v>
                </c:pt>
                <c:pt idx="2">
                  <c:v>48.8</c:v>
                </c:pt>
                <c:pt idx="3">
                  <c:v>47.683</c:v>
                </c:pt>
                <c:pt idx="4">
                  <c:v>56.83</c:v>
                </c:pt>
                <c:pt idx="5">
                  <c:v>59.892000000000003</c:v>
                </c:pt>
                <c:pt idx="6">
                  <c:v>48.684999999999995</c:v>
                </c:pt>
                <c:pt idx="7">
                  <c:v>76.153000000000006</c:v>
                </c:pt>
                <c:pt idx="8">
                  <c:v>68.481000000000009</c:v>
                </c:pt>
                <c:pt idx="9">
                  <c:v>66.971000000000004</c:v>
                </c:pt>
                <c:pt idx="10">
                  <c:v>69.814999999999998</c:v>
                </c:pt>
                <c:pt idx="11">
                  <c:v>72.676000000000002</c:v>
                </c:pt>
                <c:pt idx="12">
                  <c:v>71.012</c:v>
                </c:pt>
                <c:pt idx="13">
                  <c:v>70.606999999999999</c:v>
                </c:pt>
                <c:pt idx="14">
                  <c:v>67.3</c:v>
                </c:pt>
                <c:pt idx="15">
                  <c:v>63.419000000000004</c:v>
                </c:pt>
                <c:pt idx="16">
                  <c:v>64.442999999999998</c:v>
                </c:pt>
                <c:pt idx="17">
                  <c:v>72.056999999999988</c:v>
                </c:pt>
                <c:pt idx="18">
                  <c:v>77.846000000000004</c:v>
                </c:pt>
                <c:pt idx="19">
                  <c:v>50.183999999999997</c:v>
                </c:pt>
                <c:pt idx="20">
                  <c:v>57.212275999999996</c:v>
                </c:pt>
                <c:pt idx="21">
                  <c:v>61.301728000000004</c:v>
                </c:pt>
                <c:pt idx="22">
                  <c:v>72.204904000000013</c:v>
                </c:pt>
                <c:pt idx="23">
                  <c:v>67.603624999999994</c:v>
                </c:pt>
                <c:pt idx="24">
                  <c:v>80.570676999999989</c:v>
                </c:pt>
                <c:pt idx="25">
                  <c:v>75.759990000000002</c:v>
                </c:pt>
                <c:pt idx="26">
                  <c:v>69.905328999999995</c:v>
                </c:pt>
                <c:pt idx="27">
                  <c:v>67.235334000000009</c:v>
                </c:pt>
                <c:pt idx="28">
                  <c:v>65.809927000000002</c:v>
                </c:pt>
                <c:pt idx="29">
                  <c:v>76.648232999999991</c:v>
                </c:pt>
                <c:pt idx="30">
                  <c:v>70.763000000000005</c:v>
                </c:pt>
                <c:pt idx="31">
                  <c:v>78.028808999999995</c:v>
                </c:pt>
                <c:pt idx="32">
                  <c:v>65.512310999999997</c:v>
                </c:pt>
                <c:pt idx="33">
                  <c:v>63.975346999999999</c:v>
                </c:pt>
                <c:pt idx="34">
                  <c:v>64.568044999999998</c:v>
                </c:pt>
                <c:pt idx="35">
                  <c:v>56.116917000000001</c:v>
                </c:pt>
                <c:pt idx="36">
                  <c:v>61.443478000000006</c:v>
                </c:pt>
                <c:pt idx="37">
                  <c:v>62.943607999999998</c:v>
                </c:pt>
                <c:pt idx="38">
                  <c:v>67.989285999999993</c:v>
                </c:pt>
                <c:pt idx="39">
                  <c:v>61.650230999999998</c:v>
                </c:pt>
                <c:pt idx="40">
                  <c:v>67.168554999999998</c:v>
                </c:pt>
                <c:pt idx="41">
                  <c:v>50.741880999999999</c:v>
                </c:pt>
                <c:pt idx="42">
                  <c:v>64.419882999999999</c:v>
                </c:pt>
                <c:pt idx="43">
                  <c:v>76.537224000000009</c:v>
                </c:pt>
                <c:pt idx="44">
                  <c:v>69.193294999999992</c:v>
                </c:pt>
                <c:pt idx="45">
                  <c:v>60.253635999999993</c:v>
                </c:pt>
                <c:pt idx="46">
                  <c:v>65.375434999999996</c:v>
                </c:pt>
                <c:pt idx="47">
                  <c:v>54.974952999999999</c:v>
                </c:pt>
                <c:pt idx="48">
                  <c:v>70.083030999999991</c:v>
                </c:pt>
                <c:pt idx="49">
                  <c:v>61.291595000000001</c:v>
                </c:pt>
                <c:pt idx="50">
                  <c:v>66.366573798498621</c:v>
                </c:pt>
              </c:numCache>
            </c:numRef>
          </c:val>
          <c:extLst>
            <c:ext xmlns:c16="http://schemas.microsoft.com/office/drawing/2014/chart" uri="{C3380CC4-5D6E-409C-BE32-E72D297353CC}">
              <c16:uniqueId val="{00000002-09C2-4F1F-8862-E17B0A66B793}"/>
            </c:ext>
          </c:extLst>
        </c:ser>
        <c:ser>
          <c:idx val="3"/>
          <c:order val="3"/>
          <c:tx>
            <c:strRef>
              <c:f>'p62'!$A$3</c:f>
              <c:strCache>
                <c:ptCount val="1"/>
                <c:pt idx="0">
                  <c:v>Éolien</c:v>
                </c:pt>
              </c:strCache>
            </c:strRef>
          </c:tx>
          <c:spPr>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'p62'!$B$3:$AZ$3</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2E-3</c:v>
                </c:pt>
                <c:pt idx="24">
                  <c:v>5.0000000000000001E-3</c:v>
                </c:pt>
                <c:pt idx="25">
                  <c:v>5.0000000000000001E-3</c:v>
                </c:pt>
                <c:pt idx="26">
                  <c:v>7.0000000000000001E-3</c:v>
                </c:pt>
                <c:pt idx="27">
                  <c:v>1.0999999999999999E-2</c:v>
                </c:pt>
                <c:pt idx="28">
                  <c:v>1.9E-2</c:v>
                </c:pt>
                <c:pt idx="29">
                  <c:v>3.6999999999999998E-2</c:v>
                </c:pt>
                <c:pt idx="30">
                  <c:v>4.8000000000000001E-2</c:v>
                </c:pt>
                <c:pt idx="31">
                  <c:v>0.13100000000000001</c:v>
                </c:pt>
                <c:pt idx="32">
                  <c:v>0.26500000000000001</c:v>
                </c:pt>
                <c:pt idx="33">
                  <c:v>0.38800000000000001</c:v>
                </c:pt>
                <c:pt idx="34">
                  <c:v>0.59499999999999997</c:v>
                </c:pt>
                <c:pt idx="35">
                  <c:v>0.96199999999999997</c:v>
                </c:pt>
                <c:pt idx="36">
                  <c:v>2.1819999999999999</c:v>
                </c:pt>
                <c:pt idx="37">
                  <c:v>4.07</c:v>
                </c:pt>
                <c:pt idx="38">
                  <c:v>5.694</c:v>
                </c:pt>
                <c:pt idx="39">
                  <c:v>7.9119999999999999</c:v>
                </c:pt>
                <c:pt idx="40">
                  <c:v>9.9450000000000003</c:v>
                </c:pt>
                <c:pt idx="41">
                  <c:v>12.371620999999999</c:v>
                </c:pt>
                <c:pt idx="42">
                  <c:v>15.1784</c:v>
                </c:pt>
                <c:pt idx="43">
                  <c:v>16.126735999999998</c:v>
                </c:pt>
                <c:pt idx="44">
                  <c:v>17.323779000000002</c:v>
                </c:pt>
                <c:pt idx="45">
                  <c:v>21.420601999999999</c:v>
                </c:pt>
                <c:pt idx="46">
                  <c:v>21.380984000000002</c:v>
                </c:pt>
                <c:pt idx="47">
                  <c:v>24.609437</c:v>
                </c:pt>
                <c:pt idx="48">
                  <c:v>28.598595</c:v>
                </c:pt>
                <c:pt idx="49">
                  <c:v>34.721684000000003</c:v>
                </c:pt>
                <c:pt idx="50">
                  <c:v>40.704366</c:v>
                </c:pt>
              </c:numCache>
            </c:numRef>
          </c:val>
          <c:extLst>
            <c:ext xmlns:c16="http://schemas.microsoft.com/office/drawing/2014/chart" uri="{C3380CC4-5D6E-409C-BE32-E72D297353CC}">
              <c16:uniqueId val="{00000003-09C2-4F1F-8862-E17B0A66B793}"/>
            </c:ext>
          </c:extLst>
        </c:ser>
        <c:ser>
          <c:idx val="4"/>
          <c:order val="4"/>
          <c:tx>
            <c:strRef>
              <c:f>'p62'!$A$4</c:f>
              <c:strCache>
                <c:ptCount val="1"/>
                <c:pt idx="0">
                  <c:v>Photovoltaïque</c:v>
                </c:pt>
              </c:strCache>
            </c:strRef>
          </c:tx>
          <c:spPr>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'p62'!$B$4:$AZ$4</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1E-3</c:v>
                </c:pt>
                <c:pt idx="25">
                  <c:v>1E-3</c:v>
                </c:pt>
                <c:pt idx="26">
                  <c:v>1E-3</c:v>
                </c:pt>
                <c:pt idx="27">
                  <c:v>2E-3</c:v>
                </c:pt>
                <c:pt idx="28">
                  <c:v>2E-3</c:v>
                </c:pt>
                <c:pt idx="29">
                  <c:v>2E-3</c:v>
                </c:pt>
                <c:pt idx="30">
                  <c:v>5.0000000000000001E-3</c:v>
                </c:pt>
                <c:pt idx="31">
                  <c:v>6.0000000000000001E-3</c:v>
                </c:pt>
                <c:pt idx="32">
                  <c:v>7.0000000000000001E-3</c:v>
                </c:pt>
                <c:pt idx="33">
                  <c:v>8.0000000000000002E-3</c:v>
                </c:pt>
                <c:pt idx="34">
                  <c:v>8.0000000000000002E-3</c:v>
                </c:pt>
                <c:pt idx="35">
                  <c:v>1.0999999999999999E-2</c:v>
                </c:pt>
                <c:pt idx="36">
                  <c:v>1.2E-2</c:v>
                </c:pt>
                <c:pt idx="37">
                  <c:v>1.7999999999999999E-2</c:v>
                </c:pt>
                <c:pt idx="38">
                  <c:v>4.2000000000000003E-2</c:v>
                </c:pt>
                <c:pt idx="39">
                  <c:v>0.17399999999999999</c:v>
                </c:pt>
                <c:pt idx="40">
                  <c:v>0.62</c:v>
                </c:pt>
                <c:pt idx="41">
                  <c:v>2.3338040000000002</c:v>
                </c:pt>
                <c:pt idx="42">
                  <c:v>4.4279359999999999</c:v>
                </c:pt>
                <c:pt idx="43">
                  <c:v>5.1935959999999994</c:v>
                </c:pt>
                <c:pt idx="44">
                  <c:v>6.391572</c:v>
                </c:pt>
                <c:pt idx="45">
                  <c:v>7.7537370000000001</c:v>
                </c:pt>
                <c:pt idx="46">
                  <c:v>8.6597650000000002</c:v>
                </c:pt>
                <c:pt idx="47">
                  <c:v>9.5863159999999983</c:v>
                </c:pt>
                <c:pt idx="48">
                  <c:v>10.891159</c:v>
                </c:pt>
                <c:pt idx="49">
                  <c:v>12.225183999999999</c:v>
                </c:pt>
                <c:pt idx="50">
                  <c:v>13.579212</c:v>
                </c:pt>
              </c:numCache>
            </c:numRef>
          </c:val>
          <c:extLst>
            <c:ext xmlns:c16="http://schemas.microsoft.com/office/drawing/2014/chart" uri="{C3380CC4-5D6E-409C-BE32-E72D297353CC}">
              <c16:uniqueId val="{00000004-09C2-4F1F-8862-E17B0A66B793}"/>
            </c:ext>
          </c:extLst>
        </c:ser>
        <c:ser>
          <c:idx val="5"/>
          <c:order val="5"/>
          <c:tx>
            <c:strRef>
              <c:f>'p62'!$A$7</c:f>
              <c:strCache>
                <c:ptCount val="1"/>
                <c:pt idx="0">
                  <c:v>Autres sources</c:v>
                </c:pt>
              </c:strCache>
            </c:strRef>
          </c:tx>
          <c:spPr>
            <a:ln w="25400">
              <a:noFill/>
            </a:ln>
          </c:spPr>
          <c:cat>
            <c:strRef>
              <c:f>'p62'!$B$1:$AZ$1</c:f>
              <c:strCach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strCache>
            </c:strRef>
          </c:cat>
          <c:val>
            <c:numRef>
              <c:f>'p62'!$B$7:$AZ$7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0.30399999999999999</c:v>
                </c:pt>
                <c:pt idx="38">
                  <c:v>0.24099999999999999</c:v>
                </c:pt>
                <c:pt idx="39">
                  <c:v>0.24099999999999999</c:v>
                </c:pt>
                <c:pt idx="40">
                  <c:v>0.13500000000000001</c:v>
                </c:pt>
                <c:pt idx="41">
                  <c:v>0.59937800000000008</c:v>
                </c:pt>
                <c:pt idx="42">
                  <c:v>0.79187799999999997</c:v>
                </c:pt>
                <c:pt idx="43">
                  <c:v>0.88427</c:v>
                </c:pt>
                <c:pt idx="44">
                  <c:v>0.77925599999999995</c:v>
                </c:pt>
                <c:pt idx="45">
                  <c:v>0.791964</c:v>
                </c:pt>
                <c:pt idx="46">
                  <c:v>0.64744800000000002</c:v>
                </c:pt>
                <c:pt idx="47">
                  <c:v>0.831399</c:v>
                </c:pt>
                <c:pt idx="48">
                  <c:v>0.70710099999999998</c:v>
                </c:pt>
                <c:pt idx="49">
                  <c:v>0.64249100000000003</c:v>
                </c:pt>
                <c:pt idx="50">
                  <c:v>0.59456550949374976</c:v>
                </c:pt>
              </c:numCache>
            </c:numRef>
          </c:val>
          <c:extLst>
            <c:ext xmlns:c16="http://schemas.microsoft.com/office/drawing/2014/chart" uri="{C3380CC4-5D6E-409C-BE32-E72D297353CC}">
              <c16:uniqueId val="{00000005-09C2-4F1F-8862-E17B0A66B793}"/>
            </c:ext>
          </c:extLst>
        </c:ser>
        <c:dLbls>
          <c:showLegendKey val="0"/>
          <c:showVal val="0"/>
          <c:showCatName val="0"/>
          <c:showSerName val="0"/>
          <c:showPercent val="0"/>
          <c:showBubbleSize val="0"/>
        </c:dLbls>
        <c:axId val="532081680"/>
        <c:axId val="1"/>
      </c:areaChart>
      <c:dateAx>
        <c:axId val="53208168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0"/>
        <c:lblOffset val="100"/>
        <c:baseTimeUnit val="days"/>
        <c:majorUnit val="5"/>
        <c:majorTimeUnit val="days"/>
        <c:minorUnit val="5"/>
        <c:minorTimeUnit val="days"/>
      </c:dateAx>
      <c:valAx>
        <c:axId val="1"/>
        <c:scaling>
          <c:orientation val="minMax"/>
          <c:max val="600"/>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532081680"/>
        <c:crosses val="autoZero"/>
        <c:crossBetween val="midCat"/>
        <c:majorUnit val="50"/>
      </c:valAx>
      <c:spPr>
        <a:solidFill>
          <a:srgbClr val="FFFFFF"/>
        </a:solidFill>
        <a:ln w="12700">
          <a:solidFill>
            <a:srgbClr val="808080"/>
          </a:solidFill>
          <a:prstDash val="solid"/>
        </a:ln>
      </c:spPr>
    </c:plotArea>
    <c:legend>
      <c:legendPos val="b"/>
      <c:layout>
        <c:manualLayout>
          <c:xMode val="edge"/>
          <c:yMode val="edge"/>
          <c:x val="5.1127819548872182E-2"/>
          <c:y val="0.90730337078651691"/>
          <c:w val="0.89624060150375939"/>
          <c:h val="6.1797752808988762E-2"/>
        </c:manualLayout>
      </c:layout>
      <c:overlay val="0"/>
      <c:spPr>
        <a:solidFill>
          <a:srgbClr val="FFFFFF"/>
        </a:solidFill>
        <a:ln w="25400">
          <a:noFill/>
        </a:ln>
      </c:spPr>
      <c:txPr>
        <a:bodyPr/>
        <a:lstStyle/>
        <a:p>
          <a:pPr>
            <a:defRPr sz="710" b="0" i="0" u="none" strike="noStrike" baseline="0">
              <a:solidFill>
                <a:srgbClr val="000000"/>
              </a:solidFill>
              <a:latin typeface="Calibri"/>
              <a:ea typeface="Calibri"/>
              <a:cs typeface="Calibri"/>
            </a:defRPr>
          </a:pPr>
          <a:endParaRPr lang="fr-FR"/>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DaxOT-Regular"/>
          <a:ea typeface="DaxOT-Regular"/>
          <a:cs typeface="DaxOT-Regular"/>
        </a:defRPr>
      </a:pPr>
      <a:endParaRPr lang="fr-FR"/>
    </a:p>
  </c:txPr>
  <c:printSettings>
    <c:headerFooter alignWithMargins="0"/>
    <c:pageMargins b="0.984251969" l="0.78740157499999996" r="0.78740157499999996" t="0.984251969" header="0.4921259845" footer="0.4921259845"/>
    <c:pageSetup paperSize="9" orientation="landscape" horizontalDpi="-1" verticalDpi="-1"/>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85596774611525E-2"/>
          <c:y val="0.19831305343920358"/>
          <c:w val="0.42178828478019814"/>
          <c:h val="0.63713342700680298"/>
        </c:manualLayout>
      </c:layout>
      <c:doughnutChart>
        <c:varyColors val="1"/>
        <c:ser>
          <c:idx val="0"/>
          <c:order val="0"/>
          <c:tx>
            <c:strRef>
              <c:f>'p63'!$P$21</c:f>
              <c:strCache>
                <c:ptCount val="1"/>
              </c:strCache>
            </c:strRef>
          </c:tx>
          <c:dPt>
            <c:idx val="0"/>
            <c:bubble3D val="0"/>
            <c:extLst>
              <c:ext xmlns:c16="http://schemas.microsoft.com/office/drawing/2014/chart" uri="{C3380CC4-5D6E-409C-BE32-E72D297353CC}">
                <c16:uniqueId val="{00000000-6EFB-4241-AD3D-F6DC2235206A}"/>
              </c:ext>
            </c:extLst>
          </c:dPt>
          <c:dPt>
            <c:idx val="1"/>
            <c:bubble3D val="0"/>
            <c:extLst>
              <c:ext xmlns:c16="http://schemas.microsoft.com/office/drawing/2014/chart" uri="{C3380CC4-5D6E-409C-BE32-E72D297353CC}">
                <c16:uniqueId val="{00000001-6EFB-4241-AD3D-F6DC2235206A}"/>
              </c:ext>
            </c:extLst>
          </c:dPt>
          <c:dPt>
            <c:idx val="2"/>
            <c:bubble3D val="0"/>
            <c:extLst>
              <c:ext xmlns:c16="http://schemas.microsoft.com/office/drawing/2014/chart" uri="{C3380CC4-5D6E-409C-BE32-E72D297353CC}">
                <c16:uniqueId val="{00000002-6EFB-4241-AD3D-F6DC2235206A}"/>
              </c:ext>
            </c:extLst>
          </c:dPt>
          <c:dPt>
            <c:idx val="3"/>
            <c:bubble3D val="0"/>
            <c:extLst>
              <c:ext xmlns:c16="http://schemas.microsoft.com/office/drawing/2014/chart" uri="{C3380CC4-5D6E-409C-BE32-E72D297353CC}">
                <c16:uniqueId val="{00000003-6EFB-4241-AD3D-F6DC2235206A}"/>
              </c:ext>
            </c:extLst>
          </c:dPt>
          <c:cat>
            <c:numRef>
              <c:f>'p63'!$O$22:$O$25</c:f>
              <c:numCache>
                <c:formatCode>General</c:formatCode>
                <c:ptCount val="4"/>
              </c:numCache>
            </c:numRef>
          </c:cat>
          <c:val>
            <c:numRef>
              <c:f>'p63'!$P$22:$P$25</c:f>
              <c:numCache>
                <c:formatCode>General</c:formatCode>
                <c:ptCount val="4"/>
              </c:numCache>
            </c:numRef>
          </c:val>
          <c:extLst>
            <c:ext xmlns:c16="http://schemas.microsoft.com/office/drawing/2014/chart" uri="{C3380CC4-5D6E-409C-BE32-E72D297353CC}">
              <c16:uniqueId val="{00000004-6EFB-4241-AD3D-F6DC2235206A}"/>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5028008014370222"/>
          <c:y val="0.12184898948141552"/>
          <c:w val="0.43296148437702459"/>
          <c:h val="0.79411927627543222"/>
        </c:manualLayout>
      </c:layout>
      <c:overlay val="0"/>
      <c:spPr>
        <a:solidFill>
          <a:srgbClr val="FFFFFF"/>
        </a:solidFill>
        <a:ln w="25400">
          <a:noFill/>
        </a:ln>
      </c:spPr>
      <c:txPr>
        <a:bodyPr/>
        <a:lstStyle/>
        <a:p>
          <a:pPr>
            <a:defRPr sz="52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9525">
      <a:noFill/>
    </a:ln>
  </c:spPr>
  <c:txPr>
    <a:bodyPr/>
    <a:lstStyle/>
    <a:p>
      <a:pPr>
        <a:defRPr sz="3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44841162096116"/>
          <c:y val="0.16733803011465673"/>
          <c:w val="0.39478217894518908"/>
          <c:h val="0.78888808129753007"/>
        </c:manualLayout>
      </c:layout>
      <c:doughnutChart>
        <c:varyColors val="1"/>
        <c:ser>
          <c:idx val="0"/>
          <c:order val="0"/>
          <c:tx>
            <c:strRef>
              <c:f>'p63'!$M$21</c:f>
              <c:strCache>
                <c:ptCount val="1"/>
                <c:pt idx="0">
                  <c:v>2020</c:v>
                </c:pt>
              </c:strCache>
            </c:strRef>
          </c:tx>
          <c:dPt>
            <c:idx val="0"/>
            <c:bubble3D val="0"/>
            <c:extLst>
              <c:ext xmlns:c16="http://schemas.microsoft.com/office/drawing/2014/chart" uri="{C3380CC4-5D6E-409C-BE32-E72D297353CC}">
                <c16:uniqueId val="{00000000-5D53-46B3-8257-1A4D8F05F74F}"/>
              </c:ext>
            </c:extLst>
          </c:dPt>
          <c:dPt>
            <c:idx val="1"/>
            <c:bubble3D val="0"/>
            <c:extLst>
              <c:ext xmlns:c16="http://schemas.microsoft.com/office/drawing/2014/chart" uri="{C3380CC4-5D6E-409C-BE32-E72D297353CC}">
                <c16:uniqueId val="{00000001-5D53-46B3-8257-1A4D8F05F74F}"/>
              </c:ext>
            </c:extLst>
          </c:dPt>
          <c:dPt>
            <c:idx val="2"/>
            <c:bubble3D val="0"/>
            <c:extLst>
              <c:ext xmlns:c16="http://schemas.microsoft.com/office/drawing/2014/chart" uri="{C3380CC4-5D6E-409C-BE32-E72D297353CC}">
                <c16:uniqueId val="{00000002-5D53-46B3-8257-1A4D8F05F74F}"/>
              </c:ext>
            </c:extLst>
          </c:dPt>
          <c:dPt>
            <c:idx val="3"/>
            <c:bubble3D val="0"/>
            <c:extLst>
              <c:ext xmlns:c16="http://schemas.microsoft.com/office/drawing/2014/chart" uri="{C3380CC4-5D6E-409C-BE32-E72D297353CC}">
                <c16:uniqueId val="{00000003-5D53-46B3-8257-1A4D8F05F74F}"/>
              </c:ext>
            </c:extLst>
          </c:dPt>
          <c:dLbls>
            <c:dLbl>
              <c:idx val="0"/>
              <c:layout>
                <c:manualLayout>
                  <c:x val="-9.8388464800678536E-4"/>
                  <c:y val="-1.4241604414832762E-2"/>
                </c:manualLayout>
              </c:layout>
              <c:numFmt formatCode="0.0" sourceLinked="0"/>
              <c:spPr>
                <a:noFill/>
                <a:ln w="25400">
                  <a:noFill/>
                </a:ln>
              </c:spPr>
              <c:txPr>
                <a:bodyPr/>
                <a:lstStyle/>
                <a:p>
                  <a:pPr>
                    <a:defRPr sz="8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53-46B3-8257-1A4D8F05F74F}"/>
                </c:ext>
              </c:extLst>
            </c:dLbl>
            <c:dLbl>
              <c:idx val="1"/>
              <c:layout>
                <c:manualLayout>
                  <c:x val="7.3269085639103646E-3"/>
                  <c:y val="7.173564842856181E-3"/>
                </c:manualLayout>
              </c:layout>
              <c:numFmt formatCode="0.0" sourceLinked="0"/>
              <c:spPr>
                <a:noFill/>
                <a:ln w="25400">
                  <a:noFill/>
                </a:ln>
              </c:spPr>
              <c:txPr>
                <a:bodyPr/>
                <a:lstStyle/>
                <a:p>
                  <a:pPr>
                    <a:defRPr sz="8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53-46B3-8257-1A4D8F05F74F}"/>
                </c:ext>
              </c:extLst>
            </c:dLbl>
            <c:dLbl>
              <c:idx val="2"/>
              <c:layout>
                <c:manualLayout>
                  <c:x val="3.6846920852450695E-3"/>
                  <c:y val="3.4120196513897298E-2"/>
                </c:manualLayout>
              </c:layout>
              <c:numFmt formatCode="0.0" sourceLinked="0"/>
              <c:spPr>
                <a:noFill/>
                <a:ln w="25400">
                  <a:noFill/>
                </a:ln>
              </c:spPr>
              <c:txPr>
                <a:bodyPr/>
                <a:lstStyle/>
                <a:p>
                  <a:pPr>
                    <a:defRPr sz="8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53-46B3-8257-1A4D8F05F74F}"/>
                </c:ext>
              </c:extLst>
            </c:dLbl>
            <c:dLbl>
              <c:idx val="3"/>
              <c:layout>
                <c:manualLayout>
                  <c:x val="7.0375935832448422E-3"/>
                  <c:y val="-9.2501514233798016E-3"/>
                </c:manualLayout>
              </c:layout>
              <c:numFmt formatCode="0.0" sourceLinked="0"/>
              <c:spPr>
                <a:noFill/>
                <a:ln w="25400">
                  <a:noFill/>
                </a:ln>
              </c:spPr>
              <c:txPr>
                <a:bodyPr/>
                <a:lstStyle/>
                <a:p>
                  <a:pPr>
                    <a:defRPr sz="8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53-46B3-8257-1A4D8F05F74F}"/>
                </c:ext>
              </c:extLst>
            </c:dLbl>
            <c:numFmt formatCode="0.0" sourceLinked="0"/>
            <c:spPr>
              <a:noFill/>
              <a:ln w="25400">
                <a:noFill/>
              </a:ln>
            </c:spPr>
            <c:txPr>
              <a:bodyPr wrap="square" lIns="38100" tIns="19050" rIns="38100" bIns="19050" anchor="ctr">
                <a:spAutoFit/>
              </a:bodyPr>
              <a:lstStyle/>
              <a:p>
                <a:pPr>
                  <a:defRPr sz="8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strRef>
              <c:f>'p63'!$L$22:$L$25</c:f>
              <c:strCache>
                <c:ptCount val="4"/>
                <c:pt idx="0">
                  <c:v>Charbon (y compris gaz de hauts-fourneaux)</c:v>
                </c:pt>
                <c:pt idx="1">
                  <c:v>Produits pétroliers</c:v>
                </c:pt>
                <c:pt idx="2">
                  <c:v>Gaz naturel</c:v>
                </c:pt>
                <c:pt idx="3">
                  <c:v>EnRt* et déchets</c:v>
                </c:pt>
              </c:strCache>
            </c:strRef>
          </c:cat>
          <c:val>
            <c:numRef>
              <c:f>'p63'!$M$22:$M$25</c:f>
              <c:numCache>
                <c:formatCode>0.0</c:formatCode>
                <c:ptCount val="4"/>
                <c:pt idx="0">
                  <c:v>8.968548541749028</c:v>
                </c:pt>
                <c:pt idx="1">
                  <c:v>9.3218731793262464</c:v>
                </c:pt>
                <c:pt idx="2">
                  <c:v>62.314131356480274</c:v>
                </c:pt>
                <c:pt idx="3">
                  <c:v>19.39544692244446</c:v>
                </c:pt>
              </c:numCache>
            </c:numRef>
          </c:val>
          <c:extLst>
            <c:ext xmlns:c16="http://schemas.microsoft.com/office/drawing/2014/chart" uri="{C3380CC4-5D6E-409C-BE32-E72D297353CC}">
              <c16:uniqueId val="{00000004-5D53-46B3-8257-1A4D8F05F74F}"/>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60022807493890851"/>
          <c:y val="0.19008753092466313"/>
          <c:w val="0.25004683681781159"/>
          <c:h val="0.7421071703000881"/>
        </c:manualLayout>
      </c:layout>
      <c:overlay val="0"/>
      <c:spPr>
        <a:solidFill>
          <a:srgbClr val="FFFFFF"/>
        </a:solidFill>
        <a:ln w="25400">
          <a:noFill/>
        </a:ln>
      </c:spPr>
      <c:txPr>
        <a:bodyPr/>
        <a:lstStyle/>
        <a:p>
          <a:pPr>
            <a:defRPr sz="52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Espagne + Andorre</c:v>
          </c:tx>
          <c:spPr>
            <a:solidFill>
              <a:srgbClr val="FFFF00"/>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5.6619999999999999</c:v>
              </c:pt>
              <c:pt idx="1">
                <c:v>2.4220000000000002</c:v>
              </c:pt>
              <c:pt idx="2">
                <c:v>0.19700000000000001</c:v>
              </c:pt>
              <c:pt idx="3">
                <c:v>4.6859999999999999</c:v>
              </c:pt>
              <c:pt idx="4">
                <c:v>6.9459999999999997</c:v>
              </c:pt>
              <c:pt idx="5">
                <c:v>7.99</c:v>
              </c:pt>
              <c:pt idx="6">
                <c:v>5.6529999999999996</c:v>
              </c:pt>
              <c:pt idx="7">
                <c:v>8.9390000000000001</c:v>
              </c:pt>
              <c:pt idx="8">
                <c:v>5.9509999999999996</c:v>
              </c:pt>
              <c:pt idx="9">
                <c:v>5.4669999999999996</c:v>
              </c:pt>
              <c:pt idx="10">
                <c:v>6.5</c:v>
              </c:pt>
              <c:pt idx="11">
                <c:v>4.7</c:v>
              </c:pt>
              <c:pt idx="12">
                <c:v>5.8</c:v>
              </c:pt>
              <c:pt idx="13">
                <c:v>3.2</c:v>
              </c:pt>
              <c:pt idx="14">
                <c:v>1.82</c:v>
              </c:pt>
              <c:pt idx="15">
                <c:v>-1.3</c:v>
              </c:pt>
              <c:pt idx="16">
                <c:v>1.734789777</c:v>
              </c:pt>
              <c:pt idx="17">
                <c:v>2.1152817779999995</c:v>
              </c:pt>
              <c:pt idx="18">
                <c:v>1.9</c:v>
              </c:pt>
            </c:numLit>
          </c:val>
          <c:extLst>
            <c:ext xmlns:c16="http://schemas.microsoft.com/office/drawing/2014/chart" uri="{C3380CC4-5D6E-409C-BE32-E72D297353CC}">
              <c16:uniqueId val="{00000000-484D-4459-9AF7-9EAD641DBC2D}"/>
            </c:ext>
          </c:extLst>
        </c:ser>
        <c:ser>
          <c:idx val="1"/>
          <c:order val="1"/>
          <c:tx>
            <c:v>Grande-Bretagne</c:v>
          </c:tx>
          <c:spPr>
            <a:solidFill>
              <a:srgbClr val="808000"/>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16.268999999999998</c:v>
              </c:pt>
              <c:pt idx="1">
                <c:v>16.937999999999999</c:v>
              </c:pt>
              <c:pt idx="2">
                <c:v>16.952000000000002</c:v>
              </c:pt>
              <c:pt idx="3">
                <c:v>12.913</c:v>
              </c:pt>
              <c:pt idx="4">
                <c:v>15.271000000000001</c:v>
              </c:pt>
              <c:pt idx="5">
                <c:v>14.696999999999999</c:v>
              </c:pt>
              <c:pt idx="6">
                <c:v>11.314</c:v>
              </c:pt>
              <c:pt idx="7">
                <c:v>9.5619999999999994</c:v>
              </c:pt>
              <c:pt idx="8">
                <c:v>3.294</c:v>
              </c:pt>
              <c:pt idx="9">
                <c:v>10.467000000000001</c:v>
              </c:pt>
              <c:pt idx="10">
                <c:v>11.7</c:v>
              </c:pt>
              <c:pt idx="11">
                <c:v>10.9</c:v>
              </c:pt>
              <c:pt idx="12">
                <c:v>6.9</c:v>
              </c:pt>
              <c:pt idx="13">
                <c:v>12.5</c:v>
              </c:pt>
              <c:pt idx="14">
                <c:v>4.3529999999999998</c:v>
              </c:pt>
              <c:pt idx="15">
                <c:v>4.2</c:v>
              </c:pt>
              <c:pt idx="16">
                <c:v>5.8689999999999998</c:v>
              </c:pt>
              <c:pt idx="17">
                <c:v>7.2489999999999997</c:v>
              </c:pt>
              <c:pt idx="18">
                <c:v>11.166</c:v>
              </c:pt>
            </c:numLit>
          </c:val>
          <c:extLst>
            <c:ext xmlns:c16="http://schemas.microsoft.com/office/drawing/2014/chart" uri="{C3380CC4-5D6E-409C-BE32-E72D297353CC}">
              <c16:uniqueId val="{00000001-484D-4459-9AF7-9EAD641DBC2D}"/>
            </c:ext>
          </c:extLst>
        </c:ser>
        <c:ser>
          <c:idx val="2"/>
          <c:order val="2"/>
          <c:tx>
            <c:v>Suisse</c:v>
          </c:tx>
          <c:spPr>
            <a:solidFill>
              <a:srgbClr val="00FF00"/>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9.0630000000000006</c:v>
              </c:pt>
              <c:pt idx="1">
                <c:v>10.945</c:v>
              </c:pt>
              <c:pt idx="2">
                <c:v>9.1310000000000002</c:v>
              </c:pt>
              <c:pt idx="3">
                <c:v>8.282</c:v>
              </c:pt>
              <c:pt idx="4">
                <c:v>6.9290000000000003</c:v>
              </c:pt>
              <c:pt idx="5">
                <c:v>7.6710000000000003</c:v>
              </c:pt>
              <c:pt idx="6">
                <c:v>8.0229999999999997</c:v>
              </c:pt>
              <c:pt idx="7">
                <c:v>10.132</c:v>
              </c:pt>
              <c:pt idx="8">
                <c:v>10.829000000000001</c:v>
              </c:pt>
              <c:pt idx="9">
                <c:v>7.8719999999999999</c:v>
              </c:pt>
              <c:pt idx="10">
                <c:v>7.6</c:v>
              </c:pt>
              <c:pt idx="11">
                <c:v>9.4</c:v>
              </c:pt>
              <c:pt idx="12">
                <c:v>8.1</c:v>
              </c:pt>
              <c:pt idx="13">
                <c:v>5.5</c:v>
              </c:pt>
              <c:pt idx="14">
                <c:v>4.1280000000000001</c:v>
              </c:pt>
              <c:pt idx="15">
                <c:v>4.5</c:v>
              </c:pt>
              <c:pt idx="16">
                <c:v>10.395021180333334</c:v>
              </c:pt>
              <c:pt idx="17">
                <c:v>6.5240493299999995</c:v>
              </c:pt>
              <c:pt idx="18">
                <c:v>6.3594999999999997</c:v>
              </c:pt>
            </c:numLit>
          </c:val>
          <c:extLst>
            <c:ext xmlns:c16="http://schemas.microsoft.com/office/drawing/2014/chart" uri="{C3380CC4-5D6E-409C-BE32-E72D297353CC}">
              <c16:uniqueId val="{00000002-484D-4459-9AF7-9EAD641DBC2D}"/>
            </c:ext>
          </c:extLst>
        </c:ser>
        <c:ser>
          <c:idx val="3"/>
          <c:order val="3"/>
          <c:tx>
            <c:v>Italie</c:v>
          </c:tx>
          <c:spPr>
            <a:solidFill>
              <a:srgbClr val="FF00FF"/>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17.37</c:v>
              </c:pt>
              <c:pt idx="1">
                <c:v>17.562999999999999</c:v>
              </c:pt>
              <c:pt idx="2">
                <c:v>16.88</c:v>
              </c:pt>
              <c:pt idx="3">
                <c:v>16.123999999999999</c:v>
              </c:pt>
              <c:pt idx="4">
                <c:v>15.321</c:v>
              </c:pt>
              <c:pt idx="5">
                <c:v>15.734</c:v>
              </c:pt>
              <c:pt idx="6">
                <c:v>17.571000000000002</c:v>
              </c:pt>
              <c:pt idx="7">
                <c:v>18.459</c:v>
              </c:pt>
              <c:pt idx="8">
                <c:v>17.544</c:v>
              </c:pt>
              <c:pt idx="9">
                <c:v>16.484000000000002</c:v>
              </c:pt>
              <c:pt idx="10">
                <c:v>13.8</c:v>
              </c:pt>
              <c:pt idx="11">
                <c:v>14.2</c:v>
              </c:pt>
              <c:pt idx="12">
                <c:v>14</c:v>
              </c:pt>
              <c:pt idx="13">
                <c:v>11.7</c:v>
              </c:pt>
              <c:pt idx="14">
                <c:v>11.228</c:v>
              </c:pt>
              <c:pt idx="15">
                <c:v>10.6</c:v>
              </c:pt>
              <c:pt idx="16">
                <c:v>13.300938511</c:v>
              </c:pt>
              <c:pt idx="17">
                <c:v>11.436274928000001</c:v>
              </c:pt>
              <c:pt idx="18">
                <c:v>11.798</c:v>
              </c:pt>
            </c:numLit>
          </c:val>
          <c:extLst>
            <c:ext xmlns:c16="http://schemas.microsoft.com/office/drawing/2014/chart" uri="{C3380CC4-5D6E-409C-BE32-E72D297353CC}">
              <c16:uniqueId val="{00000003-484D-4459-9AF7-9EAD641DBC2D}"/>
            </c:ext>
          </c:extLst>
        </c:ser>
        <c:ser>
          <c:idx val="4"/>
          <c:order val="4"/>
          <c:tx>
            <c:v>Belgique + Luxembourg *</c:v>
          </c:tx>
          <c:spPr>
            <a:solidFill>
              <a:srgbClr val="996633"/>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4.51</c:v>
              </c:pt>
              <c:pt idx="1">
                <c:v>4.2720000000000002</c:v>
              </c:pt>
              <c:pt idx="2">
                <c:v>5.6790000000000003</c:v>
              </c:pt>
              <c:pt idx="3">
                <c:v>3.1789999999999998</c:v>
              </c:pt>
              <c:pt idx="4">
                <c:v>5.0030000000000001</c:v>
              </c:pt>
              <c:pt idx="5">
                <c:v>8.3520000000000003</c:v>
              </c:pt>
              <c:pt idx="6">
                <c:v>11.446999999999999</c:v>
              </c:pt>
              <c:pt idx="7">
                <c:v>11.101000000000001</c:v>
              </c:pt>
              <c:pt idx="8">
                <c:v>8.6560000000000006</c:v>
              </c:pt>
              <c:pt idx="9">
                <c:v>6.5519999999999996</c:v>
              </c:pt>
              <c:pt idx="10">
                <c:v>4.7</c:v>
              </c:pt>
              <c:pt idx="11">
                <c:v>8.8000000000000007</c:v>
              </c:pt>
              <c:pt idx="12">
                <c:v>6.2</c:v>
              </c:pt>
              <c:pt idx="13">
                <c:v>5.4</c:v>
              </c:pt>
              <c:pt idx="14">
                <c:v>-4.7720000000000002</c:v>
              </c:pt>
              <c:pt idx="15">
                <c:v>-2.2000000000000002</c:v>
              </c:pt>
              <c:pt idx="16">
                <c:v>4.9240000000000004</c:v>
              </c:pt>
              <c:pt idx="17">
                <c:v>5.141</c:v>
              </c:pt>
              <c:pt idx="18">
                <c:v>6.665</c:v>
              </c:pt>
            </c:numLit>
          </c:val>
          <c:extLst>
            <c:ext xmlns:c16="http://schemas.microsoft.com/office/drawing/2014/chart" uri="{C3380CC4-5D6E-409C-BE32-E72D297353CC}">
              <c16:uniqueId val="{00000004-484D-4459-9AF7-9EAD641DBC2D}"/>
            </c:ext>
          </c:extLst>
        </c:ser>
        <c:ser>
          <c:idx val="5"/>
          <c:order val="5"/>
          <c:tx>
            <c:v>Allemagne</c:v>
          </c:tx>
          <c:spPr>
            <a:solidFill>
              <a:srgbClr val="FF0000"/>
            </a:solidFill>
            <a:ln w="25400">
              <a:noFill/>
            </a:ln>
          </c:spPr>
          <c:invertIfNegative val="0"/>
          <c:cat>
            <c:numLit>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Lit>
          </c:cat>
          <c:val>
            <c:numLit>
              <c:formatCode>General</c:formatCode>
              <c:ptCount val="19"/>
              <c:pt idx="0">
                <c:v>16.966999999999999</c:v>
              </c:pt>
              <c:pt idx="1">
                <c:v>16.670999999999999</c:v>
              </c:pt>
              <c:pt idx="2">
                <c:v>16.556999999999999</c:v>
              </c:pt>
              <c:pt idx="3">
                <c:v>12.378</c:v>
              </c:pt>
              <c:pt idx="4">
                <c:v>13.673</c:v>
              </c:pt>
              <c:pt idx="5">
                <c:v>15.035</c:v>
              </c:pt>
              <c:pt idx="6">
                <c:v>14.382</c:v>
              </c:pt>
              <c:pt idx="7">
                <c:v>18.841000000000001</c:v>
              </c:pt>
              <c:pt idx="8">
                <c:v>20.14</c:v>
              </c:pt>
              <c:pt idx="9">
                <c:v>15.198</c:v>
              </c:pt>
              <c:pt idx="10">
                <c:v>15.7</c:v>
              </c:pt>
              <c:pt idx="11">
                <c:v>15.4</c:v>
              </c:pt>
              <c:pt idx="12">
                <c:v>15.7</c:v>
              </c:pt>
              <c:pt idx="13">
                <c:v>9.6999999999999993</c:v>
              </c:pt>
              <c:pt idx="14">
                <c:v>9.1769999999999996</c:v>
              </c:pt>
              <c:pt idx="15">
                <c:v>14.4</c:v>
              </c:pt>
              <c:pt idx="16">
                <c:v>20.189</c:v>
              </c:pt>
              <c:pt idx="17">
                <c:v>12.484</c:v>
              </c:pt>
              <c:pt idx="18">
                <c:v>10.573</c:v>
              </c:pt>
            </c:numLit>
          </c:val>
          <c:extLst>
            <c:ext xmlns:c16="http://schemas.microsoft.com/office/drawing/2014/chart" uri="{C3380CC4-5D6E-409C-BE32-E72D297353CC}">
              <c16:uniqueId val="{00000005-484D-4459-9AF7-9EAD641DBC2D}"/>
            </c:ext>
          </c:extLst>
        </c:ser>
        <c:dLbls>
          <c:showLegendKey val="0"/>
          <c:showVal val="0"/>
          <c:showCatName val="0"/>
          <c:showSerName val="0"/>
          <c:showPercent val="0"/>
          <c:showBubbleSize val="0"/>
        </c:dLbls>
        <c:gapWidth val="150"/>
        <c:overlap val="100"/>
        <c:axId val="532085944"/>
        <c:axId val="1"/>
      </c:barChart>
      <c:catAx>
        <c:axId val="532085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
        <c:crosses val="autoZero"/>
        <c:auto val="1"/>
        <c:lblAlgn val="ctr"/>
        <c:lblOffset val="100"/>
        <c:tickLblSkip val="2"/>
        <c:tickMarkSkip val="1"/>
        <c:noMultiLvlLbl val="0"/>
      </c:catAx>
      <c:valAx>
        <c:axId val="1"/>
        <c:scaling>
          <c:orientation val="minMax"/>
          <c:max val="8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532085944"/>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52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#REF!</c:v>
          </c:tx>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903-4F06-9000-7359264B6D8D}"/>
            </c:ext>
          </c:extLst>
        </c:ser>
        <c:ser>
          <c:idx val="1"/>
          <c:order val="1"/>
          <c:tx>
            <c:v>#REF!</c:v>
          </c:tx>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903-4F06-9000-7359264B6D8D}"/>
            </c:ext>
          </c:extLst>
        </c:ser>
        <c:ser>
          <c:idx val="2"/>
          <c:order val="2"/>
          <c:tx>
            <c:v>#REF!</c:v>
          </c:tx>
          <c:spPr>
            <a:solidFill>
              <a:srgbClr val="A6CAF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903-4F06-9000-7359264B6D8D}"/>
            </c:ext>
          </c:extLst>
        </c:ser>
        <c:ser>
          <c:idx val="3"/>
          <c:order val="3"/>
          <c:tx>
            <c:v>#REF!</c:v>
          </c:tx>
          <c:spPr>
            <a:solidFill>
              <a:srgbClr val="CC9C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903-4F06-9000-7359264B6D8D}"/>
            </c:ext>
          </c:extLst>
        </c:ser>
        <c:dLbls>
          <c:showLegendKey val="0"/>
          <c:showVal val="0"/>
          <c:showCatName val="0"/>
          <c:showSerName val="0"/>
          <c:showPercent val="0"/>
          <c:showBubbleSize val="0"/>
        </c:dLbls>
        <c:gapWidth val="150"/>
        <c:axId val="532085616"/>
        <c:axId val="1"/>
      </c:barChart>
      <c:catAx>
        <c:axId val="532085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25" b="0" i="0" u="none" strike="noStrike" baseline="0">
                <a:solidFill>
                  <a:srgbClr val="000000"/>
                </a:solidFill>
                <a:latin typeface="Arial"/>
                <a:ea typeface="Arial"/>
                <a:cs typeface="Arial"/>
              </a:defRPr>
            </a:pPr>
            <a:endParaRPr lang="fr-FR"/>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a:ea typeface="Arial"/>
                <a:cs typeface="Arial"/>
              </a:defRPr>
            </a:pPr>
            <a:endParaRPr lang="fr-FR"/>
          </a:p>
        </c:txPr>
        <c:crossAx val="532085616"/>
        <c:crosses val="autoZero"/>
        <c:crossBetween val="between"/>
        <c:majorUnit val="5"/>
        <c:minorUnit val="1"/>
      </c:valAx>
      <c:spPr>
        <a:noFill/>
        <a:ln w="25400">
          <a:noFill/>
        </a:ln>
      </c:spPr>
    </c:plotArea>
    <c:legend>
      <c:legendPos val="r"/>
      <c:overlay val="0"/>
      <c:spPr>
        <a:solidFill>
          <a:srgbClr val="FFFFFF"/>
        </a:solidFill>
        <a:ln w="25400">
          <a:noFill/>
        </a:ln>
      </c:spPr>
      <c:txPr>
        <a:bodyPr/>
        <a:lstStyle/>
        <a:p>
          <a:pPr>
            <a:defRPr sz="14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07377732083034E-2"/>
          <c:y val="8.0808346513134316E-2"/>
          <c:w val="0.8151828318102049"/>
          <c:h val="0.80471645069329589"/>
        </c:manualLayout>
      </c:layout>
      <c:lineChart>
        <c:grouping val="standard"/>
        <c:varyColors val="0"/>
        <c:ser>
          <c:idx val="0"/>
          <c:order val="0"/>
          <c:tx>
            <c:strRef>
              <c:f>'p67'!$J$6</c:f>
              <c:strCache>
                <c:ptCount val="1"/>
                <c:pt idx="0">
                  <c:v>Réalisé</c:v>
                </c:pt>
              </c:strCache>
            </c:strRef>
          </c:tx>
          <c:spPr>
            <a:ln w="25400">
              <a:solidFill>
                <a:srgbClr val="808000"/>
              </a:solidFill>
              <a:prstDash val="solid"/>
            </a:ln>
          </c:spPr>
          <c:marker>
            <c:symbol val="none"/>
          </c:marker>
          <c:cat>
            <c:numRef>
              <c:f>'p67'!$K$5:$Z$5</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'p67'!$K$6:$Z$6</c:f>
              <c:numCache>
                <c:formatCode>0.0</c:formatCode>
                <c:ptCount val="16"/>
                <c:pt idx="0">
                  <c:v>9.2512795436574518</c:v>
                </c:pt>
                <c:pt idx="1">
                  <c:v>9.3274738988328281</c:v>
                </c:pt>
                <c:pt idx="2">
                  <c:v>10.340271469954276</c:v>
                </c:pt>
                <c:pt idx="3">
                  <c:v>11.27815855777512</c:v>
                </c:pt>
                <c:pt idx="4">
                  <c:v>12.280629707818349</c:v>
                </c:pt>
                <c:pt idx="5">
                  <c:v>12.729122872298682</c:v>
                </c:pt>
                <c:pt idx="6">
                  <c:v>12.656612498574606</c:v>
                </c:pt>
                <c:pt idx="7">
                  <c:v>13.274357345835707</c:v>
                </c:pt>
                <c:pt idx="8">
                  <c:v>13.907562557301015</c:v>
                </c:pt>
                <c:pt idx="9">
                  <c:v>14.421926674151209</c:v>
                </c:pt>
                <c:pt idx="10">
                  <c:v>14.861076079999522</c:v>
                </c:pt>
                <c:pt idx="11">
                  <c:v>15.500642319152009</c:v>
                </c:pt>
                <c:pt idx="12">
                  <c:v>15.904213004567163</c:v>
                </c:pt>
                <c:pt idx="13">
                  <c:v>16.444557988800749</c:v>
                </c:pt>
                <c:pt idx="14">
                  <c:v>17.215672082972112</c:v>
                </c:pt>
                <c:pt idx="15">
                  <c:v>19.113610390208891</c:v>
                </c:pt>
              </c:numCache>
            </c:numRef>
          </c:val>
          <c:smooth val="0"/>
          <c:extLst>
            <c:ext xmlns:c16="http://schemas.microsoft.com/office/drawing/2014/chart" uri="{C3380CC4-5D6E-409C-BE32-E72D297353CC}">
              <c16:uniqueId val="{00000000-5B99-4273-85E4-1A75002633E6}"/>
            </c:ext>
          </c:extLst>
        </c:ser>
        <c:ser>
          <c:idx val="1"/>
          <c:order val="1"/>
          <c:tx>
            <c:strRef>
              <c:f>'p67'!$J$7</c:f>
              <c:strCache>
                <c:ptCount val="1"/>
                <c:pt idx="0">
                  <c:v>Trajectoire</c:v>
                </c:pt>
              </c:strCache>
            </c:strRef>
          </c:tx>
          <c:spPr>
            <a:ln w="12700">
              <a:solidFill>
                <a:srgbClr val="808080"/>
              </a:solidFill>
              <a:prstDash val="lgDash"/>
            </a:ln>
          </c:spPr>
          <c:marker>
            <c:symbol val="none"/>
          </c:marker>
          <c:cat>
            <c:numRef>
              <c:f>'p67'!$K$5:$Z$5</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'p67'!$K$7:$Z$7</c:f>
              <c:numCache>
                <c:formatCode>General</c:formatCode>
                <c:ptCount val="16"/>
                <c:pt idx="0">
                  <c:v>9.6</c:v>
                </c:pt>
                <c:pt idx="1">
                  <c:v>10.199999999999999</c:v>
                </c:pt>
                <c:pt idx="2">
                  <c:v>10.8</c:v>
                </c:pt>
                <c:pt idx="3">
                  <c:v>11.4</c:v>
                </c:pt>
                <c:pt idx="4">
                  <c:v>11.95</c:v>
                </c:pt>
                <c:pt idx="5">
                  <c:v>12.5</c:v>
                </c:pt>
                <c:pt idx="6">
                  <c:v>13.5</c:v>
                </c:pt>
                <c:pt idx="7">
                  <c:v>14.000000000000002</c:v>
                </c:pt>
                <c:pt idx="8">
                  <c:v>15</c:v>
                </c:pt>
                <c:pt idx="9">
                  <c:v>16</c:v>
                </c:pt>
                <c:pt idx="10">
                  <c:v>17</c:v>
                </c:pt>
                <c:pt idx="11">
                  <c:v>18</c:v>
                </c:pt>
                <c:pt idx="12">
                  <c:v>19.5</c:v>
                </c:pt>
                <c:pt idx="13">
                  <c:v>20.5</c:v>
                </c:pt>
                <c:pt idx="14">
                  <c:v>22</c:v>
                </c:pt>
                <c:pt idx="15">
                  <c:v>23</c:v>
                </c:pt>
              </c:numCache>
            </c:numRef>
          </c:val>
          <c:smooth val="0"/>
          <c:extLst>
            <c:ext xmlns:c16="http://schemas.microsoft.com/office/drawing/2014/chart" uri="{C3380CC4-5D6E-409C-BE32-E72D297353CC}">
              <c16:uniqueId val="{00000001-5B99-4273-85E4-1A75002633E6}"/>
            </c:ext>
          </c:extLst>
        </c:ser>
        <c:dLbls>
          <c:showLegendKey val="0"/>
          <c:showVal val="0"/>
          <c:showCatName val="0"/>
          <c:showSerName val="0"/>
          <c:showPercent val="0"/>
          <c:showBubbleSize val="0"/>
        </c:dLbls>
        <c:smooth val="0"/>
        <c:axId val="133321472"/>
        <c:axId val="133323776"/>
      </c:lineChart>
      <c:catAx>
        <c:axId val="133321472"/>
        <c:scaling>
          <c:orientation val="minMax"/>
        </c:scaling>
        <c:delete val="0"/>
        <c:axPos val="b"/>
        <c:majorGridlines>
          <c:spPr>
            <a:ln w="3175">
              <a:solidFill>
                <a:srgbClr val="808080"/>
              </a:solidFill>
              <a:prstDash val="sysDash"/>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33323776"/>
        <c:crossesAt val="0"/>
        <c:auto val="1"/>
        <c:lblAlgn val="ctr"/>
        <c:lblOffset val="100"/>
        <c:tickLblSkip val="1"/>
        <c:tickMarkSkip val="1"/>
        <c:noMultiLvlLbl val="0"/>
      </c:catAx>
      <c:valAx>
        <c:axId val="133323776"/>
        <c:scaling>
          <c:orientation val="minMax"/>
          <c:max val="23"/>
          <c:min val="0"/>
        </c:scaling>
        <c:delete val="0"/>
        <c:axPos val="l"/>
        <c:majorGridlines>
          <c:spPr>
            <a:ln w="3175">
              <a:solidFill>
                <a:srgbClr val="808080"/>
              </a:solidFill>
              <a:prstDash val="sysDash"/>
            </a:ln>
          </c:spPr>
        </c:majorGridlines>
        <c:numFmt formatCode="General" sourceLinked="0"/>
        <c:majorTickMark val="out"/>
        <c:minorTickMark val="none"/>
        <c:tickLblPos val="nextTo"/>
        <c:spPr>
          <a:ln w="3175">
            <a:solidFill>
              <a:srgbClr val="808080"/>
            </a:solidFill>
            <a:prstDash val="solid"/>
          </a:ln>
        </c:spPr>
        <c:txPr>
          <a:bodyPr rot="0" vert="horz"/>
          <a:lstStyle/>
          <a:p>
            <a:pPr>
              <a:defRPr sz="1050" b="0" i="0" u="none" strike="noStrike" baseline="0">
                <a:solidFill>
                  <a:srgbClr val="000000"/>
                </a:solidFill>
                <a:latin typeface="Arial"/>
                <a:ea typeface="Arial"/>
                <a:cs typeface="Arial"/>
              </a:defRPr>
            </a:pPr>
            <a:endParaRPr lang="fr-FR"/>
          </a:p>
        </c:txPr>
        <c:crossAx val="133321472"/>
        <c:crossesAt val="1"/>
        <c:crossBetween val="midCat"/>
        <c:majorUnit val="5"/>
      </c:valAx>
      <c:spPr>
        <a:solidFill>
          <a:srgbClr val="FFFFFF"/>
        </a:solidFill>
        <a:ln w="25400">
          <a:noFill/>
        </a:ln>
      </c:spPr>
    </c:plotArea>
    <c:legend>
      <c:legendPos val="r"/>
      <c:layout>
        <c:manualLayout>
          <c:xMode val="edge"/>
          <c:yMode val="edge"/>
          <c:x val="0.21122112211221122"/>
          <c:y val="1.6835016835016835E-2"/>
          <c:w val="0.58580858085808585"/>
          <c:h val="5.7239057239057235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68704971960912E-2"/>
          <c:y val="0.1532546763415599"/>
          <c:w val="0.89498858831282413"/>
          <c:h val="0.76262814331829853"/>
        </c:manualLayout>
      </c:layout>
      <c:areaChart>
        <c:grouping val="stacked"/>
        <c:varyColors val="0"/>
        <c:ser>
          <c:idx val="0"/>
          <c:order val="0"/>
          <c:tx>
            <c:strRef>
              <c:f>'p68-69'!$L$59</c:f>
              <c:strCache>
                <c:ptCount val="1"/>
                <c:pt idx="0">
                  <c:v>Hydraulique renouvelable</c:v>
                </c:pt>
              </c:strCache>
            </c:strRef>
          </c:tx>
          <c:spPr>
            <a:solidFill>
              <a:srgbClr val="808080"/>
            </a:solidFill>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'p68-69'!$L$60:$L$90</c:f>
              <c:numCache>
                <c:formatCode>0</c:formatCode>
                <c:ptCount val="31"/>
                <c:pt idx="0">
                  <c:v>53.866642000000013</c:v>
                </c:pt>
                <c:pt idx="1">
                  <c:v>57.60193900000003</c:v>
                </c:pt>
                <c:pt idx="2">
                  <c:v>68.955817999999979</c:v>
                </c:pt>
                <c:pt idx="3">
                  <c:v>64.894800000000018</c:v>
                </c:pt>
                <c:pt idx="4">
                  <c:v>78.793180000000078</c:v>
                </c:pt>
                <c:pt idx="5">
                  <c:v>73.118887000000001</c:v>
                </c:pt>
                <c:pt idx="6">
                  <c:v>66.043679000000026</c:v>
                </c:pt>
                <c:pt idx="7">
                  <c:v>63.764164999999963</c:v>
                </c:pt>
                <c:pt idx="8">
                  <c:v>62.092914000000015</c:v>
                </c:pt>
                <c:pt idx="9">
                  <c:v>72.514323000000047</c:v>
                </c:pt>
                <c:pt idx="10">
                  <c:v>66.363672000000051</c:v>
                </c:pt>
                <c:pt idx="11">
                  <c:v>74.26788300000004</c:v>
                </c:pt>
                <c:pt idx="12">
                  <c:v>60.396140000000024</c:v>
                </c:pt>
                <c:pt idx="13">
                  <c:v>58.943457999999964</c:v>
                </c:pt>
                <c:pt idx="14">
                  <c:v>59.555033000000009</c:v>
                </c:pt>
                <c:pt idx="15">
                  <c:v>51.479487000000027</c:v>
                </c:pt>
                <c:pt idx="16">
                  <c:v>56.304060000000021</c:v>
                </c:pt>
                <c:pt idx="17">
                  <c:v>57.604628000000012</c:v>
                </c:pt>
                <c:pt idx="18">
                  <c:v>63.65362599999996</c:v>
                </c:pt>
                <c:pt idx="19">
                  <c:v>56.997580000000063</c:v>
                </c:pt>
                <c:pt idx="20">
                  <c:v>62.713558999999975</c:v>
                </c:pt>
                <c:pt idx="21">
                  <c:v>45.744622000000007</c:v>
                </c:pt>
                <c:pt idx="22">
                  <c:v>59.831829999999989</c:v>
                </c:pt>
                <c:pt idx="23">
                  <c:v>71.92217500000001</c:v>
                </c:pt>
                <c:pt idx="24">
                  <c:v>63.773408999999994</c:v>
                </c:pt>
                <c:pt idx="25">
                  <c:v>55.556272</c:v>
                </c:pt>
                <c:pt idx="26">
                  <c:v>60.839210000000023</c:v>
                </c:pt>
                <c:pt idx="27">
                  <c:v>50.001256999999995</c:v>
                </c:pt>
                <c:pt idx="28">
                  <c:v>65.111426000000023</c:v>
                </c:pt>
                <c:pt idx="29">
                  <c:v>56.913891000000014</c:v>
                </c:pt>
                <c:pt idx="30">
                  <c:v>62.189398000000011</c:v>
                </c:pt>
              </c:numCache>
            </c:numRef>
          </c:val>
          <c:extLst>
            <c:ext xmlns:c16="http://schemas.microsoft.com/office/drawing/2014/chart" uri="{C3380CC4-5D6E-409C-BE32-E72D297353CC}">
              <c16:uniqueId val="{00000000-2C4D-4263-9F07-5379C17656C6}"/>
            </c:ext>
          </c:extLst>
        </c:ser>
        <c:ser>
          <c:idx val="1"/>
          <c:order val="1"/>
          <c:tx>
            <c:strRef>
              <c:f>'p68-69'!$M$59</c:f>
              <c:strCache>
                <c:ptCount val="1"/>
                <c:pt idx="0">
                  <c:v>Éolien</c:v>
                </c:pt>
              </c:strCache>
            </c:strRef>
          </c:tx>
          <c:spPr>
            <a:solidFill>
              <a:srgbClr val="99CC00"/>
            </a:solidFill>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'p68-69'!$M$60:$M$90</c:f>
              <c:numCache>
                <c:formatCode>0</c:formatCode>
                <c:ptCount val="31"/>
                <c:pt idx="0">
                  <c:v>2.72E-4</c:v>
                </c:pt>
                <c:pt idx="1">
                  <c:v>4.900000000000002E-4</c:v>
                </c:pt>
                <c:pt idx="2">
                  <c:v>4.900000000000002E-4</c:v>
                </c:pt>
                <c:pt idx="3">
                  <c:v>2.4019999999999966E-3</c:v>
                </c:pt>
                <c:pt idx="4">
                  <c:v>4.7040000000000033E-3</c:v>
                </c:pt>
                <c:pt idx="5">
                  <c:v>4.7140000000000038E-3</c:v>
                </c:pt>
                <c:pt idx="6">
                  <c:v>7.4299999999999982E-3</c:v>
                </c:pt>
                <c:pt idx="7">
                  <c:v>1.1128000000000001E-2</c:v>
                </c:pt>
                <c:pt idx="8">
                  <c:v>1.9496999999999955E-2</c:v>
                </c:pt>
                <c:pt idx="9">
                  <c:v>3.6944000000000053E-2</c:v>
                </c:pt>
                <c:pt idx="10">
                  <c:v>4.8159999999999953E-2</c:v>
                </c:pt>
                <c:pt idx="11">
                  <c:v>0.13123999999999972</c:v>
                </c:pt>
                <c:pt idx="12">
                  <c:v>0.2655900000000001</c:v>
                </c:pt>
                <c:pt idx="13">
                  <c:v>0.38775000000000054</c:v>
                </c:pt>
                <c:pt idx="14">
                  <c:v>0.59484999999999943</c:v>
                </c:pt>
                <c:pt idx="15">
                  <c:v>0.96256999999999937</c:v>
                </c:pt>
                <c:pt idx="16">
                  <c:v>2.1825799999999953</c:v>
                </c:pt>
                <c:pt idx="17">
                  <c:v>4.0701099999999935</c:v>
                </c:pt>
                <c:pt idx="18">
                  <c:v>5.6942099999999964</c:v>
                </c:pt>
                <c:pt idx="19">
                  <c:v>7.9115699999999967</c:v>
                </c:pt>
                <c:pt idx="20">
                  <c:v>9.9449899999999989</c:v>
                </c:pt>
                <c:pt idx="21">
                  <c:v>12.371620999999999</c:v>
                </c:pt>
                <c:pt idx="22">
                  <c:v>15.1784</c:v>
                </c:pt>
                <c:pt idx="23">
                  <c:v>16.126735999999998</c:v>
                </c:pt>
                <c:pt idx="24">
                  <c:v>17.323779000000002</c:v>
                </c:pt>
                <c:pt idx="25">
                  <c:v>21.420601999999999</c:v>
                </c:pt>
                <c:pt idx="26">
                  <c:v>21.380984000000002</c:v>
                </c:pt>
                <c:pt idx="27">
                  <c:v>24.609436999999996</c:v>
                </c:pt>
                <c:pt idx="28">
                  <c:v>28.598595</c:v>
                </c:pt>
                <c:pt idx="29">
                  <c:v>34.721684000000003</c:v>
                </c:pt>
                <c:pt idx="30">
                  <c:v>40.704366</c:v>
                </c:pt>
              </c:numCache>
            </c:numRef>
          </c:val>
          <c:extLst>
            <c:ext xmlns:c16="http://schemas.microsoft.com/office/drawing/2014/chart" uri="{C3380CC4-5D6E-409C-BE32-E72D297353CC}">
              <c16:uniqueId val="{00000001-2C4D-4263-9F07-5379C17656C6}"/>
            </c:ext>
          </c:extLst>
        </c:ser>
        <c:ser>
          <c:idx val="2"/>
          <c:order val="2"/>
          <c:tx>
            <c:strRef>
              <c:f>'p68-69'!$N$59</c:f>
              <c:strCache>
                <c:ptCount val="1"/>
                <c:pt idx="0">
                  <c:v>Biomasse</c:v>
                </c:pt>
              </c:strCache>
            </c:strRef>
          </c:tx>
          <c:spPr>
            <a:solidFill>
              <a:schemeClr val="tx1"/>
            </a:solidFill>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'p68-69'!$N$60:$N$90</c:f>
              <c:numCache>
                <c:formatCode>0</c:formatCode>
                <c:ptCount val="31"/>
                <c:pt idx="0">
                  <c:v>113.61555555555557</c:v>
                </c:pt>
                <c:pt idx="1">
                  <c:v>131.576944444444</c:v>
                </c:pt>
                <c:pt idx="2">
                  <c:v>127.74333333333296</c:v>
                </c:pt>
                <c:pt idx="3">
                  <c:v>122.64250000000045</c:v>
                </c:pt>
                <c:pt idx="4">
                  <c:v>110.00916666666667</c:v>
                </c:pt>
                <c:pt idx="5">
                  <c:v>111.52222222222227</c:v>
                </c:pt>
                <c:pt idx="6">
                  <c:v>119.73416666666697</c:v>
                </c:pt>
                <c:pt idx="7">
                  <c:v>108.69499999999996</c:v>
                </c:pt>
                <c:pt idx="8">
                  <c:v>108.79361111111113</c:v>
                </c:pt>
                <c:pt idx="9">
                  <c:v>102.86805555555553</c:v>
                </c:pt>
                <c:pt idx="10">
                  <c:v>98.080833333333374</c:v>
                </c:pt>
                <c:pt idx="11">
                  <c:v>99.335277777777733</c:v>
                </c:pt>
                <c:pt idx="12">
                  <c:v>93.546944444444478</c:v>
                </c:pt>
                <c:pt idx="13">
                  <c:v>99.679166666666688</c:v>
                </c:pt>
                <c:pt idx="14">
                  <c:v>100.42333333333329</c:v>
                </c:pt>
                <c:pt idx="15">
                  <c:v>105.58749999999998</c:v>
                </c:pt>
                <c:pt idx="16">
                  <c:v>94.311666666666696</c:v>
                </c:pt>
                <c:pt idx="17">
                  <c:v>96.766944444444434</c:v>
                </c:pt>
                <c:pt idx="18">
                  <c:v>102.02472222222228</c:v>
                </c:pt>
                <c:pt idx="19">
                  <c:v>104.5672222222222</c:v>
                </c:pt>
                <c:pt idx="20">
                  <c:v>120.23138888888894</c:v>
                </c:pt>
                <c:pt idx="21">
                  <c:v>100.07717027777778</c:v>
                </c:pt>
                <c:pt idx="22">
                  <c:v>112.87966166666666</c:v>
                </c:pt>
                <c:pt idx="23">
                  <c:v>124.02308388888889</c:v>
                </c:pt>
                <c:pt idx="24">
                  <c:v>106.64227583333334</c:v>
                </c:pt>
                <c:pt idx="25">
                  <c:v>115.56076222222222</c:v>
                </c:pt>
                <c:pt idx="26">
                  <c:v>123.89367916666664</c:v>
                </c:pt>
                <c:pt idx="27">
                  <c:v>120.34642249999999</c:v>
                </c:pt>
                <c:pt idx="28">
                  <c:v>119.16351361111111</c:v>
                </c:pt>
                <c:pt idx="29">
                  <c:v>118.55999444444443</c:v>
                </c:pt>
                <c:pt idx="30">
                  <c:v>110.09875305555555</c:v>
                </c:pt>
              </c:numCache>
            </c:numRef>
          </c:val>
          <c:extLst>
            <c:ext xmlns:c16="http://schemas.microsoft.com/office/drawing/2014/chart" uri="{C3380CC4-5D6E-409C-BE32-E72D297353CC}">
              <c16:uniqueId val="{00000002-2C4D-4263-9F07-5379C17656C6}"/>
            </c:ext>
          </c:extLst>
        </c:ser>
        <c:ser>
          <c:idx val="3"/>
          <c:order val="3"/>
          <c:tx>
            <c:strRef>
              <c:f>'p68-69'!$O$59</c:f>
              <c:strCache>
                <c:ptCount val="1"/>
                <c:pt idx="0">
                  <c:v>Déchets renouvelables</c:v>
                </c:pt>
              </c:strCache>
            </c:strRef>
          </c:tx>
          <c:spPr>
            <a:solidFill>
              <a:srgbClr val="008000"/>
            </a:solidFill>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'p68-69'!$O$60:$O$90</c:f>
              <c:numCache>
                <c:formatCode>0</c:formatCode>
                <c:ptCount val="31"/>
                <c:pt idx="0">
                  <c:v>6.6641666666666604</c:v>
                </c:pt>
                <c:pt idx="1">
                  <c:v>7.2880555555555553</c:v>
                </c:pt>
                <c:pt idx="2">
                  <c:v>7.2972222222222243</c:v>
                </c:pt>
                <c:pt idx="3">
                  <c:v>7.3066666666666622</c:v>
                </c:pt>
                <c:pt idx="4">
                  <c:v>7.3613888888888903</c:v>
                </c:pt>
                <c:pt idx="5">
                  <c:v>8.3847222222222175</c:v>
                </c:pt>
                <c:pt idx="6">
                  <c:v>8.6588888888888853</c:v>
                </c:pt>
                <c:pt idx="7">
                  <c:v>8.8063888888888862</c:v>
                </c:pt>
                <c:pt idx="8">
                  <c:v>9.0741666666666667</c:v>
                </c:pt>
                <c:pt idx="9">
                  <c:v>10.148888888888887</c:v>
                </c:pt>
                <c:pt idx="10">
                  <c:v>10.799166666666666</c:v>
                </c:pt>
                <c:pt idx="11">
                  <c:v>11.231111111111103</c:v>
                </c:pt>
                <c:pt idx="12">
                  <c:v>11.879722222222201</c:v>
                </c:pt>
                <c:pt idx="13">
                  <c:v>12.453333333333337</c:v>
                </c:pt>
                <c:pt idx="14">
                  <c:v>13.398333333333291</c:v>
                </c:pt>
                <c:pt idx="15">
                  <c:v>12.303611111111138</c:v>
                </c:pt>
                <c:pt idx="16">
                  <c:v>11.883333333333361</c:v>
                </c:pt>
                <c:pt idx="17">
                  <c:v>12.540584444444466</c:v>
                </c:pt>
                <c:pt idx="18">
                  <c:v>13.104860833333341</c:v>
                </c:pt>
                <c:pt idx="19">
                  <c:v>13.995112777777743</c:v>
                </c:pt>
                <c:pt idx="20">
                  <c:v>14.187878611111159</c:v>
                </c:pt>
                <c:pt idx="21">
                  <c:v>13.368659166666665</c:v>
                </c:pt>
                <c:pt idx="22">
                  <c:v>14.100644444444445</c:v>
                </c:pt>
                <c:pt idx="23">
                  <c:v>14.636534722222221</c:v>
                </c:pt>
                <c:pt idx="24">
                  <c:v>14.761927500000001</c:v>
                </c:pt>
                <c:pt idx="25">
                  <c:v>14.218513888888891</c:v>
                </c:pt>
                <c:pt idx="26">
                  <c:v>14.521952222222222</c:v>
                </c:pt>
                <c:pt idx="27">
                  <c:v>14.78275</c:v>
                </c:pt>
                <c:pt idx="28">
                  <c:v>14.629107499999996</c:v>
                </c:pt>
                <c:pt idx="29">
                  <c:v>14.599365277777776</c:v>
                </c:pt>
                <c:pt idx="30">
                  <c:v>14.228591666666668</c:v>
                </c:pt>
              </c:numCache>
            </c:numRef>
          </c:val>
          <c:extLst>
            <c:ext xmlns:c16="http://schemas.microsoft.com/office/drawing/2014/chart" uri="{C3380CC4-5D6E-409C-BE32-E72D297353CC}">
              <c16:uniqueId val="{00000003-2C4D-4263-9F07-5379C17656C6}"/>
            </c:ext>
          </c:extLst>
        </c:ser>
        <c:ser>
          <c:idx val="4"/>
          <c:order val="4"/>
          <c:tx>
            <c:strRef>
              <c:f>'p68-69'!$P$59</c:f>
              <c:strCache>
                <c:ptCount val="1"/>
                <c:pt idx="0">
                  <c:v>Biocarburants</c:v>
                </c:pt>
              </c:strCache>
            </c:strRef>
          </c:tx>
          <c:spPr>
            <a:solidFill>
              <a:srgbClr val="C0C0C0"/>
            </a:solidFill>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'p68-69'!$P$60:$P$90</c:f>
              <c:numCache>
                <c:formatCode>0</c:formatCode>
                <c:ptCount val="31"/>
                <c:pt idx="0">
                  <c:v>0</c:v>
                </c:pt>
                <c:pt idx="1">
                  <c:v>0</c:v>
                </c:pt>
                <c:pt idx="2">
                  <c:v>3.3331388888888869E-2</c:v>
                </c:pt>
                <c:pt idx="3">
                  <c:v>0.29238583333333296</c:v>
                </c:pt>
                <c:pt idx="4">
                  <c:v>0.94942611111111153</c:v>
                </c:pt>
                <c:pt idx="5">
                  <c:v>1.8613747222222199</c:v>
                </c:pt>
                <c:pt idx="6">
                  <c:v>2.6785502777777754</c:v>
                </c:pt>
                <c:pt idx="7">
                  <c:v>3.206609722222217</c:v>
                </c:pt>
                <c:pt idx="8">
                  <c:v>2.99767361111111</c:v>
                </c:pt>
                <c:pt idx="9">
                  <c:v>3.1512533333333366</c:v>
                </c:pt>
                <c:pt idx="10">
                  <c:v>3.7758602777777717</c:v>
                </c:pt>
                <c:pt idx="11">
                  <c:v>3.7669036111111134</c:v>
                </c:pt>
                <c:pt idx="12">
                  <c:v>4.0347733333333355</c:v>
                </c:pt>
                <c:pt idx="13">
                  <c:v>4.4300833333333296</c:v>
                </c:pt>
                <c:pt idx="14">
                  <c:v>4.6438611111111179</c:v>
                </c:pt>
                <c:pt idx="15">
                  <c:v>7.5017019444444477</c:v>
                </c:pt>
                <c:pt idx="16">
                  <c:v>7.8661133333333302</c:v>
                </c:pt>
                <c:pt idx="17">
                  <c:v>13.113834722222176</c:v>
                </c:pt>
                <c:pt idx="18">
                  <c:v>24.1789305555555</c:v>
                </c:pt>
                <c:pt idx="19">
                  <c:v>27.055711666666657</c:v>
                </c:pt>
                <c:pt idx="20">
                  <c:v>26.374879706666633</c:v>
                </c:pt>
                <c:pt idx="21">
                  <c:v>26.265197312777779</c:v>
                </c:pt>
                <c:pt idx="22">
                  <c:v>30.638704812499999</c:v>
                </c:pt>
                <c:pt idx="23">
                  <c:v>28.554263582777779</c:v>
                </c:pt>
                <c:pt idx="24">
                  <c:v>29.07948537393743</c:v>
                </c:pt>
                <c:pt idx="25">
                  <c:v>30.80640349116667</c:v>
                </c:pt>
                <c:pt idx="26">
                  <c:v>28.294544909582893</c:v>
                </c:pt>
                <c:pt idx="27">
                  <c:v>27.540305439251984</c:v>
                </c:pt>
                <c:pt idx="28">
                  <c:v>31.706649798879969</c:v>
                </c:pt>
                <c:pt idx="29">
                  <c:v>29.610801543813565</c:v>
                </c:pt>
                <c:pt idx="30">
                  <c:v>27.095912310035708</c:v>
                </c:pt>
              </c:numCache>
            </c:numRef>
          </c:val>
          <c:extLst>
            <c:ext xmlns:c16="http://schemas.microsoft.com/office/drawing/2014/chart" uri="{C3380CC4-5D6E-409C-BE32-E72D297353CC}">
              <c16:uniqueId val="{00000004-2C4D-4263-9F07-5379C17656C6}"/>
            </c:ext>
          </c:extLst>
        </c:ser>
        <c:ser>
          <c:idx val="5"/>
          <c:order val="5"/>
          <c:tx>
            <c:strRef>
              <c:f>'p68-69'!$Q$59</c:f>
              <c:strCache>
                <c:ptCount val="1"/>
                <c:pt idx="0">
                  <c:v>Pompes à chaleur</c:v>
                </c:pt>
              </c:strCache>
            </c:strRef>
          </c:tx>
          <c:spPr>
            <a:solidFill>
              <a:srgbClr val="FFFFFF"/>
            </a:solidFill>
            <a:ln w="3175">
              <a:solidFill>
                <a:srgbClr val="000000"/>
              </a:solidFill>
              <a:prstDash val="lgDash"/>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'p68-69'!$Q$60:$Q$90</c:f>
              <c:numCache>
                <c:formatCode>0</c:formatCode>
                <c:ptCount val="31"/>
                <c:pt idx="0">
                  <c:v>0</c:v>
                </c:pt>
                <c:pt idx="1">
                  <c:v>0</c:v>
                </c:pt>
                <c:pt idx="2">
                  <c:v>0</c:v>
                </c:pt>
                <c:pt idx="3">
                  <c:v>0</c:v>
                </c:pt>
                <c:pt idx="4">
                  <c:v>0</c:v>
                </c:pt>
                <c:pt idx="5">
                  <c:v>0</c:v>
                </c:pt>
                <c:pt idx="6">
                  <c:v>0</c:v>
                </c:pt>
                <c:pt idx="7">
                  <c:v>0</c:v>
                </c:pt>
                <c:pt idx="8">
                  <c:v>0</c:v>
                </c:pt>
                <c:pt idx="9">
                  <c:v>0</c:v>
                </c:pt>
                <c:pt idx="10">
                  <c:v>0.13512340700618319</c:v>
                </c:pt>
                <c:pt idx="11">
                  <c:v>0.30346328039641429</c:v>
                </c:pt>
                <c:pt idx="12">
                  <c:v>0.53812792828791844</c:v>
                </c:pt>
                <c:pt idx="13">
                  <c:v>0.90454369024274772</c:v>
                </c:pt>
                <c:pt idx="14">
                  <c:v>1.2922810835030192</c:v>
                </c:pt>
                <c:pt idx="15">
                  <c:v>2.4317691033071656</c:v>
                </c:pt>
                <c:pt idx="16">
                  <c:v>4.1470841997765433</c:v>
                </c:pt>
                <c:pt idx="17">
                  <c:v>6.1562338786473889</c:v>
                </c:pt>
                <c:pt idx="18">
                  <c:v>9.1805688319359309</c:v>
                </c:pt>
                <c:pt idx="19">
                  <c:v>11.807853807769552</c:v>
                </c:pt>
                <c:pt idx="20">
                  <c:v>15.350304605422334</c:v>
                </c:pt>
                <c:pt idx="21">
                  <c:v>13.872898611111109</c:v>
                </c:pt>
                <c:pt idx="22">
                  <c:v>17.420234722222219</c:v>
                </c:pt>
                <c:pt idx="23">
                  <c:v>20.470645833333336</c:v>
                </c:pt>
                <c:pt idx="24">
                  <c:v>18.353033611111112</c:v>
                </c:pt>
                <c:pt idx="25">
                  <c:v>21.495385555555551</c:v>
                </c:pt>
                <c:pt idx="26">
                  <c:v>25.387853888888884</c:v>
                </c:pt>
                <c:pt idx="27">
                  <c:v>26.622128611111112</c:v>
                </c:pt>
                <c:pt idx="28">
                  <c:v>28.186277500000006</c:v>
                </c:pt>
                <c:pt idx="29">
                  <c:v>31.777501944444442</c:v>
                </c:pt>
                <c:pt idx="30">
                  <c:v>32.620723888888882</c:v>
                </c:pt>
              </c:numCache>
            </c:numRef>
          </c:val>
          <c:extLst>
            <c:ext xmlns:c16="http://schemas.microsoft.com/office/drawing/2014/chart" uri="{C3380CC4-5D6E-409C-BE32-E72D297353CC}">
              <c16:uniqueId val="{00000005-2C4D-4263-9F07-5379C17656C6}"/>
            </c:ext>
          </c:extLst>
        </c:ser>
        <c:ser>
          <c:idx val="6"/>
          <c:order val="6"/>
          <c:tx>
            <c:strRef>
              <c:f>'p68-69'!$R$59</c:f>
              <c:strCache>
                <c:ptCount val="1"/>
                <c:pt idx="0">
                  <c:v>Photovoltaïque</c:v>
                </c:pt>
              </c:strCache>
            </c:strRef>
          </c:tx>
          <c:spPr>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'p68-69'!$R$60:$R$90</c:f>
              <c:numCache>
                <c:formatCode>0</c:formatCode>
                <c:ptCount val="31"/>
                <c:pt idx="0">
                  <c:v>0</c:v>
                </c:pt>
                <c:pt idx="1">
                  <c:v>0</c:v>
                </c:pt>
                <c:pt idx="2">
                  <c:v>3.0600000000000001E-4</c:v>
                </c:pt>
                <c:pt idx="3">
                  <c:v>4.55E-4</c:v>
                </c:pt>
                <c:pt idx="4">
                  <c:v>6.0800000000000003E-4</c:v>
                </c:pt>
                <c:pt idx="5">
                  <c:v>7.5699999999999997E-4</c:v>
                </c:pt>
                <c:pt idx="6">
                  <c:v>1.189E-3</c:v>
                </c:pt>
                <c:pt idx="7">
                  <c:v>1.7250000000000002E-3</c:v>
                </c:pt>
                <c:pt idx="8">
                  <c:v>2.1379999999999997E-3</c:v>
                </c:pt>
                <c:pt idx="9">
                  <c:v>2.4260000000000002E-3</c:v>
                </c:pt>
                <c:pt idx="10">
                  <c:v>5.2230000000000002E-3</c:v>
                </c:pt>
                <c:pt idx="11">
                  <c:v>6.1609999999999998E-3</c:v>
                </c:pt>
                <c:pt idx="12">
                  <c:v>7.1040000000000001E-3</c:v>
                </c:pt>
                <c:pt idx="13">
                  <c:v>7.7670000000000005E-3</c:v>
                </c:pt>
                <c:pt idx="14">
                  <c:v>8.4480000000000006E-3</c:v>
                </c:pt>
                <c:pt idx="15">
                  <c:v>1.0501E-2</c:v>
                </c:pt>
                <c:pt idx="16">
                  <c:v>1.2102999999999999E-2</c:v>
                </c:pt>
                <c:pt idx="17">
                  <c:v>1.7572000000000001E-2</c:v>
                </c:pt>
                <c:pt idx="18">
                  <c:v>4.1692000000000007E-2</c:v>
                </c:pt>
                <c:pt idx="19">
                  <c:v>0.17397100000000001</c:v>
                </c:pt>
                <c:pt idx="20">
                  <c:v>0.62</c:v>
                </c:pt>
                <c:pt idx="21">
                  <c:v>2.3338040000000002</c:v>
                </c:pt>
                <c:pt idx="22">
                  <c:v>4.427935999999999</c:v>
                </c:pt>
                <c:pt idx="23">
                  <c:v>5.1935959999999994</c:v>
                </c:pt>
                <c:pt idx="24">
                  <c:v>6.391572</c:v>
                </c:pt>
                <c:pt idx="25">
                  <c:v>7.7537369999999992</c:v>
                </c:pt>
                <c:pt idx="26">
                  <c:v>8.6597649999999984</c:v>
                </c:pt>
                <c:pt idx="27">
                  <c:v>9.5863160000000001</c:v>
                </c:pt>
                <c:pt idx="28">
                  <c:v>10.891159000000002</c:v>
                </c:pt>
                <c:pt idx="29">
                  <c:v>12.225184000000002</c:v>
                </c:pt>
                <c:pt idx="30">
                  <c:v>13.579212</c:v>
                </c:pt>
              </c:numCache>
            </c:numRef>
          </c:val>
          <c:extLst>
            <c:ext xmlns:c16="http://schemas.microsoft.com/office/drawing/2014/chart" uri="{C3380CC4-5D6E-409C-BE32-E72D297353CC}">
              <c16:uniqueId val="{00000006-2C4D-4263-9F07-5379C17656C6}"/>
            </c:ext>
          </c:extLst>
        </c:ser>
        <c:ser>
          <c:idx val="7"/>
          <c:order val="7"/>
          <c:tx>
            <c:strRef>
              <c:f>'p68-69'!$S$59</c:f>
              <c:strCache>
                <c:ptCount val="1"/>
                <c:pt idx="0">
                  <c:v>Autres renouvelables</c:v>
                </c:pt>
              </c:strCache>
            </c:strRef>
          </c:tx>
          <c:spPr>
            <a:ln w="25400">
              <a:noFill/>
            </a:ln>
          </c:spPr>
          <c:cat>
            <c:numRef>
              <c:f>'p68-69'!$K$60:$K$90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'p68-69'!$S$60:$S$90</c:f>
              <c:numCache>
                <c:formatCode>0</c:formatCode>
                <c:ptCount val="31"/>
                <c:pt idx="0">
                  <c:v>2.9121174444444762</c:v>
                </c:pt>
                <c:pt idx="1">
                  <c:v>2.9281283333332908</c:v>
                </c:pt>
                <c:pt idx="2">
                  <c:v>3.1217835555561351</c:v>
                </c:pt>
                <c:pt idx="3">
                  <c:v>3.1184106666665627</c:v>
                </c:pt>
                <c:pt idx="4">
                  <c:v>3.201106222222279</c:v>
                </c:pt>
                <c:pt idx="5">
                  <c:v>3.2824159999997846</c:v>
                </c:pt>
                <c:pt idx="6">
                  <c:v>3.2370398888890861</c:v>
                </c:pt>
                <c:pt idx="7">
                  <c:v>3.2628473333338945</c:v>
                </c:pt>
                <c:pt idx="8">
                  <c:v>3.2428041111113259</c:v>
                </c:pt>
                <c:pt idx="9">
                  <c:v>3.4552707777780824</c:v>
                </c:pt>
                <c:pt idx="10">
                  <c:v>3.9486958888882668</c:v>
                </c:pt>
                <c:pt idx="11">
                  <c:v>4.1199329999999463</c:v>
                </c:pt>
                <c:pt idx="12">
                  <c:v>4.5441552222223152</c:v>
                </c:pt>
                <c:pt idx="13">
                  <c:v>4.6245346666671594</c:v>
                </c:pt>
                <c:pt idx="14">
                  <c:v>4.7901760000004572</c:v>
                </c:pt>
                <c:pt idx="15">
                  <c:v>5.7947838888890715</c:v>
                </c:pt>
                <c:pt idx="16">
                  <c:v>5.9109316666666984</c:v>
                </c:pt>
                <c:pt idx="17">
                  <c:v>6.0550142222227805</c:v>
                </c:pt>
                <c:pt idx="18">
                  <c:v>6.6140078888892617</c:v>
                </c:pt>
                <c:pt idx="19">
                  <c:v>7.4649689444449621</c:v>
                </c:pt>
                <c:pt idx="20">
                  <c:v>8.3629647777782452</c:v>
                </c:pt>
                <c:pt idx="21">
                  <c:v>9.7455829999999999</c:v>
                </c:pt>
                <c:pt idx="22">
                  <c:v>10.679431555555556</c:v>
                </c:pt>
                <c:pt idx="23">
                  <c:v>12.315625055555556</c:v>
                </c:pt>
                <c:pt idx="24">
                  <c:v>12.737239499999999</c:v>
                </c:pt>
                <c:pt idx="25">
                  <c:v>13.885445222222222</c:v>
                </c:pt>
                <c:pt idx="26">
                  <c:v>15.041542388888889</c:v>
                </c:pt>
                <c:pt idx="27">
                  <c:v>16.88741238888889</c:v>
                </c:pt>
                <c:pt idx="28">
                  <c:v>17.876788333333334</c:v>
                </c:pt>
                <c:pt idx="29">
                  <c:v>19.36785011111111</c:v>
                </c:pt>
                <c:pt idx="30">
                  <c:v>21.043160666666665</c:v>
                </c:pt>
              </c:numCache>
            </c:numRef>
          </c:val>
          <c:extLst>
            <c:ext xmlns:c16="http://schemas.microsoft.com/office/drawing/2014/chart" uri="{C3380CC4-5D6E-409C-BE32-E72D297353CC}">
              <c16:uniqueId val="{00000007-2C4D-4263-9F07-5379C17656C6}"/>
            </c:ext>
          </c:extLst>
        </c:ser>
        <c:dLbls>
          <c:showLegendKey val="0"/>
          <c:showVal val="0"/>
          <c:showCatName val="0"/>
          <c:showSerName val="0"/>
          <c:showPercent val="0"/>
          <c:showBubbleSize val="0"/>
        </c:dLbls>
        <c:axId val="188347520"/>
        <c:axId val="188735872"/>
      </c:areaChart>
      <c:catAx>
        <c:axId val="188347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88735872"/>
        <c:crossesAt val="0"/>
        <c:auto val="1"/>
        <c:lblAlgn val="ctr"/>
        <c:lblOffset val="100"/>
        <c:tickLblSkip val="2"/>
        <c:tickMarkSkip val="1"/>
        <c:noMultiLvlLbl val="0"/>
      </c:catAx>
      <c:valAx>
        <c:axId val="188735872"/>
        <c:scaling>
          <c:orientation val="minMax"/>
        </c:scaling>
        <c:delete val="0"/>
        <c:axPos val="l"/>
        <c:majorGridlines>
          <c:spPr>
            <a:ln w="3175">
              <a:solidFill>
                <a:srgbClr val="969696"/>
              </a:solidFill>
              <a:prstDash val="lgDash"/>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88347520"/>
        <c:crossesAt val="1"/>
        <c:crossBetween val="midCat"/>
      </c:valAx>
      <c:spPr>
        <a:solidFill>
          <a:srgbClr val="FFFFFF"/>
        </a:solidFill>
        <a:ln w="25400">
          <a:noFill/>
        </a:ln>
      </c:spPr>
    </c:plotArea>
    <c:legend>
      <c:legendPos val="b"/>
      <c:layout>
        <c:manualLayout>
          <c:xMode val="edge"/>
          <c:yMode val="edge"/>
          <c:x val="0.13685352026810435"/>
          <c:y val="1.3454187141863926E-2"/>
          <c:w val="0.78160326400940527"/>
          <c:h val="0.106510503220459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528613435560575E-2"/>
          <c:y val="4.3506636248392613E-2"/>
          <c:w val="0.41208571585069997"/>
          <c:h val="0.90258862853144506"/>
        </c:manualLayout>
      </c:layout>
      <c:doughnutChart>
        <c:varyColors val="1"/>
        <c:ser>
          <c:idx val="0"/>
          <c:order val="0"/>
          <c:spPr>
            <a:ln w="12700">
              <a:solidFill>
                <a:srgbClr val="000000"/>
              </a:solidFill>
              <a:prstDash val="solid"/>
            </a:ln>
          </c:spPr>
          <c:dPt>
            <c:idx val="0"/>
            <c:bubble3D val="0"/>
            <c:spPr>
              <a:solidFill>
                <a:srgbClr val="000000"/>
              </a:solidFill>
              <a:ln w="12700">
                <a:solidFill>
                  <a:srgbClr val="000000"/>
                </a:solidFill>
                <a:prstDash val="solid"/>
              </a:ln>
            </c:spPr>
            <c:extLst>
              <c:ext xmlns:c16="http://schemas.microsoft.com/office/drawing/2014/chart" uri="{C3380CC4-5D6E-409C-BE32-E72D297353CC}">
                <c16:uniqueId val="{00000001-6F8E-48F9-8BAF-28D4A6C456C5}"/>
              </c:ext>
            </c:extLst>
          </c:dPt>
          <c:dPt>
            <c:idx val="1"/>
            <c:bubble3D val="0"/>
            <c:spPr>
              <a:solidFill>
                <a:srgbClr val="808080"/>
              </a:solidFill>
              <a:ln w="25400">
                <a:noFill/>
              </a:ln>
            </c:spPr>
            <c:extLst>
              <c:ext xmlns:c16="http://schemas.microsoft.com/office/drawing/2014/chart" uri="{C3380CC4-5D6E-409C-BE32-E72D297353CC}">
                <c16:uniqueId val="{00000003-6F8E-48F9-8BAF-28D4A6C456C5}"/>
              </c:ext>
            </c:extLst>
          </c:dPt>
          <c:dPt>
            <c:idx val="2"/>
            <c:bubble3D val="0"/>
            <c:spPr>
              <a:solidFill>
                <a:srgbClr val="C0C0C0"/>
              </a:solidFill>
              <a:ln w="25400">
                <a:noFill/>
              </a:ln>
            </c:spPr>
            <c:extLst>
              <c:ext xmlns:c16="http://schemas.microsoft.com/office/drawing/2014/chart" uri="{C3380CC4-5D6E-409C-BE32-E72D297353CC}">
                <c16:uniqueId val="{00000005-6F8E-48F9-8BAF-28D4A6C456C5}"/>
              </c:ext>
            </c:extLst>
          </c:dPt>
          <c:dPt>
            <c:idx val="3"/>
            <c:bubble3D val="0"/>
            <c:spPr>
              <a:solidFill>
                <a:srgbClr val="FFFFFF"/>
              </a:solidFill>
              <a:ln w="12700">
                <a:solidFill>
                  <a:srgbClr val="000000"/>
                </a:solidFill>
                <a:prstDash val="lgDash"/>
              </a:ln>
            </c:spPr>
            <c:extLst>
              <c:ext xmlns:c16="http://schemas.microsoft.com/office/drawing/2014/chart" uri="{C3380CC4-5D6E-409C-BE32-E72D297353CC}">
                <c16:uniqueId val="{00000007-6F8E-48F9-8BAF-28D4A6C456C5}"/>
              </c:ext>
            </c:extLst>
          </c:dPt>
          <c:dPt>
            <c:idx val="4"/>
            <c:bubble3D val="0"/>
            <c:spPr>
              <a:solidFill>
                <a:srgbClr val="99CC00"/>
              </a:solidFill>
              <a:ln w="25400">
                <a:noFill/>
              </a:ln>
            </c:spPr>
            <c:extLst>
              <c:ext xmlns:c16="http://schemas.microsoft.com/office/drawing/2014/chart" uri="{C3380CC4-5D6E-409C-BE32-E72D297353CC}">
                <c16:uniqueId val="{00000009-6F8E-48F9-8BAF-28D4A6C456C5}"/>
              </c:ext>
            </c:extLst>
          </c:dPt>
          <c:dPt>
            <c:idx val="5"/>
            <c:bubble3D val="0"/>
            <c:spPr>
              <a:solidFill>
                <a:srgbClr val="339966"/>
              </a:solidFill>
              <a:ln w="25400">
                <a:noFill/>
              </a:ln>
            </c:spPr>
            <c:extLst>
              <c:ext xmlns:c16="http://schemas.microsoft.com/office/drawing/2014/chart" uri="{C3380CC4-5D6E-409C-BE32-E72D297353CC}">
                <c16:uniqueId val="{0000000B-6F8E-48F9-8BAF-28D4A6C456C5}"/>
              </c:ext>
            </c:extLst>
          </c:dPt>
          <c:dPt>
            <c:idx val="6"/>
            <c:bubble3D val="0"/>
            <c:spPr>
              <a:solidFill>
                <a:srgbClr val="008000"/>
              </a:solidFill>
              <a:ln w="25400">
                <a:noFill/>
              </a:ln>
            </c:spPr>
            <c:extLst>
              <c:ext xmlns:c16="http://schemas.microsoft.com/office/drawing/2014/chart" uri="{C3380CC4-5D6E-409C-BE32-E72D297353CC}">
                <c16:uniqueId val="{0000000D-6F8E-48F9-8BAF-28D4A6C456C5}"/>
              </c:ext>
            </c:extLst>
          </c:dPt>
          <c:dPt>
            <c:idx val="7"/>
            <c:bubble3D val="0"/>
            <c:spPr>
              <a:solidFill>
                <a:srgbClr val="808000"/>
              </a:solidFill>
              <a:ln w="25400">
                <a:noFill/>
              </a:ln>
            </c:spPr>
            <c:extLst>
              <c:ext xmlns:c16="http://schemas.microsoft.com/office/drawing/2014/chart" uri="{C3380CC4-5D6E-409C-BE32-E72D297353CC}">
                <c16:uniqueId val="{0000000F-6F8E-48F9-8BAF-28D4A6C456C5}"/>
              </c:ext>
            </c:extLst>
          </c:dPt>
          <c:dPt>
            <c:idx val="8"/>
            <c:bubble3D val="0"/>
            <c:spPr>
              <a:solidFill>
                <a:srgbClr val="FF6600"/>
              </a:solidFill>
              <a:ln w="25400">
                <a:noFill/>
              </a:ln>
            </c:spPr>
            <c:extLst>
              <c:ext xmlns:c16="http://schemas.microsoft.com/office/drawing/2014/chart" uri="{C3380CC4-5D6E-409C-BE32-E72D297353CC}">
                <c16:uniqueId val="{00000011-6F8E-48F9-8BAF-28D4A6C456C5}"/>
              </c:ext>
            </c:extLst>
          </c:dPt>
          <c:dPt>
            <c:idx val="9"/>
            <c:bubble3D val="0"/>
            <c:spPr>
              <a:solidFill>
                <a:srgbClr val="FFC000"/>
              </a:solidFill>
              <a:ln w="25400">
                <a:noFill/>
              </a:ln>
            </c:spPr>
            <c:extLst>
              <c:ext xmlns:c16="http://schemas.microsoft.com/office/drawing/2014/chart" uri="{C3380CC4-5D6E-409C-BE32-E72D297353CC}">
                <c16:uniqueId val="{00000013-6F8E-48F9-8BAF-28D4A6C456C5}"/>
              </c:ext>
            </c:extLst>
          </c:dPt>
          <c:dPt>
            <c:idx val="10"/>
            <c:bubble3D val="0"/>
            <c:spPr>
              <a:solidFill>
                <a:srgbClr val="800080"/>
              </a:solidFill>
              <a:ln w="25400">
                <a:noFill/>
              </a:ln>
            </c:spPr>
            <c:extLst>
              <c:ext xmlns:c16="http://schemas.microsoft.com/office/drawing/2014/chart" uri="{C3380CC4-5D6E-409C-BE32-E72D297353CC}">
                <c16:uniqueId val="{00000015-6F8E-48F9-8BAF-28D4A6C456C5}"/>
              </c:ext>
            </c:extLst>
          </c:dPt>
          <c:cat>
            <c:strRef>
              <c:f>'p68-69'!$P$8:$P$18</c:f>
              <c:strCache>
                <c:ptCount val="11"/>
                <c:pt idx="0">
                  <c:v>Biomasse : 34,2</c:v>
                </c:pt>
                <c:pt idx="1">
                  <c:v>Hydraulique renouvelable : 19,3</c:v>
                </c:pt>
                <c:pt idx="2">
                  <c:v>Éolien : 12,7</c:v>
                </c:pt>
                <c:pt idx="3">
                  <c:v>Pompes à chaleur : 10,1</c:v>
                </c:pt>
                <c:pt idx="4">
                  <c:v>Biocarburants : 8,4</c:v>
                </c:pt>
                <c:pt idx="5">
                  <c:v>Déchets renouvelables : 4,4</c:v>
                </c:pt>
                <c:pt idx="6">
                  <c:v>Solaire photovoltaïque : 4,2</c:v>
                </c:pt>
                <c:pt idx="7">
                  <c:v>Biogaz : 4</c:v>
                </c:pt>
                <c:pt idx="8">
                  <c:v>Géothermie : 1,7</c:v>
                </c:pt>
                <c:pt idx="9">
                  <c:v>Solaire thermique : 0,7</c:v>
                </c:pt>
                <c:pt idx="10">
                  <c:v>Énergies marines : 0,1</c:v>
                </c:pt>
              </c:strCache>
            </c:strRef>
          </c:cat>
          <c:val>
            <c:numRef>
              <c:f>'p68-69'!$O$8:$O$18</c:f>
              <c:numCache>
                <c:formatCode>0.0</c:formatCode>
                <c:ptCount val="11"/>
                <c:pt idx="0">
                  <c:v>34.238932950224829</c:v>
                </c:pt>
                <c:pt idx="1">
                  <c:v>19.339897766711381</c:v>
                </c:pt>
                <c:pt idx="2">
                  <c:v>12.658400023405958</c:v>
                </c:pt>
                <c:pt idx="3">
                  <c:v>10.144517962486637</c:v>
                </c:pt>
                <c:pt idx="4">
                  <c:v>8.4263908451383767</c:v>
                </c:pt>
                <c:pt idx="5">
                  <c:v>4.4248620672870125</c:v>
                </c:pt>
                <c:pt idx="6">
                  <c:v>4.2229154852487936</c:v>
                </c:pt>
                <c:pt idx="7">
                  <c:v>4.0335830642624444</c:v>
                </c:pt>
                <c:pt idx="8">
                  <c:v>1.6645016096785319</c:v>
                </c:pt>
                <c:pt idx="9">
                  <c:v>0.69617740709948317</c:v>
                </c:pt>
                <c:pt idx="10">
                  <c:v>0.14982081845657902</c:v>
                </c:pt>
              </c:numCache>
            </c:numRef>
          </c:val>
          <c:extLst>
            <c:ext xmlns:c16="http://schemas.microsoft.com/office/drawing/2014/chart" uri="{C3380CC4-5D6E-409C-BE32-E72D297353CC}">
              <c16:uniqueId val="{00000016-6F8E-48F9-8BAF-28D4A6C456C5}"/>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t"/>
      <c:layout>
        <c:manualLayout>
          <c:xMode val="edge"/>
          <c:yMode val="edge"/>
          <c:x val="0.51909064624895218"/>
          <c:y val="4.3139506056129547E-2"/>
          <c:w val="0.4428767844179724"/>
          <c:h val="0.8937376397287261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6350">
      <a:noFill/>
    </a:ln>
  </c:spPr>
  <c:txPr>
    <a:bodyPr/>
    <a:lstStyle/>
    <a:p>
      <a:pPr>
        <a:defRPr sz="5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'p10'!$A$3</c:f>
              <c:strCache>
                <c:ptCount val="1"/>
                <c:pt idx="0">
                  <c:v>Union européenne (27 États)1</c:v>
                </c:pt>
              </c:strCache>
            </c:strRef>
          </c:tx>
          <c:spPr>
            <a:ln>
              <a:solidFill>
                <a:schemeClr val="accent1"/>
              </a:solidFill>
            </a:ln>
          </c:spPr>
          <c:marker>
            <c:symbol val="none"/>
          </c:marker>
          <c:cat>
            <c:numRef>
              <c:f>'p10'!$B$2:$N$2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'p10'!$B$3:$N$3</c:f>
              <c:numCache>
                <c:formatCode>0.00</c:formatCode>
                <c:ptCount val="13"/>
                <c:pt idx="0">
                  <c:v>97.58</c:v>
                </c:pt>
                <c:pt idx="1">
                  <c:v>99.6</c:v>
                </c:pt>
                <c:pt idx="2">
                  <c:v>102.24</c:v>
                </c:pt>
                <c:pt idx="3">
                  <c:v>109</c:v>
                </c:pt>
                <c:pt idx="4">
                  <c:v>113.9</c:v>
                </c:pt>
                <c:pt idx="5">
                  <c:v>119.16</c:v>
                </c:pt>
                <c:pt idx="6">
                  <c:v>118.63</c:v>
                </c:pt>
                <c:pt idx="7">
                  <c:v>114.27</c:v>
                </c:pt>
                <c:pt idx="8">
                  <c:v>109.95</c:v>
                </c:pt>
                <c:pt idx="9">
                  <c:v>108.37</c:v>
                </c:pt>
                <c:pt idx="10">
                  <c:v>108.31</c:v>
                </c:pt>
                <c:pt idx="11">
                  <c:v>117</c:v>
                </c:pt>
                <c:pt idx="12">
                  <c:v>118.9</c:v>
                </c:pt>
              </c:numCache>
            </c:numRef>
          </c:val>
          <c:smooth val="0"/>
          <c:extLst>
            <c:ext xmlns:c16="http://schemas.microsoft.com/office/drawing/2014/chart" uri="{C3380CC4-5D6E-409C-BE32-E72D297353CC}">
              <c16:uniqueId val="{00000000-2568-47E9-BD5F-E3F007B93D26}"/>
            </c:ext>
          </c:extLst>
        </c:ser>
        <c:ser>
          <c:idx val="2"/>
          <c:order val="2"/>
          <c:tx>
            <c:strRef>
              <c:f>'p10'!$A$4</c:f>
              <c:strCache>
                <c:ptCount val="1"/>
                <c:pt idx="0">
                  <c:v>Allemagne</c:v>
                </c:pt>
              </c:strCache>
            </c:strRef>
          </c:tx>
          <c:spPr>
            <a:ln>
              <a:solidFill>
                <a:schemeClr val="accent2"/>
              </a:solidFill>
            </a:ln>
          </c:spPr>
          <c:marker>
            <c:symbol val="none"/>
          </c:marker>
          <c:cat>
            <c:numRef>
              <c:f>'p10'!$B$2:$N$2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'p10'!$B$4:$N$4</c:f>
              <c:numCache>
                <c:formatCode>0.00</c:formatCode>
                <c:ptCount val="13"/>
                <c:pt idx="0">
                  <c:v>110.6080452227941</c:v>
                </c:pt>
                <c:pt idx="1">
                  <c:v>113.57252445017876</c:v>
                </c:pt>
                <c:pt idx="2">
                  <c:v>117.64530113008631</c:v>
                </c:pt>
                <c:pt idx="3">
                  <c:v>128.18938196969924</c:v>
                </c:pt>
                <c:pt idx="4">
                  <c:v>131.89649121748499</c:v>
                </c:pt>
                <c:pt idx="5">
                  <c:v>147.5449548927815</c:v>
                </c:pt>
                <c:pt idx="6">
                  <c:v>153.47557934010862</c:v>
                </c:pt>
                <c:pt idx="7">
                  <c:v>145.56777195877194</c:v>
                </c:pt>
                <c:pt idx="8">
                  <c:v>142.58588109077976</c:v>
                </c:pt>
                <c:pt idx="9">
                  <c:v>143.53319229227651</c:v>
                </c:pt>
                <c:pt idx="10">
                  <c:v>140.6586122687589</c:v>
                </c:pt>
                <c:pt idx="11">
                  <c:v>147.6</c:v>
                </c:pt>
                <c:pt idx="12">
                  <c:v>159.19999999999999</c:v>
                </c:pt>
              </c:numCache>
            </c:numRef>
          </c:val>
          <c:smooth val="0"/>
          <c:extLst>
            <c:ext xmlns:c16="http://schemas.microsoft.com/office/drawing/2014/chart" uri="{C3380CC4-5D6E-409C-BE32-E72D297353CC}">
              <c16:uniqueId val="{00000001-2568-47E9-BD5F-E3F007B93D26}"/>
            </c:ext>
          </c:extLst>
        </c:ser>
        <c:ser>
          <c:idx val="3"/>
          <c:order val="3"/>
          <c:tx>
            <c:strRef>
              <c:f>'p10'!$A$5</c:f>
              <c:strCache>
                <c:ptCount val="1"/>
                <c:pt idx="0">
                  <c:v>Espagne</c:v>
                </c:pt>
              </c:strCache>
            </c:strRef>
          </c:tx>
          <c:spPr>
            <a:ln>
              <a:solidFill>
                <a:srgbClr val="92D050"/>
              </a:solidFill>
              <a:prstDash val="solid"/>
            </a:ln>
          </c:spPr>
          <c:marker>
            <c:symbol val="none"/>
          </c:marker>
          <c:cat>
            <c:numRef>
              <c:f>'p10'!$B$2:$N$2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'p10'!$B$5:$N$5</c:f>
              <c:numCache>
                <c:formatCode>0.00</c:formatCode>
                <c:ptCount val="13"/>
                <c:pt idx="0">
                  <c:v>86.346363333612047</c:v>
                </c:pt>
                <c:pt idx="1">
                  <c:v>94.795255164828404</c:v>
                </c:pt>
                <c:pt idx="2">
                  <c:v>97.901983803017885</c:v>
                </c:pt>
                <c:pt idx="3">
                  <c:v>100.04593627406321</c:v>
                </c:pt>
                <c:pt idx="4">
                  <c:v>109.56702344667679</c:v>
                </c:pt>
                <c:pt idx="5">
                  <c:v>113.75808222308336</c:v>
                </c:pt>
                <c:pt idx="6">
                  <c:v>116.15502058189053</c:v>
                </c:pt>
                <c:pt idx="7">
                  <c:v>109.96379594550798</c:v>
                </c:pt>
                <c:pt idx="8">
                  <c:v>102.07283907858411</c:v>
                </c:pt>
                <c:pt idx="9">
                  <c:v>98.097903928412578</c:v>
                </c:pt>
                <c:pt idx="10">
                  <c:v>102.75255020198591</c:v>
                </c:pt>
                <c:pt idx="11">
                  <c:v>106</c:v>
                </c:pt>
                <c:pt idx="12">
                  <c:v>103</c:v>
                </c:pt>
              </c:numCache>
            </c:numRef>
          </c:val>
          <c:smooth val="0"/>
          <c:extLst>
            <c:ext xmlns:c16="http://schemas.microsoft.com/office/drawing/2014/chart" uri="{C3380CC4-5D6E-409C-BE32-E72D297353CC}">
              <c16:uniqueId val="{00000002-2568-47E9-BD5F-E3F007B93D26}"/>
            </c:ext>
          </c:extLst>
        </c:ser>
        <c:ser>
          <c:idx val="4"/>
          <c:order val="4"/>
          <c:tx>
            <c:strRef>
              <c:f>'p10'!$A$6</c:f>
              <c:strCache>
                <c:ptCount val="1"/>
                <c:pt idx="0">
                  <c:v>France</c:v>
                </c:pt>
              </c:strCache>
            </c:strRef>
          </c:tx>
          <c:spPr>
            <a:ln>
              <a:solidFill>
                <a:schemeClr val="accent4"/>
              </a:solidFill>
              <a:prstDash val="sysDash"/>
            </a:ln>
          </c:spPr>
          <c:marker>
            <c:symbol val="none"/>
          </c:marker>
          <c:cat>
            <c:numRef>
              <c:f>'p10'!$B$2:$N$2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'p10'!$B$6:$N$6</c:f>
              <c:numCache>
                <c:formatCode>#\ ###\ ##0.00</c:formatCode>
                <c:ptCount val="13"/>
                <c:pt idx="0">
                  <c:v>65.902148291277157</c:v>
                </c:pt>
                <c:pt idx="1">
                  <c:v>69.994578254480246</c:v>
                </c:pt>
                <c:pt idx="2">
                  <c:v>73.797166387213494</c:v>
                </c:pt>
                <c:pt idx="3">
                  <c:v>80.30952627297917</c:v>
                </c:pt>
                <c:pt idx="4">
                  <c:v>82.910285597143215</c:v>
                </c:pt>
                <c:pt idx="5">
                  <c:v>88.482954055879333</c:v>
                </c:pt>
                <c:pt idx="6">
                  <c:v>91.044728142206509</c:v>
                </c:pt>
                <c:pt idx="7">
                  <c:v>93.970984353554144</c:v>
                </c:pt>
                <c:pt idx="8">
                  <c:v>87.312055406556453</c:v>
                </c:pt>
                <c:pt idx="9">
                  <c:v>88.9625002076654</c:v>
                </c:pt>
                <c:pt idx="10">
                  <c:v>88.691251595861502</c:v>
                </c:pt>
                <c:pt idx="11">
                  <c:v>94.156297035835095</c:v>
                </c:pt>
                <c:pt idx="12">
                  <c:v>99.122066415290007</c:v>
                </c:pt>
              </c:numCache>
            </c:numRef>
          </c:val>
          <c:smooth val="0"/>
          <c:extLst>
            <c:ext xmlns:c16="http://schemas.microsoft.com/office/drawing/2014/chart" uri="{C3380CC4-5D6E-409C-BE32-E72D297353CC}">
              <c16:uniqueId val="{00000003-2568-47E9-BD5F-E3F007B93D26}"/>
            </c:ext>
          </c:extLst>
        </c:ser>
        <c:ser>
          <c:idx val="5"/>
          <c:order val="5"/>
          <c:tx>
            <c:strRef>
              <c:f>'p10'!$A$7</c:f>
              <c:strCache>
                <c:ptCount val="1"/>
                <c:pt idx="0">
                  <c:v>Italie</c:v>
                </c:pt>
              </c:strCache>
            </c:strRef>
          </c:tx>
          <c:spPr>
            <a:ln>
              <a:solidFill>
                <a:srgbClr val="00B0F0"/>
              </a:solidFill>
            </a:ln>
          </c:spPr>
          <c:marker>
            <c:symbol val="none"/>
          </c:marker>
          <c:cat>
            <c:numRef>
              <c:f>'p10'!$B$2:$N$2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'p10'!$B$7:$N$7</c:f>
              <c:numCache>
                <c:formatCode>0.00</c:formatCode>
                <c:ptCount val="13"/>
                <c:pt idx="0">
                  <c:v>144.81606789601216</c:v>
                </c:pt>
                <c:pt idx="1">
                  <c:v>141.67413045163823</c:v>
                </c:pt>
                <c:pt idx="2">
                  <c:v>141.47965057670197</c:v>
                </c:pt>
                <c:pt idx="3">
                  <c:v>155.73227022792165</c:v>
                </c:pt>
                <c:pt idx="4">
                  <c:v>172.60666081562456</c:v>
                </c:pt>
                <c:pt idx="5">
                  <c:v>175.92333111893035</c:v>
                </c:pt>
                <c:pt idx="6">
                  <c:v>173.48805517830638</c:v>
                </c:pt>
                <c:pt idx="7">
                  <c:v>164.00544772193572</c:v>
                </c:pt>
                <c:pt idx="8">
                  <c:v>158.81679110937361</c:v>
                </c:pt>
                <c:pt idx="9">
                  <c:v>146.8565020257</c:v>
                </c:pt>
                <c:pt idx="10">
                  <c:v>136.72743688452161</c:v>
                </c:pt>
                <c:pt idx="11">
                  <c:v>165.3</c:v>
                </c:pt>
                <c:pt idx="12">
                  <c:v>150.69999999999999</c:v>
                </c:pt>
              </c:numCache>
            </c:numRef>
          </c:val>
          <c:smooth val="0"/>
          <c:extLst>
            <c:ext xmlns:c16="http://schemas.microsoft.com/office/drawing/2014/chart" uri="{C3380CC4-5D6E-409C-BE32-E72D297353CC}">
              <c16:uniqueId val="{00000004-2568-47E9-BD5F-E3F007B93D26}"/>
            </c:ext>
          </c:extLst>
        </c:ser>
        <c:dLbls>
          <c:showLegendKey val="0"/>
          <c:showVal val="0"/>
          <c:showCatName val="0"/>
          <c:showSerName val="0"/>
          <c:showPercent val="0"/>
          <c:showBubbleSize val="0"/>
        </c:dLbls>
        <c:smooth val="0"/>
        <c:axId val="216520960"/>
        <c:axId val="216530944"/>
        <c:extLst>
          <c:ext xmlns:c15="http://schemas.microsoft.com/office/drawing/2012/chart" uri="{02D57815-91ED-43cb-92C2-25804820EDAC}">
            <c15:filteredLineSeries>
              <c15:ser>
                <c:idx val="0"/>
                <c:order val="0"/>
                <c:tx>
                  <c:strRef>
                    <c:extLst>
                      <c:ext uri="{02D57815-91ED-43cb-92C2-25804820EDAC}">
                        <c15:formulaRef>
                          <c15:sqref>'p10'!$A$2</c15:sqref>
                        </c15:formulaRef>
                      </c:ext>
                    </c:extLst>
                    <c:strCache>
                      <c:ptCount val="1"/>
                      <c:pt idx="0">
                        <c:v>Euros/MWh</c:v>
                      </c:pt>
                    </c:strCache>
                  </c:strRef>
                </c:tx>
                <c:marker>
                  <c:symbol val="none"/>
                </c:marker>
                <c:cat>
                  <c:numRef>
                    <c:extLst>
                      <c:ext uri="{02D57815-91ED-43cb-92C2-25804820EDAC}">
                        <c15:formulaRef>
                          <c15:sqref>'p10'!$B$2:$N$2</c15:sqref>
                        </c15:formulaRef>
                      </c:ext>
                    </c:extLst>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uri="{02D57815-91ED-43cb-92C2-25804820EDAC}">
                        <c15:formulaRef>
                          <c15:sqref>'p10'!$B$2:$N$2</c15:sqref>
                        </c15:formulaRef>
                      </c:ext>
                    </c:extLst>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val>
                <c:smooth val="0"/>
                <c:extLst>
                  <c:ext xmlns:c16="http://schemas.microsoft.com/office/drawing/2014/chart" uri="{C3380CC4-5D6E-409C-BE32-E72D297353CC}">
                    <c16:uniqueId val="{00000005-2568-47E9-BD5F-E3F007B93D26}"/>
                  </c:ext>
                </c:extLst>
              </c15:ser>
            </c15:filteredLineSeries>
          </c:ext>
        </c:extLst>
      </c:lineChart>
      <c:dateAx>
        <c:axId val="216520960"/>
        <c:scaling>
          <c:orientation val="minMax"/>
        </c:scaling>
        <c:delete val="0"/>
        <c:axPos val="b"/>
        <c:numFmt formatCode="General" sourceLinked="1"/>
        <c:majorTickMark val="out"/>
        <c:minorTickMark val="none"/>
        <c:tickLblPos val="nextTo"/>
        <c:crossAx val="216530944"/>
        <c:crosses val="autoZero"/>
        <c:auto val="0"/>
        <c:lblOffset val="100"/>
        <c:baseTimeUnit val="days"/>
      </c:dateAx>
      <c:valAx>
        <c:axId val="216530944"/>
        <c:scaling>
          <c:orientation val="minMax"/>
        </c:scaling>
        <c:delete val="0"/>
        <c:axPos val="l"/>
        <c:majorGridlines/>
        <c:numFmt formatCode="0" sourceLinked="0"/>
        <c:majorTickMark val="out"/>
        <c:minorTickMark val="none"/>
        <c:tickLblPos val="nextTo"/>
        <c:crossAx val="21652096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Géothermie</c:v>
          </c:tx>
          <c:spPr>
            <a:solidFill>
              <a:schemeClr val="accent2">
                <a:lumMod val="75000"/>
              </a:schemeClr>
            </a:solidFill>
            <a:ln w="25400">
              <a:noFill/>
            </a:ln>
          </c:spPr>
          <c:invertIfNegative val="0"/>
          <c:cat>
            <c:numLit>
              <c:formatCode>General</c:formatCode>
              <c:ptCount val="13"/>
              <c:pt idx="0">
                <c:v>1984</c:v>
              </c:pt>
              <c:pt idx="1">
                <c:v>1987</c:v>
              </c:pt>
              <c:pt idx="2">
                <c:v>1990</c:v>
              </c:pt>
              <c:pt idx="3">
                <c:v>1994</c:v>
              </c:pt>
              <c:pt idx="4">
                <c:v>1997</c:v>
              </c:pt>
              <c:pt idx="5">
                <c:v>1999</c:v>
              </c:pt>
              <c:pt idx="6">
                <c:v>2002</c:v>
              </c:pt>
              <c:pt idx="7">
                <c:v>2005</c:v>
              </c:pt>
              <c:pt idx="8">
                <c:v>2007</c:v>
              </c:pt>
              <c:pt idx="9">
                <c:v>2008</c:v>
              </c:pt>
              <c:pt idx="10">
                <c:v>2009</c:v>
              </c:pt>
              <c:pt idx="11">
                <c:v>2010</c:v>
              </c:pt>
              <c:pt idx="12">
                <c:v>2011</c:v>
              </c:pt>
            </c:numLit>
          </c:cat>
          <c:val>
            <c:numLit>
              <c:formatCode>General</c:formatCode>
              <c:ptCount val="13"/>
              <c:pt idx="0">
                <c:v>29</c:v>
              </c:pt>
              <c:pt idx="1">
                <c:v>53</c:v>
              </c:pt>
              <c:pt idx="2">
                <c:v>48</c:v>
              </c:pt>
              <c:pt idx="3">
                <c:v>44</c:v>
              </c:pt>
              <c:pt idx="4">
                <c:v>39</c:v>
              </c:pt>
              <c:pt idx="5">
                <c:v>37</c:v>
              </c:pt>
              <c:pt idx="6">
                <c:v>37</c:v>
              </c:pt>
              <c:pt idx="7">
                <c:v>32</c:v>
              </c:pt>
              <c:pt idx="8">
                <c:v>32</c:v>
              </c:pt>
              <c:pt idx="9">
                <c:v>32</c:v>
              </c:pt>
              <c:pt idx="10">
                <c:v>29</c:v>
              </c:pt>
              <c:pt idx="11">
                <c:v>29</c:v>
              </c:pt>
              <c:pt idx="12">
                <c:v>28</c:v>
              </c:pt>
            </c:numLit>
          </c:val>
          <c:extLst>
            <c:ext xmlns:c16="http://schemas.microsoft.com/office/drawing/2014/chart" uri="{C3380CC4-5D6E-409C-BE32-E72D297353CC}">
              <c16:uniqueId val="{00000000-0187-44B7-9901-D0708C9DD6C4}"/>
            </c:ext>
          </c:extLst>
        </c:ser>
        <c:ser>
          <c:idx val="1"/>
          <c:order val="1"/>
          <c:tx>
            <c:v>Déchets urbains</c:v>
          </c:tx>
          <c:spPr>
            <a:solidFill>
              <a:schemeClr val="accent6">
                <a:lumMod val="60000"/>
                <a:lumOff val="40000"/>
              </a:schemeClr>
            </a:solidFill>
            <a:ln w="25400">
              <a:noFill/>
            </a:ln>
          </c:spPr>
          <c:invertIfNegative val="0"/>
          <c:cat>
            <c:numLit>
              <c:formatCode>General</c:formatCode>
              <c:ptCount val="13"/>
              <c:pt idx="0">
                <c:v>1984</c:v>
              </c:pt>
              <c:pt idx="1">
                <c:v>1987</c:v>
              </c:pt>
              <c:pt idx="2">
                <c:v>1990</c:v>
              </c:pt>
              <c:pt idx="3">
                <c:v>1994</c:v>
              </c:pt>
              <c:pt idx="4">
                <c:v>1997</c:v>
              </c:pt>
              <c:pt idx="5">
                <c:v>1999</c:v>
              </c:pt>
              <c:pt idx="6">
                <c:v>2002</c:v>
              </c:pt>
              <c:pt idx="7">
                <c:v>2005</c:v>
              </c:pt>
              <c:pt idx="8">
                <c:v>2007</c:v>
              </c:pt>
              <c:pt idx="9">
                <c:v>2008</c:v>
              </c:pt>
              <c:pt idx="10">
                <c:v>2009</c:v>
              </c:pt>
              <c:pt idx="11">
                <c:v>2010</c:v>
              </c:pt>
              <c:pt idx="12">
                <c:v>2011</c:v>
              </c:pt>
            </c:numLit>
          </c:cat>
          <c:val>
            <c:numLit>
              <c:formatCode>General</c:formatCode>
              <c:ptCount val="13"/>
              <c:pt idx="0">
                <c:v>26</c:v>
              </c:pt>
              <c:pt idx="1">
                <c:v>42</c:v>
              </c:pt>
              <c:pt idx="2">
                <c:v>65</c:v>
              </c:pt>
              <c:pt idx="3">
                <c:v>68</c:v>
              </c:pt>
              <c:pt idx="4">
                <c:v>57</c:v>
              </c:pt>
              <c:pt idx="5">
                <c:v>54</c:v>
              </c:pt>
              <c:pt idx="6">
                <c:v>55</c:v>
              </c:pt>
              <c:pt idx="7">
                <c:v>40</c:v>
              </c:pt>
              <c:pt idx="8">
                <c:v>44</c:v>
              </c:pt>
              <c:pt idx="9">
                <c:v>41</c:v>
              </c:pt>
              <c:pt idx="10">
                <c:v>45</c:v>
              </c:pt>
              <c:pt idx="11">
                <c:v>47</c:v>
              </c:pt>
              <c:pt idx="12">
                <c:v>47</c:v>
              </c:pt>
            </c:numLit>
          </c:val>
          <c:extLst>
            <c:ext xmlns:c16="http://schemas.microsoft.com/office/drawing/2014/chart" uri="{C3380CC4-5D6E-409C-BE32-E72D297353CC}">
              <c16:uniqueId val="{00000001-0187-44B7-9901-D0708C9DD6C4}"/>
            </c:ext>
          </c:extLst>
        </c:ser>
        <c:ser>
          <c:idx val="2"/>
          <c:order val="2"/>
          <c:tx>
            <c:v>Biomasse (données disponibles à partir de 2005)</c:v>
          </c:tx>
          <c:spPr>
            <a:solidFill>
              <a:schemeClr val="bg2">
                <a:lumMod val="50000"/>
              </a:schemeClr>
            </a:solidFill>
            <a:ln w="25400">
              <a:noFill/>
            </a:ln>
          </c:spPr>
          <c:invertIfNegative val="0"/>
          <c:cat>
            <c:numLit>
              <c:formatCode>General</c:formatCode>
              <c:ptCount val="13"/>
              <c:pt idx="0">
                <c:v>1984</c:v>
              </c:pt>
              <c:pt idx="1">
                <c:v>1987</c:v>
              </c:pt>
              <c:pt idx="2">
                <c:v>1990</c:v>
              </c:pt>
              <c:pt idx="3">
                <c:v>1994</c:v>
              </c:pt>
              <c:pt idx="4">
                <c:v>1997</c:v>
              </c:pt>
              <c:pt idx="5">
                <c:v>1999</c:v>
              </c:pt>
              <c:pt idx="6">
                <c:v>2002</c:v>
              </c:pt>
              <c:pt idx="7">
                <c:v>2005</c:v>
              </c:pt>
              <c:pt idx="8">
                <c:v>2007</c:v>
              </c:pt>
              <c:pt idx="9">
                <c:v>2008</c:v>
              </c:pt>
              <c:pt idx="10">
                <c:v>2009</c:v>
              </c:pt>
              <c:pt idx="11">
                <c:v>2010</c:v>
              </c:pt>
              <c:pt idx="12">
                <c:v>2011</c:v>
              </c:pt>
            </c:numLit>
          </c:cat>
          <c:val>
            <c:numLit>
              <c:formatCode>General</c:formatCode>
              <c:ptCount val="1"/>
              <c:pt idx="0">
                <c:v>0</c:v>
              </c:pt>
            </c:numLit>
          </c:val>
          <c:extLst>
            <c:ext xmlns:c16="http://schemas.microsoft.com/office/drawing/2014/chart" uri="{C3380CC4-5D6E-409C-BE32-E72D297353CC}">
              <c16:uniqueId val="{00000002-0187-44B7-9901-D0708C9DD6C4}"/>
            </c:ext>
          </c:extLst>
        </c:ser>
        <c:dLbls>
          <c:showLegendKey val="0"/>
          <c:showVal val="0"/>
          <c:showCatName val="0"/>
          <c:showSerName val="0"/>
          <c:showPercent val="0"/>
          <c:showBubbleSize val="0"/>
        </c:dLbls>
        <c:gapWidth val="30"/>
        <c:overlap val="100"/>
        <c:axId val="504355080"/>
        <c:axId val="1"/>
      </c:barChart>
      <c:catAx>
        <c:axId val="504355080"/>
        <c:scaling>
          <c:orientation val="minMax"/>
        </c:scaling>
        <c:delete val="0"/>
        <c:axPos val="b"/>
        <c:majorGridlines>
          <c:spPr>
            <a:ln w="3175">
              <a:solidFill>
                <a:srgbClr val="808080"/>
              </a:solidFill>
              <a:prstDash val="sysDash"/>
            </a:ln>
          </c:spPr>
        </c:majorGridlines>
        <c:numFmt formatCode="0" sourceLinked="0"/>
        <c:majorTickMark val="out"/>
        <c:minorTickMark val="out"/>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
        <c:crossesAt val="0"/>
        <c:auto val="1"/>
        <c:lblAlgn val="ctr"/>
        <c:lblOffset val="100"/>
        <c:tickLblSkip val="1"/>
        <c:tickMarkSkip val="1"/>
        <c:noMultiLvlLbl val="0"/>
      </c:catAx>
      <c:valAx>
        <c:axId val="1"/>
        <c:scaling>
          <c:orientation val="minMax"/>
          <c:max val="150"/>
          <c:min val="0"/>
        </c:scaling>
        <c:delete val="0"/>
        <c:axPos val="l"/>
        <c:majorGridlines>
          <c:spPr>
            <a:ln w="3175">
              <a:solidFill>
                <a:srgbClr val="80808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04355080"/>
        <c:crosses val="autoZero"/>
        <c:crossBetween val="between"/>
        <c:majorUnit val="75"/>
        <c:minorUnit val="1.1000000000000001"/>
      </c:valAx>
      <c:spPr>
        <a:noFill/>
        <a:ln w="25400">
          <a:noFill/>
        </a:ln>
      </c:spPr>
    </c:plotArea>
    <c:legend>
      <c:legendPos val="r"/>
      <c:overlay val="0"/>
      <c:spPr>
        <a:noFill/>
        <a:ln w="25400">
          <a:noFill/>
        </a:ln>
      </c:spPr>
      <c:txPr>
        <a:bodyPr/>
        <a:lstStyle/>
        <a:p>
          <a:pPr>
            <a:defRPr sz="6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1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1198497933999E-2"/>
          <c:y val="4.7549288897027399E-2"/>
          <c:w val="0.33224192551890952"/>
          <c:h val="0.9256414576084967"/>
        </c:manualLayout>
      </c:layout>
      <c:doughnutChart>
        <c:varyColors val="1"/>
        <c:ser>
          <c:idx val="0"/>
          <c:order val="0"/>
          <c:tx>
            <c:strRef>
              <c:f>'p71'!$A$21</c:f>
              <c:strCache>
                <c:ptCount val="1"/>
                <c:pt idx="0">
                  <c:v>Energies consommées</c:v>
                </c:pt>
              </c:strCache>
            </c:strRef>
          </c:tx>
          <c:spPr>
            <a:solidFill>
              <a:srgbClr val="4F81BD"/>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1-62B5-4F13-99CE-00B85AACD2A4}"/>
              </c:ext>
            </c:extLst>
          </c:dPt>
          <c:dPt>
            <c:idx val="1"/>
            <c:bubble3D val="0"/>
            <c:spPr>
              <a:solidFill>
                <a:schemeClr val="accent3">
                  <a:lumMod val="75000"/>
                </a:schemeClr>
              </a:solidFill>
              <a:ln w="25400">
                <a:noFill/>
              </a:ln>
            </c:spPr>
            <c:extLst>
              <c:ext xmlns:c16="http://schemas.microsoft.com/office/drawing/2014/chart" uri="{C3380CC4-5D6E-409C-BE32-E72D297353CC}">
                <c16:uniqueId val="{00000003-62B5-4F13-99CE-00B85AACD2A4}"/>
              </c:ext>
            </c:extLst>
          </c:dPt>
          <c:dPt>
            <c:idx val="2"/>
            <c:bubble3D val="0"/>
            <c:spPr>
              <a:solidFill>
                <a:schemeClr val="accent3">
                  <a:lumMod val="60000"/>
                  <a:lumOff val="40000"/>
                </a:schemeClr>
              </a:solidFill>
              <a:ln w="25400">
                <a:noFill/>
              </a:ln>
            </c:spPr>
            <c:extLst>
              <c:ext xmlns:c16="http://schemas.microsoft.com/office/drawing/2014/chart" uri="{C3380CC4-5D6E-409C-BE32-E72D297353CC}">
                <c16:uniqueId val="{00000005-62B5-4F13-99CE-00B85AACD2A4}"/>
              </c:ext>
            </c:extLst>
          </c:dPt>
          <c:dPt>
            <c:idx val="3"/>
            <c:bubble3D val="0"/>
            <c:spPr>
              <a:solidFill>
                <a:srgbClr val="FFC000"/>
              </a:solidFill>
              <a:ln w="25400">
                <a:noFill/>
              </a:ln>
            </c:spPr>
            <c:extLst>
              <c:ext xmlns:c16="http://schemas.microsoft.com/office/drawing/2014/chart" uri="{C3380CC4-5D6E-409C-BE32-E72D297353CC}">
                <c16:uniqueId val="{00000007-62B5-4F13-99CE-00B85AACD2A4}"/>
              </c:ext>
            </c:extLst>
          </c:dPt>
          <c:dPt>
            <c:idx val="4"/>
            <c:bubble3D val="0"/>
            <c:spPr>
              <a:solidFill>
                <a:schemeClr val="tx1"/>
              </a:solidFill>
              <a:ln w="25400">
                <a:noFill/>
              </a:ln>
            </c:spPr>
            <c:extLst>
              <c:ext xmlns:c16="http://schemas.microsoft.com/office/drawing/2014/chart" uri="{C3380CC4-5D6E-409C-BE32-E72D297353CC}">
                <c16:uniqueId val="{00000009-62B5-4F13-99CE-00B85AACD2A4}"/>
              </c:ext>
            </c:extLst>
          </c:dPt>
          <c:dPt>
            <c:idx val="5"/>
            <c:bubble3D val="0"/>
            <c:spPr>
              <a:solidFill>
                <a:schemeClr val="bg2">
                  <a:lumMod val="75000"/>
                </a:schemeClr>
              </a:solidFill>
              <a:ln w="25400">
                <a:noFill/>
              </a:ln>
            </c:spPr>
            <c:extLst>
              <c:ext xmlns:c16="http://schemas.microsoft.com/office/drawing/2014/chart" uri="{C3380CC4-5D6E-409C-BE32-E72D297353CC}">
                <c16:uniqueId val="{0000000B-62B5-4F13-99CE-00B85AACD2A4}"/>
              </c:ext>
            </c:extLst>
          </c:dPt>
          <c:dPt>
            <c:idx val="6"/>
            <c:bubble3D val="0"/>
            <c:spPr>
              <a:solidFill>
                <a:schemeClr val="tx2">
                  <a:lumMod val="60000"/>
                  <a:lumOff val="40000"/>
                </a:schemeClr>
              </a:solidFill>
              <a:ln w="25400">
                <a:noFill/>
              </a:ln>
            </c:spPr>
            <c:extLst>
              <c:ext xmlns:c16="http://schemas.microsoft.com/office/drawing/2014/chart" uri="{C3380CC4-5D6E-409C-BE32-E72D297353CC}">
                <c16:uniqueId val="{0000000D-62B5-4F13-99CE-00B85AACD2A4}"/>
              </c:ext>
            </c:extLst>
          </c:dPt>
          <c:dPt>
            <c:idx val="7"/>
            <c:bubble3D val="0"/>
            <c:spPr>
              <a:solidFill>
                <a:schemeClr val="bg1">
                  <a:lumMod val="85000"/>
                </a:schemeClr>
              </a:solidFill>
              <a:ln w="25400">
                <a:noFill/>
              </a:ln>
            </c:spPr>
            <c:extLst>
              <c:ext xmlns:c16="http://schemas.microsoft.com/office/drawing/2014/chart" uri="{C3380CC4-5D6E-409C-BE32-E72D297353CC}">
                <c16:uniqueId val="{0000000F-62B5-4F13-99CE-00B85AACD2A4}"/>
              </c:ext>
            </c:extLst>
          </c:dPt>
          <c:dPt>
            <c:idx val="8"/>
            <c:bubble3D val="0"/>
            <c:spPr>
              <a:solidFill>
                <a:schemeClr val="accent6">
                  <a:lumMod val="60000"/>
                  <a:lumOff val="40000"/>
                </a:schemeClr>
              </a:solidFill>
              <a:ln w="25400">
                <a:noFill/>
              </a:ln>
            </c:spPr>
            <c:extLst>
              <c:ext xmlns:c16="http://schemas.microsoft.com/office/drawing/2014/chart" uri="{C3380CC4-5D6E-409C-BE32-E72D297353CC}">
                <c16:uniqueId val="{00000011-62B5-4F13-99CE-00B85AACD2A4}"/>
              </c:ext>
            </c:extLst>
          </c:dPt>
          <c:cat>
            <c:strRef>
              <c:f>'p71'!$D$22:$D$30</c:f>
              <c:strCache>
                <c:ptCount val="9"/>
                <c:pt idx="0">
                  <c:v>Gaz naturel: 35</c:v>
                </c:pt>
                <c:pt idx="1">
                  <c:v>Chaleur issue de l'incinération de déchets urbains: 24</c:v>
                </c:pt>
                <c:pt idx="2">
                  <c:v>Biomasse: 23</c:v>
                </c:pt>
                <c:pt idx="3">
                  <c:v>Chaleur aéro/géothermique ou solaire: 6</c:v>
                </c:pt>
                <c:pt idx="4">
                  <c:v>Charbon: 4</c:v>
                </c:pt>
                <c:pt idx="5">
                  <c:v>Autre chaleur externe: 4</c:v>
                </c:pt>
                <c:pt idx="6">
                  <c:v>Électricité*: 2</c:v>
                </c:pt>
                <c:pt idx="7">
                  <c:v>Fioul et GPL: 1</c:v>
                </c:pt>
                <c:pt idx="8">
                  <c:v>Autre chaleur interne: 1</c:v>
                </c:pt>
              </c:strCache>
            </c:strRef>
          </c:cat>
          <c:val>
            <c:numRef>
              <c:f>'p71'!$B$22:$B$30</c:f>
              <c:numCache>
                <c:formatCode>#,##0</c:formatCode>
                <c:ptCount val="9"/>
                <c:pt idx="0">
                  <c:v>11921.08985309442</c:v>
                </c:pt>
                <c:pt idx="1">
                  <c:v>8335.4516458725593</c:v>
                </c:pt>
                <c:pt idx="2">
                  <c:v>7984.5308303417478</c:v>
                </c:pt>
                <c:pt idx="3">
                  <c:v>2133.518146742671</c:v>
                </c:pt>
                <c:pt idx="4">
                  <c:v>1234.4483544034092</c:v>
                </c:pt>
                <c:pt idx="5">
                  <c:v>1505.3647999999996</c:v>
                </c:pt>
                <c:pt idx="6">
                  <c:v>554.52628090899975</c:v>
                </c:pt>
                <c:pt idx="7">
                  <c:v>198.63017121610906</c:v>
                </c:pt>
                <c:pt idx="8">
                  <c:v>232.33359530942062</c:v>
                </c:pt>
              </c:numCache>
            </c:numRef>
          </c:val>
          <c:extLst>
            <c:ext xmlns:c16="http://schemas.microsoft.com/office/drawing/2014/chart" uri="{C3380CC4-5D6E-409C-BE32-E72D297353CC}">
              <c16:uniqueId val="{00000012-62B5-4F13-99CE-00B85AACD2A4}"/>
            </c:ext>
          </c:extLst>
        </c:ser>
        <c:dLbls>
          <c:showLegendKey val="0"/>
          <c:showVal val="0"/>
          <c:showCatName val="0"/>
          <c:showSerName val="0"/>
          <c:showPercent val="0"/>
          <c:showBubbleSize val="0"/>
          <c:showLeaderLines val="1"/>
        </c:dLbls>
        <c:firstSliceAng val="180"/>
        <c:holeSize val="50"/>
      </c:doughnutChart>
      <c:spPr>
        <a:noFill/>
        <a:ln w="25400">
          <a:noFill/>
        </a:ln>
      </c:spPr>
    </c:plotArea>
    <c:legend>
      <c:legendPos val="r"/>
      <c:layout>
        <c:manualLayout>
          <c:xMode val="edge"/>
          <c:yMode val="edge"/>
          <c:x val="0.5044067654482487"/>
          <c:y val="3.831804082340947E-2"/>
          <c:w val="0.47950055763796295"/>
          <c:h val="0.94138305025921343"/>
        </c:manualLayout>
      </c:layout>
      <c:overlay val="0"/>
      <c:spPr>
        <a:noFill/>
        <a:ln w="25400">
          <a:noFill/>
        </a:ln>
      </c:spPr>
      <c:txPr>
        <a:bodyPr/>
        <a:lstStyle/>
        <a:p>
          <a:pPr>
            <a:defRPr sz="850" b="0" i="0" u="none" strike="noStrike" baseline="0">
              <a:solidFill>
                <a:srgbClr val="000000"/>
              </a:solidFill>
              <a:latin typeface="DaxOT-Regular"/>
              <a:ea typeface="DaxOT-Regular"/>
              <a:cs typeface="DaxOT-Regular"/>
            </a:defRPr>
          </a:pPr>
          <a:endParaRPr lang="fr-FR"/>
        </a:p>
      </c:txPr>
    </c:legend>
    <c:plotVisOnly val="1"/>
    <c:dispBlanksAs val="zero"/>
    <c:showDLblsOverMax val="0"/>
  </c:chart>
  <c:spPr>
    <a:solidFill>
      <a:srgbClr val="FFFFFF"/>
    </a:solidFill>
    <a:ln w="9525">
      <a:solidFill>
        <a:schemeClr val="tx1"/>
      </a:solidFill>
    </a:ln>
  </c:spPr>
  <c:txPr>
    <a:bodyPr/>
    <a:lstStyle/>
    <a:p>
      <a:pPr>
        <a:defRPr sz="1100" b="0" i="0" u="none" strike="noStrike" baseline="0">
          <a:solidFill>
            <a:srgbClr val="000000"/>
          </a:solidFill>
          <a:latin typeface="DaxOT-Regular"/>
          <a:ea typeface="DaxOT-Regular"/>
          <a:cs typeface="DaxOT-Regula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764705882352942E-2"/>
          <c:y val="4.8701298701298704E-2"/>
          <c:w val="0.76147431349515582"/>
          <c:h val="0.83590870397957007"/>
        </c:manualLayout>
      </c:layout>
      <c:barChart>
        <c:barDir val="col"/>
        <c:grouping val="stacked"/>
        <c:varyColors val="0"/>
        <c:ser>
          <c:idx val="4"/>
          <c:order val="1"/>
          <c:tx>
            <c:strRef>
              <c:f>'p72'!$A$32</c:f>
              <c:strCache>
                <c:ptCount val="1"/>
                <c:pt idx="0">
                  <c:v>Énergies renouvelables</c:v>
                </c:pt>
              </c:strCache>
            </c:strRef>
          </c:tx>
          <c:spPr>
            <a:solidFill>
              <a:srgbClr val="92D050"/>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'p72'!$C$32:$O$32</c:f>
              <c:numCache>
                <c:formatCode>0.000</c:formatCode>
                <c:ptCount val="13"/>
                <c:pt idx="0">
                  <c:v>4.0392535720000007</c:v>
                </c:pt>
                <c:pt idx="1">
                  <c:v>4.5671400194883729</c:v>
                </c:pt>
                <c:pt idx="2">
                  <c:v>5.1503166456279077</c:v>
                </c:pt>
                <c:pt idx="3">
                  <c:v>5.8977682350697673</c:v>
                </c:pt>
                <c:pt idx="4">
                  <c:v>5.7958074609999981</c:v>
                </c:pt>
                <c:pt idx="5">
                  <c:v>6.7072243465372106</c:v>
                </c:pt>
                <c:pt idx="6">
                  <c:v>7.7657221075899425</c:v>
                </c:pt>
                <c:pt idx="7">
                  <c:v>8.7967694198210005</c:v>
                </c:pt>
                <c:pt idx="8">
                  <c:v>10.764326133953482</c:v>
                </c:pt>
                <c:pt idx="9">
                  <c:v>12.677476511997202</c:v>
                </c:pt>
                <c:pt idx="10">
                  <c:v>13.58979544525118</c:v>
                </c:pt>
                <c:pt idx="11">
                  <c:v>13.842717744133642</c:v>
                </c:pt>
                <c:pt idx="12">
                  <c:v>15.011000629530125</c:v>
                </c:pt>
              </c:numCache>
            </c:numRef>
          </c:val>
          <c:extLst>
            <c:ext xmlns:c16="http://schemas.microsoft.com/office/drawing/2014/chart" uri="{C3380CC4-5D6E-409C-BE32-E72D297353CC}">
              <c16:uniqueId val="{00000000-D632-41D3-842C-729725CDBEAF}"/>
            </c:ext>
          </c:extLst>
        </c:ser>
        <c:ser>
          <c:idx val="3"/>
          <c:order val="2"/>
          <c:tx>
            <c:strRef>
              <c:f>'p72'!$A$31</c:f>
              <c:strCache>
                <c:ptCount val="1"/>
                <c:pt idx="0">
                  <c:v>Déchets urbains non renouvelables</c:v>
                </c:pt>
              </c:strCache>
            </c:strRef>
          </c:tx>
          <c:spPr>
            <a:solidFill>
              <a:schemeClr val="bg2">
                <a:lumMod val="75000"/>
              </a:schemeClr>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'p72'!$C$31:$O$31</c:f>
              <c:numCache>
                <c:formatCode>0.000</c:formatCode>
                <c:ptCount val="13"/>
                <c:pt idx="0">
                  <c:v>2.6873610000000001</c:v>
                </c:pt>
                <c:pt idx="1">
                  <c:v>2.9039005000000007</c:v>
                </c:pt>
                <c:pt idx="2">
                  <c:v>3.2399040000000006</c:v>
                </c:pt>
                <c:pt idx="3">
                  <c:v>3.4156705000000005</c:v>
                </c:pt>
                <c:pt idx="4">
                  <c:v>3.173635</c:v>
                </c:pt>
                <c:pt idx="5">
                  <c:v>3.5584440000000002</c:v>
                </c:pt>
                <c:pt idx="6">
                  <c:v>3.2099505000000002</c:v>
                </c:pt>
                <c:pt idx="7">
                  <c:v>3.5203816170930233</c:v>
                </c:pt>
                <c:pt idx="8">
                  <c:v>4.0158846976744185</c:v>
                </c:pt>
                <c:pt idx="9">
                  <c:v>4.0225031045348834</c:v>
                </c:pt>
                <c:pt idx="10">
                  <c:v>4.1488931113483423</c:v>
                </c:pt>
                <c:pt idx="11">
                  <c:v>4.194964355222135</c:v>
                </c:pt>
                <c:pt idx="12">
                  <c:v>4.1677258229362817</c:v>
                </c:pt>
              </c:numCache>
            </c:numRef>
          </c:val>
          <c:extLst>
            <c:ext xmlns:c16="http://schemas.microsoft.com/office/drawing/2014/chart" uri="{C3380CC4-5D6E-409C-BE32-E72D297353CC}">
              <c16:uniqueId val="{00000001-D632-41D3-842C-729725CDBEAF}"/>
            </c:ext>
          </c:extLst>
        </c:ser>
        <c:ser>
          <c:idx val="2"/>
          <c:order val="3"/>
          <c:tx>
            <c:strRef>
              <c:f>'p72'!$A$30</c:f>
              <c:strCache>
                <c:ptCount val="1"/>
                <c:pt idx="0">
                  <c:v>Gaz naturel</c:v>
                </c:pt>
              </c:strCache>
            </c:strRef>
          </c:tx>
          <c:spPr>
            <a:solidFill>
              <a:schemeClr val="accent1"/>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'p72'!$C$30:$O$30</c:f>
              <c:numCache>
                <c:formatCode>0.000</c:formatCode>
                <c:ptCount val="13"/>
                <c:pt idx="0">
                  <c:v>15.048263916600003</c:v>
                </c:pt>
                <c:pt idx="1">
                  <c:v>14.989529344666661</c:v>
                </c:pt>
                <c:pt idx="2">
                  <c:v>13.811556351022212</c:v>
                </c:pt>
                <c:pt idx="3">
                  <c:v>14.978548220355551</c:v>
                </c:pt>
                <c:pt idx="4">
                  <c:v>12.269942621111111</c:v>
                </c:pt>
                <c:pt idx="5">
                  <c:v>14.591419824755562</c:v>
                </c:pt>
                <c:pt idx="6">
                  <c:v>14.067709214603479</c:v>
                </c:pt>
                <c:pt idx="7">
                  <c:v>10.394323779050806</c:v>
                </c:pt>
                <c:pt idx="8">
                  <c:v>11.762875487555556</c:v>
                </c:pt>
                <c:pt idx="9">
                  <c:v>12.653315219312647</c:v>
                </c:pt>
                <c:pt idx="10">
                  <c:v>12.276922191977766</c:v>
                </c:pt>
                <c:pt idx="11">
                  <c:v>12.454468944611865</c:v>
                </c:pt>
                <c:pt idx="12">
                  <c:v>11.808985358894418</c:v>
                </c:pt>
              </c:numCache>
            </c:numRef>
          </c:val>
          <c:extLst>
            <c:ext xmlns:c16="http://schemas.microsoft.com/office/drawing/2014/chart" uri="{C3380CC4-5D6E-409C-BE32-E72D297353CC}">
              <c16:uniqueId val="{00000002-D632-41D3-842C-729725CDBEAF}"/>
            </c:ext>
          </c:extLst>
        </c:ser>
        <c:ser>
          <c:idx val="1"/>
          <c:order val="4"/>
          <c:tx>
            <c:strRef>
              <c:f>'p72'!$A$29</c:f>
              <c:strCache>
                <c:ptCount val="1"/>
                <c:pt idx="0">
                  <c:v>Fioul</c:v>
                </c:pt>
              </c:strCache>
            </c:strRef>
          </c:tx>
          <c:spPr>
            <a:solidFill>
              <a:schemeClr val="tx1">
                <a:lumMod val="50000"/>
                <a:lumOff val="50000"/>
              </a:schemeClr>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'p72'!$C$29:$O$29</c:f>
              <c:numCache>
                <c:formatCode>0.000</c:formatCode>
                <c:ptCount val="13"/>
                <c:pt idx="0">
                  <c:v>3.0336011768400017</c:v>
                </c:pt>
                <c:pt idx="1">
                  <c:v>2.3073979872134838</c:v>
                </c:pt>
                <c:pt idx="2">
                  <c:v>2.7966500751348322</c:v>
                </c:pt>
                <c:pt idx="3">
                  <c:v>3.0225091966404518</c:v>
                </c:pt>
                <c:pt idx="4">
                  <c:v>1.7102770689267421</c:v>
                </c:pt>
                <c:pt idx="5">
                  <c:v>1.6645584284000001</c:v>
                </c:pt>
                <c:pt idx="6">
                  <c:v>1.6481145857559556</c:v>
                </c:pt>
                <c:pt idx="7">
                  <c:v>0.74829760140810764</c:v>
                </c:pt>
                <c:pt idx="8">
                  <c:v>0.82072535438202232</c:v>
                </c:pt>
                <c:pt idx="9">
                  <c:v>0.32448725059221883</c:v>
                </c:pt>
                <c:pt idx="10">
                  <c:v>0.30718189309007843</c:v>
                </c:pt>
                <c:pt idx="11">
                  <c:v>0.21646094594181742</c:v>
                </c:pt>
                <c:pt idx="12">
                  <c:v>0.15851452143685599</c:v>
                </c:pt>
              </c:numCache>
            </c:numRef>
          </c:val>
          <c:extLst>
            <c:ext xmlns:c16="http://schemas.microsoft.com/office/drawing/2014/chart" uri="{C3380CC4-5D6E-409C-BE32-E72D297353CC}">
              <c16:uniqueId val="{00000003-D632-41D3-842C-729725CDBEAF}"/>
            </c:ext>
          </c:extLst>
        </c:ser>
        <c:ser>
          <c:idx val="0"/>
          <c:order val="5"/>
          <c:tx>
            <c:strRef>
              <c:f>'p72'!$A$28</c:f>
              <c:strCache>
                <c:ptCount val="1"/>
                <c:pt idx="0">
                  <c:v>Charbon</c:v>
                </c:pt>
              </c:strCache>
            </c:strRef>
          </c:tx>
          <c:spPr>
            <a:solidFill>
              <a:schemeClr val="tx1"/>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'p72'!$C$28:$O$28</c:f>
              <c:numCache>
                <c:formatCode>0.000</c:formatCode>
                <c:ptCount val="13"/>
                <c:pt idx="0">
                  <c:v>2.9072812359999998</c:v>
                </c:pt>
                <c:pt idx="1">
                  <c:v>3.1347096130909087</c:v>
                </c:pt>
                <c:pt idx="2">
                  <c:v>2.6967805995454555</c:v>
                </c:pt>
                <c:pt idx="3">
                  <c:v>3.2820111820909088</c:v>
                </c:pt>
                <c:pt idx="4">
                  <c:v>2.4351155754545455</c:v>
                </c:pt>
                <c:pt idx="5">
                  <c:v>2.6132525036363643</c:v>
                </c:pt>
                <c:pt idx="6">
                  <c:v>3.0799128273454555</c:v>
                </c:pt>
                <c:pt idx="7">
                  <c:v>2.7918991363636363</c:v>
                </c:pt>
                <c:pt idx="8">
                  <c:v>2.2380585754545455</c:v>
                </c:pt>
                <c:pt idx="9">
                  <c:v>1.8839211322271976</c:v>
                </c:pt>
                <c:pt idx="10">
                  <c:v>1.4916486900000001</c:v>
                </c:pt>
                <c:pt idx="11">
                  <c:v>1.5312316818181819</c:v>
                </c:pt>
                <c:pt idx="12">
                  <c:v>1.2344483544034091</c:v>
                </c:pt>
              </c:numCache>
            </c:numRef>
          </c:val>
          <c:extLst>
            <c:ext xmlns:c16="http://schemas.microsoft.com/office/drawing/2014/chart" uri="{C3380CC4-5D6E-409C-BE32-E72D297353CC}">
              <c16:uniqueId val="{00000004-D632-41D3-842C-729725CDBEAF}"/>
            </c:ext>
          </c:extLst>
        </c:ser>
        <c:ser>
          <c:idx val="5"/>
          <c:order val="6"/>
          <c:tx>
            <c:strRef>
              <c:f>'p72'!$A$33</c:f>
              <c:strCache>
                <c:ptCount val="1"/>
                <c:pt idx="0">
                  <c:v>Autres énergies*</c:v>
                </c:pt>
              </c:strCache>
            </c:strRef>
          </c:tx>
          <c:spPr>
            <a:solidFill>
              <a:srgbClr val="FFC000"/>
            </a:solidFill>
          </c:spPr>
          <c:invertIfNegative val="0"/>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'p72'!$C$33:$O$33</c:f>
              <c:numCache>
                <c:formatCode>0.000</c:formatCode>
                <c:ptCount val="13"/>
                <c:pt idx="0">
                  <c:v>0.84067520400000006</c:v>
                </c:pt>
                <c:pt idx="1">
                  <c:v>1.1397208605751636</c:v>
                </c:pt>
                <c:pt idx="2">
                  <c:v>2.3832047759999999</c:v>
                </c:pt>
                <c:pt idx="3">
                  <c:v>2.4512739960000003</c:v>
                </c:pt>
                <c:pt idx="4">
                  <c:v>2.3740089560000004</c:v>
                </c:pt>
                <c:pt idx="5">
                  <c:v>1.1300174182080001</c:v>
                </c:pt>
                <c:pt idx="6">
                  <c:v>2.3883732920000007</c:v>
                </c:pt>
                <c:pt idx="7">
                  <c:v>1.2525182078800001</c:v>
                </c:pt>
                <c:pt idx="8">
                  <c:v>0.88813494900000001</c:v>
                </c:pt>
                <c:pt idx="9">
                  <c:v>1.2634484421859087</c:v>
                </c:pt>
                <c:pt idx="10">
                  <c:v>1.4714371344313542</c:v>
                </c:pt>
                <c:pt idx="11">
                  <c:v>1.8131806786700002</c:v>
                </c:pt>
                <c:pt idx="12">
                  <c:v>1.7192189906882529</c:v>
                </c:pt>
              </c:numCache>
            </c:numRef>
          </c:val>
          <c:extLst>
            <c:ext xmlns:c16="http://schemas.microsoft.com/office/drawing/2014/chart" uri="{C3380CC4-5D6E-409C-BE32-E72D297353CC}">
              <c16:uniqueId val="{00000005-D632-41D3-842C-729725CDBEAF}"/>
            </c:ext>
          </c:extLst>
        </c:ser>
        <c:dLbls>
          <c:showLegendKey val="0"/>
          <c:showVal val="0"/>
          <c:showCatName val="0"/>
          <c:showSerName val="0"/>
          <c:showPercent val="0"/>
          <c:showBubbleSize val="0"/>
        </c:dLbls>
        <c:gapWidth val="30"/>
        <c:overlap val="100"/>
        <c:axId val="1447205567"/>
        <c:axId val="1"/>
      </c:barChart>
      <c:lineChart>
        <c:grouping val="standard"/>
        <c:varyColors val="0"/>
        <c:ser>
          <c:idx val="7"/>
          <c:order val="0"/>
          <c:tx>
            <c:strRef>
              <c:f>'p72'!$A$35</c:f>
              <c:strCache>
                <c:ptCount val="1"/>
                <c:pt idx="0">
                  <c:v>Chaleur commercialisée (nette des pertes)</c:v>
                </c:pt>
              </c:strCache>
            </c:strRef>
          </c:tx>
          <c:spPr>
            <a:ln>
              <a:solidFill>
                <a:srgbClr val="C00000"/>
              </a:solidFill>
            </a:ln>
          </c:spPr>
          <c:marker>
            <c:symbol val="none"/>
          </c:marker>
          <c:cat>
            <c:numRef>
              <c:f>'p72'!$C$27:$O$27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'p72'!$C$35:$O$35</c:f>
              <c:numCache>
                <c:formatCode>0.000</c:formatCode>
                <c:ptCount val="13"/>
                <c:pt idx="0">
                  <c:v>21.341968560000002</c:v>
                </c:pt>
                <c:pt idx="1">
                  <c:v>23.501639615200002</c:v>
                </c:pt>
                <c:pt idx="2">
                  <c:v>23.129256615200003</c:v>
                </c:pt>
                <c:pt idx="3">
                  <c:v>25.394694615200002</c:v>
                </c:pt>
                <c:pt idx="4">
                  <c:v>21.042394999999999</c:v>
                </c:pt>
                <c:pt idx="5">
                  <c:v>22.743652000000001</c:v>
                </c:pt>
                <c:pt idx="6">
                  <c:v>24.102891147000001</c:v>
                </c:pt>
                <c:pt idx="7">
                  <c:v>20.214845357000002</c:v>
                </c:pt>
                <c:pt idx="8">
                  <c:v>22.769133889999999</c:v>
                </c:pt>
                <c:pt idx="9">
                  <c:v>24.643491408262395</c:v>
                </c:pt>
                <c:pt idx="10">
                  <c:v>25.078190600197537</c:v>
                </c:pt>
                <c:pt idx="11">
                  <c:v>25.409799292156812</c:v>
                </c:pt>
                <c:pt idx="12">
                  <c:v>25.580032811157501</c:v>
                </c:pt>
              </c:numCache>
            </c:numRef>
          </c:val>
          <c:smooth val="0"/>
          <c:extLst>
            <c:ext xmlns:c16="http://schemas.microsoft.com/office/drawing/2014/chart" uri="{C3380CC4-5D6E-409C-BE32-E72D297353CC}">
              <c16:uniqueId val="{00000006-D632-41D3-842C-729725CDBEAF}"/>
            </c:ext>
          </c:extLst>
        </c:ser>
        <c:dLbls>
          <c:showLegendKey val="0"/>
          <c:showVal val="0"/>
          <c:showCatName val="0"/>
          <c:showSerName val="0"/>
          <c:showPercent val="0"/>
          <c:showBubbleSize val="0"/>
        </c:dLbls>
        <c:marker val="1"/>
        <c:smooth val="0"/>
        <c:axId val="1447205567"/>
        <c:axId val="1"/>
      </c:lineChart>
      <c:catAx>
        <c:axId val="1447205567"/>
        <c:scaling>
          <c:orientation val="minMax"/>
        </c:scaling>
        <c:delete val="0"/>
        <c:axPos val="b"/>
        <c:majorGridlines>
          <c:spPr>
            <a:ln w="3175">
              <a:solidFill>
                <a:schemeClr val="tx1">
                  <a:lumMod val="50000"/>
                  <a:lumOff val="50000"/>
                </a:schemeClr>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xOT-Regular"/>
                <a:ea typeface="DaxOT-Regular"/>
                <a:cs typeface="DaxOT-Regular"/>
              </a:defRPr>
            </a:pPr>
            <a:endParaRPr lang="fr-FR"/>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xOT-Regular"/>
                <a:ea typeface="DaxOT-Regular"/>
                <a:cs typeface="DaxOT-Regular"/>
              </a:defRPr>
            </a:pPr>
            <a:endParaRPr lang="fr-FR"/>
          </a:p>
        </c:txPr>
        <c:crossAx val="1447205567"/>
        <c:crosses val="autoZero"/>
        <c:crossBetween val="between"/>
        <c:majorUnit val="5"/>
        <c:minorUnit val="1"/>
      </c:valAx>
      <c:spPr>
        <a:noFill/>
        <a:ln w="25400">
          <a:noFill/>
        </a:ln>
      </c:spPr>
    </c:plotArea>
    <c:legend>
      <c:legendPos val="r"/>
      <c:layout>
        <c:manualLayout>
          <c:xMode val="edge"/>
          <c:yMode val="edge"/>
          <c:x val="0.80416318639550266"/>
          <c:y val="3.3833725329788324E-2"/>
          <c:w val="0.19385570248295847"/>
          <c:h val="0.94829498585404093"/>
        </c:manualLayout>
      </c:layout>
      <c:overlay val="0"/>
      <c:spPr>
        <a:solidFill>
          <a:srgbClr val="FFFFFF"/>
        </a:solidFill>
        <a:ln w="25400">
          <a:noFill/>
        </a:ln>
      </c:spPr>
      <c:txPr>
        <a:bodyPr/>
        <a:lstStyle/>
        <a:p>
          <a:pPr>
            <a:defRPr sz="775" b="0" i="0" u="none" strike="noStrike" baseline="0">
              <a:solidFill>
                <a:srgbClr val="000000"/>
              </a:solidFill>
              <a:latin typeface="DaxOT-Regular"/>
              <a:ea typeface="DaxOT-Regular"/>
              <a:cs typeface="DaxOT-Regular"/>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DaxOT-Regular"/>
          <a:ea typeface="DaxOT-Regular"/>
          <a:cs typeface="DaxOT-Regular"/>
        </a:defRPr>
      </a:pPr>
      <a:endParaRPr lang="fr-FR"/>
    </a:p>
  </c:txPr>
  <c:printSettings>
    <c:headerFooter alignWithMargins="0">
      <c:oddHeader>&amp;A</c:oddHeader>
      <c:oddFooter>Page &amp;P</c:oddFooter>
    </c:headerFooter>
    <c:pageMargins b="0.984251969" l="0.78740157499999996" r="0.78740157499999996" t="0.984251969" header="0.5" footer="0.5"/>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22172577759494E-2"/>
          <c:y val="4.682769199304633E-2"/>
          <c:w val="0.90806542863794526"/>
          <c:h val="0.69905389099089887"/>
        </c:manualLayout>
      </c:layout>
      <c:areaChart>
        <c:grouping val="standard"/>
        <c:varyColors val="0"/>
        <c:ser>
          <c:idx val="1"/>
          <c:order val="0"/>
          <c:tx>
            <c:strRef>
              <c:f>'p73'!$A$44</c:f>
              <c:strCache>
                <c:ptCount val="1"/>
                <c:pt idx="0">
                  <c:v>Usages internes de la branche énergie</c:v>
                </c:pt>
              </c:strCache>
            </c:strRef>
          </c:tx>
          <c:spPr>
            <a:solidFill>
              <a:srgbClr val="B40000"/>
            </a:solidFill>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'p73'!$C$44:$W$44</c:f>
              <c:numCache>
                <c:formatCode>General</c:formatCode>
                <c:ptCount val="21"/>
                <c:pt idx="7" formatCode="#,##0">
                  <c:v>39.875626692470135</c:v>
                </c:pt>
                <c:pt idx="8" formatCode="#,##0">
                  <c:v>42.491587174467909</c:v>
                </c:pt>
                <c:pt idx="9" formatCode="#,##0">
                  <c:v>37.114455967085867</c:v>
                </c:pt>
                <c:pt idx="10" formatCode="#,##0">
                  <c:v>31.027937170261733</c:v>
                </c:pt>
                <c:pt idx="11" formatCode="#,##0">
                  <c:v>38.665304010957769</c:v>
                </c:pt>
                <c:pt idx="12" formatCode="#,##0">
                  <c:v>37.510969318125959</c:v>
                </c:pt>
                <c:pt idx="13" formatCode="#,##0">
                  <c:v>37.735779264873692</c:v>
                </c:pt>
                <c:pt idx="14" formatCode="#,##0">
                  <c:v>37.640954644058837</c:v>
                </c:pt>
                <c:pt idx="15" formatCode="#,##0">
                  <c:v>39.99262684043488</c:v>
                </c:pt>
                <c:pt idx="16" formatCode="#,##0">
                  <c:v>42.98124280184463</c:v>
                </c:pt>
                <c:pt idx="17" formatCode="#,##0">
                  <c:v>44.689817654747436</c:v>
                </c:pt>
                <c:pt idx="18" formatCode="#,##0">
                  <c:v>42.776500838279496</c:v>
                </c:pt>
                <c:pt idx="19" formatCode="#,##0">
                  <c:v>44.603137335495802</c:v>
                </c:pt>
                <c:pt idx="20">
                  <c:v>43.660201044615221</c:v>
                </c:pt>
              </c:numCache>
            </c:numRef>
          </c:val>
          <c:extLst>
            <c:ext xmlns:c16="http://schemas.microsoft.com/office/drawing/2014/chart" uri="{C3380CC4-5D6E-409C-BE32-E72D297353CC}">
              <c16:uniqueId val="{00000000-E3F5-4B6C-83F7-B63B54EF3A24}"/>
            </c:ext>
          </c:extLst>
        </c:ser>
        <c:ser>
          <c:idx val="2"/>
          <c:order val="1"/>
          <c:tx>
            <c:strRef>
              <c:f>'p73'!$A$45</c:f>
              <c:strCache>
                <c:ptCount val="1"/>
                <c:pt idx="0">
                  <c:v>Industrie</c:v>
                </c:pt>
              </c:strCache>
            </c:strRef>
          </c:tx>
          <c:spPr>
            <a:solidFill>
              <a:srgbClr val="FF0000"/>
            </a:solidFill>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'p73'!$C$45:$W$45</c:f>
              <c:numCache>
                <c:formatCode>General</c:formatCode>
                <c:ptCount val="21"/>
                <c:pt idx="7" formatCode="#,##0">
                  <c:v>39.875626692470135</c:v>
                </c:pt>
                <c:pt idx="8" formatCode="#,##0">
                  <c:v>42.491587174467909</c:v>
                </c:pt>
                <c:pt idx="9" formatCode="#,##0">
                  <c:v>37.114455967085867</c:v>
                </c:pt>
                <c:pt idx="10" formatCode="#,##0">
                  <c:v>31.027937170261733</c:v>
                </c:pt>
                <c:pt idx="11" formatCode="#,##0">
                  <c:v>38.665304010957769</c:v>
                </c:pt>
                <c:pt idx="12" formatCode="#,##0">
                  <c:v>37.510969318125959</c:v>
                </c:pt>
                <c:pt idx="13" formatCode="#,##0">
                  <c:v>37.735779264873692</c:v>
                </c:pt>
                <c:pt idx="14" formatCode="#,##0">
                  <c:v>37.640954644058837</c:v>
                </c:pt>
                <c:pt idx="15" formatCode="#,##0">
                  <c:v>39.99262684043488</c:v>
                </c:pt>
                <c:pt idx="16" formatCode="#,##0">
                  <c:v>42.98124280184463</c:v>
                </c:pt>
                <c:pt idx="17" formatCode="#,##0">
                  <c:v>44.689817654747436</c:v>
                </c:pt>
                <c:pt idx="18" formatCode="#,##0">
                  <c:v>42.776500838279496</c:v>
                </c:pt>
                <c:pt idx="19" formatCode="#,##0">
                  <c:v>44.603137335495802</c:v>
                </c:pt>
                <c:pt idx="20">
                  <c:v>43.660201044615221</c:v>
                </c:pt>
              </c:numCache>
            </c:numRef>
          </c:val>
          <c:extLst>
            <c:ext xmlns:c16="http://schemas.microsoft.com/office/drawing/2014/chart" uri="{C3380CC4-5D6E-409C-BE32-E72D297353CC}">
              <c16:uniqueId val="{00000001-E3F5-4B6C-83F7-B63B54EF3A24}"/>
            </c:ext>
          </c:extLst>
        </c:ser>
        <c:ser>
          <c:idx val="3"/>
          <c:order val="2"/>
          <c:tx>
            <c:strRef>
              <c:f>'p73'!$A$46</c:f>
              <c:strCache>
                <c:ptCount val="1"/>
                <c:pt idx="0">
                  <c:v>Transports</c:v>
                </c:pt>
              </c:strCache>
            </c:strRef>
          </c:tx>
          <c:spPr>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'p73'!$C$46:$W$46</c:f>
              <c:numCache>
                <c:formatCode>General</c:formatCode>
                <c:ptCount val="21"/>
                <c:pt idx="7" formatCode="#,##0">
                  <c:v>23.682319192470139</c:v>
                </c:pt>
                <c:pt idx="8" formatCode="#,##0">
                  <c:v>24.905632174467907</c:v>
                </c:pt>
                <c:pt idx="9" formatCode="#,##0">
                  <c:v>21.737489855974754</c:v>
                </c:pt>
                <c:pt idx="10" formatCode="#,##0">
                  <c:v>21.821006614706182</c:v>
                </c:pt>
                <c:pt idx="11" formatCode="#,##0">
                  <c:v>22.130817006023371</c:v>
                </c:pt>
                <c:pt idx="12" formatCode="#,##0">
                  <c:v>21.25548670260326</c:v>
                </c:pt>
                <c:pt idx="13" formatCode="#,##0">
                  <c:v>21.385693949117456</c:v>
                </c:pt>
                <c:pt idx="14" formatCode="#,##0">
                  <c:v>22.20511796083396</c:v>
                </c:pt>
                <c:pt idx="15" formatCode="#,##0">
                  <c:v>23.273978127853191</c:v>
                </c:pt>
                <c:pt idx="16" formatCode="#,##0">
                  <c:v>23.80508038193415</c:v>
                </c:pt>
                <c:pt idx="17" formatCode="#,##0">
                  <c:v>24.715413880414086</c:v>
                </c:pt>
                <c:pt idx="18" formatCode="#,##0">
                  <c:v>25.538882709892519</c:v>
                </c:pt>
                <c:pt idx="19" formatCode="#,##0">
                  <c:v>25.744411517884284</c:v>
                </c:pt>
                <c:pt idx="20">
                  <c:v>25.744411517884277</c:v>
                </c:pt>
              </c:numCache>
            </c:numRef>
          </c:val>
          <c:extLst>
            <c:ext xmlns:c16="http://schemas.microsoft.com/office/drawing/2014/chart" uri="{C3380CC4-5D6E-409C-BE32-E72D297353CC}">
              <c16:uniqueId val="{00000002-E3F5-4B6C-83F7-B63B54EF3A24}"/>
            </c:ext>
          </c:extLst>
        </c:ser>
        <c:ser>
          <c:idx val="8"/>
          <c:order val="3"/>
          <c:tx>
            <c:strRef>
              <c:f>'p73'!$A$53</c:f>
              <c:strCache>
                <c:ptCount val="1"/>
                <c:pt idx="0">
                  <c:v>Résidentiel-Tertiaire (non ventilé)</c:v>
                </c:pt>
              </c:strCache>
            </c:strRef>
          </c:tx>
          <c:val>
            <c:numRef>
              <c:f>'p73'!$C$53:$W$53</c:f>
              <c:numCache>
                <c:formatCode>General</c:formatCode>
                <c:ptCount val="21"/>
                <c:pt idx="7">
                  <c:v>0</c:v>
                </c:pt>
                <c:pt idx="8">
                  <c:v>0</c:v>
                </c:pt>
                <c:pt idx="9">
                  <c:v>0</c:v>
                </c:pt>
                <c:pt idx="10">
                  <c:v>0</c:v>
                </c:pt>
                <c:pt idx="11">
                  <c:v>0</c:v>
                </c:pt>
                <c:pt idx="12">
                  <c:v>0</c:v>
                </c:pt>
                <c:pt idx="13">
                  <c:v>0</c:v>
                </c:pt>
                <c:pt idx="14">
                  <c:v>0</c:v>
                </c:pt>
                <c:pt idx="15">
                  <c:v>0</c:v>
                </c:pt>
                <c:pt idx="16">
                  <c:v>0</c:v>
                </c:pt>
                <c:pt idx="17">
                  <c:v>0</c:v>
                </c:pt>
                <c:pt idx="18" formatCode="0.E+00">
                  <c:v>-1E+20</c:v>
                </c:pt>
                <c:pt idx="19" formatCode="#,##0">
                  <c:v>25.744411517884284</c:v>
                </c:pt>
                <c:pt idx="20" formatCode="#,##0">
                  <c:v>25.744411517884277</c:v>
                </c:pt>
              </c:numCache>
            </c:numRef>
          </c:val>
          <c:extLst>
            <c:ext xmlns:c16="http://schemas.microsoft.com/office/drawing/2014/chart" uri="{C3380CC4-5D6E-409C-BE32-E72D297353CC}">
              <c16:uniqueId val="{00000000-FC0B-4303-95CE-7F18F01EDA6D}"/>
            </c:ext>
          </c:extLst>
        </c:ser>
        <c:ser>
          <c:idx val="4"/>
          <c:order val="4"/>
          <c:tx>
            <c:strRef>
              <c:f>'p73'!$A$47</c:f>
              <c:strCache>
                <c:ptCount val="1"/>
                <c:pt idx="0">
                  <c:v>Tertiaire</c:v>
                </c:pt>
              </c:strCache>
            </c:strRef>
          </c:tx>
          <c:spPr>
            <a:solidFill>
              <a:srgbClr val="A2CEE2"/>
            </a:solidFill>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'p73'!$C$47:$W$47</c:f>
              <c:numCache>
                <c:formatCode>General</c:formatCode>
                <c:ptCount val="21"/>
                <c:pt idx="7" formatCode="#,##0">
                  <c:v>23.682319192470139</c:v>
                </c:pt>
                <c:pt idx="8" formatCode="#,##0">
                  <c:v>24.905632174467907</c:v>
                </c:pt>
                <c:pt idx="9" formatCode="#,##0">
                  <c:v>21.737489855974754</c:v>
                </c:pt>
                <c:pt idx="10" formatCode="#,##0">
                  <c:v>21.821006614706182</c:v>
                </c:pt>
                <c:pt idx="11" formatCode="#,##0">
                  <c:v>22.130817006023371</c:v>
                </c:pt>
                <c:pt idx="12" formatCode="#,##0">
                  <c:v>21.25548670260326</c:v>
                </c:pt>
                <c:pt idx="13" formatCode="#,##0">
                  <c:v>21.385693949117456</c:v>
                </c:pt>
                <c:pt idx="14" formatCode="#,##0">
                  <c:v>22.20511796083396</c:v>
                </c:pt>
                <c:pt idx="15" formatCode="#,##0">
                  <c:v>23.273978127853191</c:v>
                </c:pt>
                <c:pt idx="16" formatCode="#,##0">
                  <c:v>23.80508038193415</c:v>
                </c:pt>
                <c:pt idx="17" formatCode="#,##0">
                  <c:v>24.715413880414086</c:v>
                </c:pt>
                <c:pt idx="18" formatCode="#,##0">
                  <c:v>25.538882709892519</c:v>
                </c:pt>
                <c:pt idx="19" formatCode="#,##0">
                  <c:v>25.744411517884284</c:v>
                </c:pt>
                <c:pt idx="20" formatCode="0.E+00">
                  <c:v>-1E+20</c:v>
                </c:pt>
              </c:numCache>
            </c:numRef>
          </c:val>
          <c:extLst>
            <c:ext xmlns:c16="http://schemas.microsoft.com/office/drawing/2014/chart" uri="{C3380CC4-5D6E-409C-BE32-E72D297353CC}">
              <c16:uniqueId val="{00000003-E3F5-4B6C-83F7-B63B54EF3A24}"/>
            </c:ext>
          </c:extLst>
        </c:ser>
        <c:ser>
          <c:idx val="5"/>
          <c:order val="5"/>
          <c:tx>
            <c:strRef>
              <c:f>'p73'!$A$48</c:f>
              <c:strCache>
                <c:ptCount val="1"/>
                <c:pt idx="0">
                  <c:v>Résidentiel</c:v>
                </c:pt>
              </c:strCache>
            </c:strRef>
          </c:tx>
          <c:spPr>
            <a:solidFill>
              <a:srgbClr val="7030A0"/>
            </a:solidFill>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'p73'!$C$48:$W$48</c:f>
              <c:numCache>
                <c:formatCode>General</c:formatCode>
                <c:ptCount val="21"/>
                <c:pt idx="7" formatCode="#,##0">
                  <c:v>15.101004785303394</c:v>
                </c:pt>
                <c:pt idx="8" formatCode="#,##0">
                  <c:v>15.933430559953413</c:v>
                </c:pt>
                <c:pt idx="9" formatCode="#,##0">
                  <c:v>13.827586454688243</c:v>
                </c:pt>
                <c:pt idx="10" formatCode="#,##0">
                  <c:v>13.80322114119018</c:v>
                </c:pt>
                <c:pt idx="11" formatCode="#,##0">
                  <c:v>13.92838506565451</c:v>
                </c:pt>
                <c:pt idx="12" formatCode="#,##0">
                  <c:v>13.662919287890206</c:v>
                </c:pt>
                <c:pt idx="13" formatCode="#,##0">
                  <c:v>13.791050398778069</c:v>
                </c:pt>
                <c:pt idx="14" formatCode="#,##0">
                  <c:v>13.670663466633</c:v>
                </c:pt>
                <c:pt idx="15" formatCode="#,##0">
                  <c:v>14.582129941273429</c:v>
                </c:pt>
                <c:pt idx="16" formatCode="#,##0">
                  <c:v>14.764028262999654</c:v>
                </c:pt>
                <c:pt idx="17" formatCode="#,##0">
                  <c:v>15.046646182800648</c:v>
                </c:pt>
                <c:pt idx="18" formatCode="#,##0">
                  <c:v>15.681690514560822</c:v>
                </c:pt>
                <c:pt idx="19" formatCode="#,##0">
                  <c:v>15.964094488658183</c:v>
                </c:pt>
                <c:pt idx="20" formatCode="0.E+00">
                  <c:v>-1E+20</c:v>
                </c:pt>
              </c:numCache>
            </c:numRef>
          </c:val>
          <c:extLst>
            <c:ext xmlns:c16="http://schemas.microsoft.com/office/drawing/2014/chart" uri="{C3380CC4-5D6E-409C-BE32-E72D297353CC}">
              <c16:uniqueId val="{00000004-E3F5-4B6C-83F7-B63B54EF3A24}"/>
            </c:ext>
          </c:extLst>
        </c:ser>
        <c:ser>
          <c:idx val="6"/>
          <c:order val="6"/>
          <c:tx>
            <c:strRef>
              <c:f>'p73'!$A$49</c:f>
              <c:strCache>
                <c:ptCount val="1"/>
                <c:pt idx="0">
                  <c:v>Agriculture</c:v>
                </c:pt>
              </c:strCache>
            </c:strRef>
          </c:tx>
          <c:spPr>
            <a:ln w="25400">
              <a:noFill/>
            </a:ln>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'p73'!$C$49:$W$49</c:f>
              <c:numCache>
                <c:formatCode>General</c:formatCode>
                <c:ptCount val="21"/>
                <c:pt idx="7" formatCode="#,##0">
                  <c:v>0</c:v>
                </c:pt>
                <c:pt idx="8" formatCode="#,##0">
                  <c:v>0</c:v>
                </c:pt>
                <c:pt idx="9" formatCode="#,##0">
                  <c:v>0</c:v>
                </c:pt>
                <c:pt idx="10" formatCode="#,##0">
                  <c:v>0</c:v>
                </c:pt>
                <c:pt idx="11" formatCode="#,##0">
                  <c:v>0</c:v>
                </c:pt>
                <c:pt idx="12" formatCode="#,##0">
                  <c:v>0</c:v>
                </c:pt>
                <c:pt idx="13" formatCode="#,##0">
                  <c:v>0</c:v>
                </c:pt>
                <c:pt idx="14" formatCode="#,##0">
                  <c:v>0.10788637620669979</c:v>
                </c:pt>
                <c:pt idx="15" formatCode="#,##0">
                  <c:v>7.6224240776546034E-2</c:v>
                </c:pt>
                <c:pt idx="16" formatCode="#,##0">
                  <c:v>0.10255435966387641</c:v>
                </c:pt>
                <c:pt idx="17" formatCode="#,##0">
                  <c:v>8.9687936757249176E-2</c:v>
                </c:pt>
                <c:pt idx="18" formatCode="#,##0">
                  <c:v>0.14323908905927074</c:v>
                </c:pt>
                <c:pt idx="19" formatCode="#,##0">
                  <c:v>0.21658107997052731</c:v>
                </c:pt>
                <c:pt idx="20">
                  <c:v>0.21658107997052731</c:v>
                </c:pt>
              </c:numCache>
            </c:numRef>
          </c:val>
          <c:extLst>
            <c:ext xmlns:c16="http://schemas.microsoft.com/office/drawing/2014/chart" uri="{C3380CC4-5D6E-409C-BE32-E72D297353CC}">
              <c16:uniqueId val="{00000005-E3F5-4B6C-83F7-B63B54EF3A24}"/>
            </c:ext>
          </c:extLst>
        </c:ser>
        <c:ser>
          <c:idx val="0"/>
          <c:order val="7"/>
          <c:tx>
            <c:strRef>
              <c:f>'p73'!$A$43</c:f>
              <c:strCache>
                <c:ptCount val="1"/>
                <c:pt idx="0">
                  <c:v>Total (hors pertes) non ventilé</c:v>
                </c:pt>
              </c:strCache>
            </c:strRef>
          </c:tx>
          <c:spPr>
            <a:solidFill>
              <a:srgbClr val="247E80"/>
            </a:solidFill>
          </c:spPr>
          <c:cat>
            <c:numRef>
              <c:f>'p73'!$C$41:$W$41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'p73'!$C$43:$W$43</c:f>
              <c:numCache>
                <c:formatCode>#,##0</c:formatCode>
                <c:ptCount val="21"/>
                <c:pt idx="0">
                  <c:v>33.033331481166016</c:v>
                </c:pt>
                <c:pt idx="1">
                  <c:v>39.079549051539338</c:v>
                </c:pt>
                <c:pt idx="2">
                  <c:v>41.962342591902789</c:v>
                </c:pt>
                <c:pt idx="3">
                  <c:v>38.987102421826521</c:v>
                </c:pt>
                <c:pt idx="4">
                  <c:v>39.206974003205588</c:v>
                </c:pt>
                <c:pt idx="5">
                  <c:v>41.576613144168505</c:v>
                </c:pt>
                <c:pt idx="6">
                  <c:v>39.240044129077596</c:v>
                </c:pt>
                <c:pt idx="7">
                  <c:v>39.856367751915478</c:v>
                </c:pt>
                <c:pt idx="8" formatCode="0.E+00">
                  <c:v>-1E+20</c:v>
                </c:pt>
              </c:numCache>
            </c:numRef>
          </c:val>
          <c:extLst>
            <c:ext xmlns:c16="http://schemas.microsoft.com/office/drawing/2014/chart" uri="{C3380CC4-5D6E-409C-BE32-E72D297353CC}">
              <c16:uniqueId val="{00000006-E3F5-4B6C-83F7-B63B54EF3A24}"/>
            </c:ext>
          </c:extLst>
        </c:ser>
        <c:dLbls>
          <c:showLegendKey val="0"/>
          <c:showVal val="0"/>
          <c:showCatName val="0"/>
          <c:showSerName val="0"/>
          <c:showPercent val="0"/>
          <c:showBubbleSize val="0"/>
        </c:dLbls>
        <c:axId val="504363608"/>
        <c:axId val="1"/>
      </c:areaChart>
      <c:lineChart>
        <c:grouping val="standard"/>
        <c:varyColors val="0"/>
        <c:ser>
          <c:idx val="7"/>
          <c:order val="8"/>
          <c:tx>
            <c:strRef>
              <c:f>'p73'!$A$50</c:f>
              <c:strCache>
                <c:ptCount val="1"/>
                <c:pt idx="0">
                  <c:v>Dépense totale en Md€2019 (axe de droite)</c:v>
                </c:pt>
              </c:strCache>
            </c:strRef>
          </c:tx>
          <c:spPr>
            <a:ln>
              <a:solidFill>
                <a:schemeClr val="tx1"/>
              </a:solidFill>
            </a:ln>
          </c:spPr>
          <c:marker>
            <c:symbol val="none"/>
          </c:marker>
          <c:cat>
            <c:numRef>
              <c:f>'p73'!$C$50:$V$50</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formatCode="#\ ##0.0">
                  <c:v>1.8994139173927478</c:v>
                </c:pt>
                <c:pt idx="12" formatCode="#\ ##0.0">
                  <c:v>2.1633908600283056</c:v>
                </c:pt>
                <c:pt idx="13" formatCode="#\ ##0.0">
                  <c:v>2.2693388174404059</c:v>
                </c:pt>
                <c:pt idx="14" formatCode="#\ ##0.0">
                  <c:v>1.9827136950856066</c:v>
                </c:pt>
                <c:pt idx="15" formatCode="#\ ##0.0">
                  <c:v>2.1062554160744895</c:v>
                </c:pt>
                <c:pt idx="16" formatCode="#\ ##0.0">
                  <c:v>2.2868555273975653</c:v>
                </c:pt>
                <c:pt idx="17" formatCode="#\ ##0.0">
                  <c:v>2.3823930846829526</c:v>
                </c:pt>
                <c:pt idx="18" formatCode="#\ ##0.0">
                  <c:v>2.518623775856037</c:v>
                </c:pt>
                <c:pt idx="19">
                  <c:v>2.5327327295168396</c:v>
                </c:pt>
              </c:numCache>
            </c:numRef>
          </c:cat>
          <c:val>
            <c:numRef>
              <c:f>'p73'!$C$50:$W$50</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formatCode="#\ ##0.0">
                  <c:v>1.8994139173927478</c:v>
                </c:pt>
                <c:pt idx="12" formatCode="#\ ##0.0">
                  <c:v>2.1633908600283056</c:v>
                </c:pt>
                <c:pt idx="13" formatCode="#\ ##0.0">
                  <c:v>2.2693388174404059</c:v>
                </c:pt>
                <c:pt idx="14" formatCode="#\ ##0.0">
                  <c:v>1.9827136950856066</c:v>
                </c:pt>
                <c:pt idx="15" formatCode="#\ ##0.0">
                  <c:v>2.1062554160744895</c:v>
                </c:pt>
                <c:pt idx="16" formatCode="#\ ##0.0">
                  <c:v>2.2868555273975653</c:v>
                </c:pt>
                <c:pt idx="17" formatCode="#\ ##0.0">
                  <c:v>2.3823930846829526</c:v>
                </c:pt>
                <c:pt idx="18" formatCode="#\ ##0.0">
                  <c:v>2.518623775856037</c:v>
                </c:pt>
                <c:pt idx="19">
                  <c:v>2.5327327295168396</c:v>
                </c:pt>
                <c:pt idx="20">
                  <c:v>#N/A</c:v>
                </c:pt>
              </c:numCache>
            </c:numRef>
          </c:val>
          <c:smooth val="0"/>
          <c:extLst>
            <c:ext xmlns:c16="http://schemas.microsoft.com/office/drawing/2014/chart" uri="{C3380CC4-5D6E-409C-BE32-E72D297353CC}">
              <c16:uniqueId val="{00000007-E3F5-4B6C-83F7-B63B54EF3A24}"/>
            </c:ext>
          </c:extLst>
        </c:ser>
        <c:dLbls>
          <c:showLegendKey val="0"/>
          <c:showVal val="0"/>
          <c:showCatName val="0"/>
          <c:showSerName val="0"/>
          <c:showPercent val="0"/>
          <c:showBubbleSize val="0"/>
        </c:dLbls>
        <c:marker val="1"/>
        <c:smooth val="0"/>
        <c:axId val="3"/>
        <c:axId val="4"/>
      </c:lineChart>
      <c:catAx>
        <c:axId val="504363608"/>
        <c:scaling>
          <c:orientation val="minMax"/>
        </c:scaling>
        <c:delete val="0"/>
        <c:axPos val="b"/>
        <c:numFmt formatCode="General" sourceLinked="1"/>
        <c:majorTickMark val="out"/>
        <c:minorTickMark val="none"/>
        <c:tickLblPos val="nextTo"/>
        <c:spPr>
          <a:ln/>
        </c:spPr>
        <c:crossAx val="1"/>
        <c:crosses val="autoZero"/>
        <c:auto val="1"/>
        <c:lblAlgn val="ctr"/>
        <c:lblOffset val="100"/>
        <c:noMultiLvlLbl val="0"/>
      </c:catAx>
      <c:valAx>
        <c:axId val="1"/>
        <c:scaling>
          <c:orientation val="minMax"/>
          <c:max val="45"/>
          <c:min val="0"/>
        </c:scaling>
        <c:delete val="0"/>
        <c:axPos val="l"/>
        <c:majorGridlines/>
        <c:numFmt formatCode="General" sourceLinked="1"/>
        <c:majorTickMark val="out"/>
        <c:minorTickMark val="none"/>
        <c:tickLblPos val="nextTo"/>
        <c:crossAx val="504363608"/>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
          <c:min val="0"/>
        </c:scaling>
        <c:delete val="0"/>
        <c:axPos val="r"/>
        <c:numFmt formatCode="General" sourceLinked="1"/>
        <c:majorTickMark val="out"/>
        <c:minorTickMark val="none"/>
        <c:tickLblPos val="nextTo"/>
        <c:crossAx val="3"/>
        <c:crosses val="max"/>
        <c:crossBetween val="between"/>
      </c:valAx>
    </c:plotArea>
    <c:legend>
      <c:legendPos val="r"/>
      <c:layout>
        <c:manualLayout>
          <c:xMode val="edge"/>
          <c:yMode val="edge"/>
          <c:x val="5.7779599111449358E-2"/>
          <c:y val="0.79064317286072139"/>
          <c:w val="0.88348772388581542"/>
          <c:h val="0.20935676395393849"/>
        </c:manualLayout>
      </c:layout>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97F-40E2-9682-AA39B92674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97F-40E2-9682-AA39B92674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97F-40E2-9682-AA39B92674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97F-40E2-9682-AA39B926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'p74'!$A$3:$A$6</c:f>
              <c:strCache>
                <c:ptCount val="4"/>
                <c:pt idx="0">
                  <c:v>Industrie</c:v>
                </c:pt>
                <c:pt idx="1">
                  <c:v>Transports</c:v>
                </c:pt>
                <c:pt idx="2">
                  <c:v>Résidentiel-Tertiaire</c:v>
                </c:pt>
                <c:pt idx="3">
                  <c:v>Agriculture</c:v>
                </c:pt>
              </c:strCache>
            </c:strRef>
          </c:cat>
          <c:val>
            <c:numRef>
              <c:f>'p74'!$B$3:$B$6</c:f>
              <c:numCache>
                <c:formatCode>0</c:formatCode>
                <c:ptCount val="4"/>
                <c:pt idx="0">
                  <c:v>295.7503192794311</c:v>
                </c:pt>
                <c:pt idx="1">
                  <c:v>443.10944970331371</c:v>
                </c:pt>
                <c:pt idx="2">
                  <c:v>700.91825836395776</c:v>
                </c:pt>
                <c:pt idx="3">
                  <c:v>50.556456344748504</c:v>
                </c:pt>
              </c:numCache>
            </c:numRef>
          </c:val>
          <c:extLst>
            <c:ext xmlns:c16="http://schemas.microsoft.com/office/drawing/2014/chart" uri="{C3380CC4-5D6E-409C-BE32-E72D297353CC}">
              <c16:uniqueId val="{0000000A-397F-40E2-9682-AA39B9267434}"/>
            </c:ext>
          </c:extLst>
        </c:ser>
        <c:dLbls>
          <c:showLegendKey val="0"/>
          <c:showVal val="0"/>
          <c:showCatName val="0"/>
          <c:showSerName val="0"/>
          <c:showPercent val="1"/>
          <c:showBubbleSize val="0"/>
          <c:showLeaderLines val="1"/>
        </c:dLbls>
        <c:firstSliceAng val="0"/>
        <c:holeSize val="5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D8-43DA-9B9F-A2BE1FB335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D8-43DA-9B9F-A2BE1FB3357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D8-43DA-9B9F-A2BE1FB335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D8-43DA-9B9F-A2BE1FB335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D8-43DA-9B9F-A2BE1FB3357B}"/>
              </c:ext>
            </c:extLst>
          </c:dPt>
          <c:dLbls>
            <c:dLbl>
              <c:idx val="0"/>
              <c:layout>
                <c:manualLayout>
                  <c:x val="1.9444444444444445E-2"/>
                  <c:y val="-0.1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8-43DA-9B9F-A2BE1FB335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'p74'!$A$11:$A$15</c:f>
              <c:strCache>
                <c:ptCount val="5"/>
                <c:pt idx="0">
                  <c:v>Charbon </c:v>
                </c:pt>
                <c:pt idx="1">
                  <c:v>Pétrole</c:v>
                </c:pt>
                <c:pt idx="2">
                  <c:v>Gaz naturel</c:v>
                </c:pt>
                <c:pt idx="3">
                  <c:v>Nucléaire*</c:v>
                </c:pt>
                <c:pt idx="4">
                  <c:v>EnR** et déchets</c:v>
                </c:pt>
              </c:strCache>
            </c:strRef>
          </c:cat>
          <c:val>
            <c:numRef>
              <c:f>'p74'!$B$11:$B$15</c:f>
              <c:numCache>
                <c:formatCode>0</c:formatCode>
                <c:ptCount val="5"/>
                <c:pt idx="0">
                  <c:v>63.199360160426679</c:v>
                </c:pt>
                <c:pt idx="1">
                  <c:v>722.82588573594921</c:v>
                </c:pt>
                <c:pt idx="2">
                  <c:v>406.62284039369717</c:v>
                </c:pt>
                <c:pt idx="3">
                  <c:v>1027.4083810909092</c:v>
                </c:pt>
                <c:pt idx="4">
                  <c:v>351.1670197752423</c:v>
                </c:pt>
              </c:numCache>
            </c:numRef>
          </c:val>
          <c:extLst>
            <c:ext xmlns:c16="http://schemas.microsoft.com/office/drawing/2014/chart" uri="{C3380CC4-5D6E-409C-BE32-E72D297353CC}">
              <c16:uniqueId val="{0000000A-48D8-43DA-9B9F-A2BE1FB3357B}"/>
            </c:ext>
          </c:extLst>
        </c:ser>
        <c:dLbls>
          <c:showLegendKey val="0"/>
          <c:showVal val="0"/>
          <c:showCatName val="0"/>
          <c:showSerName val="0"/>
          <c:showPercent val="1"/>
          <c:showBubbleSize val="0"/>
          <c:showLeaderLines val="1"/>
        </c:dLbls>
        <c:firstSliceAng val="0"/>
        <c:holeSize val="5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'p11'!$A$4</c:f>
              <c:strCache>
                <c:ptCount val="1"/>
                <c:pt idx="0">
                  <c:v>Union européenne (27 États)1</c:v>
                </c:pt>
              </c:strCache>
            </c:strRef>
          </c:tx>
          <c:spPr>
            <a:ln w="38100">
              <a:solidFill>
                <a:schemeClr val="accent1"/>
              </a:solidFill>
            </a:ln>
          </c:spPr>
          <c:marker>
            <c:symbol val="none"/>
          </c:marker>
          <c:cat>
            <c:numRef>
              <c:f>'p11'!$B$3:$N$3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'p11'!$B$4:$N$4</c:f>
              <c:numCache>
                <c:formatCode>0.00</c:formatCode>
                <c:ptCount val="13"/>
                <c:pt idx="0">
                  <c:v>60.902518998029834</c:v>
                </c:pt>
                <c:pt idx="1">
                  <c:v>59.366099071207422</c:v>
                </c:pt>
                <c:pt idx="2">
                  <c:v>57.946369265409508</c:v>
                </c:pt>
                <c:pt idx="3">
                  <c:v>62.94459611595834</c:v>
                </c:pt>
                <c:pt idx="4">
                  <c:v>68.70130875316633</c:v>
                </c:pt>
                <c:pt idx="5">
                  <c:v>70.646144103574443</c:v>
                </c:pt>
                <c:pt idx="6">
                  <c:v>70.558626512806072</c:v>
                </c:pt>
                <c:pt idx="7">
                  <c:v>69.313931888544886</c:v>
                </c:pt>
                <c:pt idx="8">
                  <c:v>65.589572192513373</c:v>
                </c:pt>
                <c:pt idx="9">
                  <c:v>63.887841260906271</c:v>
                </c:pt>
                <c:pt idx="10">
                  <c:v>66.095229383619468</c:v>
                </c:pt>
                <c:pt idx="11">
                  <c:v>69.099999999999994</c:v>
                </c:pt>
                <c:pt idx="12">
                  <c:v>67.7</c:v>
                </c:pt>
              </c:numCache>
            </c:numRef>
          </c:val>
          <c:smooth val="0"/>
          <c:extLst>
            <c:ext xmlns:c16="http://schemas.microsoft.com/office/drawing/2014/chart" uri="{C3380CC4-5D6E-409C-BE32-E72D297353CC}">
              <c16:uniqueId val="{00000000-5E61-4BB5-9211-C636EBAD9E43}"/>
            </c:ext>
          </c:extLst>
        </c:ser>
        <c:ser>
          <c:idx val="1"/>
          <c:order val="1"/>
          <c:tx>
            <c:strRef>
              <c:f>'p11'!$A$5</c:f>
              <c:strCache>
                <c:ptCount val="1"/>
                <c:pt idx="0">
                  <c:v>Allemagne</c:v>
                </c:pt>
              </c:strCache>
            </c:strRef>
          </c:tx>
          <c:spPr>
            <a:ln>
              <a:solidFill>
                <a:srgbClr val="C00000"/>
              </a:solidFill>
            </a:ln>
          </c:spPr>
          <c:marker>
            <c:symbol val="none"/>
          </c:marker>
          <c:cat>
            <c:numRef>
              <c:f>'p11'!$B$3:$N$3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'p11'!$B$5:$N$5</c:f>
              <c:numCache>
                <c:formatCode>0.00</c:formatCode>
                <c:ptCount val="13"/>
                <c:pt idx="0">
                  <c:v>64.658171583454305</c:v>
                </c:pt>
                <c:pt idx="1">
                  <c:v>58.451554108695525</c:v>
                </c:pt>
                <c:pt idx="2">
                  <c:v>53.450374610932712</c:v>
                </c:pt>
                <c:pt idx="3">
                  <c:v>57.386770595007256</c:v>
                </c:pt>
                <c:pt idx="4">
                  <c:v>60.846109260506523</c:v>
                </c:pt>
                <c:pt idx="5">
                  <c:v>63.296017902111203</c:v>
                </c:pt>
                <c:pt idx="6">
                  <c:v>64.321996848162428</c:v>
                </c:pt>
                <c:pt idx="7">
                  <c:v>64.340667835303776</c:v>
                </c:pt>
                <c:pt idx="8">
                  <c:v>61.877597200521265</c:v>
                </c:pt>
                <c:pt idx="9">
                  <c:v>57.915399779958356</c:v>
                </c:pt>
                <c:pt idx="10">
                  <c:v>57.871591935017214</c:v>
                </c:pt>
                <c:pt idx="11">
                  <c:v>58.3</c:v>
                </c:pt>
                <c:pt idx="12">
                  <c:v>60.4</c:v>
                </c:pt>
              </c:numCache>
            </c:numRef>
          </c:val>
          <c:smooth val="0"/>
          <c:extLst>
            <c:ext xmlns:c16="http://schemas.microsoft.com/office/drawing/2014/chart" uri="{C3380CC4-5D6E-409C-BE32-E72D297353CC}">
              <c16:uniqueId val="{00000001-5E61-4BB5-9211-C636EBAD9E43}"/>
            </c:ext>
          </c:extLst>
        </c:ser>
        <c:ser>
          <c:idx val="2"/>
          <c:order val="2"/>
          <c:tx>
            <c:strRef>
              <c:f>'p11'!$A$7</c:f>
              <c:strCache>
                <c:ptCount val="1"/>
                <c:pt idx="0">
                  <c:v>France</c:v>
                </c:pt>
              </c:strCache>
            </c:strRef>
          </c:tx>
          <c:spPr>
            <a:ln>
              <a:solidFill>
                <a:schemeClr val="accent3"/>
              </a:solidFill>
              <a:prstDash val="sysDash"/>
            </a:ln>
          </c:spPr>
          <c:marker>
            <c:symbol val="none"/>
          </c:marker>
          <c:cat>
            <c:numRef>
              <c:f>'p11'!$B$3:$N$3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'p11'!$B$7:$N$7</c:f>
              <c:numCache>
                <c:formatCode>#\ ###\ ##0.00</c:formatCode>
                <c:ptCount val="13"/>
                <c:pt idx="0">
                  <c:v>56.2096194899366</c:v>
                </c:pt>
                <c:pt idx="1">
                  <c:v>58.2710301316447</c:v>
                </c:pt>
                <c:pt idx="2">
                  <c:v>56.051529672681703</c:v>
                </c:pt>
                <c:pt idx="3">
                  <c:v>62.565575210384601</c:v>
                </c:pt>
                <c:pt idx="4">
                  <c:v>68.188276433340903</c:v>
                </c:pt>
                <c:pt idx="5">
                  <c:v>72.105503534447806</c:v>
                </c:pt>
                <c:pt idx="6">
                  <c:v>75.875469188186599</c:v>
                </c:pt>
                <c:pt idx="7">
                  <c:v>74.875924058230595</c:v>
                </c:pt>
                <c:pt idx="8">
                  <c:v>69.647747537443806</c:v>
                </c:pt>
                <c:pt idx="9">
                  <c:v>70.658402377909994</c:v>
                </c:pt>
                <c:pt idx="10">
                  <c:v>76.179498111007504</c:v>
                </c:pt>
                <c:pt idx="11">
                  <c:v>81.977473767811404</c:v>
                </c:pt>
                <c:pt idx="12">
                  <c:v>77.1070825147373</c:v>
                </c:pt>
              </c:numCache>
            </c:numRef>
          </c:val>
          <c:smooth val="0"/>
          <c:extLst>
            <c:ext xmlns:c16="http://schemas.microsoft.com/office/drawing/2014/chart" uri="{C3380CC4-5D6E-409C-BE32-E72D297353CC}">
              <c16:uniqueId val="{00000002-5E61-4BB5-9211-C636EBAD9E43}"/>
            </c:ext>
          </c:extLst>
        </c:ser>
        <c:ser>
          <c:idx val="3"/>
          <c:order val="3"/>
          <c:tx>
            <c:strRef>
              <c:f>'p11'!$A$8</c:f>
              <c:strCache>
                <c:ptCount val="1"/>
                <c:pt idx="0">
                  <c:v>Italie</c:v>
                </c:pt>
              </c:strCache>
            </c:strRef>
          </c:tx>
          <c:spPr>
            <a:ln>
              <a:solidFill>
                <a:schemeClr val="accent4"/>
              </a:solidFill>
            </a:ln>
          </c:spPr>
          <c:marker>
            <c:symbol val="none"/>
          </c:marker>
          <c:cat>
            <c:numRef>
              <c:f>'p11'!$B$3:$N$3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'p11'!$B$8:$N$8</c:f>
              <c:numCache>
                <c:formatCode>0.00</c:formatCode>
                <c:ptCount val="13"/>
                <c:pt idx="0">
                  <c:v>65.506639280322119</c:v>
                </c:pt>
                <c:pt idx="1">
                  <c:v>65.259419599232231</c:v>
                </c:pt>
                <c:pt idx="2">
                  <c:v>67.764450293862751</c:v>
                </c:pt>
                <c:pt idx="3">
                  <c:v>74.955757050588318</c:v>
                </c:pt>
                <c:pt idx="4">
                  <c:v>84.228334296599868</c:v>
                </c:pt>
                <c:pt idx="5">
                  <c:v>86.715348015946674</c:v>
                </c:pt>
                <c:pt idx="6">
                  <c:v>85.473321130304129</c:v>
                </c:pt>
                <c:pt idx="7">
                  <c:v>82.100078856260168</c:v>
                </c:pt>
                <c:pt idx="8">
                  <c:v>77.415644531854227</c:v>
                </c:pt>
                <c:pt idx="9" formatCode="#\ ###\ ##0.00">
                  <c:v>76.908958755963809</c:v>
                </c:pt>
                <c:pt idx="10" formatCode="#\ ###\ ##0.00">
                  <c:v>80.983438926236616</c:v>
                </c:pt>
                <c:pt idx="11" formatCode="#\ ###\ ##0.00">
                  <c:v>83.7</c:v>
                </c:pt>
                <c:pt idx="12" formatCode="#\ ###\ ##0.00">
                  <c:v>80.2</c:v>
                </c:pt>
              </c:numCache>
            </c:numRef>
          </c:val>
          <c:smooth val="0"/>
          <c:extLst>
            <c:ext xmlns:c16="http://schemas.microsoft.com/office/drawing/2014/chart" uri="{C3380CC4-5D6E-409C-BE32-E72D297353CC}">
              <c16:uniqueId val="{00000003-5E61-4BB5-9211-C636EBAD9E43}"/>
            </c:ext>
          </c:extLst>
        </c:ser>
        <c:ser>
          <c:idx val="4"/>
          <c:order val="4"/>
          <c:tx>
            <c:strRef>
              <c:f>'p11'!$A$6</c:f>
              <c:strCache>
                <c:ptCount val="1"/>
                <c:pt idx="0">
                  <c:v>Espagne</c:v>
                </c:pt>
              </c:strCache>
            </c:strRef>
          </c:tx>
          <c:spPr>
            <a:ln>
              <a:solidFill>
                <a:schemeClr val="accent5"/>
              </a:solidFill>
            </a:ln>
          </c:spPr>
          <c:marker>
            <c:symbol val="none"/>
          </c:marker>
          <c:val>
            <c:numRef>
              <c:f>'p11'!$B$6:$N$6</c:f>
              <c:numCache>
                <c:formatCode>0.00</c:formatCode>
                <c:ptCount val="13"/>
                <c:pt idx="0">
                  <c:v>59.018537552140977</c:v>
                </c:pt>
                <c:pt idx="1">
                  <c:v>56.212709627069295</c:v>
                </c:pt>
                <c:pt idx="2">
                  <c:v>52.326347648314155</c:v>
                </c:pt>
                <c:pt idx="3">
                  <c:v>52.712114313581942</c:v>
                </c:pt>
                <c:pt idx="4">
                  <c:v>72.973036409183422</c:v>
                </c:pt>
                <c:pt idx="5">
                  <c:v>78.028851463357697</c:v>
                </c:pt>
                <c:pt idx="6">
                  <c:v>81.816425789654971</c:v>
                </c:pt>
                <c:pt idx="7">
                  <c:v>80.943443351354077</c:v>
                </c:pt>
                <c:pt idx="8">
                  <c:v>73.900540616508707</c:v>
                </c:pt>
                <c:pt idx="9">
                  <c:v>73.347760742809086</c:v>
                </c:pt>
                <c:pt idx="10">
                  <c:v>73.930010649422556</c:v>
                </c:pt>
                <c:pt idx="11">
                  <c:v>83.2</c:v>
                </c:pt>
                <c:pt idx="12">
                  <c:v>80.2</c:v>
                </c:pt>
              </c:numCache>
            </c:numRef>
          </c:val>
          <c:smooth val="0"/>
          <c:extLst>
            <c:ext xmlns:c16="http://schemas.microsoft.com/office/drawing/2014/chart" uri="{C3380CC4-5D6E-409C-BE32-E72D297353CC}">
              <c16:uniqueId val="{00000004-5E61-4BB5-9211-C636EBAD9E43}"/>
            </c:ext>
          </c:extLst>
        </c:ser>
        <c:dLbls>
          <c:showLegendKey val="0"/>
          <c:showVal val="0"/>
          <c:showCatName val="0"/>
          <c:showSerName val="0"/>
          <c:showPercent val="0"/>
          <c:showBubbleSize val="0"/>
        </c:dLbls>
        <c:smooth val="0"/>
        <c:axId val="205603584"/>
        <c:axId val="205605120"/>
      </c:lineChart>
      <c:dateAx>
        <c:axId val="205603584"/>
        <c:scaling>
          <c:orientation val="minMax"/>
        </c:scaling>
        <c:delete val="0"/>
        <c:axPos val="b"/>
        <c:numFmt formatCode="General" sourceLinked="1"/>
        <c:majorTickMark val="out"/>
        <c:minorTickMark val="none"/>
        <c:tickLblPos val="nextTo"/>
        <c:crossAx val="205605120"/>
        <c:crosses val="autoZero"/>
        <c:auto val="0"/>
        <c:lblOffset val="100"/>
        <c:baseTimeUnit val="days"/>
      </c:dateAx>
      <c:valAx>
        <c:axId val="205605120"/>
        <c:scaling>
          <c:orientation val="minMax"/>
        </c:scaling>
        <c:delete val="0"/>
        <c:axPos val="l"/>
        <c:majorGridlines/>
        <c:numFmt formatCode="0" sourceLinked="0"/>
        <c:majorTickMark val="out"/>
        <c:minorTickMark val="none"/>
        <c:tickLblPos val="nextTo"/>
        <c:crossAx val="20560358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'p12'!$I$3</c:f>
              <c:strCache>
                <c:ptCount val="1"/>
                <c:pt idx="0">
                  <c:v>Gaz naturel1</c:v>
                </c:pt>
              </c:strCache>
            </c:strRef>
          </c:tx>
          <c:marker>
            <c:symbol val="none"/>
          </c:marker>
          <c:cat>
            <c:numRef>
              <c:f>'p12'!$H$4:$H$34</c:f>
              <c:numCache>
                <c:formatCode>General</c:formatCode>
                <c:ptCount val="31"/>
                <c:pt idx="0">
                  <c:v>1990</c:v>
                </c:pt>
                <c:pt idx="5">
                  <c:v>1995</c:v>
                </c:pt>
                <c:pt idx="10">
                  <c:v>2000</c:v>
                </c:pt>
                <c:pt idx="15">
                  <c:v>2005</c:v>
                </c:pt>
                <c:pt idx="20">
                  <c:v>2010</c:v>
                </c:pt>
                <c:pt idx="25">
                  <c:v>2015</c:v>
                </c:pt>
                <c:pt idx="30">
                  <c:v>2020</c:v>
                </c:pt>
              </c:numCache>
            </c:numRef>
          </c:cat>
          <c:val>
            <c:numRef>
              <c:f>'p12'!$I$4:$I$34</c:f>
              <c:numCache>
                <c:formatCode>0.00</c:formatCode>
                <c:ptCount val="31"/>
                <c:pt idx="0">
                  <c:v>59.761865508601495</c:v>
                </c:pt>
                <c:pt idx="1">
                  <c:v>61.467427423148763</c:v>
                </c:pt>
                <c:pt idx="2">
                  <c:v>59.266248111392663</c:v>
                </c:pt>
                <c:pt idx="3">
                  <c:v>56.781609637253183</c:v>
                </c:pt>
                <c:pt idx="4">
                  <c:v>55.06964732758199</c:v>
                </c:pt>
                <c:pt idx="5">
                  <c:v>53.602777898080411</c:v>
                </c:pt>
                <c:pt idx="6">
                  <c:v>52.66443510639543</c:v>
                </c:pt>
                <c:pt idx="7">
                  <c:v>54.308325167711175</c:v>
                </c:pt>
                <c:pt idx="8">
                  <c:v>54.814224924512374</c:v>
                </c:pt>
                <c:pt idx="9">
                  <c:v>50.18518232598732</c:v>
                </c:pt>
                <c:pt idx="10">
                  <c:v>51.351748426672884</c:v>
                </c:pt>
                <c:pt idx="11">
                  <c:v>60.389051503444378</c:v>
                </c:pt>
                <c:pt idx="12">
                  <c:v>59.423549069699419</c:v>
                </c:pt>
                <c:pt idx="13">
                  <c:v>59.511036553436576</c:v>
                </c:pt>
                <c:pt idx="14">
                  <c:v>55.177526008140802</c:v>
                </c:pt>
                <c:pt idx="15">
                  <c:v>57.873249964566405</c:v>
                </c:pt>
                <c:pt idx="16">
                  <c:v>66.739795977171838</c:v>
                </c:pt>
                <c:pt idx="17">
                  <c:v>67.959172747554788</c:v>
                </c:pt>
                <c:pt idx="18">
                  <c:v>70.174080620594594</c:v>
                </c:pt>
                <c:pt idx="19">
                  <c:v>72.685234640930318</c:v>
                </c:pt>
                <c:pt idx="20">
                  <c:v>68.868437013807721</c:v>
                </c:pt>
                <c:pt idx="21">
                  <c:v>75.282260731207629</c:v>
                </c:pt>
                <c:pt idx="22">
                  <c:v>80.475075398510185</c:v>
                </c:pt>
                <c:pt idx="23">
                  <c:v>84.362327514832529</c:v>
                </c:pt>
                <c:pt idx="24">
                  <c:v>88.329085946365041</c:v>
                </c:pt>
                <c:pt idx="25">
                  <c:v>87.130616962427652</c:v>
                </c:pt>
                <c:pt idx="26">
                  <c:v>80.901140165440978</c:v>
                </c:pt>
                <c:pt idx="27">
                  <c:v>81.231799611830269</c:v>
                </c:pt>
                <c:pt idx="28">
                  <c:v>85.990438097949095</c:v>
                </c:pt>
                <c:pt idx="29">
                  <c:v>91.523029493565389</c:v>
                </c:pt>
                <c:pt idx="30">
                  <c:v>85.674536127485894</c:v>
                </c:pt>
              </c:numCache>
            </c:numRef>
          </c:val>
          <c:smooth val="0"/>
          <c:extLst>
            <c:ext xmlns:c16="http://schemas.microsoft.com/office/drawing/2014/chart" uri="{C3380CC4-5D6E-409C-BE32-E72D297353CC}">
              <c16:uniqueId val="{00000000-1695-4796-9EFF-B4DC2C197A4C}"/>
            </c:ext>
          </c:extLst>
        </c:ser>
        <c:ser>
          <c:idx val="1"/>
          <c:order val="1"/>
          <c:tx>
            <c:strRef>
              <c:f>'p12'!$J$3</c:f>
              <c:strCache>
                <c:ptCount val="1"/>
                <c:pt idx="0">
                  <c:v>Fioul domestique2</c:v>
                </c:pt>
              </c:strCache>
            </c:strRef>
          </c:tx>
          <c:marker>
            <c:symbol val="none"/>
          </c:marker>
          <c:cat>
            <c:numRef>
              <c:f>'p12'!$H$4:$H$34</c:f>
              <c:numCache>
                <c:formatCode>General</c:formatCode>
                <c:ptCount val="31"/>
                <c:pt idx="0">
                  <c:v>1990</c:v>
                </c:pt>
                <c:pt idx="5">
                  <c:v>1995</c:v>
                </c:pt>
                <c:pt idx="10">
                  <c:v>2000</c:v>
                </c:pt>
                <c:pt idx="15">
                  <c:v>2005</c:v>
                </c:pt>
                <c:pt idx="20">
                  <c:v>2010</c:v>
                </c:pt>
                <c:pt idx="25">
                  <c:v>2015</c:v>
                </c:pt>
                <c:pt idx="30">
                  <c:v>2020</c:v>
                </c:pt>
              </c:numCache>
            </c:numRef>
          </c:cat>
          <c:val>
            <c:numRef>
              <c:f>'p12'!$J$4:$J$34</c:f>
              <c:numCache>
                <c:formatCode>0.00</c:formatCode>
                <c:ptCount val="31"/>
                <c:pt idx="0">
                  <c:v>52.968471369390777</c:v>
                </c:pt>
                <c:pt idx="1">
                  <c:v>52.804487323333831</c:v>
                </c:pt>
                <c:pt idx="2">
                  <c:v>46.044420028551684</c:v>
                </c:pt>
                <c:pt idx="3">
                  <c:v>46.073730050225521</c:v>
                </c:pt>
                <c:pt idx="4">
                  <c:v>44.143863823413071</c:v>
                </c:pt>
                <c:pt idx="5">
                  <c:v>42.501563109826648</c:v>
                </c:pt>
                <c:pt idx="6">
                  <c:v>45.739648462414507</c:v>
                </c:pt>
                <c:pt idx="7">
                  <c:v>47.493529577019267</c:v>
                </c:pt>
                <c:pt idx="8">
                  <c:v>40.44592867497181</c:v>
                </c:pt>
                <c:pt idx="9">
                  <c:v>43.903148917307433</c:v>
                </c:pt>
                <c:pt idx="10">
                  <c:v>60.842593444846528</c:v>
                </c:pt>
                <c:pt idx="11">
                  <c:v>50.892142763131275</c:v>
                </c:pt>
                <c:pt idx="12">
                  <c:v>46.421507265160365</c:v>
                </c:pt>
                <c:pt idx="13">
                  <c:v>48.428026369781421</c:v>
                </c:pt>
                <c:pt idx="14">
                  <c:v>54.764547812412523</c:v>
                </c:pt>
                <c:pt idx="15">
                  <c:v>70.19196606098879</c:v>
                </c:pt>
                <c:pt idx="16">
                  <c:v>76.279174995115113</c:v>
                </c:pt>
                <c:pt idx="17">
                  <c:v>75.420819406467615</c:v>
                </c:pt>
                <c:pt idx="18">
                  <c:v>93.886056422082561</c:v>
                </c:pt>
                <c:pt idx="19">
                  <c:v>64.802096863492721</c:v>
                </c:pt>
                <c:pt idx="20">
                  <c:v>79.178508190428886</c:v>
                </c:pt>
                <c:pt idx="21">
                  <c:v>96.157888597835594</c:v>
                </c:pt>
                <c:pt idx="22">
                  <c:v>102.91634136021975</c:v>
                </c:pt>
                <c:pt idx="23">
                  <c:v>97.644453009382218</c:v>
                </c:pt>
                <c:pt idx="24">
                  <c:v>90.102081759191137</c:v>
                </c:pt>
                <c:pt idx="25">
                  <c:v>73.929025636751774</c:v>
                </c:pt>
                <c:pt idx="26">
                  <c:v>66.664578799791173</c:v>
                </c:pt>
                <c:pt idx="27">
                  <c:v>76.694337959683381</c:v>
                </c:pt>
                <c:pt idx="28">
                  <c:v>92.613768932592521</c:v>
                </c:pt>
                <c:pt idx="29">
                  <c:v>93.53117645571713</c:v>
                </c:pt>
                <c:pt idx="30">
                  <c:v>76.3063588632386</c:v>
                </c:pt>
              </c:numCache>
            </c:numRef>
          </c:val>
          <c:smooth val="0"/>
          <c:extLst>
            <c:ext xmlns:c16="http://schemas.microsoft.com/office/drawing/2014/chart" uri="{C3380CC4-5D6E-409C-BE32-E72D297353CC}">
              <c16:uniqueId val="{00000001-1695-4796-9EFF-B4DC2C197A4C}"/>
            </c:ext>
          </c:extLst>
        </c:ser>
        <c:ser>
          <c:idx val="2"/>
          <c:order val="2"/>
          <c:tx>
            <c:strRef>
              <c:f>'p12'!$K$3</c:f>
              <c:strCache>
                <c:ptCount val="1"/>
                <c:pt idx="0">
                  <c:v>Propane3</c:v>
                </c:pt>
              </c:strCache>
            </c:strRef>
          </c:tx>
          <c:marker>
            <c:symbol val="none"/>
          </c:marker>
          <c:cat>
            <c:numRef>
              <c:f>'p12'!$H$4:$H$34</c:f>
              <c:numCache>
                <c:formatCode>General</c:formatCode>
                <c:ptCount val="31"/>
                <c:pt idx="0">
                  <c:v>1990</c:v>
                </c:pt>
                <c:pt idx="5">
                  <c:v>1995</c:v>
                </c:pt>
                <c:pt idx="10">
                  <c:v>2000</c:v>
                </c:pt>
                <c:pt idx="15">
                  <c:v>2005</c:v>
                </c:pt>
                <c:pt idx="20">
                  <c:v>2010</c:v>
                </c:pt>
                <c:pt idx="25">
                  <c:v>2015</c:v>
                </c:pt>
                <c:pt idx="30">
                  <c:v>2020</c:v>
                </c:pt>
              </c:numCache>
            </c:numRef>
          </c:cat>
          <c:val>
            <c:numRef>
              <c:f>'p12'!$K$4:$K$34</c:f>
              <c:numCache>
                <c:formatCode>0.00</c:formatCode>
                <c:ptCount val="31"/>
                <c:pt idx="0">
                  <c:v>72.342222088714308</c:v>
                </c:pt>
                <c:pt idx="1">
                  <c:v>75.81096257060247</c:v>
                </c:pt>
                <c:pt idx="2">
                  <c:v>74.204121993195145</c:v>
                </c:pt>
                <c:pt idx="3">
                  <c:v>71.438226424110923</c:v>
                </c:pt>
                <c:pt idx="4">
                  <c:v>70.65190334610277</c:v>
                </c:pt>
                <c:pt idx="5">
                  <c:v>78.594649326273455</c:v>
                </c:pt>
                <c:pt idx="6">
                  <c:v>81.652187656647357</c:v>
                </c:pt>
                <c:pt idx="7">
                  <c:v>91.763565679361477</c:v>
                </c:pt>
                <c:pt idx="8">
                  <c:v>91.015275304283762</c:v>
                </c:pt>
                <c:pt idx="9">
                  <c:v>85.823559236710949</c:v>
                </c:pt>
                <c:pt idx="10">
                  <c:v>96.04959210016041</c:v>
                </c:pt>
                <c:pt idx="11">
                  <c:v>96.703170224893441</c:v>
                </c:pt>
                <c:pt idx="12">
                  <c:v>94.061731812473056</c:v>
                </c:pt>
                <c:pt idx="13">
                  <c:v>101.75655236339139</c:v>
                </c:pt>
                <c:pt idx="14">
                  <c:v>102.4671380882825</c:v>
                </c:pt>
                <c:pt idx="15">
                  <c:v>114.86256471021805</c:v>
                </c:pt>
                <c:pt idx="16">
                  <c:v>125.40937841121888</c:v>
                </c:pt>
                <c:pt idx="17">
                  <c:v>125.58071808692435</c:v>
                </c:pt>
                <c:pt idx="18">
                  <c:v>137.90507917152092</c:v>
                </c:pt>
                <c:pt idx="19">
                  <c:v>119.94232877403985</c:v>
                </c:pt>
                <c:pt idx="20">
                  <c:v>125.93809514721605</c:v>
                </c:pt>
                <c:pt idx="21">
                  <c:v>141.53455404239253</c:v>
                </c:pt>
                <c:pt idx="22">
                  <c:v>148.86065845149813</c:v>
                </c:pt>
                <c:pt idx="23">
                  <c:v>139.75545785278916</c:v>
                </c:pt>
                <c:pt idx="24">
                  <c:v>140.16446193878801</c:v>
                </c:pt>
                <c:pt idx="25">
                  <c:v>131.56064546188347</c:v>
                </c:pt>
                <c:pt idx="26">
                  <c:v>124.7141910365972</c:v>
                </c:pt>
                <c:pt idx="27">
                  <c:v>136.17686311717802</c:v>
                </c:pt>
                <c:pt idx="28">
                  <c:v>145.32238238925723</c:v>
                </c:pt>
                <c:pt idx="29">
                  <c:v>149.56484680250929</c:v>
                </c:pt>
                <c:pt idx="30">
                  <c:v>146.0753729867703</c:v>
                </c:pt>
              </c:numCache>
            </c:numRef>
          </c:val>
          <c:smooth val="0"/>
          <c:extLst>
            <c:ext xmlns:c16="http://schemas.microsoft.com/office/drawing/2014/chart" uri="{C3380CC4-5D6E-409C-BE32-E72D297353CC}">
              <c16:uniqueId val="{00000002-1695-4796-9EFF-B4DC2C197A4C}"/>
            </c:ext>
          </c:extLst>
        </c:ser>
        <c:ser>
          <c:idx val="3"/>
          <c:order val="3"/>
          <c:tx>
            <c:strRef>
              <c:f>'p12'!$L$3</c:f>
              <c:strCache>
                <c:ptCount val="1"/>
                <c:pt idx="0">
                  <c:v>Électricité4</c:v>
                </c:pt>
              </c:strCache>
            </c:strRef>
          </c:tx>
          <c:marker>
            <c:symbol val="none"/>
          </c:marker>
          <c:cat>
            <c:numRef>
              <c:f>'p12'!$H$4:$H$34</c:f>
              <c:numCache>
                <c:formatCode>General</c:formatCode>
                <c:ptCount val="31"/>
                <c:pt idx="0">
                  <c:v>1990</c:v>
                </c:pt>
                <c:pt idx="5">
                  <c:v>1995</c:v>
                </c:pt>
                <c:pt idx="10">
                  <c:v>2000</c:v>
                </c:pt>
                <c:pt idx="15">
                  <c:v>2005</c:v>
                </c:pt>
                <c:pt idx="20">
                  <c:v>2010</c:v>
                </c:pt>
                <c:pt idx="25">
                  <c:v>2015</c:v>
                </c:pt>
                <c:pt idx="30">
                  <c:v>2020</c:v>
                </c:pt>
              </c:numCache>
            </c:numRef>
          </c:cat>
          <c:val>
            <c:numRef>
              <c:f>'p12'!$L$4:$L$34</c:f>
              <c:numCache>
                <c:formatCode>0.00</c:formatCode>
                <c:ptCount val="31"/>
                <c:pt idx="0">
                  <c:v>172.78479451195659</c:v>
                </c:pt>
                <c:pt idx="1">
                  <c:v>172.02990677545378</c:v>
                </c:pt>
                <c:pt idx="2">
                  <c:v>172.07485841035722</c:v>
                </c:pt>
                <c:pt idx="3">
                  <c:v>170.55218406433289</c:v>
                </c:pt>
                <c:pt idx="4">
                  <c:v>168.89093872589211</c:v>
                </c:pt>
                <c:pt idx="5">
                  <c:v>167.27351392239609</c:v>
                </c:pt>
                <c:pt idx="6">
                  <c:v>165.71263206956652</c:v>
                </c:pt>
                <c:pt idx="7">
                  <c:v>160.20954614796472</c:v>
                </c:pt>
                <c:pt idx="8">
                  <c:v>155.62446711574177</c:v>
                </c:pt>
                <c:pt idx="9">
                  <c:v>147.95567216326452</c:v>
                </c:pt>
                <c:pt idx="10">
                  <c:v>142.47341753358333</c:v>
                </c:pt>
                <c:pt idx="11">
                  <c:v>139.58729195459921</c:v>
                </c:pt>
                <c:pt idx="12">
                  <c:v>138.07686008639089</c:v>
                </c:pt>
                <c:pt idx="13">
                  <c:v>136.84968709750825</c:v>
                </c:pt>
                <c:pt idx="14">
                  <c:v>135.89329942609851</c:v>
                </c:pt>
                <c:pt idx="15">
                  <c:v>133.23336089191145</c:v>
                </c:pt>
                <c:pt idx="16">
                  <c:v>132.01734034216327</c:v>
                </c:pt>
                <c:pt idx="17">
                  <c:v>131.88729531765159</c:v>
                </c:pt>
                <c:pt idx="18">
                  <c:v>126.2170001156915</c:v>
                </c:pt>
                <c:pt idx="19">
                  <c:v>128.92420173954002</c:v>
                </c:pt>
                <c:pt idx="20">
                  <c:v>137.59185017180815</c:v>
                </c:pt>
                <c:pt idx="21">
                  <c:v>145.32842760331022</c:v>
                </c:pt>
                <c:pt idx="22">
                  <c:v>146.83523428327771</c:v>
                </c:pt>
                <c:pt idx="23">
                  <c:v>154.4724780454298</c:v>
                </c:pt>
                <c:pt idx="24">
                  <c:v>164.5617676428825</c:v>
                </c:pt>
                <c:pt idx="25">
                  <c:v>170.09155922725947</c:v>
                </c:pt>
                <c:pt idx="26">
                  <c:v>172.26645357233204</c:v>
                </c:pt>
                <c:pt idx="27">
                  <c:v>171.95115734399837</c:v>
                </c:pt>
                <c:pt idx="28">
                  <c:v>174.16540628205817</c:v>
                </c:pt>
                <c:pt idx="29">
                  <c:v>178.74642707712229</c:v>
                </c:pt>
                <c:pt idx="30">
                  <c:v>188.7</c:v>
                </c:pt>
              </c:numCache>
            </c:numRef>
          </c:val>
          <c:smooth val="0"/>
          <c:extLst>
            <c:ext xmlns:c16="http://schemas.microsoft.com/office/drawing/2014/chart" uri="{C3380CC4-5D6E-409C-BE32-E72D297353CC}">
              <c16:uniqueId val="{00000003-1695-4796-9EFF-B4DC2C197A4C}"/>
            </c:ext>
          </c:extLst>
        </c:ser>
        <c:dLbls>
          <c:showLegendKey val="0"/>
          <c:showVal val="0"/>
          <c:showCatName val="0"/>
          <c:showSerName val="0"/>
          <c:showPercent val="0"/>
          <c:showBubbleSize val="0"/>
        </c:dLbls>
        <c:smooth val="0"/>
        <c:axId val="195369984"/>
        <c:axId val="195379968"/>
      </c:lineChart>
      <c:catAx>
        <c:axId val="195369984"/>
        <c:scaling>
          <c:orientation val="minMax"/>
        </c:scaling>
        <c:delete val="0"/>
        <c:axPos val="b"/>
        <c:numFmt formatCode="General" sourceLinked="1"/>
        <c:majorTickMark val="out"/>
        <c:minorTickMark val="none"/>
        <c:tickLblPos val="nextTo"/>
        <c:crossAx val="195379968"/>
        <c:crosses val="autoZero"/>
        <c:auto val="1"/>
        <c:lblAlgn val="ctr"/>
        <c:lblOffset val="100"/>
        <c:noMultiLvlLbl val="0"/>
      </c:catAx>
      <c:valAx>
        <c:axId val="195379968"/>
        <c:scaling>
          <c:orientation val="minMax"/>
        </c:scaling>
        <c:delete val="0"/>
        <c:axPos val="l"/>
        <c:majorGridlines/>
        <c:numFmt formatCode="0" sourceLinked="0"/>
        <c:majorTickMark val="out"/>
        <c:minorTickMark val="none"/>
        <c:tickLblPos val="nextTo"/>
        <c:crossAx val="19536998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'p13'!$A$3</c:f>
              <c:strCache>
                <c:ptCount val="1"/>
                <c:pt idx="0">
                  <c:v>Union européenne (27 États) 1</c:v>
                </c:pt>
              </c:strCache>
            </c:strRef>
          </c:tx>
          <c:marker>
            <c:symbol val="none"/>
          </c:marker>
          <c:cat>
            <c:numRef>
              <c:f>'p13'!$B$2:$N$2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'p13'!$B$3:$N$3</c:f>
              <c:numCache>
                <c:formatCode>0.00</c:formatCode>
                <c:ptCount val="13"/>
                <c:pt idx="0">
                  <c:v>165.05567546733474</c:v>
                </c:pt>
                <c:pt idx="1">
                  <c:v>173.15515513586431</c:v>
                </c:pt>
                <c:pt idx="2">
                  <c:v>179.73729042204661</c:v>
                </c:pt>
                <c:pt idx="3">
                  <c:v>192.13765658122955</c:v>
                </c:pt>
                <c:pt idx="4">
                  <c:v>200.20577544560587</c:v>
                </c:pt>
                <c:pt idx="5">
                  <c:v>209.1737714395837</c:v>
                </c:pt>
                <c:pt idx="6">
                  <c:v>213.12933127770282</c:v>
                </c:pt>
                <c:pt idx="7">
                  <c:v>214.63621121603393</c:v>
                </c:pt>
                <c:pt idx="8">
                  <c:v>210.37718250144536</c:v>
                </c:pt>
                <c:pt idx="9">
                  <c:v>208.53544035459623</c:v>
                </c:pt>
                <c:pt idx="10">
                  <c:v>211.39223357101557</c:v>
                </c:pt>
                <c:pt idx="11">
                  <c:v>217.2</c:v>
                </c:pt>
                <c:pt idx="12">
                  <c:v>217.5</c:v>
                </c:pt>
              </c:numCache>
            </c:numRef>
          </c:val>
          <c:smooth val="0"/>
          <c:extLst>
            <c:ext xmlns:c16="http://schemas.microsoft.com/office/drawing/2014/chart" uri="{C3380CC4-5D6E-409C-BE32-E72D297353CC}">
              <c16:uniqueId val="{00000000-FE89-43FD-9CC6-7B69615A0CAC}"/>
            </c:ext>
          </c:extLst>
        </c:ser>
        <c:ser>
          <c:idx val="1"/>
          <c:order val="1"/>
          <c:tx>
            <c:strRef>
              <c:f>'p13'!$A$4</c:f>
              <c:strCache>
                <c:ptCount val="1"/>
                <c:pt idx="0">
                  <c:v>Allemagne</c:v>
                </c:pt>
              </c:strCache>
            </c:strRef>
          </c:tx>
          <c:marker>
            <c:symbol val="none"/>
          </c:marker>
          <c:cat>
            <c:numRef>
              <c:f>'p13'!$B$2:$N$2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'p13'!$B$4:$N$4</c:f>
              <c:numCache>
                <c:formatCode>0.00</c:formatCode>
                <c:ptCount val="13"/>
                <c:pt idx="0">
                  <c:v>216.38244177912856</c:v>
                </c:pt>
                <c:pt idx="1">
                  <c:v>229.08823916099163</c:v>
                </c:pt>
                <c:pt idx="2">
                  <c:v>242.49141809469191</c:v>
                </c:pt>
                <c:pt idx="3">
                  <c:v>256.67637567868184</c:v>
                </c:pt>
                <c:pt idx="4">
                  <c:v>266.60798306607501</c:v>
                </c:pt>
                <c:pt idx="5">
                  <c:v>295.25413185284924</c:v>
                </c:pt>
                <c:pt idx="6">
                  <c:v>302.35550411031534</c:v>
                </c:pt>
                <c:pt idx="7">
                  <c:v>299.17320422642536</c:v>
                </c:pt>
                <c:pt idx="8">
                  <c:v>301.85226285091881</c:v>
                </c:pt>
                <c:pt idx="9">
                  <c:v>308.39943833849748</c:v>
                </c:pt>
                <c:pt idx="10">
                  <c:v>301.63666641796505</c:v>
                </c:pt>
                <c:pt idx="11">
                  <c:v>299.2</c:v>
                </c:pt>
                <c:pt idx="12">
                  <c:v>316</c:v>
                </c:pt>
              </c:numCache>
            </c:numRef>
          </c:val>
          <c:smooth val="0"/>
          <c:extLst>
            <c:ext xmlns:c16="http://schemas.microsoft.com/office/drawing/2014/chart" uri="{C3380CC4-5D6E-409C-BE32-E72D297353CC}">
              <c16:uniqueId val="{00000001-FE89-43FD-9CC6-7B69615A0CAC}"/>
            </c:ext>
          </c:extLst>
        </c:ser>
        <c:ser>
          <c:idx val="2"/>
          <c:order val="2"/>
          <c:tx>
            <c:strRef>
              <c:f>'p13'!$A$5</c:f>
              <c:strCache>
                <c:ptCount val="1"/>
                <c:pt idx="0">
                  <c:v>Espagne</c:v>
                </c:pt>
              </c:strCache>
            </c:strRef>
          </c:tx>
          <c:marker>
            <c:symbol val="none"/>
          </c:marker>
          <c:cat>
            <c:numRef>
              <c:f>'p13'!$B$2:$N$2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'p13'!$B$5:$N$5</c:f>
              <c:numCache>
                <c:formatCode>0.00</c:formatCode>
                <c:ptCount val="13"/>
                <c:pt idx="0">
                  <c:v>162.43050768591135</c:v>
                </c:pt>
                <c:pt idx="1">
                  <c:v>179.57116537553679</c:v>
                </c:pt>
                <c:pt idx="2">
                  <c:v>194.10599646853171</c:v>
                </c:pt>
                <c:pt idx="3">
                  <c:v>219.40292353128973</c:v>
                </c:pt>
                <c:pt idx="4">
                  <c:v>238.80758740620493</c:v>
                </c:pt>
                <c:pt idx="5">
                  <c:v>238.31355020413918</c:v>
                </c:pt>
                <c:pt idx="6">
                  <c:v>243.81241483987799</c:v>
                </c:pt>
                <c:pt idx="7">
                  <c:v>252.73499614794559</c:v>
                </c:pt>
                <c:pt idx="8">
                  <c:v>242.18545851536226</c:v>
                </c:pt>
                <c:pt idx="9">
                  <c:v>238.391617214973</c:v>
                </c:pt>
                <c:pt idx="10">
                  <c:v>254.74428928464323</c:v>
                </c:pt>
                <c:pt idx="11">
                  <c:v>256.89999999999998</c:v>
                </c:pt>
                <c:pt idx="12">
                  <c:v>242.3</c:v>
                </c:pt>
              </c:numCache>
            </c:numRef>
          </c:val>
          <c:smooth val="0"/>
          <c:extLst>
            <c:ext xmlns:c16="http://schemas.microsoft.com/office/drawing/2014/chart" uri="{C3380CC4-5D6E-409C-BE32-E72D297353CC}">
              <c16:uniqueId val="{00000002-FE89-43FD-9CC6-7B69615A0CAC}"/>
            </c:ext>
          </c:extLst>
        </c:ser>
        <c:ser>
          <c:idx val="3"/>
          <c:order val="3"/>
          <c:tx>
            <c:strRef>
              <c:f>'p13'!$A$6</c:f>
              <c:strCache>
                <c:ptCount val="1"/>
                <c:pt idx="0">
                  <c:v>France</c:v>
                </c:pt>
              </c:strCache>
            </c:strRef>
          </c:tx>
          <c:spPr>
            <a:ln>
              <a:prstDash val="sysDash"/>
            </a:ln>
          </c:spPr>
          <c:marker>
            <c:symbol val="none"/>
          </c:marker>
          <c:cat>
            <c:numRef>
              <c:f>'p13'!$B$2:$N$2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'p13'!$B$6:$N$6</c:f>
              <c:numCache>
                <c:formatCode>#\ ###\ ##0.00</c:formatCode>
                <c:ptCount val="13"/>
                <c:pt idx="0">
                  <c:v>112.333491652665</c:v>
                </c:pt>
                <c:pt idx="1">
                  <c:v>114.841390053296</c:v>
                </c:pt>
                <c:pt idx="2">
                  <c:v>124.427806070581</c:v>
                </c:pt>
                <c:pt idx="3">
                  <c:v>134.19948661812401</c:v>
                </c:pt>
                <c:pt idx="4">
                  <c:v>138.24075336895999</c:v>
                </c:pt>
                <c:pt idx="5">
                  <c:v>146.69944300962899</c:v>
                </c:pt>
                <c:pt idx="6">
                  <c:v>157.06668856662401</c:v>
                </c:pt>
                <c:pt idx="7">
                  <c:v>162.40958581806501</c:v>
                </c:pt>
                <c:pt idx="8">
                  <c:v>164.78232902584</c:v>
                </c:pt>
                <c:pt idx="9">
                  <c:v>166.18825691167299</c:v>
                </c:pt>
                <c:pt idx="10">
                  <c:v>171.43809542268099</c:v>
                </c:pt>
                <c:pt idx="11" formatCode="0.00">
                  <c:v>177.89</c:v>
                </c:pt>
                <c:pt idx="12">
                  <c:v>188.65031324174799</c:v>
                </c:pt>
              </c:numCache>
            </c:numRef>
          </c:val>
          <c:smooth val="0"/>
          <c:extLst>
            <c:ext xmlns:c16="http://schemas.microsoft.com/office/drawing/2014/chart" uri="{C3380CC4-5D6E-409C-BE32-E72D297353CC}">
              <c16:uniqueId val="{00000003-FE89-43FD-9CC6-7B69615A0CAC}"/>
            </c:ext>
          </c:extLst>
        </c:ser>
        <c:ser>
          <c:idx val="4"/>
          <c:order val="4"/>
          <c:tx>
            <c:strRef>
              <c:f>'p13'!$A$7</c:f>
              <c:strCache>
                <c:ptCount val="1"/>
                <c:pt idx="0">
                  <c:v>Italie</c:v>
                </c:pt>
              </c:strCache>
            </c:strRef>
          </c:tx>
          <c:marker>
            <c:symbol val="none"/>
          </c:marker>
          <c:cat>
            <c:numRef>
              <c:f>'p13'!$B$2:$N$2</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'p13'!$B$7:$N$7</c:f>
              <c:numCache>
                <c:formatCode>0.00</c:formatCode>
                <c:ptCount val="13"/>
                <c:pt idx="0">
                  <c:v>244.21131975429302</c:v>
                </c:pt>
                <c:pt idx="1">
                  <c:v>273.3159643617675</c:v>
                </c:pt>
                <c:pt idx="2">
                  <c:v>257.26478844858167</c:v>
                </c:pt>
                <c:pt idx="3">
                  <c:v>262.45469419621293</c:v>
                </c:pt>
                <c:pt idx="4">
                  <c:v>285.53133886039342</c:v>
                </c:pt>
                <c:pt idx="5">
                  <c:v>300.85068072605321</c:v>
                </c:pt>
                <c:pt idx="6">
                  <c:v>307.68637581241859</c:v>
                </c:pt>
                <c:pt idx="7">
                  <c:v>313.98938861633616</c:v>
                </c:pt>
                <c:pt idx="8">
                  <c:v>279.26796997234044</c:v>
                </c:pt>
                <c:pt idx="9" formatCode="#\ ###\ ##0.00">
                  <c:v>241.49151515579803</c:v>
                </c:pt>
                <c:pt idx="10" formatCode="#\ ###\ ##0.00">
                  <c:v>233.59143700365172</c:v>
                </c:pt>
                <c:pt idx="11" formatCode="#\ ###\ ##0.00">
                  <c:v>258.5</c:v>
                </c:pt>
                <c:pt idx="12" formatCode="#\ ###\ ##0.00">
                  <c:v>249.2</c:v>
                </c:pt>
              </c:numCache>
            </c:numRef>
          </c:val>
          <c:smooth val="0"/>
          <c:extLst>
            <c:ext xmlns:c16="http://schemas.microsoft.com/office/drawing/2014/chart" uri="{C3380CC4-5D6E-409C-BE32-E72D297353CC}">
              <c16:uniqueId val="{00000004-FE89-43FD-9CC6-7B69615A0CAC}"/>
            </c:ext>
          </c:extLst>
        </c:ser>
        <c:dLbls>
          <c:showLegendKey val="0"/>
          <c:showVal val="0"/>
          <c:showCatName val="0"/>
          <c:showSerName val="0"/>
          <c:showPercent val="0"/>
          <c:showBubbleSize val="0"/>
        </c:dLbls>
        <c:smooth val="0"/>
        <c:axId val="216659456"/>
        <c:axId val="216660992"/>
      </c:lineChart>
      <c:catAx>
        <c:axId val="216659456"/>
        <c:scaling>
          <c:orientation val="minMax"/>
        </c:scaling>
        <c:delete val="0"/>
        <c:axPos val="b"/>
        <c:numFmt formatCode="General" sourceLinked="1"/>
        <c:majorTickMark val="out"/>
        <c:minorTickMark val="none"/>
        <c:tickLblPos val="nextTo"/>
        <c:crossAx val="216660992"/>
        <c:crosses val="autoZero"/>
        <c:auto val="1"/>
        <c:lblAlgn val="ctr"/>
        <c:lblOffset val="100"/>
        <c:noMultiLvlLbl val="0"/>
      </c:catAx>
      <c:valAx>
        <c:axId val="216660992"/>
        <c:scaling>
          <c:orientation val="minMax"/>
        </c:scaling>
        <c:delete val="0"/>
        <c:axPos val="l"/>
        <c:majorGridlines/>
        <c:numFmt formatCode="0" sourceLinked="0"/>
        <c:majorTickMark val="out"/>
        <c:minorTickMark val="none"/>
        <c:tickLblPos val="nextTo"/>
        <c:crossAx val="2166594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'p14'!$A$4</c:f>
              <c:strCache>
                <c:ptCount val="1"/>
                <c:pt idx="0">
                  <c:v>Union européenne (27 États) 1</c:v>
                </c:pt>
              </c:strCache>
            </c:strRef>
          </c:tx>
          <c:spPr>
            <a:ln w="38100">
              <a:solidFill>
                <a:schemeClr val="accent1"/>
              </a:solidFill>
            </a:ln>
          </c:spPr>
          <c:marker>
            <c:symbol val="none"/>
          </c:marker>
          <c:cat>
            <c:numRef>
              <c:f>'p14'!$B$3:$N$3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'p14'!$B$4:$N$4</c:f>
              <c:numCache>
                <c:formatCode>0.00</c:formatCode>
                <c:ptCount val="13"/>
                <c:pt idx="0">
                  <c:v>60.902518998029834</c:v>
                </c:pt>
                <c:pt idx="1">
                  <c:v>59.366099071207422</c:v>
                </c:pt>
                <c:pt idx="2">
                  <c:v>57.946369265409508</c:v>
                </c:pt>
                <c:pt idx="3">
                  <c:v>62.94459611595834</c:v>
                </c:pt>
                <c:pt idx="4">
                  <c:v>68.70130875316633</c:v>
                </c:pt>
                <c:pt idx="5">
                  <c:v>70.646144103574443</c:v>
                </c:pt>
                <c:pt idx="6">
                  <c:v>70.558626512806072</c:v>
                </c:pt>
                <c:pt idx="7">
                  <c:v>69.313931888544886</c:v>
                </c:pt>
                <c:pt idx="8">
                  <c:v>65.589572192513373</c:v>
                </c:pt>
                <c:pt idx="9">
                  <c:v>63.887841260906271</c:v>
                </c:pt>
                <c:pt idx="10">
                  <c:v>66.095229383619468</c:v>
                </c:pt>
                <c:pt idx="11">
                  <c:v>69.099999999999994</c:v>
                </c:pt>
                <c:pt idx="12">
                  <c:v>67.7</c:v>
                </c:pt>
              </c:numCache>
            </c:numRef>
          </c:val>
          <c:smooth val="0"/>
          <c:extLst>
            <c:ext xmlns:c16="http://schemas.microsoft.com/office/drawing/2014/chart" uri="{C3380CC4-5D6E-409C-BE32-E72D297353CC}">
              <c16:uniqueId val="{00000000-8A9E-4373-A93D-BE25549EF839}"/>
            </c:ext>
          </c:extLst>
        </c:ser>
        <c:ser>
          <c:idx val="1"/>
          <c:order val="1"/>
          <c:tx>
            <c:strRef>
              <c:f>'p14'!$A$5</c:f>
              <c:strCache>
                <c:ptCount val="1"/>
                <c:pt idx="0">
                  <c:v>Allemagne</c:v>
                </c:pt>
              </c:strCache>
            </c:strRef>
          </c:tx>
          <c:spPr>
            <a:ln>
              <a:solidFill>
                <a:srgbClr val="C00000"/>
              </a:solidFill>
            </a:ln>
          </c:spPr>
          <c:marker>
            <c:symbol val="none"/>
          </c:marker>
          <c:cat>
            <c:numRef>
              <c:f>'p14'!$B$3:$N$3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'p14'!$B$5:$N$5</c:f>
              <c:numCache>
                <c:formatCode>0.00</c:formatCode>
                <c:ptCount val="13"/>
                <c:pt idx="0">
                  <c:v>64.658171583454305</c:v>
                </c:pt>
                <c:pt idx="1">
                  <c:v>58.451554108695525</c:v>
                </c:pt>
                <c:pt idx="2">
                  <c:v>53.450374610932712</c:v>
                </c:pt>
                <c:pt idx="3">
                  <c:v>57.386770595007256</c:v>
                </c:pt>
                <c:pt idx="4">
                  <c:v>60.846109260506523</c:v>
                </c:pt>
                <c:pt idx="5">
                  <c:v>63.296017902111203</c:v>
                </c:pt>
                <c:pt idx="6">
                  <c:v>64.321996848162428</c:v>
                </c:pt>
                <c:pt idx="7">
                  <c:v>64.340667835303776</c:v>
                </c:pt>
                <c:pt idx="8">
                  <c:v>61.877597200521265</c:v>
                </c:pt>
                <c:pt idx="9">
                  <c:v>57.915399779958356</c:v>
                </c:pt>
                <c:pt idx="10">
                  <c:v>57.871591935017214</c:v>
                </c:pt>
                <c:pt idx="11">
                  <c:v>58.3</c:v>
                </c:pt>
                <c:pt idx="12">
                  <c:v>60.4</c:v>
                </c:pt>
              </c:numCache>
            </c:numRef>
          </c:val>
          <c:smooth val="0"/>
          <c:extLst>
            <c:ext xmlns:c16="http://schemas.microsoft.com/office/drawing/2014/chart" uri="{C3380CC4-5D6E-409C-BE32-E72D297353CC}">
              <c16:uniqueId val="{00000001-8A9E-4373-A93D-BE25549EF839}"/>
            </c:ext>
          </c:extLst>
        </c:ser>
        <c:ser>
          <c:idx val="2"/>
          <c:order val="2"/>
          <c:tx>
            <c:strRef>
              <c:f>'p14'!$A$7</c:f>
              <c:strCache>
                <c:ptCount val="1"/>
                <c:pt idx="0">
                  <c:v>France</c:v>
                </c:pt>
              </c:strCache>
            </c:strRef>
          </c:tx>
          <c:spPr>
            <a:ln>
              <a:solidFill>
                <a:schemeClr val="accent3"/>
              </a:solidFill>
              <a:prstDash val="sysDash"/>
            </a:ln>
          </c:spPr>
          <c:marker>
            <c:symbol val="none"/>
          </c:marker>
          <c:cat>
            <c:numRef>
              <c:f>'p14'!$B$3:$N$3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'p14'!$B$7:$N$7</c:f>
              <c:numCache>
                <c:formatCode>#\ ###\ ##0.00</c:formatCode>
                <c:ptCount val="13"/>
                <c:pt idx="0">
                  <c:v>56.2096194899366</c:v>
                </c:pt>
                <c:pt idx="1">
                  <c:v>58.2710301316447</c:v>
                </c:pt>
                <c:pt idx="2">
                  <c:v>56.051529672681703</c:v>
                </c:pt>
                <c:pt idx="3">
                  <c:v>62.565575210384601</c:v>
                </c:pt>
                <c:pt idx="4">
                  <c:v>68.188276433340903</c:v>
                </c:pt>
                <c:pt idx="5">
                  <c:v>72.105503534447806</c:v>
                </c:pt>
                <c:pt idx="6">
                  <c:v>75.875469188186599</c:v>
                </c:pt>
                <c:pt idx="7">
                  <c:v>74.875924058230595</c:v>
                </c:pt>
                <c:pt idx="8">
                  <c:v>69.647747537443806</c:v>
                </c:pt>
                <c:pt idx="9">
                  <c:v>70.658402377909994</c:v>
                </c:pt>
                <c:pt idx="10">
                  <c:v>76.179498111007504</c:v>
                </c:pt>
                <c:pt idx="11">
                  <c:v>81.98</c:v>
                </c:pt>
                <c:pt idx="12">
                  <c:v>77.1070825147373</c:v>
                </c:pt>
              </c:numCache>
            </c:numRef>
          </c:val>
          <c:smooth val="0"/>
          <c:extLst>
            <c:ext xmlns:c16="http://schemas.microsoft.com/office/drawing/2014/chart" uri="{C3380CC4-5D6E-409C-BE32-E72D297353CC}">
              <c16:uniqueId val="{00000002-8A9E-4373-A93D-BE25549EF839}"/>
            </c:ext>
          </c:extLst>
        </c:ser>
        <c:ser>
          <c:idx val="3"/>
          <c:order val="3"/>
          <c:tx>
            <c:strRef>
              <c:f>'p14'!$A$8</c:f>
              <c:strCache>
                <c:ptCount val="1"/>
                <c:pt idx="0">
                  <c:v>Italie</c:v>
                </c:pt>
              </c:strCache>
            </c:strRef>
          </c:tx>
          <c:spPr>
            <a:ln>
              <a:solidFill>
                <a:schemeClr val="accent4"/>
              </a:solidFill>
            </a:ln>
          </c:spPr>
          <c:marker>
            <c:symbol val="none"/>
          </c:marker>
          <c:cat>
            <c:numRef>
              <c:f>'p14'!$B$3:$N$3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'p14'!$B$8:$N$8</c:f>
              <c:numCache>
                <c:formatCode>0.00</c:formatCode>
                <c:ptCount val="13"/>
                <c:pt idx="0">
                  <c:v>65.506639280322119</c:v>
                </c:pt>
                <c:pt idx="1">
                  <c:v>65.259419599232231</c:v>
                </c:pt>
                <c:pt idx="2">
                  <c:v>67.764450293862751</c:v>
                </c:pt>
                <c:pt idx="3">
                  <c:v>74.955757050588318</c:v>
                </c:pt>
                <c:pt idx="4">
                  <c:v>84.228334296599868</c:v>
                </c:pt>
                <c:pt idx="5">
                  <c:v>86.715348015946674</c:v>
                </c:pt>
                <c:pt idx="6">
                  <c:v>85.473321130304129</c:v>
                </c:pt>
                <c:pt idx="7">
                  <c:v>82.100078856260168</c:v>
                </c:pt>
                <c:pt idx="8">
                  <c:v>77.415644531854227</c:v>
                </c:pt>
                <c:pt idx="9" formatCode="#\ ###\ ##0.00">
                  <c:v>76.908958755963809</c:v>
                </c:pt>
                <c:pt idx="10" formatCode="#\ ###\ ##0.00">
                  <c:v>80.983438926236616</c:v>
                </c:pt>
                <c:pt idx="11" formatCode="#\ ###\ ##0.00">
                  <c:v>83.7</c:v>
                </c:pt>
                <c:pt idx="12" formatCode="#\ ###\ ##0.00">
                  <c:v>80.2</c:v>
                </c:pt>
              </c:numCache>
            </c:numRef>
          </c:val>
          <c:smooth val="0"/>
          <c:extLst>
            <c:ext xmlns:c16="http://schemas.microsoft.com/office/drawing/2014/chart" uri="{C3380CC4-5D6E-409C-BE32-E72D297353CC}">
              <c16:uniqueId val="{00000003-8A9E-4373-A93D-BE25549EF839}"/>
            </c:ext>
          </c:extLst>
        </c:ser>
        <c:ser>
          <c:idx val="4"/>
          <c:order val="4"/>
          <c:tx>
            <c:strRef>
              <c:f>'p14'!$A$6</c:f>
              <c:strCache>
                <c:ptCount val="1"/>
                <c:pt idx="0">
                  <c:v>Espagne</c:v>
                </c:pt>
              </c:strCache>
            </c:strRef>
          </c:tx>
          <c:spPr>
            <a:ln>
              <a:solidFill>
                <a:schemeClr val="accent5"/>
              </a:solidFill>
            </a:ln>
          </c:spPr>
          <c:marker>
            <c:symbol val="none"/>
          </c:marker>
          <c:val>
            <c:numRef>
              <c:f>'p14'!$B$6:$N$6</c:f>
              <c:numCache>
                <c:formatCode>0.00</c:formatCode>
                <c:ptCount val="13"/>
                <c:pt idx="0">
                  <c:v>59.018537552140977</c:v>
                </c:pt>
                <c:pt idx="1">
                  <c:v>56.212709627069295</c:v>
                </c:pt>
                <c:pt idx="2">
                  <c:v>52.326347648314155</c:v>
                </c:pt>
                <c:pt idx="3">
                  <c:v>52.712114313581942</c:v>
                </c:pt>
                <c:pt idx="4">
                  <c:v>72.973036409183422</c:v>
                </c:pt>
                <c:pt idx="5">
                  <c:v>78.028851463357697</c:v>
                </c:pt>
                <c:pt idx="6">
                  <c:v>81.816425789654971</c:v>
                </c:pt>
                <c:pt idx="7">
                  <c:v>80.943443351354077</c:v>
                </c:pt>
                <c:pt idx="8">
                  <c:v>73.900540616508707</c:v>
                </c:pt>
                <c:pt idx="9">
                  <c:v>73.347760742809086</c:v>
                </c:pt>
                <c:pt idx="10">
                  <c:v>73.930010649422556</c:v>
                </c:pt>
                <c:pt idx="11">
                  <c:v>83.2</c:v>
                </c:pt>
                <c:pt idx="12">
                  <c:v>80.2</c:v>
                </c:pt>
              </c:numCache>
            </c:numRef>
          </c:val>
          <c:smooth val="0"/>
          <c:extLst>
            <c:ext xmlns:c16="http://schemas.microsoft.com/office/drawing/2014/chart" uri="{C3380CC4-5D6E-409C-BE32-E72D297353CC}">
              <c16:uniqueId val="{00000004-8A9E-4373-A93D-BE25549EF839}"/>
            </c:ext>
          </c:extLst>
        </c:ser>
        <c:dLbls>
          <c:showLegendKey val="0"/>
          <c:showVal val="0"/>
          <c:showCatName val="0"/>
          <c:showSerName val="0"/>
          <c:showPercent val="0"/>
          <c:showBubbleSize val="0"/>
        </c:dLbls>
        <c:smooth val="0"/>
        <c:axId val="205603584"/>
        <c:axId val="205605120"/>
      </c:lineChart>
      <c:dateAx>
        <c:axId val="205603584"/>
        <c:scaling>
          <c:orientation val="minMax"/>
        </c:scaling>
        <c:delete val="0"/>
        <c:axPos val="b"/>
        <c:numFmt formatCode="General" sourceLinked="1"/>
        <c:majorTickMark val="out"/>
        <c:minorTickMark val="none"/>
        <c:tickLblPos val="nextTo"/>
        <c:crossAx val="205605120"/>
        <c:crosses val="autoZero"/>
        <c:auto val="0"/>
        <c:lblOffset val="100"/>
        <c:baseTimeUnit val="days"/>
      </c:dateAx>
      <c:valAx>
        <c:axId val="205605120"/>
        <c:scaling>
          <c:orientation val="minMax"/>
        </c:scaling>
        <c:delete val="0"/>
        <c:axPos val="l"/>
        <c:majorGridlines/>
        <c:numFmt formatCode="0" sourceLinked="0"/>
        <c:majorTickMark val="out"/>
        <c:minorTickMark val="none"/>
        <c:tickLblPos val="nextTo"/>
        <c:crossAx val="20560358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46.xml"/><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2</xdr:col>
      <xdr:colOff>119062</xdr:colOff>
      <xdr:row>9</xdr:row>
      <xdr:rowOff>38106</xdr:rowOff>
    </xdr:from>
    <xdr:to>
      <xdr:col>8</xdr:col>
      <xdr:colOff>4762</xdr:colOff>
      <xdr:row>26</xdr:row>
      <xdr:rowOff>28581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200024</xdr:colOff>
      <xdr:row>10</xdr:row>
      <xdr:rowOff>66674</xdr:rowOff>
    </xdr:from>
    <xdr:to>
      <xdr:col>7</xdr:col>
      <xdr:colOff>742949</xdr:colOff>
      <xdr:row>26</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304800</xdr:colOff>
      <xdr:row>9</xdr:row>
      <xdr:rowOff>185736</xdr:rowOff>
    </xdr:from>
    <xdr:to>
      <xdr:col>15</xdr:col>
      <xdr:colOff>14287</xdr:colOff>
      <xdr:row>32</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657225</xdr:colOff>
      <xdr:row>14</xdr:row>
      <xdr:rowOff>0</xdr:rowOff>
    </xdr:from>
    <xdr:to>
      <xdr:col>14</xdr:col>
      <xdr:colOff>657225</xdr:colOff>
      <xdr:row>28</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314324</xdr:colOff>
      <xdr:row>8</xdr:row>
      <xdr:rowOff>66676</xdr:rowOff>
    </xdr:from>
    <xdr:to>
      <xdr:col>23</xdr:col>
      <xdr:colOff>38100</xdr:colOff>
      <xdr:row>23</xdr:row>
      <xdr:rowOff>85725</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219075</xdr:colOff>
      <xdr:row>2</xdr:row>
      <xdr:rowOff>180975</xdr:rowOff>
    </xdr:from>
    <xdr:to>
      <xdr:col>17</xdr:col>
      <xdr:colOff>523875</xdr:colOff>
      <xdr:row>19</xdr:row>
      <xdr:rowOff>9525</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568325</xdr:colOff>
      <xdr:row>6</xdr:row>
      <xdr:rowOff>165100</xdr:rowOff>
    </xdr:from>
    <xdr:to>
      <xdr:col>17</xdr:col>
      <xdr:colOff>263525</xdr:colOff>
      <xdr:row>23</xdr:row>
      <xdr:rowOff>79374</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57149</xdr:rowOff>
    </xdr:from>
    <xdr:to>
      <xdr:col>6</xdr:col>
      <xdr:colOff>85724</xdr:colOff>
      <xdr:row>22</xdr:row>
      <xdr:rowOff>66674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3</xdr:col>
      <xdr:colOff>76</xdr:colOff>
      <xdr:row>29</xdr:row>
      <xdr:rowOff>81040</xdr:rowOff>
    </xdr:to>
    <xdr:pic>
      <xdr:nvPicPr>
        <xdr:cNvPr id="5" name="Image 4"/>
        <xdr:cNvPicPr>
          <a:picLocks noChangeAspect="1"/>
        </xdr:cNvPicPr>
      </xdr:nvPicPr>
      <xdr:blipFill>
        <a:blip xmlns:r="http://schemas.openxmlformats.org/officeDocument/2006/relationships" r:embed="rId1"/>
        <a:stretch>
          <a:fillRect/>
        </a:stretch>
      </xdr:blipFill>
      <xdr:spPr>
        <a:xfrm>
          <a:off x="0" y="2514600"/>
          <a:ext cx="5267401" cy="30909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12</xdr:row>
      <xdr:rowOff>152400</xdr:rowOff>
    </xdr:from>
    <xdr:to>
      <xdr:col>11</xdr:col>
      <xdr:colOff>66675</xdr:colOff>
      <xdr:row>35</xdr:row>
      <xdr:rowOff>76200</xdr:rowOff>
    </xdr:to>
    <xdr:graphicFrame macro="">
      <xdr:nvGraphicFramePr>
        <xdr:cNvPr id="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219075</xdr:colOff>
      <xdr:row>20</xdr:row>
      <xdr:rowOff>38100</xdr:rowOff>
    </xdr:from>
    <xdr:to>
      <xdr:col>9</xdr:col>
      <xdr:colOff>161925</xdr:colOff>
      <xdr:row>37</xdr:row>
      <xdr:rowOff>28575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657225</xdr:colOff>
      <xdr:row>10</xdr:row>
      <xdr:rowOff>47625</xdr:rowOff>
    </xdr:from>
    <xdr:to>
      <xdr:col>14</xdr:col>
      <xdr:colOff>657225</xdr:colOff>
      <xdr:row>24</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71437</xdr:colOff>
      <xdr:row>1</xdr:row>
      <xdr:rowOff>66674</xdr:rowOff>
    </xdr:from>
    <xdr:to>
      <xdr:col>15</xdr:col>
      <xdr:colOff>638175</xdr:colOff>
      <xdr:row>19</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24</xdr:col>
      <xdr:colOff>76200</xdr:colOff>
      <xdr:row>9</xdr:row>
      <xdr:rowOff>57150</xdr:rowOff>
    </xdr:from>
    <xdr:to>
      <xdr:col>30</xdr:col>
      <xdr:colOff>76200</xdr:colOff>
      <xdr:row>26</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10</xdr:row>
      <xdr:rowOff>38100</xdr:rowOff>
    </xdr:from>
    <xdr:to>
      <xdr:col>14</xdr:col>
      <xdr:colOff>323082</xdr:colOff>
      <xdr:row>37</xdr:row>
      <xdr:rowOff>159266</xdr:rowOff>
    </xdr:to>
    <xdr:pic>
      <xdr:nvPicPr>
        <xdr:cNvPr id="5" name="Image 4"/>
        <xdr:cNvPicPr>
          <a:picLocks noChangeAspect="1"/>
        </xdr:cNvPicPr>
      </xdr:nvPicPr>
      <xdr:blipFill>
        <a:blip xmlns:r="http://schemas.openxmlformats.org/officeDocument/2006/relationships" r:embed="rId1"/>
        <a:stretch>
          <a:fillRect/>
        </a:stretch>
      </xdr:blipFill>
      <xdr:spPr>
        <a:xfrm>
          <a:off x="0" y="1743075"/>
          <a:ext cx="8724132" cy="44931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205739</xdr:colOff>
      <xdr:row>2</xdr:row>
      <xdr:rowOff>60960</xdr:rowOff>
    </xdr:from>
    <xdr:to>
      <xdr:col>4</xdr:col>
      <xdr:colOff>333374</xdr:colOff>
      <xdr:row>2</xdr:row>
      <xdr:rowOff>2324100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49680</xdr:colOff>
      <xdr:row>2</xdr:row>
      <xdr:rowOff>29520</xdr:rowOff>
    </xdr:from>
    <xdr:to>
      <xdr:col>5</xdr:col>
      <xdr:colOff>453960</xdr:colOff>
      <xdr:row>2</xdr:row>
      <xdr:rowOff>2131920</xdr:rowOff>
    </xdr:to>
    <xdr:graphicFrame macro="">
      <xdr:nvGraphicFramePr>
        <xdr:cNvPr id="2" name="Graphique 1">
          <a:extLst>
            <a:ext uri="{FF2B5EF4-FFF2-40B4-BE49-F238E27FC236}">
              <a16:creationId xmlns:a16="http://schemas.microsoft.com/office/drawing/2014/main" id="{D34AFB9F-873B-5E48-B5E6-FFD9BDA1D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228600</xdr:colOff>
      <xdr:row>10</xdr:row>
      <xdr:rowOff>180975</xdr:rowOff>
    </xdr:from>
    <xdr:to>
      <xdr:col>18</xdr:col>
      <xdr:colOff>335222</xdr:colOff>
      <xdr:row>29</xdr:row>
      <xdr:rowOff>91365</xdr:rowOff>
    </xdr:to>
    <xdr:pic>
      <xdr:nvPicPr>
        <xdr:cNvPr id="4" name="Image 3"/>
        <xdr:cNvPicPr>
          <a:picLocks noChangeAspect="1"/>
        </xdr:cNvPicPr>
      </xdr:nvPicPr>
      <xdr:blipFill>
        <a:blip xmlns:r="http://schemas.openxmlformats.org/officeDocument/2006/relationships" r:embed="rId1"/>
        <a:stretch>
          <a:fillRect/>
        </a:stretch>
      </xdr:blipFill>
      <xdr:spPr>
        <a:xfrm>
          <a:off x="419100" y="2085975"/>
          <a:ext cx="8126672" cy="352989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457200</xdr:colOff>
      <xdr:row>12</xdr:row>
      <xdr:rowOff>142875</xdr:rowOff>
    </xdr:from>
    <xdr:to>
      <xdr:col>16</xdr:col>
      <xdr:colOff>346000</xdr:colOff>
      <xdr:row>30</xdr:row>
      <xdr:rowOff>79159</xdr:rowOff>
    </xdr:to>
    <xdr:pic>
      <xdr:nvPicPr>
        <xdr:cNvPr id="4" name="Image 3"/>
        <xdr:cNvPicPr>
          <a:picLocks noChangeAspect="1"/>
        </xdr:cNvPicPr>
      </xdr:nvPicPr>
      <xdr:blipFill>
        <a:blip xmlns:r="http://schemas.openxmlformats.org/officeDocument/2006/relationships" r:embed="rId1"/>
        <a:stretch>
          <a:fillRect/>
        </a:stretch>
      </xdr:blipFill>
      <xdr:spPr>
        <a:xfrm>
          <a:off x="457200" y="2428875"/>
          <a:ext cx="9394750" cy="33652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552450</xdr:colOff>
      <xdr:row>11</xdr:row>
      <xdr:rowOff>66675</xdr:rowOff>
    </xdr:from>
    <xdr:to>
      <xdr:col>11</xdr:col>
      <xdr:colOff>68843</xdr:colOff>
      <xdr:row>25</xdr:row>
      <xdr:rowOff>149209</xdr:rowOff>
    </xdr:to>
    <xdr:pic>
      <xdr:nvPicPr>
        <xdr:cNvPr id="4" name="Image 3"/>
        <xdr:cNvPicPr>
          <a:picLocks noChangeAspect="1"/>
        </xdr:cNvPicPr>
      </xdr:nvPicPr>
      <xdr:blipFill>
        <a:blip xmlns:r="http://schemas.openxmlformats.org/officeDocument/2006/relationships" r:embed="rId1"/>
        <a:stretch>
          <a:fillRect/>
        </a:stretch>
      </xdr:blipFill>
      <xdr:spPr>
        <a:xfrm>
          <a:off x="552450" y="2162175"/>
          <a:ext cx="7431668" cy="27495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43815</xdr:rowOff>
    </xdr:from>
    <xdr:to>
      <xdr:col>5</xdr:col>
      <xdr:colOff>335280</xdr:colOff>
      <xdr:row>2</xdr:row>
      <xdr:rowOff>2886075</xdr:rowOff>
    </xdr:to>
    <xdr:graphicFrame macro="">
      <xdr:nvGraphicFramePr>
        <xdr:cNvPr id="2" name="Graphique 1">
          <a:extLst>
            <a:ext uri="{FF2B5EF4-FFF2-40B4-BE49-F238E27FC236}">
              <a16:creationId xmlns:a16="http://schemas.microsoft.com/office/drawing/2014/main" id="{EB1ECA68-CEB5-8F45-ADA6-1B13BB75C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2</xdr:row>
      <xdr:rowOff>60960</xdr:rowOff>
    </xdr:from>
    <xdr:to>
      <xdr:col>0</xdr:col>
      <xdr:colOff>5974080</xdr:colOff>
      <xdr:row>2</xdr:row>
      <xdr:rowOff>2727960</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171450</xdr:rowOff>
    </xdr:from>
    <xdr:to>
      <xdr:col>15</xdr:col>
      <xdr:colOff>0</xdr:colOff>
      <xdr:row>28</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0</xdr:colOff>
      <xdr:row>4</xdr:row>
      <xdr:rowOff>47625</xdr:rowOff>
    </xdr:from>
    <xdr:to>
      <xdr:col>17</xdr:col>
      <xdr:colOff>295274</xdr:colOff>
      <xdr:row>20</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11</xdr:col>
      <xdr:colOff>239735</xdr:colOff>
      <xdr:row>14</xdr:row>
      <xdr:rowOff>79106</xdr:rowOff>
    </xdr:to>
    <xdr:pic>
      <xdr:nvPicPr>
        <xdr:cNvPr id="4" name="Image 3"/>
        <xdr:cNvPicPr>
          <a:picLocks noChangeAspect="1"/>
        </xdr:cNvPicPr>
      </xdr:nvPicPr>
      <xdr:blipFill>
        <a:blip xmlns:r="http://schemas.openxmlformats.org/officeDocument/2006/relationships" r:embed="rId1"/>
        <a:stretch>
          <a:fillRect/>
        </a:stretch>
      </xdr:blipFill>
      <xdr:spPr>
        <a:xfrm>
          <a:off x="9467850" y="571500"/>
          <a:ext cx="5383235" cy="27556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63500</xdr:colOff>
      <xdr:row>3</xdr:row>
      <xdr:rowOff>50800</xdr:rowOff>
    </xdr:from>
    <xdr:to>
      <xdr:col>4</xdr:col>
      <xdr:colOff>546100</xdr:colOff>
      <xdr:row>3</xdr:row>
      <xdr:rowOff>2390140</xdr:rowOff>
    </xdr:to>
    <xdr:graphicFrame macro="">
      <xdr:nvGraphicFramePr>
        <xdr:cNvPr id="2" name="Graphique 1">
          <a:extLst>
            <a:ext uri="{FF2B5EF4-FFF2-40B4-BE49-F238E27FC236}">
              <a16:creationId xmlns:a16="http://schemas.microsoft.com/office/drawing/2014/main" id="{D59727F1-701A-E94F-BF87-7359811C2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0.02017</cdr:x>
      <cdr:y>0.03257</cdr:y>
    </cdr:from>
    <cdr:to>
      <cdr:x>0.14409</cdr:x>
      <cdr:y>0.11401</cdr:y>
    </cdr:to>
    <cdr:sp macro="" textlink="">
      <cdr:nvSpPr>
        <cdr:cNvPr id="2" name="ZoneTexte 1"/>
        <cdr:cNvSpPr txBox="1"/>
      </cdr:nvSpPr>
      <cdr:spPr>
        <a:xfrm xmlns:a="http://schemas.openxmlformats.org/drawingml/2006/main">
          <a:off x="106680" y="76200"/>
          <a:ext cx="65532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0.02606</cdr:y>
    </cdr:from>
    <cdr:to>
      <cdr:x>0.41643</cdr:x>
      <cdr:y>0.13681</cdr:y>
    </cdr:to>
    <cdr:sp macro="" textlink="">
      <cdr:nvSpPr>
        <cdr:cNvPr id="3" name="ZoneTexte 2"/>
        <cdr:cNvSpPr txBox="1"/>
      </cdr:nvSpPr>
      <cdr:spPr>
        <a:xfrm xmlns:a="http://schemas.openxmlformats.org/drawingml/2006/main">
          <a:off x="0" y="60960"/>
          <a:ext cx="220218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 Tonnes de CO2 par M€2020</a:t>
          </a:r>
        </a:p>
      </cdr:txBody>
    </cdr:sp>
  </cdr:relSizeAnchor>
  <cdr:relSizeAnchor xmlns:cdr="http://schemas.openxmlformats.org/drawingml/2006/chartDrawing">
    <cdr:from>
      <cdr:x>0.62733</cdr:x>
      <cdr:y>0.02172</cdr:y>
    </cdr:from>
    <cdr:to>
      <cdr:x>1</cdr:x>
      <cdr:y>0.13572</cdr:y>
    </cdr:to>
    <cdr:sp macro="" textlink="">
      <cdr:nvSpPr>
        <cdr:cNvPr id="4" name="ZoneTexte 3"/>
        <cdr:cNvSpPr txBox="1"/>
      </cdr:nvSpPr>
      <cdr:spPr>
        <a:xfrm xmlns:a="http://schemas.openxmlformats.org/drawingml/2006/main">
          <a:off x="3848100" y="50808"/>
          <a:ext cx="2286000" cy="266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Tonnes de CO2 par habitant</a:t>
          </a:r>
        </a:p>
      </cdr:txBody>
    </cdr:sp>
  </cdr:relSizeAnchor>
</c:userShapes>
</file>

<file path=xl/drawings/drawing34.xml><?xml version="1.0" encoding="utf-8"?>
<xdr:wsDr xmlns:xdr="http://schemas.openxmlformats.org/drawingml/2006/spreadsheetDrawing" xmlns:a="http://schemas.openxmlformats.org/drawingml/2006/main">
  <xdr:twoCellAnchor>
    <xdr:from>
      <xdr:col>7</xdr:col>
      <xdr:colOff>295275</xdr:colOff>
      <xdr:row>14</xdr:row>
      <xdr:rowOff>142875</xdr:rowOff>
    </xdr:from>
    <xdr:to>
      <xdr:col>13</xdr:col>
      <xdr:colOff>66675</xdr:colOff>
      <xdr:row>31</xdr:row>
      <xdr:rowOff>133350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45720</xdr:rowOff>
    </xdr:from>
    <xdr:to>
      <xdr:col>0</xdr:col>
      <xdr:colOff>5520267</xdr:colOff>
      <xdr:row>2</xdr:row>
      <xdr:rowOff>2545080</xdr:rowOff>
    </xdr:to>
    <xdr:graphicFrame macro="">
      <xdr:nvGraphicFramePr>
        <xdr:cNvPr id="2" name="Graphique 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6434667</xdr:colOff>
      <xdr:row>2</xdr:row>
      <xdr:rowOff>2994660</xdr:rowOff>
    </xdr:to>
    <xdr:graphicFrame macro="">
      <xdr:nvGraphicFramePr>
        <xdr:cNvPr id="2" name="Graphique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23196</xdr:colOff>
      <xdr:row>3</xdr:row>
      <xdr:rowOff>143434</xdr:rowOff>
    </xdr:from>
    <xdr:to>
      <xdr:col>0</xdr:col>
      <xdr:colOff>6180667</xdr:colOff>
      <xdr:row>3</xdr:row>
      <xdr:rowOff>2541493</xdr:rowOff>
    </xdr:to>
    <xdr:graphicFrame macro="">
      <xdr:nvGraphicFramePr>
        <xdr:cNvPr id="2" name="Graphique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114298</xdr:colOff>
      <xdr:row>2</xdr:row>
      <xdr:rowOff>108585</xdr:rowOff>
    </xdr:from>
    <xdr:to>
      <xdr:col>0</xdr:col>
      <xdr:colOff>6333067</xdr:colOff>
      <xdr:row>2</xdr:row>
      <xdr:rowOff>2497455</xdr:rowOff>
    </xdr:to>
    <xdr:graphicFrame macro="">
      <xdr:nvGraphicFramePr>
        <xdr:cNvPr id="3" name="Graphique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12</xdr:row>
      <xdr:rowOff>161924</xdr:rowOff>
    </xdr:from>
    <xdr:to>
      <xdr:col>7</xdr:col>
      <xdr:colOff>438150</xdr:colOff>
      <xdr:row>30</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238125</xdr:colOff>
      <xdr:row>3</xdr:row>
      <xdr:rowOff>19049</xdr:rowOff>
    </xdr:from>
    <xdr:to>
      <xdr:col>6</xdr:col>
      <xdr:colOff>619125</xdr:colOff>
      <xdr:row>26</xdr:row>
      <xdr:rowOff>47625</xdr:rowOff>
    </xdr:to>
    <xdr:pic>
      <xdr:nvPicPr>
        <xdr:cNvPr id="4" name="Image 3" descr="L:\OE\Bilan\Bilan 2020\CC Energie - edition 2021\Fiches en cours\partie 3\p42-50\p 49_Centrales_thermiques_charbon_STS.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542924"/>
          <a:ext cx="4191000" cy="37528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xdr:row>
      <xdr:rowOff>171450</xdr:rowOff>
    </xdr:from>
    <xdr:to>
      <xdr:col>7</xdr:col>
      <xdr:colOff>0</xdr:colOff>
      <xdr:row>17</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171865</xdr:colOff>
      <xdr:row>10</xdr:row>
      <xdr:rowOff>98564</xdr:rowOff>
    </xdr:from>
    <xdr:to>
      <xdr:col>9</xdr:col>
      <xdr:colOff>476250</xdr:colOff>
      <xdr:row>34</xdr:row>
      <xdr:rowOff>107675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xdr:row>
      <xdr:rowOff>95250</xdr:rowOff>
    </xdr:from>
    <xdr:to>
      <xdr:col>7</xdr:col>
      <xdr:colOff>485775</xdr:colOff>
      <xdr:row>20</xdr:row>
      <xdr:rowOff>38100</xdr:rowOff>
    </xdr:to>
    <xdr:graphicFrame macro="">
      <xdr:nvGraphicFramePr>
        <xdr:cNvPr id="2"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152400</xdr:colOff>
      <xdr:row>2</xdr:row>
      <xdr:rowOff>76200</xdr:rowOff>
    </xdr:from>
    <xdr:to>
      <xdr:col>11</xdr:col>
      <xdr:colOff>428625</xdr:colOff>
      <xdr:row>21</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152400</xdr:colOff>
      <xdr:row>18</xdr:row>
      <xdr:rowOff>114300</xdr:rowOff>
    </xdr:from>
    <xdr:to>
      <xdr:col>8</xdr:col>
      <xdr:colOff>361950</xdr:colOff>
      <xdr:row>19</xdr:row>
      <xdr:rowOff>104775</xdr:rowOff>
    </xdr:to>
    <xdr:sp macro="" textlink="">
      <xdr:nvSpPr>
        <xdr:cNvPr id="3" name="Text Box 4"/>
        <xdr:cNvSpPr txBox="1">
          <a:spLocks noChangeArrowheads="1"/>
        </xdr:cNvSpPr>
      </xdr:nvSpPr>
      <xdr:spPr bwMode="auto">
        <a:xfrm>
          <a:off x="4552950" y="3228975"/>
          <a:ext cx="2095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5875">
              <a:solidFill>
                <a:srgbClr val="000000"/>
              </a:solidFill>
              <a:miter lim="800000"/>
              <a:headEnd/>
              <a:tailEnd/>
            </a14:hiddenLine>
          </a:ext>
        </a:extLst>
      </xdr:spPr>
    </xdr:sp>
    <xdr:clientData/>
  </xdr:twoCellAnchor>
  <xdr:twoCellAnchor>
    <xdr:from>
      <xdr:col>7</xdr:col>
      <xdr:colOff>314325</xdr:colOff>
      <xdr:row>10</xdr:row>
      <xdr:rowOff>142874</xdr:rowOff>
    </xdr:from>
    <xdr:to>
      <xdr:col>7</xdr:col>
      <xdr:colOff>514349</xdr:colOff>
      <xdr:row>14</xdr:row>
      <xdr:rowOff>0</xdr:rowOff>
    </xdr:to>
    <xdr:sp macro="" textlink="">
      <xdr:nvSpPr>
        <xdr:cNvPr id="4" name="Line 5"/>
        <xdr:cNvSpPr>
          <a:spLocks noChangeShapeType="1"/>
        </xdr:cNvSpPr>
      </xdr:nvSpPr>
      <xdr:spPr bwMode="auto">
        <a:xfrm flipH="1">
          <a:off x="4200525" y="1790699"/>
          <a:ext cx="200024" cy="533401"/>
        </a:xfrm>
        <a:prstGeom prst="line">
          <a:avLst/>
        </a:prstGeom>
        <a:noFill/>
        <a:ln w="63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438150</xdr:colOff>
      <xdr:row>9</xdr:row>
      <xdr:rowOff>85725</xdr:rowOff>
    </xdr:from>
    <xdr:to>
      <xdr:col>8</xdr:col>
      <xdr:colOff>400050</xdr:colOff>
      <xdr:row>10</xdr:row>
      <xdr:rowOff>152400</xdr:rowOff>
    </xdr:to>
    <xdr:sp macro="" textlink="">
      <xdr:nvSpPr>
        <xdr:cNvPr id="5" name="Text Box 6">
          <a:extLst/>
        </xdr:cNvPr>
        <xdr:cNvSpPr txBox="1">
          <a:spLocks noChangeArrowheads="1"/>
        </xdr:cNvSpPr>
      </xdr:nvSpPr>
      <xdr:spPr bwMode="auto">
        <a:xfrm>
          <a:off x="4324350" y="1571625"/>
          <a:ext cx="476250" cy="228600"/>
        </a:xfrm>
        <a:prstGeom prst="rect">
          <a:avLst/>
        </a:prstGeom>
        <a:solidFill>
          <a:srgbClr val="FFFFFF"/>
        </a:solidFill>
        <a:ln>
          <a:noFill/>
        </a:ln>
        <a:effectLst/>
        <a:ex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Alsace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104775</xdr:colOff>
      <xdr:row>4</xdr:row>
      <xdr:rowOff>9525</xdr:rowOff>
    </xdr:from>
    <xdr:to>
      <xdr:col>7</xdr:col>
      <xdr:colOff>381000</xdr:colOff>
      <xdr:row>21</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7</xdr:col>
      <xdr:colOff>314325</xdr:colOff>
      <xdr:row>26</xdr:row>
      <xdr:rowOff>57150</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xdr:row>
      <xdr:rowOff>152400</xdr:rowOff>
    </xdr:from>
    <xdr:to>
      <xdr:col>8</xdr:col>
      <xdr:colOff>549088</xdr:colOff>
      <xdr:row>27</xdr:row>
      <xdr:rowOff>100853</xdr:rowOff>
    </xdr:to>
    <xdr:graphicFrame macro="">
      <xdr:nvGraphicFramePr>
        <xdr:cNvPr id="2" name="Graphique 1">
          <a:extLst>
            <a:ext uri="{FF2B5EF4-FFF2-40B4-BE49-F238E27FC236}">
              <a16:creationId xmlns:a16="http://schemas.microsoft.com/office/drawing/2014/main" id="{F34B5EA8-394B-BF46-9A04-463B2E6CD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180975</xdr:colOff>
      <xdr:row>13</xdr:row>
      <xdr:rowOff>95250</xdr:rowOff>
    </xdr:from>
    <xdr:to>
      <xdr:col>10</xdr:col>
      <xdr:colOff>85725</xdr:colOff>
      <xdr:row>30</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0.41012</cdr:x>
      <cdr:y>0.0607</cdr:y>
    </cdr:from>
    <cdr:to>
      <cdr:x>0.42412</cdr:x>
      <cdr:y>0.15091</cdr:y>
    </cdr:to>
    <cdr:sp macro="" textlink="">
      <cdr:nvSpPr>
        <cdr:cNvPr id="2051" name="Texte 1"/>
        <cdr:cNvSpPr txBox="1">
          <a:spLocks xmlns:a="http://schemas.openxmlformats.org/drawingml/2006/main" noChangeArrowheads="1"/>
        </cdr:cNvSpPr>
      </cdr:nvSpPr>
      <cdr:spPr bwMode="auto">
        <a:xfrm xmlns:a="http://schemas.openxmlformats.org/drawingml/2006/main">
          <a:off x="2206393" y="150546"/>
          <a:ext cx="76515" cy="2096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xdr:col>
      <xdr:colOff>28575</xdr:colOff>
      <xdr:row>34</xdr:row>
      <xdr:rowOff>133350</xdr:rowOff>
    </xdr:from>
    <xdr:to>
      <xdr:col>1</xdr:col>
      <xdr:colOff>114300</xdr:colOff>
      <xdr:row>36</xdr:row>
      <xdr:rowOff>9525</xdr:rowOff>
    </xdr:to>
    <xdr:sp macro="" textlink="">
      <xdr:nvSpPr>
        <xdr:cNvPr id="2" name="Text Box 3"/>
        <xdr:cNvSpPr txBox="1">
          <a:spLocks noChangeArrowheads="1"/>
        </xdr:cNvSpPr>
      </xdr:nvSpPr>
      <xdr:spPr bwMode="auto">
        <a:xfrm>
          <a:off x="790575" y="5524500"/>
          <a:ext cx="857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587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14</xdr:row>
      <xdr:rowOff>152400</xdr:rowOff>
    </xdr:from>
    <xdr:to>
      <xdr:col>14</xdr:col>
      <xdr:colOff>238125</xdr:colOff>
      <xdr:row>37</xdr:row>
      <xdr:rowOff>9525</xdr:rowOff>
    </xdr:to>
    <xdr:graphicFrame macro="">
      <xdr:nvGraphicFramePr>
        <xdr:cNvPr id="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323850</xdr:colOff>
      <xdr:row>14</xdr:row>
      <xdr:rowOff>152400</xdr:rowOff>
    </xdr:from>
    <xdr:ext cx="65" cy="172227"/>
    <xdr:sp macro="" textlink="">
      <xdr:nvSpPr>
        <xdr:cNvPr id="4" name="ZoneTexte 3"/>
        <xdr:cNvSpPr txBox="1"/>
      </xdr:nvSpPr>
      <xdr:spPr>
        <a:xfrm>
          <a:off x="6372225" y="230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0</xdr:col>
      <xdr:colOff>19050</xdr:colOff>
      <xdr:row>3</xdr:row>
      <xdr:rowOff>95250</xdr:rowOff>
    </xdr:from>
    <xdr:to>
      <xdr:col>6</xdr:col>
      <xdr:colOff>123825</xdr:colOff>
      <xdr:row>18</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10</xdr:row>
      <xdr:rowOff>47625</xdr:rowOff>
    </xdr:from>
    <xdr:to>
      <xdr:col>6</xdr:col>
      <xdr:colOff>742950</xdr:colOff>
      <xdr:row>24</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3</xdr:row>
      <xdr:rowOff>149678</xdr:rowOff>
    </xdr:from>
    <xdr:to>
      <xdr:col>8</xdr:col>
      <xdr:colOff>136070</xdr:colOff>
      <xdr:row>31</xdr:row>
      <xdr:rowOff>95249</xdr:rowOff>
    </xdr:to>
    <xdr:pic>
      <xdr:nvPicPr>
        <xdr:cNvPr id="3" name="Imag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292928"/>
          <a:ext cx="6232070" cy="451757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257735</xdr:colOff>
      <xdr:row>3</xdr:row>
      <xdr:rowOff>33618</xdr:rowOff>
    </xdr:from>
    <xdr:to>
      <xdr:col>9</xdr:col>
      <xdr:colOff>581585</xdr:colOff>
      <xdr:row>38</xdr:row>
      <xdr:rowOff>176493</xdr:rowOff>
    </xdr:to>
    <xdr:pic>
      <xdr:nvPicPr>
        <xdr:cNvPr id="2"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605118"/>
          <a:ext cx="7181850" cy="681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17</xdr:row>
      <xdr:rowOff>38100</xdr:rowOff>
    </xdr:from>
    <xdr:to>
      <xdr:col>14</xdr:col>
      <xdr:colOff>183622</xdr:colOff>
      <xdr:row>57</xdr:row>
      <xdr:rowOff>102675</xdr:rowOff>
    </xdr:to>
    <xdr:pic>
      <xdr:nvPicPr>
        <xdr:cNvPr id="3" name="Image 2"/>
        <xdr:cNvPicPr>
          <a:picLocks noChangeAspect="1"/>
        </xdr:cNvPicPr>
      </xdr:nvPicPr>
      <xdr:blipFill>
        <a:blip xmlns:r="http://schemas.openxmlformats.org/officeDocument/2006/relationships" r:embed="rId1"/>
        <a:stretch>
          <a:fillRect/>
        </a:stretch>
      </xdr:blipFill>
      <xdr:spPr>
        <a:xfrm>
          <a:off x="4924425" y="5572125"/>
          <a:ext cx="8565622" cy="65415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552450</xdr:colOff>
      <xdr:row>13</xdr:row>
      <xdr:rowOff>47625</xdr:rowOff>
    </xdr:from>
    <xdr:to>
      <xdr:col>11</xdr:col>
      <xdr:colOff>457200</xdr:colOff>
      <xdr:row>33</xdr:row>
      <xdr:rowOff>76200</xdr:rowOff>
    </xdr:to>
    <xdr:graphicFrame macro="">
      <xdr:nvGraphicFramePr>
        <xdr:cNvPr id="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257175</xdr:colOff>
      <xdr:row>4</xdr:row>
      <xdr:rowOff>28575</xdr:rowOff>
    </xdr:from>
    <xdr:to>
      <xdr:col>4</xdr:col>
      <xdr:colOff>619125</xdr:colOff>
      <xdr:row>18</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5</xdr:row>
      <xdr:rowOff>123825</xdr:rowOff>
    </xdr:from>
    <xdr:to>
      <xdr:col>6</xdr:col>
      <xdr:colOff>247650</xdr:colOff>
      <xdr:row>17</xdr:row>
      <xdr:rowOff>114300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194932</xdr:colOff>
      <xdr:row>5</xdr:row>
      <xdr:rowOff>133350</xdr:rowOff>
    </xdr:from>
    <xdr:ext cx="685317" cy="320665"/>
    <xdr:sp macro="" textlink="">
      <xdr:nvSpPr>
        <xdr:cNvPr id="4" name="Text Box 3"/>
        <xdr:cNvSpPr txBox="1">
          <a:spLocks noChangeArrowheads="1"/>
        </xdr:cNvSpPr>
      </xdr:nvSpPr>
      <xdr:spPr bwMode="auto">
        <a:xfrm>
          <a:off x="2480932" y="660026"/>
          <a:ext cx="685317" cy="320665"/>
        </a:xfrm>
        <a:prstGeom prst="rect">
          <a:avLst/>
        </a:prstGeom>
        <a:noFill/>
        <a:ln>
          <a:noFill/>
        </a:ln>
      </xdr:spPr>
      <xdr:txBody>
        <a:bodyPr wrap="none" lIns="18288" tIns="22860" rIns="18288" bIns="0" anchor="t" upright="1">
          <a:spAutoFit/>
        </a:bodyPr>
        <a:lstStyle/>
        <a:p>
          <a:pPr algn="ctr" rtl="0">
            <a:lnSpc>
              <a:spcPts val="1100"/>
            </a:lnSpc>
            <a:defRPr sz="1000"/>
          </a:pPr>
          <a:r>
            <a:rPr lang="fr-FR" sz="1000" b="1" i="0" u="none" strike="noStrike" baseline="0">
              <a:solidFill>
                <a:srgbClr val="000000"/>
              </a:solidFill>
              <a:latin typeface="Arial"/>
              <a:cs typeface="Arial"/>
            </a:rPr>
            <a:t>2020</a:t>
          </a:r>
        </a:p>
        <a:p>
          <a:pPr algn="ctr" rtl="0">
            <a:defRPr sz="1000"/>
          </a:pPr>
          <a:r>
            <a:rPr lang="fr-FR" sz="1000" b="1" i="0" u="none" strike="noStrike" baseline="0">
              <a:solidFill>
                <a:srgbClr val="000000"/>
              </a:solidFill>
              <a:latin typeface="Arial"/>
              <a:cs typeface="Arial"/>
            </a:rPr>
            <a:t>(53,3 TWh)</a:t>
          </a:r>
          <a:endParaRPr lang="fr-FR"/>
        </a:p>
      </xdr:txBody>
    </xdr:sp>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80828</xdr:colOff>
      <xdr:row>35</xdr:row>
      <xdr:rowOff>54429</xdr:rowOff>
    </xdr:to>
    <xdr:pic>
      <xdr:nvPicPr>
        <xdr:cNvPr id="2" name="Image 1"/>
        <xdr:cNvPicPr>
          <a:picLocks noChangeAspect="1"/>
        </xdr:cNvPicPr>
      </xdr:nvPicPr>
      <xdr:blipFill>
        <a:blip xmlns:r="http://schemas.openxmlformats.org/officeDocument/2006/relationships" r:embed="rId1"/>
        <a:stretch>
          <a:fillRect/>
        </a:stretch>
      </xdr:blipFill>
      <xdr:spPr>
        <a:xfrm>
          <a:off x="0" y="204107"/>
          <a:ext cx="6176828" cy="560614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32</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609600</xdr:colOff>
      <xdr:row>34</xdr:row>
      <xdr:rowOff>0</xdr:rowOff>
    </xdr:from>
    <xdr:to>
      <xdr:col>0</xdr:col>
      <xdr:colOff>609600</xdr:colOff>
      <xdr:row>34</xdr:row>
      <xdr:rowOff>0</xdr:rowOff>
    </xdr:to>
    <xdr:sp macro="" textlink="">
      <xdr:nvSpPr>
        <xdr:cNvPr id="3" name="Line 2"/>
        <xdr:cNvSpPr>
          <a:spLocks noChangeShapeType="1"/>
        </xdr:cNvSpPr>
      </xdr:nvSpPr>
      <xdr:spPr bwMode="auto">
        <a:xfrm>
          <a:off x="60960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1181100</xdr:colOff>
      <xdr:row>34</xdr:row>
      <xdr:rowOff>0</xdr:rowOff>
    </xdr:from>
    <xdr:to>
      <xdr:col>0</xdr:col>
      <xdr:colOff>762000</xdr:colOff>
      <xdr:row>34</xdr:row>
      <xdr:rowOff>0</xdr:rowOff>
    </xdr:to>
    <xdr:sp macro="" textlink="">
      <xdr:nvSpPr>
        <xdr:cNvPr id="4" name="Line 3"/>
        <xdr:cNvSpPr>
          <a:spLocks noChangeShapeType="1"/>
        </xdr:cNvSpPr>
      </xdr:nvSpPr>
      <xdr:spPr bwMode="auto">
        <a:xfrm>
          <a:off x="76200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238125</xdr:colOff>
      <xdr:row>34</xdr:row>
      <xdr:rowOff>0</xdr:rowOff>
    </xdr:from>
    <xdr:to>
      <xdr:col>1</xdr:col>
      <xdr:colOff>238125</xdr:colOff>
      <xdr:row>34</xdr:row>
      <xdr:rowOff>0</xdr:rowOff>
    </xdr:to>
    <xdr:sp macro="" textlink="">
      <xdr:nvSpPr>
        <xdr:cNvPr id="5" name="Line 4"/>
        <xdr:cNvSpPr>
          <a:spLocks noChangeShapeType="1"/>
        </xdr:cNvSpPr>
      </xdr:nvSpPr>
      <xdr:spPr bwMode="auto">
        <a:xfrm>
          <a:off x="10001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542925</xdr:colOff>
      <xdr:row>34</xdr:row>
      <xdr:rowOff>0</xdr:rowOff>
    </xdr:from>
    <xdr:to>
      <xdr:col>1</xdr:col>
      <xdr:colOff>542925</xdr:colOff>
      <xdr:row>34</xdr:row>
      <xdr:rowOff>0</xdr:rowOff>
    </xdr:to>
    <xdr:sp macro="" textlink="">
      <xdr:nvSpPr>
        <xdr:cNvPr id="6" name="Line 5"/>
        <xdr:cNvSpPr>
          <a:spLocks noChangeShapeType="1"/>
        </xdr:cNvSpPr>
      </xdr:nvSpPr>
      <xdr:spPr bwMode="auto">
        <a:xfrm>
          <a:off x="13049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838200</xdr:colOff>
      <xdr:row>34</xdr:row>
      <xdr:rowOff>0</xdr:rowOff>
    </xdr:from>
    <xdr:to>
      <xdr:col>1</xdr:col>
      <xdr:colOff>762000</xdr:colOff>
      <xdr:row>34</xdr:row>
      <xdr:rowOff>0</xdr:rowOff>
    </xdr:to>
    <xdr:sp macro="" textlink="">
      <xdr:nvSpPr>
        <xdr:cNvPr id="7" name="Line 6"/>
        <xdr:cNvSpPr>
          <a:spLocks noChangeShapeType="1"/>
        </xdr:cNvSpPr>
      </xdr:nvSpPr>
      <xdr:spPr bwMode="auto">
        <a:xfrm>
          <a:off x="152400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419100</xdr:colOff>
      <xdr:row>34</xdr:row>
      <xdr:rowOff>0</xdr:rowOff>
    </xdr:from>
    <xdr:to>
      <xdr:col>2</xdr:col>
      <xdr:colOff>419100</xdr:colOff>
      <xdr:row>34</xdr:row>
      <xdr:rowOff>0</xdr:rowOff>
    </xdr:to>
    <xdr:sp macro="" textlink="">
      <xdr:nvSpPr>
        <xdr:cNvPr id="8" name="Line 7"/>
        <xdr:cNvSpPr>
          <a:spLocks noChangeShapeType="1"/>
        </xdr:cNvSpPr>
      </xdr:nvSpPr>
      <xdr:spPr bwMode="auto">
        <a:xfrm>
          <a:off x="194310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695325</xdr:colOff>
      <xdr:row>34</xdr:row>
      <xdr:rowOff>0</xdr:rowOff>
    </xdr:from>
    <xdr:to>
      <xdr:col>2</xdr:col>
      <xdr:colOff>695325</xdr:colOff>
      <xdr:row>34</xdr:row>
      <xdr:rowOff>0</xdr:rowOff>
    </xdr:to>
    <xdr:sp macro="" textlink="">
      <xdr:nvSpPr>
        <xdr:cNvPr id="9" name="Line 8"/>
        <xdr:cNvSpPr>
          <a:spLocks noChangeShapeType="1"/>
        </xdr:cNvSpPr>
      </xdr:nvSpPr>
      <xdr:spPr bwMode="auto">
        <a:xfrm>
          <a:off x="22193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219075</xdr:colOff>
      <xdr:row>34</xdr:row>
      <xdr:rowOff>0</xdr:rowOff>
    </xdr:from>
    <xdr:to>
      <xdr:col>3</xdr:col>
      <xdr:colOff>219075</xdr:colOff>
      <xdr:row>34</xdr:row>
      <xdr:rowOff>0</xdr:rowOff>
    </xdr:to>
    <xdr:sp macro="" textlink="">
      <xdr:nvSpPr>
        <xdr:cNvPr id="10" name="Line 9"/>
        <xdr:cNvSpPr>
          <a:spLocks noChangeShapeType="1"/>
        </xdr:cNvSpPr>
      </xdr:nvSpPr>
      <xdr:spPr bwMode="auto">
        <a:xfrm>
          <a:off x="250507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523875</xdr:colOff>
      <xdr:row>34</xdr:row>
      <xdr:rowOff>0</xdr:rowOff>
    </xdr:from>
    <xdr:to>
      <xdr:col>3</xdr:col>
      <xdr:colOff>523875</xdr:colOff>
      <xdr:row>34</xdr:row>
      <xdr:rowOff>0</xdr:rowOff>
    </xdr:to>
    <xdr:sp macro="" textlink="">
      <xdr:nvSpPr>
        <xdr:cNvPr id="11" name="Line 10"/>
        <xdr:cNvSpPr>
          <a:spLocks noChangeShapeType="1"/>
        </xdr:cNvSpPr>
      </xdr:nvSpPr>
      <xdr:spPr bwMode="auto">
        <a:xfrm>
          <a:off x="280987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57150</xdr:colOff>
      <xdr:row>34</xdr:row>
      <xdr:rowOff>0</xdr:rowOff>
    </xdr:from>
    <xdr:to>
      <xdr:col>4</xdr:col>
      <xdr:colOff>57150</xdr:colOff>
      <xdr:row>34</xdr:row>
      <xdr:rowOff>0</xdr:rowOff>
    </xdr:to>
    <xdr:sp macro="" textlink="">
      <xdr:nvSpPr>
        <xdr:cNvPr id="12" name="Line 11"/>
        <xdr:cNvSpPr>
          <a:spLocks noChangeShapeType="1"/>
        </xdr:cNvSpPr>
      </xdr:nvSpPr>
      <xdr:spPr bwMode="auto">
        <a:xfrm>
          <a:off x="310515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323850</xdr:colOff>
      <xdr:row>34</xdr:row>
      <xdr:rowOff>0</xdr:rowOff>
    </xdr:from>
    <xdr:to>
      <xdr:col>4</xdr:col>
      <xdr:colOff>323850</xdr:colOff>
      <xdr:row>34</xdr:row>
      <xdr:rowOff>0</xdr:rowOff>
    </xdr:to>
    <xdr:sp macro="" textlink="">
      <xdr:nvSpPr>
        <xdr:cNvPr id="13" name="Line 12"/>
        <xdr:cNvSpPr>
          <a:spLocks noChangeShapeType="1"/>
        </xdr:cNvSpPr>
      </xdr:nvSpPr>
      <xdr:spPr bwMode="auto">
        <a:xfrm>
          <a:off x="337185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619125</xdr:colOff>
      <xdr:row>34</xdr:row>
      <xdr:rowOff>0</xdr:rowOff>
    </xdr:from>
    <xdr:to>
      <xdr:col>4</xdr:col>
      <xdr:colOff>619125</xdr:colOff>
      <xdr:row>34</xdr:row>
      <xdr:rowOff>0</xdr:rowOff>
    </xdr:to>
    <xdr:sp macro="" textlink="">
      <xdr:nvSpPr>
        <xdr:cNvPr id="14" name="Line 13"/>
        <xdr:cNvSpPr>
          <a:spLocks noChangeShapeType="1"/>
        </xdr:cNvSpPr>
      </xdr:nvSpPr>
      <xdr:spPr bwMode="auto">
        <a:xfrm>
          <a:off x="36671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180975</xdr:colOff>
      <xdr:row>34</xdr:row>
      <xdr:rowOff>0</xdr:rowOff>
    </xdr:from>
    <xdr:to>
      <xdr:col>5</xdr:col>
      <xdr:colOff>180975</xdr:colOff>
      <xdr:row>34</xdr:row>
      <xdr:rowOff>0</xdr:rowOff>
    </xdr:to>
    <xdr:sp macro="" textlink="">
      <xdr:nvSpPr>
        <xdr:cNvPr id="15" name="Line 14"/>
        <xdr:cNvSpPr>
          <a:spLocks noChangeShapeType="1"/>
        </xdr:cNvSpPr>
      </xdr:nvSpPr>
      <xdr:spPr bwMode="auto">
        <a:xfrm>
          <a:off x="399097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466725</xdr:colOff>
      <xdr:row>34</xdr:row>
      <xdr:rowOff>0</xdr:rowOff>
    </xdr:from>
    <xdr:to>
      <xdr:col>5</xdr:col>
      <xdr:colOff>466725</xdr:colOff>
      <xdr:row>34</xdr:row>
      <xdr:rowOff>0</xdr:rowOff>
    </xdr:to>
    <xdr:sp macro="" textlink="">
      <xdr:nvSpPr>
        <xdr:cNvPr id="16" name="Line 15"/>
        <xdr:cNvSpPr>
          <a:spLocks noChangeShapeType="1"/>
        </xdr:cNvSpPr>
      </xdr:nvSpPr>
      <xdr:spPr bwMode="auto">
        <a:xfrm>
          <a:off x="42767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714375</xdr:colOff>
      <xdr:row>34</xdr:row>
      <xdr:rowOff>0</xdr:rowOff>
    </xdr:from>
    <xdr:to>
      <xdr:col>5</xdr:col>
      <xdr:colOff>714375</xdr:colOff>
      <xdr:row>34</xdr:row>
      <xdr:rowOff>0</xdr:rowOff>
    </xdr:to>
    <xdr:sp macro="" textlink="">
      <xdr:nvSpPr>
        <xdr:cNvPr id="17" name="Line 16"/>
        <xdr:cNvSpPr>
          <a:spLocks noChangeShapeType="1"/>
        </xdr:cNvSpPr>
      </xdr:nvSpPr>
      <xdr:spPr bwMode="auto">
        <a:xfrm>
          <a:off x="452437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390525</xdr:colOff>
      <xdr:row>34</xdr:row>
      <xdr:rowOff>0</xdr:rowOff>
    </xdr:from>
    <xdr:to>
      <xdr:col>0</xdr:col>
      <xdr:colOff>390525</xdr:colOff>
      <xdr:row>34</xdr:row>
      <xdr:rowOff>0</xdr:rowOff>
    </xdr:to>
    <xdr:sp macro="" textlink="">
      <xdr:nvSpPr>
        <xdr:cNvPr id="18" name="Line 17"/>
        <xdr:cNvSpPr>
          <a:spLocks noChangeShapeType="1"/>
        </xdr:cNvSpPr>
      </xdr:nvSpPr>
      <xdr:spPr bwMode="auto">
        <a:xfrm>
          <a:off x="39052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942975</xdr:colOff>
      <xdr:row>34</xdr:row>
      <xdr:rowOff>0</xdr:rowOff>
    </xdr:from>
    <xdr:to>
      <xdr:col>0</xdr:col>
      <xdr:colOff>762000</xdr:colOff>
      <xdr:row>34</xdr:row>
      <xdr:rowOff>0</xdr:rowOff>
    </xdr:to>
    <xdr:sp macro="" textlink="">
      <xdr:nvSpPr>
        <xdr:cNvPr id="19" name="Line 18"/>
        <xdr:cNvSpPr>
          <a:spLocks noChangeShapeType="1"/>
        </xdr:cNvSpPr>
      </xdr:nvSpPr>
      <xdr:spPr bwMode="auto">
        <a:xfrm>
          <a:off x="762000"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142875</xdr:colOff>
      <xdr:row>34</xdr:row>
      <xdr:rowOff>0</xdr:rowOff>
    </xdr:from>
    <xdr:to>
      <xdr:col>2</xdr:col>
      <xdr:colOff>142875</xdr:colOff>
      <xdr:row>34</xdr:row>
      <xdr:rowOff>0</xdr:rowOff>
    </xdr:to>
    <xdr:sp macro="" textlink="">
      <xdr:nvSpPr>
        <xdr:cNvPr id="20" name="Line 19"/>
        <xdr:cNvSpPr>
          <a:spLocks noChangeShapeType="1"/>
        </xdr:cNvSpPr>
      </xdr:nvSpPr>
      <xdr:spPr bwMode="auto">
        <a:xfrm>
          <a:off x="1666875" y="56007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57150</xdr:colOff>
      <xdr:row>34</xdr:row>
      <xdr:rowOff>0</xdr:rowOff>
    </xdr:from>
    <xdr:to>
      <xdr:col>6</xdr:col>
      <xdr:colOff>371475</xdr:colOff>
      <xdr:row>34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114300</xdr:colOff>
          <xdr:row>6</xdr:row>
          <xdr:rowOff>85725</xdr:rowOff>
        </xdr:from>
        <xdr:to>
          <xdr:col>3</xdr:col>
          <xdr:colOff>666750</xdr:colOff>
          <xdr:row>24</xdr:row>
          <xdr:rowOff>66675</xdr:rowOff>
        </xdr:to>
        <xdr:sp macro="" textlink="">
          <xdr:nvSpPr>
            <xdr:cNvPr id="45057" name="Object 1" hidden="1">
              <a:extLst>
                <a:ext uri="{63B3BB69-23CF-44E3-9099-C40C66FF867C}">
                  <a14:compatExt spid="_x0000_s4505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41275</xdr:colOff>
      <xdr:row>3</xdr:row>
      <xdr:rowOff>47625</xdr:rowOff>
    </xdr:from>
    <xdr:to>
      <xdr:col>1</xdr:col>
      <xdr:colOff>98425</xdr:colOff>
      <xdr:row>5</xdr:row>
      <xdr:rowOff>28575</xdr:rowOff>
    </xdr:to>
    <xdr:sp macro="" textlink="">
      <xdr:nvSpPr>
        <xdr:cNvPr id="23" name="Text Box 3"/>
        <xdr:cNvSpPr txBox="1">
          <a:spLocks noChangeArrowheads="1"/>
        </xdr:cNvSpPr>
      </xdr:nvSpPr>
      <xdr:spPr bwMode="auto">
        <a:xfrm>
          <a:off x="41275" y="447675"/>
          <a:ext cx="819150" cy="29527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Royaume-Uni</a:t>
          </a:r>
        </a:p>
      </xdr:txBody>
    </xdr:sp>
    <xdr:clientData/>
  </xdr:twoCellAnchor>
  <xdr:twoCellAnchor>
    <xdr:from>
      <xdr:col>2</xdr:col>
      <xdr:colOff>346075</xdr:colOff>
      <xdr:row>2</xdr:row>
      <xdr:rowOff>161925</xdr:rowOff>
    </xdr:from>
    <xdr:to>
      <xdr:col>3</xdr:col>
      <xdr:colOff>314497</xdr:colOff>
      <xdr:row>4</xdr:row>
      <xdr:rowOff>95250</xdr:rowOff>
    </xdr:to>
    <xdr:sp macro="" textlink="">
      <xdr:nvSpPr>
        <xdr:cNvPr id="24" name="Text Box 4"/>
        <xdr:cNvSpPr txBox="1">
          <a:spLocks noChangeArrowheads="1"/>
        </xdr:cNvSpPr>
      </xdr:nvSpPr>
      <xdr:spPr bwMode="auto">
        <a:xfrm>
          <a:off x="1870075" y="371475"/>
          <a:ext cx="730422" cy="23812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Belgique</a:t>
          </a:r>
        </a:p>
      </xdr:txBody>
    </xdr:sp>
    <xdr:clientData/>
  </xdr:twoCellAnchor>
  <xdr:twoCellAnchor>
    <xdr:from>
      <xdr:col>3</xdr:col>
      <xdr:colOff>698500</xdr:colOff>
      <xdr:row>8</xdr:row>
      <xdr:rowOff>95250</xdr:rowOff>
    </xdr:from>
    <xdr:to>
      <xdr:col>4</xdr:col>
      <xdr:colOff>641832</xdr:colOff>
      <xdr:row>10</xdr:row>
      <xdr:rowOff>0</xdr:rowOff>
    </xdr:to>
    <xdr:sp macro="" textlink="">
      <xdr:nvSpPr>
        <xdr:cNvPr id="25" name="Text Box 5"/>
        <xdr:cNvSpPr txBox="1">
          <a:spLocks noChangeArrowheads="1"/>
        </xdr:cNvSpPr>
      </xdr:nvSpPr>
      <xdr:spPr bwMode="auto">
        <a:xfrm>
          <a:off x="2984500" y="1295400"/>
          <a:ext cx="705332" cy="2286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Allemagne</a:t>
          </a:r>
        </a:p>
      </xdr:txBody>
    </xdr:sp>
    <xdr:clientData/>
  </xdr:twoCellAnchor>
  <xdr:twoCellAnchor>
    <xdr:from>
      <xdr:col>4</xdr:col>
      <xdr:colOff>9525</xdr:colOff>
      <xdr:row>13</xdr:row>
      <xdr:rowOff>107950</xdr:rowOff>
    </xdr:from>
    <xdr:to>
      <xdr:col>4</xdr:col>
      <xdr:colOff>678897</xdr:colOff>
      <xdr:row>14</xdr:row>
      <xdr:rowOff>89075</xdr:rowOff>
    </xdr:to>
    <xdr:sp macro="" textlink="">
      <xdr:nvSpPr>
        <xdr:cNvPr id="26" name="Text Box 6"/>
        <xdr:cNvSpPr txBox="1">
          <a:spLocks noChangeArrowheads="1"/>
        </xdr:cNvSpPr>
      </xdr:nvSpPr>
      <xdr:spPr bwMode="auto">
        <a:xfrm>
          <a:off x="3057525" y="2117725"/>
          <a:ext cx="669372" cy="14305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Suisse</a:t>
          </a:r>
        </a:p>
      </xdr:txBody>
    </xdr:sp>
    <xdr:clientData/>
  </xdr:twoCellAnchor>
  <xdr:twoCellAnchor>
    <xdr:from>
      <xdr:col>4</xdr:col>
      <xdr:colOff>187325</xdr:colOff>
      <xdr:row>17</xdr:row>
      <xdr:rowOff>28575</xdr:rowOff>
    </xdr:from>
    <xdr:to>
      <xdr:col>5</xdr:col>
      <xdr:colOff>149347</xdr:colOff>
      <xdr:row>18</xdr:row>
      <xdr:rowOff>38100</xdr:rowOff>
    </xdr:to>
    <xdr:sp macro="" textlink="">
      <xdr:nvSpPr>
        <xdr:cNvPr id="27" name="Text Box 7"/>
        <xdr:cNvSpPr txBox="1">
          <a:spLocks noChangeArrowheads="1"/>
        </xdr:cNvSpPr>
      </xdr:nvSpPr>
      <xdr:spPr bwMode="auto">
        <a:xfrm>
          <a:off x="3235325" y="2686050"/>
          <a:ext cx="724022" cy="17145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Italie</a:t>
          </a:r>
        </a:p>
      </xdr:txBody>
    </xdr:sp>
    <xdr:clientData/>
  </xdr:twoCellAnchor>
  <xdr:twoCellAnchor>
    <xdr:from>
      <xdr:col>0</xdr:col>
      <xdr:colOff>336550</xdr:colOff>
      <xdr:row>24</xdr:row>
      <xdr:rowOff>9525</xdr:rowOff>
    </xdr:from>
    <xdr:to>
      <xdr:col>1</xdr:col>
      <xdr:colOff>117672</xdr:colOff>
      <xdr:row>25</xdr:row>
      <xdr:rowOff>38100</xdr:rowOff>
    </xdr:to>
    <xdr:sp macro="" textlink="">
      <xdr:nvSpPr>
        <xdr:cNvPr id="28" name="Text Box 8"/>
        <xdr:cNvSpPr txBox="1">
          <a:spLocks noChangeArrowheads="1"/>
        </xdr:cNvSpPr>
      </xdr:nvSpPr>
      <xdr:spPr bwMode="auto">
        <a:xfrm>
          <a:off x="336550" y="3800475"/>
          <a:ext cx="543122" cy="1905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Espagne</a:t>
          </a:r>
        </a:p>
      </xdr:txBody>
    </xdr:sp>
    <xdr:clientData/>
  </xdr:twoCellAnchor>
  <xdr:twoCellAnchor>
    <xdr:from>
      <xdr:col>0</xdr:col>
      <xdr:colOff>619125</xdr:colOff>
      <xdr:row>20</xdr:row>
      <xdr:rowOff>95250</xdr:rowOff>
    </xdr:from>
    <xdr:to>
      <xdr:col>1</xdr:col>
      <xdr:colOff>38100</xdr:colOff>
      <xdr:row>23</xdr:row>
      <xdr:rowOff>38100</xdr:rowOff>
    </xdr:to>
    <xdr:sp macro="" textlink="">
      <xdr:nvSpPr>
        <xdr:cNvPr id="29" name="Line 9"/>
        <xdr:cNvSpPr>
          <a:spLocks noChangeShapeType="1"/>
        </xdr:cNvSpPr>
      </xdr:nvSpPr>
      <xdr:spPr bwMode="auto">
        <a:xfrm flipH="1">
          <a:off x="619125" y="3238500"/>
          <a:ext cx="180975" cy="428625"/>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47625</xdr:colOff>
      <xdr:row>21</xdr:row>
      <xdr:rowOff>28575</xdr:rowOff>
    </xdr:from>
    <xdr:to>
      <xdr:col>1</xdr:col>
      <xdr:colOff>266700</xdr:colOff>
      <xdr:row>23</xdr:row>
      <xdr:rowOff>114300</xdr:rowOff>
    </xdr:to>
    <xdr:sp macro="" textlink="">
      <xdr:nvSpPr>
        <xdr:cNvPr id="30" name="Line 10"/>
        <xdr:cNvSpPr>
          <a:spLocks noChangeShapeType="1"/>
        </xdr:cNvSpPr>
      </xdr:nvSpPr>
      <xdr:spPr bwMode="auto">
        <a:xfrm flipV="1">
          <a:off x="809625" y="3333750"/>
          <a:ext cx="219075" cy="40957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352425</xdr:colOff>
      <xdr:row>17</xdr:row>
      <xdr:rowOff>95250</xdr:rowOff>
    </xdr:from>
    <xdr:to>
      <xdr:col>4</xdr:col>
      <xdr:colOff>123825</xdr:colOff>
      <xdr:row>17</xdr:row>
      <xdr:rowOff>95250</xdr:rowOff>
    </xdr:to>
    <xdr:sp macro="" textlink="">
      <xdr:nvSpPr>
        <xdr:cNvPr id="31" name="Line 11"/>
        <xdr:cNvSpPr>
          <a:spLocks noChangeShapeType="1"/>
        </xdr:cNvSpPr>
      </xdr:nvSpPr>
      <xdr:spPr bwMode="auto">
        <a:xfrm>
          <a:off x="2638425" y="2752725"/>
          <a:ext cx="533400" cy="0"/>
        </a:xfrm>
        <a:prstGeom prst="line">
          <a:avLst/>
        </a:prstGeom>
        <a:noFill/>
        <a:ln w="603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352425</xdr:colOff>
      <xdr:row>18</xdr:row>
      <xdr:rowOff>76200</xdr:rowOff>
    </xdr:from>
    <xdr:to>
      <xdr:col>4</xdr:col>
      <xdr:colOff>85725</xdr:colOff>
      <xdr:row>18</xdr:row>
      <xdr:rowOff>76200</xdr:rowOff>
    </xdr:to>
    <xdr:sp macro="" textlink="">
      <xdr:nvSpPr>
        <xdr:cNvPr id="32" name="Line 12"/>
        <xdr:cNvSpPr>
          <a:spLocks noChangeShapeType="1"/>
        </xdr:cNvSpPr>
      </xdr:nvSpPr>
      <xdr:spPr bwMode="auto">
        <a:xfrm flipH="1">
          <a:off x="2638425" y="2895600"/>
          <a:ext cx="4953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228600</xdr:colOff>
      <xdr:row>13</xdr:row>
      <xdr:rowOff>95250</xdr:rowOff>
    </xdr:from>
    <xdr:to>
      <xdr:col>4</xdr:col>
      <xdr:colOff>0</xdr:colOff>
      <xdr:row>13</xdr:row>
      <xdr:rowOff>95250</xdr:rowOff>
    </xdr:to>
    <xdr:sp macro="" textlink="">
      <xdr:nvSpPr>
        <xdr:cNvPr id="33" name="Line 13"/>
        <xdr:cNvSpPr>
          <a:spLocks noChangeShapeType="1"/>
        </xdr:cNvSpPr>
      </xdr:nvSpPr>
      <xdr:spPr bwMode="auto">
        <a:xfrm>
          <a:off x="2514600" y="2105025"/>
          <a:ext cx="533400" cy="0"/>
        </a:xfrm>
        <a:prstGeom prst="line">
          <a:avLst/>
        </a:prstGeom>
        <a:noFill/>
        <a:ln w="476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257175</xdr:colOff>
      <xdr:row>14</xdr:row>
      <xdr:rowOff>76200</xdr:rowOff>
    </xdr:from>
    <xdr:to>
      <xdr:col>3</xdr:col>
      <xdr:colOff>685800</xdr:colOff>
      <xdr:row>14</xdr:row>
      <xdr:rowOff>76200</xdr:rowOff>
    </xdr:to>
    <xdr:sp macro="" textlink="">
      <xdr:nvSpPr>
        <xdr:cNvPr id="34" name="Line 14"/>
        <xdr:cNvSpPr>
          <a:spLocks noChangeShapeType="1"/>
        </xdr:cNvSpPr>
      </xdr:nvSpPr>
      <xdr:spPr bwMode="auto">
        <a:xfrm flipH="1" flipV="1">
          <a:off x="2543175" y="2247900"/>
          <a:ext cx="428625"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161925</xdr:colOff>
      <xdr:row>8</xdr:row>
      <xdr:rowOff>66675</xdr:rowOff>
    </xdr:from>
    <xdr:to>
      <xdr:col>3</xdr:col>
      <xdr:colOff>685800</xdr:colOff>
      <xdr:row>10</xdr:row>
      <xdr:rowOff>28575</xdr:rowOff>
    </xdr:to>
    <xdr:sp macro="" textlink="">
      <xdr:nvSpPr>
        <xdr:cNvPr id="35" name="Line 15"/>
        <xdr:cNvSpPr>
          <a:spLocks noChangeShapeType="1"/>
        </xdr:cNvSpPr>
      </xdr:nvSpPr>
      <xdr:spPr bwMode="auto">
        <a:xfrm flipV="1">
          <a:off x="2447925" y="1266825"/>
          <a:ext cx="523875" cy="28575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4</xdr:row>
      <xdr:rowOff>0</xdr:rowOff>
    </xdr:from>
    <xdr:to>
      <xdr:col>2</xdr:col>
      <xdr:colOff>314325</xdr:colOff>
      <xdr:row>6</xdr:row>
      <xdr:rowOff>95250</xdr:rowOff>
    </xdr:to>
    <xdr:sp macro="" textlink="">
      <xdr:nvSpPr>
        <xdr:cNvPr id="36" name="Line 16"/>
        <xdr:cNvSpPr>
          <a:spLocks noChangeShapeType="1"/>
        </xdr:cNvSpPr>
      </xdr:nvSpPr>
      <xdr:spPr bwMode="auto">
        <a:xfrm flipV="1">
          <a:off x="1533525" y="514350"/>
          <a:ext cx="304800" cy="45720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161925</xdr:colOff>
      <xdr:row>4</xdr:row>
      <xdr:rowOff>133350</xdr:rowOff>
    </xdr:from>
    <xdr:to>
      <xdr:col>2</xdr:col>
      <xdr:colOff>476250</xdr:colOff>
      <xdr:row>7</xdr:row>
      <xdr:rowOff>47625</xdr:rowOff>
    </xdr:to>
    <xdr:sp macro="" textlink="">
      <xdr:nvSpPr>
        <xdr:cNvPr id="37" name="Line 17"/>
        <xdr:cNvSpPr>
          <a:spLocks noChangeShapeType="1"/>
        </xdr:cNvSpPr>
      </xdr:nvSpPr>
      <xdr:spPr bwMode="auto">
        <a:xfrm flipH="1">
          <a:off x="1685925" y="647700"/>
          <a:ext cx="314325" cy="4381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4</xdr:row>
      <xdr:rowOff>104775</xdr:rowOff>
    </xdr:from>
    <xdr:to>
      <xdr:col>1</xdr:col>
      <xdr:colOff>504825</xdr:colOff>
      <xdr:row>6</xdr:row>
      <xdr:rowOff>95250</xdr:rowOff>
    </xdr:to>
    <xdr:sp macro="" textlink="">
      <xdr:nvSpPr>
        <xdr:cNvPr id="38" name="Line 19"/>
        <xdr:cNvSpPr>
          <a:spLocks noChangeShapeType="1"/>
        </xdr:cNvSpPr>
      </xdr:nvSpPr>
      <xdr:spPr bwMode="auto">
        <a:xfrm flipH="1" flipV="1">
          <a:off x="771525" y="619125"/>
          <a:ext cx="495300" cy="352425"/>
        </a:xfrm>
        <a:prstGeom prst="line">
          <a:avLst/>
        </a:prstGeom>
        <a:noFill/>
        <a:ln w="476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314325</xdr:colOff>
      <xdr:row>4</xdr:row>
      <xdr:rowOff>104775</xdr:rowOff>
    </xdr:from>
    <xdr:to>
      <xdr:col>1</xdr:col>
      <xdr:colOff>688452</xdr:colOff>
      <xdr:row>5</xdr:row>
      <xdr:rowOff>86179</xdr:rowOff>
    </xdr:to>
    <xdr:sp macro="" textlink="">
      <xdr:nvSpPr>
        <xdr:cNvPr id="39" name="Text Box 20"/>
        <xdr:cNvSpPr txBox="1">
          <a:spLocks noChangeArrowheads="1"/>
        </xdr:cNvSpPr>
      </xdr:nvSpPr>
      <xdr:spPr bwMode="auto">
        <a:xfrm>
          <a:off x="1076325" y="619125"/>
          <a:ext cx="374127" cy="181429"/>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11,5</a:t>
          </a:r>
        </a:p>
        <a:p>
          <a:pPr algn="l" rtl="0">
            <a:defRPr sz="1000"/>
          </a:pPr>
          <a:endParaRPr lang="fr-FR" sz="1000" b="0" i="0" u="none" strike="noStrike" baseline="0">
            <a:solidFill>
              <a:srgbClr val="000000"/>
            </a:solidFill>
            <a:latin typeface="Arial"/>
            <a:cs typeface="Arial"/>
          </a:endParaRPr>
        </a:p>
      </xdr:txBody>
    </xdr:sp>
    <xdr:clientData/>
  </xdr:twoCellAnchor>
  <xdr:twoCellAnchor>
    <xdr:from>
      <xdr:col>1</xdr:col>
      <xdr:colOff>688976</xdr:colOff>
      <xdr:row>3</xdr:row>
      <xdr:rowOff>19050</xdr:rowOff>
    </xdr:from>
    <xdr:to>
      <xdr:col>2</xdr:col>
      <xdr:colOff>205720</xdr:colOff>
      <xdr:row>4</xdr:row>
      <xdr:rowOff>66675</xdr:rowOff>
    </xdr:to>
    <xdr:sp macro="" textlink="">
      <xdr:nvSpPr>
        <xdr:cNvPr id="40" name="Text Box 22"/>
        <xdr:cNvSpPr txBox="1">
          <a:spLocks noChangeArrowheads="1"/>
        </xdr:cNvSpPr>
      </xdr:nvSpPr>
      <xdr:spPr bwMode="auto">
        <a:xfrm>
          <a:off x="1450976" y="419100"/>
          <a:ext cx="278744" cy="161925"/>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5,0</a:t>
          </a:r>
        </a:p>
        <a:p>
          <a:pPr algn="l" rtl="0">
            <a:defRPr sz="1000"/>
          </a:pPr>
          <a:endParaRPr lang="fr-FR" sz="1000" b="0" i="0" u="none" strike="noStrike" baseline="0">
            <a:solidFill>
              <a:srgbClr val="000000"/>
            </a:solidFill>
            <a:latin typeface="Arial"/>
            <a:cs typeface="Arial"/>
          </a:endParaRPr>
        </a:p>
      </xdr:txBody>
    </xdr:sp>
    <xdr:clientData/>
  </xdr:twoCellAnchor>
  <xdr:twoCellAnchor>
    <xdr:from>
      <xdr:col>2</xdr:col>
      <xdr:colOff>422275</xdr:colOff>
      <xdr:row>5</xdr:row>
      <xdr:rowOff>0</xdr:rowOff>
    </xdr:from>
    <xdr:to>
      <xdr:col>2</xdr:col>
      <xdr:colOff>679701</xdr:colOff>
      <xdr:row>6</xdr:row>
      <xdr:rowOff>28575</xdr:rowOff>
    </xdr:to>
    <xdr:sp macro="" textlink="">
      <xdr:nvSpPr>
        <xdr:cNvPr id="41" name="Text Box 23"/>
        <xdr:cNvSpPr txBox="1">
          <a:spLocks noChangeArrowheads="1"/>
        </xdr:cNvSpPr>
      </xdr:nvSpPr>
      <xdr:spPr bwMode="auto">
        <a:xfrm>
          <a:off x="1946275" y="714375"/>
          <a:ext cx="257426" cy="190500"/>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4,2</a:t>
          </a:r>
        </a:p>
      </xdr:txBody>
    </xdr:sp>
    <xdr:clientData/>
  </xdr:twoCellAnchor>
  <xdr:twoCellAnchor>
    <xdr:from>
      <xdr:col>3</xdr:col>
      <xdr:colOff>76200</xdr:colOff>
      <xdr:row>8</xdr:row>
      <xdr:rowOff>0</xdr:rowOff>
    </xdr:from>
    <xdr:to>
      <xdr:col>3</xdr:col>
      <xdr:colOff>393357</xdr:colOff>
      <xdr:row>9</xdr:row>
      <xdr:rowOff>9525</xdr:rowOff>
    </xdr:to>
    <xdr:sp macro="" textlink="">
      <xdr:nvSpPr>
        <xdr:cNvPr id="42" name="Text Box 24"/>
        <xdr:cNvSpPr txBox="1">
          <a:spLocks noChangeArrowheads="1"/>
        </xdr:cNvSpPr>
      </xdr:nvSpPr>
      <xdr:spPr bwMode="auto">
        <a:xfrm>
          <a:off x="2362200" y="1200150"/>
          <a:ext cx="317157" cy="171450"/>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13,0</a:t>
          </a:r>
        </a:p>
      </xdr:txBody>
    </xdr:sp>
    <xdr:clientData/>
  </xdr:twoCellAnchor>
  <xdr:twoCellAnchor editAs="oneCell">
    <xdr:from>
      <xdr:col>3</xdr:col>
      <xdr:colOff>346075</xdr:colOff>
      <xdr:row>12</xdr:row>
      <xdr:rowOff>38100</xdr:rowOff>
    </xdr:from>
    <xdr:to>
      <xdr:col>3</xdr:col>
      <xdr:colOff>609744</xdr:colOff>
      <xdr:row>13</xdr:row>
      <xdr:rowOff>57150</xdr:rowOff>
    </xdr:to>
    <xdr:sp macro="" textlink="">
      <xdr:nvSpPr>
        <xdr:cNvPr id="43" name="Text Box 25"/>
        <xdr:cNvSpPr txBox="1">
          <a:spLocks noChangeArrowheads="1"/>
        </xdr:cNvSpPr>
      </xdr:nvSpPr>
      <xdr:spPr bwMode="auto">
        <a:xfrm>
          <a:off x="2632075" y="1885950"/>
          <a:ext cx="263669" cy="180975"/>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8,4</a:t>
          </a:r>
        </a:p>
      </xdr:txBody>
    </xdr:sp>
    <xdr:clientData/>
  </xdr:twoCellAnchor>
  <xdr:twoCellAnchor>
    <xdr:from>
      <xdr:col>3</xdr:col>
      <xdr:colOff>295275</xdr:colOff>
      <xdr:row>14</xdr:row>
      <xdr:rowOff>95250</xdr:rowOff>
    </xdr:from>
    <xdr:to>
      <xdr:col>3</xdr:col>
      <xdr:colOff>631855</xdr:colOff>
      <xdr:row>15</xdr:row>
      <xdr:rowOff>95250</xdr:rowOff>
    </xdr:to>
    <xdr:sp macro="" textlink="">
      <xdr:nvSpPr>
        <xdr:cNvPr id="44" name="Text Box 26"/>
        <xdr:cNvSpPr txBox="1">
          <a:spLocks noChangeArrowheads="1"/>
        </xdr:cNvSpPr>
      </xdr:nvSpPr>
      <xdr:spPr bwMode="auto">
        <a:xfrm>
          <a:off x="2581275" y="2266950"/>
          <a:ext cx="336580" cy="161925"/>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3,6</a:t>
          </a:r>
        </a:p>
      </xdr:txBody>
    </xdr:sp>
    <xdr:clientData/>
  </xdr:twoCellAnchor>
  <xdr:twoCellAnchor>
    <xdr:from>
      <xdr:col>3</xdr:col>
      <xdr:colOff>365125</xdr:colOff>
      <xdr:row>16</xdr:row>
      <xdr:rowOff>47625</xdr:rowOff>
    </xdr:from>
    <xdr:to>
      <xdr:col>3</xdr:col>
      <xdr:colOff>679101</xdr:colOff>
      <xdr:row>17</xdr:row>
      <xdr:rowOff>47625</xdr:rowOff>
    </xdr:to>
    <xdr:sp macro="" textlink="">
      <xdr:nvSpPr>
        <xdr:cNvPr id="45" name="Text Box 27"/>
        <xdr:cNvSpPr txBox="1">
          <a:spLocks noChangeArrowheads="1"/>
        </xdr:cNvSpPr>
      </xdr:nvSpPr>
      <xdr:spPr bwMode="auto">
        <a:xfrm>
          <a:off x="2651125" y="2543175"/>
          <a:ext cx="313976" cy="161925"/>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13,8</a:t>
          </a:r>
        </a:p>
      </xdr:txBody>
    </xdr:sp>
    <xdr:clientData/>
  </xdr:twoCellAnchor>
  <xdr:twoCellAnchor>
    <xdr:from>
      <xdr:col>3</xdr:col>
      <xdr:colOff>412750</xdr:colOff>
      <xdr:row>18</xdr:row>
      <xdr:rowOff>95250</xdr:rowOff>
    </xdr:from>
    <xdr:to>
      <xdr:col>3</xdr:col>
      <xdr:colOff>741514</xdr:colOff>
      <xdr:row>19</xdr:row>
      <xdr:rowOff>123825</xdr:rowOff>
    </xdr:to>
    <xdr:sp macro="" textlink="">
      <xdr:nvSpPr>
        <xdr:cNvPr id="46" name="Text Box 28"/>
        <xdr:cNvSpPr txBox="1">
          <a:spLocks noChangeArrowheads="1"/>
        </xdr:cNvSpPr>
      </xdr:nvSpPr>
      <xdr:spPr bwMode="auto">
        <a:xfrm>
          <a:off x="2698750" y="2914650"/>
          <a:ext cx="328764" cy="190500"/>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0,5</a:t>
          </a:r>
        </a:p>
      </xdr:txBody>
    </xdr:sp>
    <xdr:clientData/>
  </xdr:twoCellAnchor>
  <xdr:twoCellAnchor>
    <xdr:from>
      <xdr:col>0</xdr:col>
      <xdr:colOff>257175</xdr:colOff>
      <xdr:row>21</xdr:row>
      <xdr:rowOff>114300</xdr:rowOff>
    </xdr:from>
    <xdr:to>
      <xdr:col>0</xdr:col>
      <xdr:colOff>617152</xdr:colOff>
      <xdr:row>22</xdr:row>
      <xdr:rowOff>133350</xdr:rowOff>
    </xdr:to>
    <xdr:sp macro="" textlink="">
      <xdr:nvSpPr>
        <xdr:cNvPr id="47" name="Text Box 29"/>
        <xdr:cNvSpPr txBox="1">
          <a:spLocks noChangeArrowheads="1"/>
        </xdr:cNvSpPr>
      </xdr:nvSpPr>
      <xdr:spPr bwMode="auto">
        <a:xfrm>
          <a:off x="257175" y="3419475"/>
          <a:ext cx="359977" cy="180975"/>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11,4</a:t>
          </a:r>
        </a:p>
      </xdr:txBody>
    </xdr:sp>
    <xdr:clientData/>
  </xdr:twoCellAnchor>
  <xdr:twoCellAnchor>
    <xdr:from>
      <xdr:col>3</xdr:col>
      <xdr:colOff>123825</xdr:colOff>
      <xdr:row>9</xdr:row>
      <xdr:rowOff>152400</xdr:rowOff>
    </xdr:from>
    <xdr:to>
      <xdr:col>3</xdr:col>
      <xdr:colOff>628650</xdr:colOff>
      <xdr:row>11</xdr:row>
      <xdr:rowOff>95250</xdr:rowOff>
    </xdr:to>
    <xdr:sp macro="" textlink="">
      <xdr:nvSpPr>
        <xdr:cNvPr id="48" name="Line 30"/>
        <xdr:cNvSpPr>
          <a:spLocks noChangeShapeType="1"/>
        </xdr:cNvSpPr>
      </xdr:nvSpPr>
      <xdr:spPr bwMode="auto">
        <a:xfrm flipH="1">
          <a:off x="2409825" y="1514475"/>
          <a:ext cx="504825"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482600</xdr:colOff>
      <xdr:row>10</xdr:row>
      <xdr:rowOff>85725</xdr:rowOff>
    </xdr:from>
    <xdr:to>
      <xdr:col>4</xdr:col>
      <xdr:colOff>37042</xdr:colOff>
      <xdr:row>11</xdr:row>
      <xdr:rowOff>86360</xdr:rowOff>
    </xdr:to>
    <xdr:sp macro="" textlink="">
      <xdr:nvSpPr>
        <xdr:cNvPr id="49" name="Text Box 31"/>
        <xdr:cNvSpPr txBox="1">
          <a:spLocks noChangeArrowheads="1"/>
        </xdr:cNvSpPr>
      </xdr:nvSpPr>
      <xdr:spPr bwMode="auto">
        <a:xfrm>
          <a:off x="2768600" y="1609725"/>
          <a:ext cx="316442" cy="162560"/>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2,8</a:t>
          </a:r>
        </a:p>
      </xdr:txBody>
    </xdr:sp>
    <xdr:clientData/>
  </xdr:twoCellAnchor>
  <xdr:twoCellAnchor>
    <xdr:from>
      <xdr:col>1</xdr:col>
      <xdr:colOff>127000</xdr:colOff>
      <xdr:row>23</xdr:row>
      <xdr:rowOff>28575</xdr:rowOff>
    </xdr:from>
    <xdr:to>
      <xdr:col>1</xdr:col>
      <xdr:colOff>393700</xdr:colOff>
      <xdr:row>24</xdr:row>
      <xdr:rowOff>76200</xdr:rowOff>
    </xdr:to>
    <xdr:sp macro="" textlink="">
      <xdr:nvSpPr>
        <xdr:cNvPr id="50" name="Text Box 32"/>
        <xdr:cNvSpPr txBox="1">
          <a:spLocks noChangeArrowheads="1"/>
        </xdr:cNvSpPr>
      </xdr:nvSpPr>
      <xdr:spPr bwMode="auto">
        <a:xfrm>
          <a:off x="889000" y="3657600"/>
          <a:ext cx="266700" cy="209550"/>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6,2</a:t>
          </a:r>
        </a:p>
      </xdr:txBody>
    </xdr:sp>
    <xdr:clientData/>
  </xdr:twoCellAnchor>
  <xdr:twoCellAnchor editAs="oneCell">
    <xdr:from>
      <xdr:col>3</xdr:col>
      <xdr:colOff>412750</xdr:colOff>
      <xdr:row>27</xdr:row>
      <xdr:rowOff>9525</xdr:rowOff>
    </xdr:from>
    <xdr:to>
      <xdr:col>4</xdr:col>
      <xdr:colOff>46656</xdr:colOff>
      <xdr:row>28</xdr:row>
      <xdr:rowOff>57150</xdr:rowOff>
    </xdr:to>
    <xdr:sp macro="" textlink="">
      <xdr:nvSpPr>
        <xdr:cNvPr id="51" name="Text Box 79"/>
        <xdr:cNvSpPr txBox="1">
          <a:spLocks noChangeArrowheads="1"/>
        </xdr:cNvSpPr>
      </xdr:nvSpPr>
      <xdr:spPr bwMode="auto">
        <a:xfrm>
          <a:off x="2698750" y="4286250"/>
          <a:ext cx="395906" cy="209550"/>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Italie</a:t>
          </a:r>
        </a:p>
      </xdr:txBody>
    </xdr:sp>
    <xdr:clientData/>
  </xdr:twoCellAnchor>
  <xdr:twoCellAnchor editAs="oneCell">
    <xdr:from>
      <xdr:col>1</xdr:col>
      <xdr:colOff>336550</xdr:colOff>
      <xdr:row>24</xdr:row>
      <xdr:rowOff>85725</xdr:rowOff>
    </xdr:from>
    <xdr:to>
      <xdr:col>2</xdr:col>
      <xdr:colOff>412959</xdr:colOff>
      <xdr:row>26</xdr:row>
      <xdr:rowOff>0</xdr:rowOff>
    </xdr:to>
    <xdr:sp macro="" textlink="">
      <xdr:nvSpPr>
        <xdr:cNvPr id="52" name="Text Box 84"/>
        <xdr:cNvSpPr txBox="1">
          <a:spLocks noChangeArrowheads="1"/>
        </xdr:cNvSpPr>
      </xdr:nvSpPr>
      <xdr:spPr bwMode="auto">
        <a:xfrm>
          <a:off x="1098550" y="3876675"/>
          <a:ext cx="838409" cy="238125"/>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Andorre</a:t>
          </a:r>
        </a:p>
      </xdr:txBody>
    </xdr:sp>
    <xdr:clientData/>
  </xdr:twoCellAnchor>
  <xdr:twoCellAnchor editAs="oneCell">
    <xdr:from>
      <xdr:col>1</xdr:col>
      <xdr:colOff>679450</xdr:colOff>
      <xdr:row>23</xdr:row>
      <xdr:rowOff>114300</xdr:rowOff>
    </xdr:from>
    <xdr:to>
      <xdr:col>2</xdr:col>
      <xdr:colOff>234919</xdr:colOff>
      <xdr:row>24</xdr:row>
      <xdr:rowOff>152400</xdr:rowOff>
    </xdr:to>
    <xdr:sp macro="" textlink="">
      <xdr:nvSpPr>
        <xdr:cNvPr id="53" name="Text Box 89"/>
        <xdr:cNvSpPr txBox="1">
          <a:spLocks noChangeArrowheads="1"/>
        </xdr:cNvSpPr>
      </xdr:nvSpPr>
      <xdr:spPr bwMode="auto">
        <a:xfrm>
          <a:off x="1441450" y="3743325"/>
          <a:ext cx="317469" cy="200025"/>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0,2</a:t>
          </a:r>
        </a:p>
      </xdr:txBody>
    </xdr:sp>
    <xdr:clientData/>
  </xdr:twoCellAnchor>
  <xdr:twoCellAnchor>
    <xdr:from>
      <xdr:col>4</xdr:col>
      <xdr:colOff>476250</xdr:colOff>
      <xdr:row>23</xdr:row>
      <xdr:rowOff>66675</xdr:rowOff>
    </xdr:from>
    <xdr:to>
      <xdr:col>5</xdr:col>
      <xdr:colOff>209550</xdr:colOff>
      <xdr:row>24</xdr:row>
      <xdr:rowOff>152400</xdr:rowOff>
    </xdr:to>
    <xdr:sp macro="" textlink="">
      <xdr:nvSpPr>
        <xdr:cNvPr id="54" name="Text Box 91"/>
        <xdr:cNvSpPr txBox="1">
          <a:spLocks noChangeArrowheads="1"/>
        </xdr:cNvSpPr>
      </xdr:nvSpPr>
      <xdr:spPr bwMode="auto">
        <a:xfrm>
          <a:off x="3524250" y="3695700"/>
          <a:ext cx="495300" cy="2476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587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561975</xdr:colOff>
      <xdr:row>25</xdr:row>
      <xdr:rowOff>0</xdr:rowOff>
    </xdr:from>
    <xdr:to>
      <xdr:col>4</xdr:col>
      <xdr:colOff>48665</xdr:colOff>
      <xdr:row>26</xdr:row>
      <xdr:rowOff>38100</xdr:rowOff>
    </xdr:to>
    <xdr:sp macro="" textlink="">
      <xdr:nvSpPr>
        <xdr:cNvPr id="55" name="Text Box 92"/>
        <xdr:cNvSpPr txBox="1">
          <a:spLocks noChangeArrowheads="1"/>
        </xdr:cNvSpPr>
      </xdr:nvSpPr>
      <xdr:spPr bwMode="auto">
        <a:xfrm>
          <a:off x="2847975" y="3952875"/>
          <a:ext cx="248690" cy="200025"/>
        </a:xfrm>
        <a:prstGeom prst="rect">
          <a:avLst/>
        </a:prstGeom>
        <a:no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0,7</a:t>
          </a:r>
        </a:p>
      </xdr:txBody>
    </xdr:sp>
    <xdr:clientData/>
  </xdr:twoCellAnchor>
  <xdr:twoCellAnchor>
    <xdr:from>
      <xdr:col>1</xdr:col>
      <xdr:colOff>571500</xdr:colOff>
      <xdr:row>22</xdr:row>
      <xdr:rowOff>9525</xdr:rowOff>
    </xdr:from>
    <xdr:to>
      <xdr:col>1</xdr:col>
      <xdr:colOff>781050</xdr:colOff>
      <xdr:row>24</xdr:row>
      <xdr:rowOff>66675</xdr:rowOff>
    </xdr:to>
    <xdr:sp macro="" textlink="">
      <xdr:nvSpPr>
        <xdr:cNvPr id="56" name="Line 93"/>
        <xdr:cNvSpPr>
          <a:spLocks noChangeShapeType="1"/>
        </xdr:cNvSpPr>
      </xdr:nvSpPr>
      <xdr:spPr bwMode="auto">
        <a:xfrm flipH="1">
          <a:off x="1333500" y="3476625"/>
          <a:ext cx="190500" cy="381000"/>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476250</xdr:colOff>
      <xdr:row>24</xdr:row>
      <xdr:rowOff>95250</xdr:rowOff>
    </xdr:from>
    <xdr:to>
      <xdr:col>3</xdr:col>
      <xdr:colOff>485775</xdr:colOff>
      <xdr:row>26</xdr:row>
      <xdr:rowOff>133350</xdr:rowOff>
    </xdr:to>
    <xdr:sp macro="" textlink="">
      <xdr:nvSpPr>
        <xdr:cNvPr id="57" name="Line 96"/>
        <xdr:cNvSpPr>
          <a:spLocks noChangeShapeType="1"/>
        </xdr:cNvSpPr>
      </xdr:nvSpPr>
      <xdr:spPr bwMode="auto">
        <a:xfrm flipV="1">
          <a:off x="2762250" y="3886200"/>
          <a:ext cx="9525" cy="361950"/>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609600</xdr:colOff>
      <xdr:row>6</xdr:row>
      <xdr:rowOff>123825</xdr:rowOff>
    </xdr:from>
    <xdr:to>
      <xdr:col>3</xdr:col>
      <xdr:colOff>95250</xdr:colOff>
      <xdr:row>9</xdr:row>
      <xdr:rowOff>9525</xdr:rowOff>
    </xdr:to>
    <xdr:sp macro="" textlink="">
      <xdr:nvSpPr>
        <xdr:cNvPr id="58" name="Line 210"/>
        <xdr:cNvSpPr>
          <a:spLocks noChangeShapeType="1"/>
        </xdr:cNvSpPr>
      </xdr:nvSpPr>
      <xdr:spPr bwMode="auto">
        <a:xfrm flipV="1">
          <a:off x="2133600" y="1000125"/>
          <a:ext cx="247650"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9525</xdr:colOff>
      <xdr:row>5</xdr:row>
      <xdr:rowOff>85725</xdr:rowOff>
    </xdr:from>
    <xdr:to>
      <xdr:col>4</xdr:col>
      <xdr:colOff>98408</xdr:colOff>
      <xdr:row>6</xdr:row>
      <xdr:rowOff>123825</xdr:rowOff>
    </xdr:to>
    <xdr:sp macro="" textlink="">
      <xdr:nvSpPr>
        <xdr:cNvPr id="59" name="Text Box 212"/>
        <xdr:cNvSpPr txBox="1">
          <a:spLocks noChangeArrowheads="1"/>
        </xdr:cNvSpPr>
      </xdr:nvSpPr>
      <xdr:spPr bwMode="auto">
        <a:xfrm>
          <a:off x="2295525" y="800100"/>
          <a:ext cx="850883" cy="200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Luxembourg</a:t>
          </a:r>
        </a:p>
      </xdr:txBody>
    </xdr:sp>
    <xdr:clientData/>
  </xdr:twoCellAnchor>
  <xdr:twoCellAnchor>
    <xdr:from>
      <xdr:col>2</xdr:col>
      <xdr:colOff>454025</xdr:colOff>
      <xdr:row>7</xdr:row>
      <xdr:rowOff>9525</xdr:rowOff>
    </xdr:from>
    <xdr:to>
      <xdr:col>2</xdr:col>
      <xdr:colOff>678942</xdr:colOff>
      <xdr:row>8</xdr:row>
      <xdr:rowOff>28575</xdr:rowOff>
    </xdr:to>
    <xdr:sp macro="" textlink="">
      <xdr:nvSpPr>
        <xdr:cNvPr id="60" name="Text Box 213"/>
        <xdr:cNvSpPr txBox="1">
          <a:spLocks noChangeArrowheads="1"/>
        </xdr:cNvSpPr>
      </xdr:nvSpPr>
      <xdr:spPr bwMode="auto">
        <a:xfrm>
          <a:off x="1978025" y="1047750"/>
          <a:ext cx="224917"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1,1</a:t>
          </a:r>
        </a:p>
      </xdr:txBody>
    </xdr:sp>
    <xdr:clientData/>
  </xdr:twoCellAnchor>
  <xdr:twoCellAnchor>
    <xdr:from>
      <xdr:col>0</xdr:col>
      <xdr:colOff>666750</xdr:colOff>
      <xdr:row>5</xdr:row>
      <xdr:rowOff>9525</xdr:rowOff>
    </xdr:from>
    <xdr:to>
      <xdr:col>1</xdr:col>
      <xdr:colOff>428625</xdr:colOff>
      <xdr:row>8</xdr:row>
      <xdr:rowOff>28575</xdr:rowOff>
    </xdr:to>
    <xdr:sp macro="" textlink="">
      <xdr:nvSpPr>
        <xdr:cNvPr id="61" name="Line 30"/>
        <xdr:cNvSpPr>
          <a:spLocks noChangeShapeType="1"/>
        </xdr:cNvSpPr>
      </xdr:nvSpPr>
      <xdr:spPr bwMode="auto">
        <a:xfrm flipH="1">
          <a:off x="666750" y="723900"/>
          <a:ext cx="523875" cy="504825"/>
        </a:xfrm>
        <a:custGeom>
          <a:avLst/>
          <a:gdLst>
            <a:gd name="T0" fmla="*/ 1519 w 706118"/>
            <a:gd name="T1" fmla="*/ 0 h 495300"/>
            <a:gd name="T2" fmla="*/ 44 w 706118"/>
            <a:gd name="T3" fmla="*/ 933615 h 495300"/>
            <a:gd name="T4" fmla="*/ 0 60000 65536"/>
            <a:gd name="T5" fmla="*/ 0 60000 65536"/>
          </a:gdLst>
          <a:ahLst/>
          <a:cxnLst>
            <a:cxn ang="T4">
              <a:pos x="T0" y="T1"/>
            </a:cxn>
            <a:cxn ang="T5">
              <a:pos x="T2" y="T3"/>
            </a:cxn>
          </a:cxnLst>
          <a:rect l="0" t="0" r="r" b="b"/>
          <a:pathLst>
            <a:path w="706118" h="495300">
              <a:moveTo>
                <a:pt x="686434" y="0"/>
              </a:moveTo>
              <a:cubicBezTo>
                <a:pt x="857884" y="88900"/>
                <a:pt x="-151766" y="406400"/>
                <a:pt x="19684" y="495300"/>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612775</xdr:colOff>
      <xdr:row>6</xdr:row>
      <xdr:rowOff>123825</xdr:rowOff>
    </xdr:from>
    <xdr:to>
      <xdr:col>1</xdr:col>
      <xdr:colOff>144541</xdr:colOff>
      <xdr:row>7</xdr:row>
      <xdr:rowOff>152929</xdr:rowOff>
    </xdr:to>
    <xdr:sp macro="" textlink="">
      <xdr:nvSpPr>
        <xdr:cNvPr id="62" name="Text Box 28"/>
        <xdr:cNvSpPr txBox="1">
          <a:spLocks noChangeArrowheads="1"/>
        </xdr:cNvSpPr>
      </xdr:nvSpPr>
      <xdr:spPr bwMode="auto">
        <a:xfrm>
          <a:off x="612775" y="1000125"/>
          <a:ext cx="293766" cy="191029"/>
        </a:xfrm>
        <a:prstGeom prst="rect">
          <a:avLst/>
        </a:prstGeom>
        <a:solidFill>
          <a:srgbClr xmlns:mc="http://schemas.openxmlformats.org/markup-compatibility/2006" xmlns:a14="http://schemas.microsoft.com/office/drawing/2010/main" val="FFFFFF" mc:Ignorable="a14" a14:legacySpreadsheetColorIndex="9"/>
        </a:solidFill>
        <a:ln>
          <a:noFill/>
        </a:ln>
        <a:effectLst/>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1,6</a:t>
          </a:r>
        </a:p>
      </xdr:txBody>
    </xdr:sp>
    <xdr:clientData/>
  </xdr:twoCellAnchor>
  <xdr:twoCellAnchor editAs="oneCell">
    <xdr:from>
      <xdr:col>0</xdr:col>
      <xdr:colOff>0</xdr:colOff>
      <xdr:row>32</xdr:row>
      <xdr:rowOff>4083</xdr:rowOff>
    </xdr:from>
    <xdr:to>
      <xdr:col>6</xdr:col>
      <xdr:colOff>424815</xdr:colOff>
      <xdr:row>53</xdr:row>
      <xdr:rowOff>776968</xdr:rowOff>
    </xdr:to>
    <xdr:pic>
      <xdr:nvPicPr>
        <xdr:cNvPr id="64" name="Image 63"/>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84440"/>
          <a:ext cx="4996815" cy="42291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47625</xdr:colOff>
      <xdr:row>16</xdr:row>
      <xdr:rowOff>104775</xdr:rowOff>
    </xdr:from>
    <xdr:to>
      <xdr:col>14</xdr:col>
      <xdr:colOff>231247</xdr:colOff>
      <xdr:row>57</xdr:row>
      <xdr:rowOff>13521</xdr:rowOff>
    </xdr:to>
    <xdr:pic>
      <xdr:nvPicPr>
        <xdr:cNvPr id="4" name="Image 3"/>
        <xdr:cNvPicPr>
          <a:picLocks noChangeAspect="1"/>
        </xdr:cNvPicPr>
      </xdr:nvPicPr>
      <xdr:blipFill>
        <a:blip xmlns:r="http://schemas.openxmlformats.org/officeDocument/2006/relationships" r:embed="rId1"/>
        <a:stretch>
          <a:fillRect/>
        </a:stretch>
      </xdr:blipFill>
      <xdr:spPr>
        <a:xfrm>
          <a:off x="4972050" y="4495800"/>
          <a:ext cx="8565622" cy="654767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438150</xdr:colOff>
      <xdr:row>21</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0.83489</cdr:x>
      <cdr:y>0.03031</cdr:y>
    </cdr:from>
    <cdr:to>
      <cdr:x>0.99103</cdr:x>
      <cdr:y>0.22481</cdr:y>
    </cdr:to>
    <cdr:sp macro="" textlink="" fLocksText="0">
      <cdr:nvSpPr>
        <cdr:cNvPr id="147457" name="ZoneTexte 5"/>
        <cdr:cNvSpPr txBox="1">
          <a:spLocks xmlns:a="http://schemas.openxmlformats.org/drawingml/2006/main" noChangeArrowheads="1"/>
        </cdr:cNvSpPr>
      </cdr:nvSpPr>
      <cdr:spPr bwMode="auto">
        <a:xfrm xmlns:a="http://schemas.openxmlformats.org/drawingml/2006/main">
          <a:off x="4830240" y="89205"/>
          <a:ext cx="902720" cy="5520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360" tIns="22680" rIns="27360" bIns="0" anchor="t" upright="1"/>
        <a:lstStyle xmlns:a="http://schemas.openxmlformats.org/drawingml/2006/main"/>
        <a:p xmlns:a="http://schemas.openxmlformats.org/drawingml/2006/main">
          <a:pPr algn="ctr" rtl="0">
            <a:defRPr sz="1000"/>
          </a:pPr>
          <a:r>
            <a:rPr lang="fr-FR" sz="1050" b="0" i="0" u="none" strike="noStrike" baseline="0">
              <a:solidFill>
                <a:srgbClr val="30322E"/>
              </a:solidFill>
              <a:latin typeface="Arial"/>
              <a:cs typeface="Arial"/>
            </a:rPr>
            <a:t>23</a:t>
          </a:r>
        </a:p>
        <a:p xmlns:a="http://schemas.openxmlformats.org/drawingml/2006/main">
          <a:pPr algn="ctr" rtl="0">
            <a:defRPr sz="1000"/>
          </a:pPr>
          <a:r>
            <a:rPr lang="fr-FR" sz="1050" b="0" i="0" u="none" strike="noStrike" baseline="0">
              <a:solidFill>
                <a:srgbClr val="30322E"/>
              </a:solidFill>
              <a:latin typeface="Arial"/>
              <a:cs typeface="Arial"/>
            </a:rPr>
            <a:t>(objectif 2020)</a:t>
          </a:r>
        </a:p>
      </cdr:txBody>
    </cdr:sp>
  </cdr:relSizeAnchor>
  <cdr:relSizeAnchor xmlns:cdr="http://schemas.openxmlformats.org/drawingml/2006/chartDrawing">
    <cdr:from>
      <cdr:x>0.78092</cdr:x>
      <cdr:y>0.24817</cdr:y>
    </cdr:from>
    <cdr:to>
      <cdr:x>1</cdr:x>
      <cdr:y>0.38613</cdr:y>
    </cdr:to>
    <cdr:sp macro="" textlink="" fLocksText="0">
      <cdr:nvSpPr>
        <cdr:cNvPr id="10242" name="ZoneTexte 6"/>
        <cdr:cNvSpPr txBox="1">
          <a:spLocks xmlns:a="http://schemas.openxmlformats.org/drawingml/2006/main" noChangeArrowheads="1"/>
        </cdr:cNvSpPr>
      </cdr:nvSpPr>
      <cdr:spPr bwMode="auto">
        <a:xfrm xmlns:a="http://schemas.openxmlformats.org/drawingml/2006/main">
          <a:off x="4507588" y="822623"/>
          <a:ext cx="1264562" cy="457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0160" tIns="20160" rIns="20160" bIns="20160" anchor="t"/>
        <a:lstStyle xmlns:a="http://schemas.openxmlformats.org/drawingml/2006/main"/>
        <a:p xmlns:a="http://schemas.openxmlformats.org/drawingml/2006/main">
          <a:pPr algn="ctr" rtl="0">
            <a:defRPr sz="1000"/>
          </a:pPr>
          <a:r>
            <a:rPr lang="fr-FR" sz="1050" b="0" i="0" u="none" strike="noStrike" baseline="0">
              <a:solidFill>
                <a:srgbClr val="008000"/>
              </a:solidFill>
              <a:latin typeface="Arial"/>
              <a:cs typeface="Arial"/>
            </a:rPr>
            <a:t>19,1p</a:t>
          </a:r>
        </a:p>
        <a:p xmlns:a="http://schemas.openxmlformats.org/drawingml/2006/main">
          <a:pPr algn="ctr" rtl="0">
            <a:defRPr sz="1000"/>
          </a:pPr>
          <a:r>
            <a:rPr lang="fr-FR" sz="1050" b="0" i="0" u="none" strike="noStrike" baseline="0">
              <a:solidFill>
                <a:srgbClr val="008000"/>
              </a:solidFill>
              <a:latin typeface="Arial"/>
              <a:cs typeface="Arial"/>
            </a:rPr>
            <a:t>(réalisé 2020)</a:t>
          </a:r>
        </a:p>
      </cdr:txBody>
    </cdr:sp>
  </cdr:relSizeAnchor>
  <cdr:relSizeAnchor xmlns:cdr="http://schemas.openxmlformats.org/drawingml/2006/chartDrawing">
    <cdr:from>
      <cdr:x>0.06749</cdr:x>
      <cdr:y>0.08056</cdr:y>
    </cdr:from>
    <cdr:to>
      <cdr:x>0.88628</cdr:x>
      <cdr:y>0.08056</cdr:y>
    </cdr:to>
    <cdr:sp macro="" textlink="">
      <cdr:nvSpPr>
        <cdr:cNvPr id="147459" name="Connecteur droit 8"/>
        <cdr:cNvSpPr>
          <a:spLocks xmlns:a="http://schemas.openxmlformats.org/drawingml/2006/main" noChangeShapeType="1"/>
        </cdr:cNvSpPr>
      </cdr:nvSpPr>
      <cdr:spPr bwMode="auto">
        <a:xfrm xmlns:a="http://schemas.openxmlformats.org/drawingml/2006/main" flipV="1">
          <a:off x="393407" y="231851"/>
          <a:ext cx="4733949" cy="0"/>
        </a:xfrm>
        <a:prstGeom xmlns:a="http://schemas.openxmlformats.org/drawingml/2006/main" prst="line">
          <a:avLst/>
        </a:prstGeom>
        <a:noFill xmlns:a="http://schemas.openxmlformats.org/drawingml/2006/main"/>
        <a:ln xmlns:a="http://schemas.openxmlformats.org/drawingml/2006/main" w="12600" cap="sq">
          <a:solidFill>
            <a:srgbClr val="FF0000"/>
          </a:solidFill>
          <a:prstDash val="dash"/>
          <a:miter lim="800000"/>
          <a:headEnd/>
          <a:tailEn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0.02791</cdr:x>
      <cdr:y>0.03031</cdr:y>
    </cdr:from>
    <cdr:to>
      <cdr:x>0.06749</cdr:x>
      <cdr:y>0.12937</cdr:y>
    </cdr:to>
    <cdr:sp macro="" textlink="" fLocksText="0">
      <cdr:nvSpPr>
        <cdr:cNvPr id="147460" name="ZoneTexte 1"/>
        <cdr:cNvSpPr txBox="1">
          <a:spLocks xmlns:a="http://schemas.openxmlformats.org/drawingml/2006/main" noChangeArrowheads="1"/>
        </cdr:cNvSpPr>
      </cdr:nvSpPr>
      <cdr:spPr bwMode="auto">
        <a:xfrm xmlns:a="http://schemas.openxmlformats.org/drawingml/2006/main">
          <a:off x="164529" y="89205"/>
          <a:ext cx="228878" cy="2811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0160" tIns="20160" rIns="20160" bIns="20160" anchor="t" upright="1"/>
        <a:lstStyle xmlns:a="http://schemas.openxmlformats.org/drawingml/2006/main"/>
        <a:p xmlns:a="http://schemas.openxmlformats.org/drawingml/2006/main">
          <a:pPr algn="l" rtl="0">
            <a:defRPr sz="1000"/>
          </a:pPr>
          <a:r>
            <a:rPr lang="fr-FR" sz="1050" b="0" i="0" u="none" strike="noStrike" baseline="0">
              <a:solidFill>
                <a:srgbClr val="FF0000"/>
              </a:solidFill>
              <a:latin typeface="Arial"/>
              <a:cs typeface="Arial"/>
            </a:rPr>
            <a:t>23</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11</xdr:row>
      <xdr:rowOff>76199</xdr:rowOff>
    </xdr:from>
    <xdr:to>
      <xdr:col>7</xdr:col>
      <xdr:colOff>295274</xdr:colOff>
      <xdr:row>26</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0</xdr:col>
      <xdr:colOff>1454944</xdr:colOff>
      <xdr:row>0</xdr:row>
      <xdr:rowOff>0</xdr:rowOff>
    </xdr:from>
    <xdr:ext cx="40778" cy="442786"/>
    <xdr:sp macro="" textlink="" fLocksText="0">
      <xdr:nvSpPr>
        <xdr:cNvPr id="3" name="Rectangle 3"/>
        <xdr:cNvSpPr>
          <a:spLocks noChangeArrowheads="1"/>
        </xdr:cNvSpPr>
      </xdr:nvSpPr>
      <xdr:spPr bwMode="auto">
        <a:xfrm>
          <a:off x="1454944" y="1495425"/>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0</xdr:row>
      <xdr:rowOff>0</xdr:rowOff>
    </xdr:from>
    <xdr:ext cx="40778" cy="442786"/>
    <xdr:sp macro="" textlink="" fLocksText="0">
      <xdr:nvSpPr>
        <xdr:cNvPr id="4" name="Rectangle 4"/>
        <xdr:cNvSpPr>
          <a:spLocks noChangeArrowheads="1"/>
        </xdr:cNvSpPr>
      </xdr:nvSpPr>
      <xdr:spPr bwMode="auto">
        <a:xfrm>
          <a:off x="1454944" y="116205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0</xdr:row>
      <xdr:rowOff>0</xdr:rowOff>
    </xdr:from>
    <xdr:ext cx="40778" cy="442786"/>
    <xdr:sp macro="" textlink="" fLocksText="0">
      <xdr:nvSpPr>
        <xdr:cNvPr id="5" name="Rectangle 6"/>
        <xdr:cNvSpPr>
          <a:spLocks noChangeArrowheads="1"/>
        </xdr:cNvSpPr>
      </xdr:nvSpPr>
      <xdr:spPr bwMode="auto">
        <a:xfrm>
          <a:off x="1454944" y="1082040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0</xdr:row>
      <xdr:rowOff>0</xdr:rowOff>
    </xdr:from>
    <xdr:ext cx="40778" cy="442786"/>
    <xdr:sp macro="" textlink="" fLocksText="0">
      <xdr:nvSpPr>
        <xdr:cNvPr id="6" name="Rectangle 7"/>
        <xdr:cNvSpPr>
          <a:spLocks noChangeArrowheads="1"/>
        </xdr:cNvSpPr>
      </xdr:nvSpPr>
      <xdr:spPr bwMode="auto">
        <a:xfrm>
          <a:off x="1454944" y="1082040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twoCellAnchor>
    <xdr:from>
      <xdr:col>15</xdr:col>
      <xdr:colOff>352425</xdr:colOff>
      <xdr:row>31</xdr:row>
      <xdr:rowOff>0</xdr:rowOff>
    </xdr:from>
    <xdr:to>
      <xdr:col>15</xdr:col>
      <xdr:colOff>428625</xdr:colOff>
      <xdr:row>32</xdr:row>
      <xdr:rowOff>38100</xdr:rowOff>
    </xdr:to>
    <xdr:sp macro="" textlink="">
      <xdr:nvSpPr>
        <xdr:cNvPr id="9" name="Text Box 2"/>
        <xdr:cNvSpPr txBox="1">
          <a:spLocks noChangeArrowheads="1"/>
        </xdr:cNvSpPr>
      </xdr:nvSpPr>
      <xdr:spPr bwMode="auto">
        <a:xfrm>
          <a:off x="13249275" y="6105525"/>
          <a:ext cx="76200"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0</xdr:col>
      <xdr:colOff>1454944</xdr:colOff>
      <xdr:row>8</xdr:row>
      <xdr:rowOff>0</xdr:rowOff>
    </xdr:from>
    <xdr:ext cx="40778" cy="442786"/>
    <xdr:sp macro="" textlink="" fLocksText="0">
      <xdr:nvSpPr>
        <xdr:cNvPr id="10" name="Rectangle 3"/>
        <xdr:cNvSpPr>
          <a:spLocks noChangeArrowheads="1"/>
        </xdr:cNvSpPr>
      </xdr:nvSpPr>
      <xdr:spPr bwMode="auto">
        <a:xfrm>
          <a:off x="1454944" y="152400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6</xdr:row>
      <xdr:rowOff>47625</xdr:rowOff>
    </xdr:from>
    <xdr:ext cx="40778" cy="442786"/>
    <xdr:sp macro="" textlink="" fLocksText="0">
      <xdr:nvSpPr>
        <xdr:cNvPr id="11" name="Rectangle 4"/>
        <xdr:cNvSpPr>
          <a:spLocks noChangeArrowheads="1"/>
        </xdr:cNvSpPr>
      </xdr:nvSpPr>
      <xdr:spPr bwMode="auto">
        <a:xfrm>
          <a:off x="1454944" y="1190625"/>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63</xdr:row>
      <xdr:rowOff>0</xdr:rowOff>
    </xdr:from>
    <xdr:ext cx="40778" cy="442786"/>
    <xdr:sp macro="" textlink="" fLocksText="0">
      <xdr:nvSpPr>
        <xdr:cNvPr id="12" name="Rectangle 6"/>
        <xdr:cNvSpPr>
          <a:spLocks noChangeArrowheads="1"/>
        </xdr:cNvSpPr>
      </xdr:nvSpPr>
      <xdr:spPr bwMode="auto">
        <a:xfrm>
          <a:off x="1454944" y="1181100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oneCellAnchor>
    <xdr:from>
      <xdr:col>0</xdr:col>
      <xdr:colOff>1454944</xdr:colOff>
      <xdr:row>63</xdr:row>
      <xdr:rowOff>0</xdr:rowOff>
    </xdr:from>
    <xdr:ext cx="40778" cy="442786"/>
    <xdr:sp macro="" textlink="" fLocksText="0">
      <xdr:nvSpPr>
        <xdr:cNvPr id="13" name="Rectangle 7"/>
        <xdr:cNvSpPr>
          <a:spLocks noChangeArrowheads="1"/>
        </xdr:cNvSpPr>
      </xdr:nvSpPr>
      <xdr:spPr bwMode="auto">
        <a:xfrm>
          <a:off x="1454944" y="11811000"/>
          <a:ext cx="40778" cy="4427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0160" tIns="20160" rIns="20160" bIns="20160" anchor="t">
          <a:spAutoFit/>
        </a:bodyPr>
        <a:lstStyle/>
        <a:p>
          <a:pPr algn="l" rtl="0">
            <a:defRPr sz="1000"/>
          </a:pPr>
          <a:endParaRPr lang="fr-FR" sz="1200" b="0" i="0" u="none" strike="noStrike" baseline="0">
            <a:solidFill>
              <a:srgbClr val="000000"/>
            </a:solidFill>
            <a:latin typeface="Times New Roman"/>
            <a:cs typeface="Times New Roman"/>
          </a:endParaRPr>
        </a:p>
        <a:p>
          <a:pPr algn="l" rtl="0">
            <a:defRPr sz="1000"/>
          </a:pPr>
          <a:endParaRPr lang="fr-FR" sz="1200" b="0" i="0" u="none" strike="noStrike" baseline="0">
            <a:solidFill>
              <a:srgbClr val="000000"/>
            </a:solidFill>
            <a:latin typeface="Times New Roman"/>
            <a:cs typeface="Times New Roman"/>
          </a:endParaRPr>
        </a:p>
      </xdr:txBody>
    </xdr:sp>
    <xdr:clientData/>
  </xdr:oneCellAnchor>
  <xdr:twoCellAnchor>
    <xdr:from>
      <xdr:col>0</xdr:col>
      <xdr:colOff>0</xdr:colOff>
      <xdr:row>27</xdr:row>
      <xdr:rowOff>146957</xdr:rowOff>
    </xdr:from>
    <xdr:to>
      <xdr:col>10</xdr:col>
      <xdr:colOff>266700</xdr:colOff>
      <xdr:row>50</xdr:row>
      <xdr:rowOff>118382</xdr:rowOff>
    </xdr:to>
    <xdr:graphicFrame macro="">
      <xdr:nvGraphicFramePr>
        <xdr:cNvPr id="14"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163606</xdr:colOff>
      <xdr:row>5</xdr:row>
      <xdr:rowOff>55469</xdr:rowOff>
    </xdr:from>
    <xdr:to>
      <xdr:col>8</xdr:col>
      <xdr:colOff>0</xdr:colOff>
      <xdr:row>21</xdr:row>
      <xdr:rowOff>22412</xdr:rowOff>
    </xdr:to>
    <xdr:graphicFrame macro="">
      <xdr:nvGraphicFramePr>
        <xdr:cNvPr id="15"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266700</xdr:colOff>
      <xdr:row>20</xdr:row>
      <xdr:rowOff>123825</xdr:rowOff>
    </xdr:from>
    <xdr:to>
      <xdr:col>11</xdr:col>
      <xdr:colOff>83999</xdr:colOff>
      <xdr:row>42</xdr:row>
      <xdr:rowOff>129557</xdr:rowOff>
    </xdr:to>
    <xdr:pic>
      <xdr:nvPicPr>
        <xdr:cNvPr id="4" name="Image 3"/>
        <xdr:cNvPicPr>
          <a:picLocks noChangeAspect="1"/>
        </xdr:cNvPicPr>
      </xdr:nvPicPr>
      <xdr:blipFill>
        <a:blip xmlns:r="http://schemas.openxmlformats.org/officeDocument/2006/relationships" r:embed="rId1"/>
        <a:stretch>
          <a:fillRect/>
        </a:stretch>
      </xdr:blipFill>
      <xdr:spPr>
        <a:xfrm>
          <a:off x="266700" y="3571875"/>
          <a:ext cx="6456224" cy="459678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28575</xdr:colOff>
      <xdr:row>41</xdr:row>
      <xdr:rowOff>0</xdr:rowOff>
    </xdr:from>
    <xdr:to>
      <xdr:col>10</xdr:col>
      <xdr:colOff>95250</xdr:colOff>
      <xdr:row>41</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57150</xdr:rowOff>
    </xdr:from>
    <xdr:to>
      <xdr:col>4</xdr:col>
      <xdr:colOff>142875</xdr:colOff>
      <xdr:row>4</xdr:row>
      <xdr:rowOff>38100</xdr:rowOff>
    </xdr:to>
    <xdr:sp macro="" textlink="">
      <xdr:nvSpPr>
        <xdr:cNvPr id="3" name="Rectangle 37"/>
        <xdr:cNvSpPr>
          <a:spLocks noChangeArrowheads="1"/>
        </xdr:cNvSpPr>
      </xdr:nvSpPr>
      <xdr:spPr bwMode="auto">
        <a:xfrm>
          <a:off x="3048000" y="600075"/>
          <a:ext cx="142875" cy="142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3</xdr:col>
      <xdr:colOff>600075</xdr:colOff>
      <xdr:row>5</xdr:row>
      <xdr:rowOff>0</xdr:rowOff>
    </xdr:from>
    <xdr:to>
      <xdr:col>3</xdr:col>
      <xdr:colOff>723900</xdr:colOff>
      <xdr:row>5</xdr:row>
      <xdr:rowOff>152400</xdr:rowOff>
    </xdr:to>
    <xdr:sp macro="" textlink="">
      <xdr:nvSpPr>
        <xdr:cNvPr id="4" name="Rectangle 38"/>
        <xdr:cNvSpPr>
          <a:spLocks noChangeArrowheads="1"/>
        </xdr:cNvSpPr>
      </xdr:nvSpPr>
      <xdr:spPr bwMode="auto">
        <a:xfrm>
          <a:off x="2886075" y="866775"/>
          <a:ext cx="123825" cy="152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4</xdr:col>
      <xdr:colOff>209550</xdr:colOff>
      <xdr:row>6</xdr:row>
      <xdr:rowOff>0</xdr:rowOff>
    </xdr:from>
    <xdr:to>
      <xdr:col>4</xdr:col>
      <xdr:colOff>352425</xdr:colOff>
      <xdr:row>6</xdr:row>
      <xdr:rowOff>47625</xdr:rowOff>
    </xdr:to>
    <xdr:sp macro="" textlink="">
      <xdr:nvSpPr>
        <xdr:cNvPr id="5" name="Rectangle 39"/>
        <xdr:cNvSpPr>
          <a:spLocks noChangeArrowheads="1"/>
        </xdr:cNvSpPr>
      </xdr:nvSpPr>
      <xdr:spPr bwMode="auto">
        <a:xfrm>
          <a:off x="3257550" y="1028700"/>
          <a:ext cx="142875" cy="47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5</xdr:col>
      <xdr:colOff>352425</xdr:colOff>
      <xdr:row>6</xdr:row>
      <xdr:rowOff>152400</xdr:rowOff>
    </xdr:from>
    <xdr:to>
      <xdr:col>5</xdr:col>
      <xdr:colOff>476250</xdr:colOff>
      <xdr:row>7</xdr:row>
      <xdr:rowOff>142875</xdr:rowOff>
    </xdr:to>
    <xdr:sp macro="" textlink="">
      <xdr:nvSpPr>
        <xdr:cNvPr id="6" name="Rectangle 40"/>
        <xdr:cNvSpPr>
          <a:spLocks noChangeArrowheads="1"/>
        </xdr:cNvSpPr>
      </xdr:nvSpPr>
      <xdr:spPr bwMode="auto">
        <a:xfrm>
          <a:off x="4162425" y="1181100"/>
          <a:ext cx="123825" cy="152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5</xdr:col>
      <xdr:colOff>533400</xdr:colOff>
      <xdr:row>8</xdr:row>
      <xdr:rowOff>76200</xdr:rowOff>
    </xdr:from>
    <xdr:to>
      <xdr:col>5</xdr:col>
      <xdr:colOff>657225</xdr:colOff>
      <xdr:row>9</xdr:row>
      <xdr:rowOff>123825</xdr:rowOff>
    </xdr:to>
    <xdr:sp macro="" textlink="">
      <xdr:nvSpPr>
        <xdr:cNvPr id="7" name="Rectangle 41"/>
        <xdr:cNvSpPr>
          <a:spLocks noChangeArrowheads="1"/>
        </xdr:cNvSpPr>
      </xdr:nvSpPr>
      <xdr:spPr bwMode="auto">
        <a:xfrm>
          <a:off x="4343400" y="1428750"/>
          <a:ext cx="123825" cy="2095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5</xdr:col>
      <xdr:colOff>438150</xdr:colOff>
      <xdr:row>10</xdr:row>
      <xdr:rowOff>19050</xdr:rowOff>
    </xdr:from>
    <xdr:to>
      <xdr:col>5</xdr:col>
      <xdr:colOff>571500</xdr:colOff>
      <xdr:row>11</xdr:row>
      <xdr:rowOff>47625</xdr:rowOff>
    </xdr:to>
    <xdr:sp macro="" textlink="">
      <xdr:nvSpPr>
        <xdr:cNvPr id="8" name="Rectangle 42"/>
        <xdr:cNvSpPr>
          <a:spLocks noChangeArrowheads="1"/>
        </xdr:cNvSpPr>
      </xdr:nvSpPr>
      <xdr:spPr bwMode="auto">
        <a:xfrm>
          <a:off x="4248150" y="1695450"/>
          <a:ext cx="133350"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4</xdr:col>
      <xdr:colOff>171450</xdr:colOff>
      <xdr:row>11</xdr:row>
      <xdr:rowOff>76200</xdr:rowOff>
    </xdr:from>
    <xdr:to>
      <xdr:col>4</xdr:col>
      <xdr:colOff>295275</xdr:colOff>
      <xdr:row>14</xdr:row>
      <xdr:rowOff>152400</xdr:rowOff>
    </xdr:to>
    <xdr:sp macro="" textlink="">
      <xdr:nvSpPr>
        <xdr:cNvPr id="9" name="Rectangle 43"/>
        <xdr:cNvSpPr>
          <a:spLocks noChangeArrowheads="1"/>
        </xdr:cNvSpPr>
      </xdr:nvSpPr>
      <xdr:spPr bwMode="auto">
        <a:xfrm>
          <a:off x="3219450" y="1914525"/>
          <a:ext cx="123825" cy="5619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FFFF" mc:Ignorable="a14" a14:legacySpreadsheetColorIndex="9"/>
          </a:solidFill>
          <a:miter lim="800000"/>
          <a:headEnd/>
          <a:tailEnd/>
        </a:ln>
      </xdr:spPr>
    </xdr:sp>
    <xdr:clientData/>
  </xdr:twoCellAnchor>
  <xdr:twoCellAnchor>
    <xdr:from>
      <xdr:col>0</xdr:col>
      <xdr:colOff>19050</xdr:colOff>
      <xdr:row>1</xdr:row>
      <xdr:rowOff>180975</xdr:rowOff>
    </xdr:from>
    <xdr:to>
      <xdr:col>7</xdr:col>
      <xdr:colOff>571500</xdr:colOff>
      <xdr:row>16</xdr:row>
      <xdr:rowOff>9525</xdr:rowOff>
    </xdr:to>
    <xdr:graphicFrame macro="">
      <xdr:nvGraphicFramePr>
        <xdr:cNvPr id="10"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0.02471</cdr:x>
      <cdr:y>0.8823</cdr:y>
    </cdr:from>
    <cdr:to>
      <cdr:x>0.02471</cdr:x>
      <cdr:y>0.8823</cdr:y>
    </cdr:to>
    <cdr:sp macro="" textlink="">
      <cdr:nvSpPr>
        <cdr:cNvPr id="10241" name="Text Box 1"/>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2" name="Text Box 2"/>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3" name="Text Box 3"/>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4" name="Text Box 4"/>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5" name="Text Box 5"/>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6" name="Text Box 6"/>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7" name="Text Box 7"/>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0.02471</cdr:x>
      <cdr:y>0.8823</cdr:y>
    </cdr:from>
    <cdr:to>
      <cdr:x>0.02471</cdr:x>
      <cdr:y>0.8823</cdr:y>
    </cdr:to>
    <cdr:sp macro="" textlink="">
      <cdr:nvSpPr>
        <cdr:cNvPr id="10248" name="Text Box 8"/>
        <cdr:cNvSpPr txBox="1">
          <a:spLocks xmlns:a="http://schemas.openxmlformats.org/drawingml/2006/main" noChangeArrowheads="1"/>
        </cdr:cNvSpPr>
      </cdr:nvSpPr>
      <cdr:spPr bwMode="auto">
        <a:xfrm xmlns:a="http://schemas.openxmlformats.org/drawingml/2006/main">
          <a:off x="117816" y="243189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238125</xdr:colOff>
      <xdr:row>17</xdr:row>
      <xdr:rowOff>76200</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5.xml><?xml version="1.0" encoding="utf-8"?>
<c:userShapes xmlns:c="http://schemas.openxmlformats.org/drawingml/2006/chart">
  <cdr:relSizeAnchor xmlns:cdr="http://schemas.openxmlformats.org/drawingml/2006/chartDrawing">
    <cdr:from>
      <cdr:x>0.06574</cdr:x>
      <cdr:y>0.08491</cdr:y>
    </cdr:from>
    <cdr:to>
      <cdr:x>0.06574</cdr:x>
      <cdr:y>0.08491</cdr:y>
    </cdr:to>
    <cdr:sp macro="" textlink="">
      <cdr:nvSpPr>
        <cdr:cNvPr id="830465" name="Text Box 1"/>
        <cdr:cNvSpPr txBox="1">
          <a:spLocks xmlns:a="http://schemas.openxmlformats.org/drawingml/2006/main" noChangeArrowheads="1"/>
        </cdr:cNvSpPr>
      </cdr:nvSpPr>
      <cdr:spPr bwMode="auto">
        <a:xfrm xmlns:a="http://schemas.openxmlformats.org/drawingml/2006/main">
          <a:off x="472246" y="256419"/>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fr-FR" sz="900" b="0" i="0" u="none" strike="noStrike" baseline="0">
              <a:solidFill>
                <a:srgbClr val="000000"/>
              </a:solidFill>
              <a:latin typeface="DaxOT-Regular"/>
            </a:rPr>
            <a:t>2 764</a:t>
          </a:r>
        </a:p>
      </cdr:txBody>
    </cdr:sp>
  </cdr:relSizeAnchor>
  <cdr:relSizeAnchor xmlns:cdr="http://schemas.openxmlformats.org/drawingml/2006/chartDrawing">
    <cdr:from>
      <cdr:x>0.22959</cdr:x>
      <cdr:y>0.08491</cdr:y>
    </cdr:from>
    <cdr:to>
      <cdr:x>0.22959</cdr:x>
      <cdr:y>0.08491</cdr:y>
    </cdr:to>
    <cdr:sp macro="" textlink="">
      <cdr:nvSpPr>
        <cdr:cNvPr id="830466" name="Text Box 2"/>
        <cdr:cNvSpPr txBox="1">
          <a:spLocks xmlns:a="http://schemas.openxmlformats.org/drawingml/2006/main" noChangeArrowheads="1"/>
        </cdr:cNvSpPr>
      </cdr:nvSpPr>
      <cdr:spPr bwMode="auto">
        <a:xfrm xmlns:a="http://schemas.openxmlformats.org/drawingml/2006/main">
          <a:off x="1878543" y="256419"/>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fr-FR" sz="900" b="0" i="0" u="none" strike="noStrike" baseline="0">
              <a:solidFill>
                <a:srgbClr val="000000"/>
              </a:solidFill>
              <a:latin typeface="DaxOT-Regular"/>
            </a:rPr>
            <a:t>2 732</a:t>
          </a:r>
        </a:p>
      </cdr:txBody>
    </cdr:sp>
  </cdr:relSizeAnchor>
  <cdr:relSizeAnchor xmlns:cdr="http://schemas.openxmlformats.org/drawingml/2006/chartDrawing">
    <cdr:from>
      <cdr:x>0.31102</cdr:x>
      <cdr:y>0.08491</cdr:y>
    </cdr:from>
    <cdr:to>
      <cdr:x>0.31102</cdr:x>
      <cdr:y>0.08491</cdr:y>
    </cdr:to>
    <cdr:sp macro="" textlink="">
      <cdr:nvSpPr>
        <cdr:cNvPr id="830467" name="Text Box 3"/>
        <cdr:cNvSpPr txBox="1">
          <a:spLocks xmlns:a="http://schemas.openxmlformats.org/drawingml/2006/main" noChangeArrowheads="1"/>
        </cdr:cNvSpPr>
      </cdr:nvSpPr>
      <cdr:spPr bwMode="auto">
        <a:xfrm xmlns:a="http://schemas.openxmlformats.org/drawingml/2006/main">
          <a:off x="2582431" y="256419"/>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fr-FR" sz="900" b="0" i="0" u="none" strike="noStrike" baseline="0">
              <a:solidFill>
                <a:srgbClr val="000000"/>
              </a:solidFill>
              <a:latin typeface="DaxOT-Regular"/>
            </a:rPr>
            <a:t>2 755</a:t>
          </a:r>
        </a:p>
      </cdr:txBody>
    </cdr:sp>
  </cdr:relSizeAnchor>
  <cdr:relSizeAnchor xmlns:cdr="http://schemas.openxmlformats.org/drawingml/2006/chartDrawing">
    <cdr:from>
      <cdr:x>0.34842</cdr:x>
      <cdr:y>0.08491</cdr:y>
    </cdr:from>
    <cdr:to>
      <cdr:x>0.34842</cdr:x>
      <cdr:y>0.08491</cdr:y>
    </cdr:to>
    <cdr:sp macro="" textlink="">
      <cdr:nvSpPr>
        <cdr:cNvPr id="830468" name="Text Box 4"/>
        <cdr:cNvSpPr txBox="1">
          <a:spLocks xmlns:a="http://schemas.openxmlformats.org/drawingml/2006/main" noChangeArrowheads="1"/>
        </cdr:cNvSpPr>
      </cdr:nvSpPr>
      <cdr:spPr bwMode="auto">
        <a:xfrm xmlns:a="http://schemas.openxmlformats.org/drawingml/2006/main">
          <a:off x="2901842" y="256419"/>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r>
            <a:rPr lang="fr-FR" sz="900" b="0" i="0" u="none" strike="noStrike" baseline="0">
              <a:solidFill>
                <a:srgbClr val="000000"/>
              </a:solidFill>
              <a:latin typeface="DaxOT-Regular"/>
            </a:rPr>
            <a:t>2 767</a:t>
          </a:r>
        </a:p>
      </cdr:txBody>
    </cdr:sp>
  </cdr:relSizeAnchor>
  <cdr:relSizeAnchor xmlns:cdr="http://schemas.openxmlformats.org/drawingml/2006/chartDrawing">
    <cdr:from>
      <cdr:x>0.034</cdr:x>
      <cdr:y>0.08491</cdr:y>
    </cdr:from>
    <cdr:to>
      <cdr:x>0.034</cdr:x>
      <cdr:y>0.08491</cdr:y>
    </cdr:to>
    <cdr:sp macro="" textlink="">
      <cdr:nvSpPr>
        <cdr:cNvPr id="830469" name="Text Box 5"/>
        <cdr:cNvSpPr txBox="1">
          <a:spLocks xmlns:a="http://schemas.openxmlformats.org/drawingml/2006/main" noChangeArrowheads="1"/>
        </cdr:cNvSpPr>
      </cdr:nvSpPr>
      <cdr:spPr bwMode="auto">
        <a:xfrm xmlns:a="http://schemas.openxmlformats.org/drawingml/2006/main">
          <a:off x="207548" y="256419"/>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fr-FR" sz="900" b="0" i="0" u="none" strike="noStrike" baseline="0">
              <a:solidFill>
                <a:srgbClr val="000000"/>
              </a:solidFill>
              <a:latin typeface="DaxOT-Regular"/>
            </a:rPr>
            <a:t>ktep</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38100</xdr:colOff>
      <xdr:row>2</xdr:row>
      <xdr:rowOff>0</xdr:rowOff>
    </xdr:from>
    <xdr:to>
      <xdr:col>6</xdr:col>
      <xdr:colOff>400050</xdr:colOff>
      <xdr:row>38</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600075</xdr:colOff>
      <xdr:row>0</xdr:row>
      <xdr:rowOff>0</xdr:rowOff>
    </xdr:from>
    <xdr:to>
      <xdr:col>11</xdr:col>
      <xdr:colOff>600075</xdr:colOff>
      <xdr:row>14</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704850</xdr:colOff>
      <xdr:row>16</xdr:row>
      <xdr:rowOff>114300</xdr:rowOff>
    </xdr:from>
    <xdr:to>
      <xdr:col>7</xdr:col>
      <xdr:colOff>704850</xdr:colOff>
      <xdr:row>31</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xdr:row>
      <xdr:rowOff>104775</xdr:rowOff>
    </xdr:from>
    <xdr:to>
      <xdr:col>7</xdr:col>
      <xdr:colOff>0</xdr:colOff>
      <xdr:row>16</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11</xdr:row>
      <xdr:rowOff>66675</xdr:rowOff>
    </xdr:from>
    <xdr:to>
      <xdr:col>7</xdr:col>
      <xdr:colOff>533400</xdr:colOff>
      <xdr:row>26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9525</xdr:rowOff>
    </xdr:from>
    <xdr:to>
      <xdr:col>6</xdr:col>
      <xdr:colOff>714375</xdr:colOff>
      <xdr:row>25</xdr:row>
      <xdr:rowOff>152401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E\DGDDI\FACT_NR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E\Welter-Nicol\Electricit&#233;\AIE\AIE%202013\ready%20to%20upload\quest%20annuel_FRANCE_ELEC%202012_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E\Bilan\Bilan%202019\CC%20Energie%20-%20edition%202020\Fiches%20en%20cours\partie%203\p42-50\OE\Petrole\AOS\AOS%202013\printemps\FRANCE_OIL_2013%20printemp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E\Charbon\International\Aie\Q_charbon\Q-2017\FRANCE_COAL_20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ean-philippe.rathle\Documents\Tremi\Publi\Figures_Tremi_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E\Secteurs\R&#233;sidentiel\TREMI%202020\8%20Exploitation\BdD%20finale\Publi\Document%20avril%202021\Figures_Trem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ean-philippe.rathle\Documents\Tremi\Publi\Figures_Trem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OE\Conjonct\CLIM_MEN_ref81_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E\Bilan\Bilan%202019\CC%20Energie%20-%20edition%202020\Fiches%20en%20cours\partie%203\p42-50\OE\Scherrer\article_note_electricite_et_politique_energetique\tab-article-actualise%20bilan%20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E\Scherrer\article_note_electricite_et_politique_energetique\tab-article-actualise%20bilan%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E\Bilan\bilan%202012\bilan12_pour_publ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E\Bilan\Bilan%202019\CC%20Energie%20-%20edition%202020\Fiches%20en%20cours\partie%203\p42-50\OE\DGDDI\FACT_NR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E\DGDDI\FACT_N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OE\DGDDI\FACT_N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E\Welter-Nicol\Gaz\Enqu&#234;te%20annuelle%20gaz\R&#233;sultats%202009\Ventes%20Regions%202009%20To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E\EnR\Publi%20-%20Chiffres%20cl&#233;s%20Energie\Datalab_2018\Edition%202014\Archive\Documents%20and%20Settings\didier-l.reynaud\Bureau\secret%20stat%20En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E\EnR\Publi%20-%20Chiffres%20cl&#233;s%20EnR\Edition%202017\Edition%202014\Documents%20and%20Settings\didier-l.reynaud\Bureau\secret%20stat%20En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E\EnR\Publi%20-%20Chiffres%20cl&#233;s%20Energie\Datalab_2018\Edition%202014\secret%20stat%20En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E\International\AIE\Questionnaires%20AIE%20Eurostat%20-%20R&#233;ponses\2012\Quest%20annuel_FRANCE_ELEC%202012_V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Base_série"/>
      <sheetName val="mois new"/>
      <sheetName val="requetes_val"/>
      <sheetName val="requetes_vol"/>
      <sheetName val="plus new"/>
      <sheetName val="Facture06"/>
      <sheetName val="indice"/>
      <sheetName val="Facture sl"/>
      <sheetName val="epex"/>
      <sheetName val="prix pp dgec"/>
      <sheetName val="charbon vapeur"/>
      <sheetName val="Graph_Elec"/>
      <sheetName val="Graph_IMP_brut"/>
      <sheetName val="Graph_IMP PPR"/>
      <sheetName val="graph_charbon"/>
      <sheetName val="Feuil4"/>
      <sheetName val="Calendrier"/>
      <sheetName val="Feuil1"/>
      <sheetName val="Plus"/>
      <sheetName val="prix conso"/>
      <sheetName val="prix spot charbon"/>
      <sheetName val="Import_brut"/>
      <sheetName val="Graph1"/>
      <sheetName val="Graph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
      <sheetName val="Table3"/>
      <sheetName val="Table4"/>
      <sheetName val="Table5"/>
      <sheetName val="Table6a"/>
      <sheetName val="Table6b"/>
      <sheetName val="Table6c"/>
      <sheetName val="Table6d"/>
      <sheetName val="Table7a"/>
      <sheetName val="Table7b"/>
      <sheetName val="Table8"/>
      <sheetName val="GELE"/>
      <sheetName val="GHEAT"/>
      <sheetName val="NELE"/>
      <sheetName val="NHEAT"/>
      <sheetName val="ELET34"/>
      <sheetName val="HEAT34"/>
      <sheetName val="TAB5ELE"/>
      <sheetName val="TAB5CHP"/>
      <sheetName val="TAB5TOT"/>
      <sheetName val="TAB5HEAT"/>
      <sheetName val="TAB5CHPH"/>
      <sheetName val="TAB5TOTH"/>
      <sheetName val="TAB6ANTONS"/>
      <sheetName val="TAB6CCTONS"/>
      <sheetName val="TAB6OBCTONS"/>
      <sheetName val="TAB6SCTONS"/>
      <sheetName val="TAB6LIGTONS"/>
      <sheetName val="TAB6PFUELTONS"/>
      <sheetName val="TAB6COKEOCTONS"/>
      <sheetName val="TAB6GASCOKETONS"/>
      <sheetName val="TAB6COALTARTONS"/>
      <sheetName val="TAB6BKBTONS"/>
      <sheetName val="TAB6GWGASTJ"/>
      <sheetName val="TAB6COGTJ"/>
      <sheetName val="TAB6BFGTJ"/>
      <sheetName val="TAB6ORGASTJ"/>
      <sheetName val="TAB6PEATONS"/>
      <sheetName val="TAB6PEATPRTONS"/>
      <sheetName val="TAB6OILSHTONS"/>
      <sheetName val="TAB6CRUDOILTONS"/>
      <sheetName val="TAB6NGLTONS"/>
      <sheetName val="TAB6REFGASTONS"/>
      <sheetName val="TAB6LPGTONS"/>
      <sheetName val="TAB6NAPHTHATONS"/>
      <sheetName val="TAB6KERJETONS"/>
      <sheetName val="TAB6OTHKEROTONS"/>
      <sheetName val="TAB6GASDIESTONS"/>
      <sheetName val="TAB6FUELOILTONS"/>
      <sheetName val="TAB6BITUTONS"/>
      <sheetName val="TAB6PETCOKETONS"/>
      <sheetName val="TAB6OTHOILTONS"/>
      <sheetName val="TAB6NGASTJ"/>
      <sheetName val="TAB6INDWTJ"/>
      <sheetName val="TAB6MSWRTJ"/>
      <sheetName val="TAB6MSWNRTJ"/>
      <sheetName val="TAB6SBIOFTJ"/>
      <sheetName val="TAB6BIOGASTJ"/>
      <sheetName val="TAB6BIODIETONS"/>
      <sheetName val="TAB6LIQBIOTONS"/>
      <sheetName val="TAB6TOTAL"/>
      <sheetName val="TAB7MAIN"/>
      <sheetName val="TAB7AUTO"/>
      <sheetName val="TAB8IMPE"/>
      <sheetName val="TAB8IMPHC"/>
      <sheetName val="TAB8EXPE"/>
      <sheetName val="TAB8EXPHC"/>
      <sheetName val="Remarks"/>
    </sheetNames>
    <sheetDataSet>
      <sheetData sheetId="0"/>
      <sheetData sheetId="1">
        <row r="111">
          <cell r="G11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a"/>
      <sheetName val="Table2b"/>
      <sheetName val="Table3a"/>
      <sheetName val="Table3b"/>
      <sheetName val="Table3"/>
      <sheetName val="Table4"/>
      <sheetName val="Table5"/>
      <sheetName val="Remarks"/>
      <sheetName val="Crude oil"/>
      <sheetName val="Natural gas liquids"/>
      <sheetName val="Refinery feedstocks"/>
      <sheetName val="Additives-oxygenates"/>
      <sheetName val="Of which biofuels"/>
      <sheetName val="Other hydrocarbons"/>
      <sheetName val="Total - crngfeed"/>
      <sheetName val="Refinery gas"/>
      <sheetName val="Ethane"/>
      <sheetName val="LPG"/>
      <sheetName val="Naphtha"/>
      <sheetName val="Total motor gasoline"/>
      <sheetName val="Biogasoline"/>
      <sheetName val="Non biogasoline"/>
      <sheetName val="Aviation gasoline"/>
      <sheetName val="Gasoline type jet fuel"/>
      <sheetName val="Kerosene type jet fuel"/>
      <sheetName val="Bio jet kerosene"/>
      <sheetName val="Non-bio jet kerosene"/>
      <sheetName val="Other Kerosene"/>
      <sheetName val="Road diesel"/>
      <sheetName val="Heating and other gasoil"/>
      <sheetName val="Gas-Diesel Oil"/>
      <sheetName val="Biodiesel"/>
      <sheetName val="Non-bio gasdiesel oil"/>
      <sheetName val="Total fuel oil"/>
      <sheetName val="Fuel oil - low sulphur"/>
      <sheetName val="Fuel oil - high sulphur"/>
      <sheetName val="White spirit SBP"/>
      <sheetName val="Lubricants"/>
      <sheetName val="Bitumen"/>
      <sheetName val="Paraffin Wax"/>
      <sheetName val="Petroleum Coke"/>
      <sheetName val="Other Products"/>
      <sheetName val="Total Products"/>
    </sheetNames>
    <sheetDataSet>
      <sheetData sheetId="0"/>
      <sheetData sheetId="1">
        <row r="110">
          <cell r="G110"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 1"/>
      <sheetName val="Table 2"/>
      <sheetName val="Table 3"/>
      <sheetName val="Table 4"/>
      <sheetName val="Anthracite"/>
      <sheetName val="BituminousCoal"/>
      <sheetName val="CokingCoal"/>
      <sheetName val="Sub-bituminousCoal"/>
      <sheetName val="Lignite"/>
      <sheetName val="PatentFuel"/>
      <sheetName val="Coke_OvenCoke"/>
      <sheetName val="GasCoke"/>
      <sheetName val="Coal Tar"/>
      <sheetName val="BKB"/>
      <sheetName val="GasWorksGas"/>
      <sheetName val="CokeOvenGas"/>
      <sheetName val="BlastFurnaceGas"/>
      <sheetName val="OtherRecoveredGases"/>
      <sheetName val="Peat"/>
      <sheetName val="PeatProducts"/>
      <sheetName val="OilShale&amp;OilSands"/>
      <sheetName val="Remarks"/>
    </sheetNames>
    <sheetDataSet>
      <sheetData sheetId="0"/>
      <sheetData sheetId="1">
        <row r="129">
          <cell r="G129" t="b">
            <v>0</v>
          </cell>
        </row>
      </sheetData>
      <sheetData sheetId="2">
        <row r="24">
          <cell r="AD24" t="str">
            <v>Menu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Graphique 1"/>
      <sheetName val="Tableau 2"/>
      <sheetName val="Encadre"/>
      <sheetName val="Tableau 3"/>
      <sheetName val="Tableau 4"/>
      <sheetName val="Graphique 2"/>
      <sheetName val="Graphique 3"/>
      <sheetName val="Graphique 4"/>
      <sheetName val="Graphique 5"/>
      <sheetName val="Graphiqu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Graphique 1"/>
      <sheetName val="Tableau 2"/>
      <sheetName val="Encadre"/>
      <sheetName val="Tableau 3"/>
      <sheetName val="Tableau 4"/>
      <sheetName val="Graphique 2"/>
      <sheetName val="Graphique 3"/>
      <sheetName val="Graphique 4"/>
      <sheetName val="Graphique 5"/>
      <sheetName val="Graphique 6"/>
      <sheetName val="Graphique 7"/>
      <sheetName val="Graphique 8"/>
      <sheetName val="Tableau 5"/>
      <sheetName val="Graphique 9"/>
      <sheetName val="Graphique 10"/>
      <sheetName val="Graphique 11"/>
      <sheetName val="Graphique 12"/>
      <sheetName val="Carte"/>
      <sheetName val="Graphique 13"/>
      <sheetName val="Graphique 14"/>
      <sheetName val="Graphique 15"/>
      <sheetName val="Graphique 16"/>
      <sheetName val="Graphique 17"/>
      <sheetName val="Graphique 18"/>
      <sheetName val="Graphique 19"/>
      <sheetName val="Graphique 20"/>
      <sheetName val="Graphique 21"/>
      <sheetName val="Graphique 22"/>
      <sheetName val="Graphique 23"/>
      <sheetName val="Annexe 1"/>
      <sheetName val="Annexe 1 (2)"/>
      <sheetName val="Annexe 2 (1)"/>
      <sheetName val="Annexe 2 (2)"/>
      <sheetName val="Annexe 2 (3)"/>
      <sheetName val="Annexe 2 (4)"/>
      <sheetName val="Annexe 2 (5)"/>
      <sheetName val="Annexe 2 (6)"/>
      <sheetName val="Annexe 2 (7)"/>
      <sheetName val="Annexe 2 (8)"/>
      <sheetName val="Annexe 2 (9)"/>
      <sheetName val="Annexe 2 (10)"/>
      <sheetName val="Annexe 2 (11)"/>
      <sheetName val="Annexe 2 (12)"/>
      <sheetName val="Annexe 2 (13)"/>
      <sheetName val="Annexe 2 (14)"/>
      <sheetName val="Annexe 2 (15)"/>
      <sheetName val="Annexe 2 (16)"/>
    </sheetNames>
    <sheetDataSet>
      <sheetData sheetId="0"/>
      <sheetData sheetId="1">
        <row r="32">
          <cell r="B32" t="str">
            <v>Avec isolation</v>
          </cell>
        </row>
      </sheetData>
      <sheetData sheetId="2"/>
      <sheetData sheetId="3"/>
      <sheetData sheetId="4"/>
      <sheetData sheetId="5"/>
      <sheetData sheetId="6"/>
      <sheetData sheetId="7"/>
      <sheetData sheetId="8"/>
      <sheetData sheetId="9">
        <row r="31">
          <cell r="B31" t="str">
            <v>Coûts totaux</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Graphique 1"/>
      <sheetName val="Tableau 2"/>
      <sheetName val="Encadre"/>
      <sheetName val="Tableau 3"/>
      <sheetName val="Tableau 4"/>
      <sheetName val="Graphique 2"/>
      <sheetName val="Graphique 3"/>
      <sheetName val="Graphique 4"/>
      <sheetName val="Graphique 5"/>
      <sheetName val="Graphique 6"/>
      <sheetName val="Graphique 7"/>
      <sheetName val="Graphique 8"/>
      <sheetName val="Tableau 5"/>
      <sheetName val="Graphique 9"/>
      <sheetName val="Graphique 10"/>
      <sheetName val="Graphique 11"/>
      <sheetName val="Graphique 12"/>
      <sheetName val="Carte"/>
      <sheetName val="Graphique 13"/>
      <sheetName val="Graphique 14"/>
      <sheetName val="Graphique 15"/>
      <sheetName val="Graphique 16"/>
      <sheetName val="Graphique 17"/>
      <sheetName val="Graphique 18"/>
      <sheetName val="Graphique 19"/>
      <sheetName val="Graphique 20"/>
      <sheetName val="Graphique 21"/>
      <sheetName val="Graphique 22"/>
      <sheetName val="Graphique 23"/>
      <sheetName val="Annexe 1"/>
      <sheetName val="Annexe 1 (2)"/>
      <sheetName val="Annexe 2 (1)"/>
      <sheetName val="Annexe 2 (2)"/>
      <sheetName val="Annexe 2 (3)"/>
      <sheetName val="Annexe 2 (4)"/>
      <sheetName val="Annexe 2 (5)"/>
      <sheetName val="Annexe 2 (6)"/>
      <sheetName val="Annexe 2 (7)"/>
      <sheetName val="Annexe 2 (8)"/>
      <sheetName val="Annexe 2 (9)"/>
      <sheetName val="Annexe 2 (10)"/>
      <sheetName val="Annexe 2 (11)"/>
      <sheetName val="Annexe 2 (12)"/>
      <sheetName val="Annexe 2 (13)"/>
      <sheetName val="Annexe 2 (14)"/>
      <sheetName val="Annexe 2 (15)"/>
      <sheetName val="Annexe 2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81-10"/>
      <sheetName val="Calcul_ref"/>
      <sheetName val="Feuil1"/>
      <sheetName val="Feuilbn"/>
      <sheetName val="DJU30mens"/>
      <sheetName val="a"/>
      <sheetName val="CPDP"/>
      <sheetName val="Info"/>
      <sheetName val="Effet_climat"/>
      <sheetName val="Bilan"/>
      <sheetName val="JOUROUVRABLES"/>
      <sheetName val="anémobil"/>
      <sheetName val="Graph5 (2)"/>
      <sheetName val="Graph5"/>
      <sheetName val="an"/>
      <sheetName val="Graph1"/>
      <sheetName val="CPDP (2)"/>
      <sheetName val="Graph2"/>
      <sheetName val="Gdemi"/>
      <sheetName val="demi"/>
      <sheetName val="Graph3"/>
      <sheetName val="Feuil3"/>
      <sheetName val="Feuil2"/>
    </sheetNames>
    <sheetDataSet>
      <sheetData sheetId="0" refreshError="1"/>
      <sheetData sheetId="1" refreshError="1"/>
      <sheetData sheetId="2" refreshError="1">
        <row r="1">
          <cell r="A1" t="str">
            <v>date</v>
          </cell>
          <cell r="B1" t="str">
            <v>KCDM</v>
          </cell>
          <cell r="C1" t="str">
            <v>KCDR</v>
          </cell>
          <cell r="D1" t="str">
            <v>KCDC</v>
          </cell>
          <cell r="E1" t="str">
            <v>KCDM_R</v>
          </cell>
          <cell r="F1" t="str">
            <v>KCDR_R</v>
          </cell>
          <cell r="G1" t="str">
            <v>KCDC_R</v>
          </cell>
          <cell r="H1" t="str">
            <v>KCTM</v>
          </cell>
          <cell r="I1" t="str">
            <v>KCTR</v>
          </cell>
          <cell r="J1" t="str">
            <v>KCTE</v>
          </cell>
          <cell r="K1" t="str">
            <v>KCDMB</v>
          </cell>
          <cell r="L1" t="str">
            <v>KCDRB</v>
          </cell>
          <cell r="M1" t="str">
            <v>KCDCB</v>
          </cell>
          <cell r="N1" t="str">
            <v>KCTMB</v>
          </cell>
          <cell r="O1" t="str">
            <v>KCTRB</v>
          </cell>
          <cell r="P1" t="str">
            <v>KCTEB</v>
          </cell>
        </row>
        <row r="2">
          <cell r="A2" t="str">
            <v>1970:1</v>
          </cell>
          <cell r="B2">
            <v>381.91341344611448</v>
          </cell>
          <cell r="C2">
            <v>392.91081774346333</v>
          </cell>
          <cell r="D2">
            <v>0.97201043137343901</v>
          </cell>
          <cell r="E2">
            <v>381.91341344611448</v>
          </cell>
          <cell r="F2">
            <v>392.91081774346333</v>
          </cell>
          <cell r="G2">
            <v>0.97201043137343901</v>
          </cell>
          <cell r="H2">
            <v>4.7</v>
          </cell>
          <cell r="I2">
            <v>3.9</v>
          </cell>
          <cell r="J2">
            <v>0.80000000000000027</v>
          </cell>
          <cell r="K2">
            <v>422.8</v>
          </cell>
          <cell r="L2">
            <v>456.3</v>
          </cell>
          <cell r="M2">
            <v>0.9265833881218497</v>
          </cell>
          <cell r="N2">
            <v>4.4000000000000004</v>
          </cell>
          <cell r="O2">
            <v>3.3</v>
          </cell>
          <cell r="P2">
            <v>1.1000000000000005</v>
          </cell>
        </row>
        <row r="3">
          <cell r="A3" t="str">
            <v>1970:2</v>
          </cell>
          <cell r="B3">
            <v>333.42995508732315</v>
          </cell>
          <cell r="C3">
            <v>331.22294910654443</v>
          </cell>
          <cell r="D3">
            <v>1.006663203702316</v>
          </cell>
          <cell r="E3">
            <v>333.42995508732315</v>
          </cell>
          <cell r="F3">
            <v>331.22294910654443</v>
          </cell>
          <cell r="G3">
            <v>1.006663203702316</v>
          </cell>
          <cell r="H3">
            <v>5.0999999999999996</v>
          </cell>
          <cell r="I3">
            <v>4.9000000000000004</v>
          </cell>
          <cell r="J3">
            <v>0.19999999999999929</v>
          </cell>
          <cell r="K3">
            <v>378.4</v>
          </cell>
          <cell r="L3">
            <v>388.2</v>
          </cell>
          <cell r="M3">
            <v>0.97475528078310147</v>
          </cell>
          <cell r="N3">
            <v>4.5</v>
          </cell>
          <cell r="O3">
            <v>4.2</v>
          </cell>
          <cell r="P3">
            <v>0.29999999999999982</v>
          </cell>
        </row>
        <row r="4">
          <cell r="A4" t="str">
            <v>1970:3</v>
          </cell>
          <cell r="B4">
            <v>369.62645449838283</v>
          </cell>
          <cell r="C4">
            <v>270.29253185771751</v>
          </cell>
          <cell r="D4">
            <v>1.3675052431450636</v>
          </cell>
          <cell r="E4">
            <v>369.62645449838283</v>
          </cell>
          <cell r="F4">
            <v>270.29253185771751</v>
          </cell>
          <cell r="G4">
            <v>1.3675052431450636</v>
          </cell>
          <cell r="H4">
            <v>5</v>
          </cell>
          <cell r="I4">
            <v>7.4</v>
          </cell>
          <cell r="J4">
            <v>-2.4000000000000004</v>
          </cell>
          <cell r="K4">
            <v>421.8</v>
          </cell>
          <cell r="L4">
            <v>344.1</v>
          </cell>
          <cell r="M4">
            <v>1.2258064516129032</v>
          </cell>
          <cell r="N4">
            <v>4.4000000000000004</v>
          </cell>
          <cell r="O4">
            <v>6.9</v>
          </cell>
          <cell r="P4">
            <v>-2.5</v>
          </cell>
        </row>
        <row r="5">
          <cell r="A5" t="str">
            <v>1970:4</v>
          </cell>
          <cell r="B5">
            <v>253.8728162756737</v>
          </cell>
          <cell r="C5">
            <v>198.63939385091356</v>
          </cell>
          <cell r="D5">
            <v>1.2780587543788768</v>
          </cell>
          <cell r="E5">
            <v>253.8728162756737</v>
          </cell>
          <cell r="F5">
            <v>198.63939385091356</v>
          </cell>
          <cell r="G5">
            <v>1.2780587543788768</v>
          </cell>
          <cell r="H5">
            <v>8.4</v>
          </cell>
          <cell r="I5">
            <v>9.9</v>
          </cell>
          <cell r="J5">
            <v>-1.5</v>
          </cell>
          <cell r="K5">
            <v>303</v>
          </cell>
          <cell r="L5">
            <v>248.1</v>
          </cell>
          <cell r="M5">
            <v>1.2212817412333736</v>
          </cell>
          <cell r="N5">
            <v>7.9</v>
          </cell>
          <cell r="O5">
            <v>9.6999999999999993</v>
          </cell>
          <cell r="P5">
            <v>-1.7999999999999989</v>
          </cell>
        </row>
        <row r="6">
          <cell r="A6" t="str">
            <v>1970:5</v>
          </cell>
          <cell r="B6">
            <v>96.182889221549601</v>
          </cell>
          <cell r="C6">
            <v>94.205291641343422</v>
          </cell>
          <cell r="D6">
            <v>1.0209924256456342</v>
          </cell>
          <cell r="E6">
            <v>96.182889221549601</v>
          </cell>
          <cell r="F6">
            <v>94.205291641343422</v>
          </cell>
          <cell r="G6">
            <v>1.0209924256456342</v>
          </cell>
          <cell r="H6">
            <v>13.7</v>
          </cell>
          <cell r="I6">
            <v>13.6</v>
          </cell>
          <cell r="J6">
            <v>9.9999999999999645E-2</v>
          </cell>
          <cell r="K6">
            <v>133.5</v>
          </cell>
          <cell r="L6">
            <v>147.30000000000001</v>
          </cell>
          <cell r="M6">
            <v>0.90631364562118122</v>
          </cell>
          <cell r="N6">
            <v>13.7</v>
          </cell>
          <cell r="O6">
            <v>13.4</v>
          </cell>
          <cell r="P6">
            <v>0.29999999999999893</v>
          </cell>
        </row>
        <row r="7">
          <cell r="A7" t="str">
            <v>1970:6</v>
          </cell>
          <cell r="B7">
            <v>10.487436520333016</v>
          </cell>
          <cell r="C7">
            <v>33.639009300779129</v>
          </cell>
          <cell r="D7">
            <v>0.31176413153434074</v>
          </cell>
          <cell r="E7">
            <v>0</v>
          </cell>
          <cell r="F7">
            <v>0</v>
          </cell>
          <cell r="G7">
            <v>1</v>
          </cell>
          <cell r="H7">
            <v>18.399999999999999</v>
          </cell>
          <cell r="I7">
            <v>16.8</v>
          </cell>
          <cell r="J7">
            <v>1.5999999999999979</v>
          </cell>
          <cell r="K7">
            <v>23</v>
          </cell>
          <cell r="L7">
            <v>65.7</v>
          </cell>
          <cell r="M7">
            <v>0.35007610350076102</v>
          </cell>
          <cell r="N7">
            <v>18.100000000000001</v>
          </cell>
          <cell r="O7">
            <v>16.399999999999999</v>
          </cell>
          <cell r="P7">
            <v>1.7000000000000028</v>
          </cell>
        </row>
        <row r="8">
          <cell r="A8" t="str">
            <v>1970:7</v>
          </cell>
          <cell r="B8">
            <v>23.348901161961557</v>
          </cell>
          <cell r="C8">
            <v>9.8992241828118033</v>
          </cell>
          <cell r="D8">
            <v>2.3586597020908631</v>
          </cell>
          <cell r="E8">
            <v>0</v>
          </cell>
          <cell r="F8">
            <v>0</v>
          </cell>
          <cell r="G8">
            <v>1</v>
          </cell>
          <cell r="H8">
            <v>18</v>
          </cell>
          <cell r="I8">
            <v>18.899999999999999</v>
          </cell>
          <cell r="J8">
            <v>-0.89999999999999858</v>
          </cell>
          <cell r="K8">
            <v>44.1</v>
          </cell>
          <cell r="L8">
            <v>31.2</v>
          </cell>
          <cell r="M8">
            <v>1.4134615384615385</v>
          </cell>
          <cell r="N8">
            <v>17.3</v>
          </cell>
          <cell r="O8">
            <v>18.3</v>
          </cell>
          <cell r="P8">
            <v>-1</v>
          </cell>
        </row>
        <row r="9">
          <cell r="A9" t="str">
            <v>1970:8</v>
          </cell>
          <cell r="B9">
            <v>14.621417850252566</v>
          </cell>
          <cell r="C9">
            <v>9.4425505166936539</v>
          </cell>
          <cell r="D9">
            <v>1.5484606435944506</v>
          </cell>
          <cell r="E9">
            <v>0</v>
          </cell>
          <cell r="F9">
            <v>0</v>
          </cell>
          <cell r="G9">
            <v>1</v>
          </cell>
          <cell r="H9">
            <v>18.899999999999999</v>
          </cell>
          <cell r="I9">
            <v>18.7</v>
          </cell>
          <cell r="J9">
            <v>0.19999999999999929</v>
          </cell>
          <cell r="K9">
            <v>31</v>
          </cell>
          <cell r="L9">
            <v>32.6</v>
          </cell>
          <cell r="M9">
            <v>0.95092024539877296</v>
          </cell>
          <cell r="N9">
            <v>18.100000000000001</v>
          </cell>
          <cell r="O9">
            <v>18</v>
          </cell>
          <cell r="P9">
            <v>0.10000000000000142</v>
          </cell>
        </row>
        <row r="10">
          <cell r="A10" t="str">
            <v>1970:9</v>
          </cell>
          <cell r="B10">
            <v>29.321078565476803</v>
          </cell>
          <cell r="C10">
            <v>43.697695496746512</v>
          </cell>
          <cell r="D10">
            <v>0.67099828108006032</v>
          </cell>
          <cell r="E10">
            <v>0</v>
          </cell>
          <cell r="F10">
            <v>0</v>
          </cell>
          <cell r="G10">
            <v>1</v>
          </cell>
          <cell r="H10">
            <v>16.899999999999999</v>
          </cell>
          <cell r="I10">
            <v>16.3</v>
          </cell>
          <cell r="J10">
            <v>0.59999999999999787</v>
          </cell>
          <cell r="K10">
            <v>53.8</v>
          </cell>
          <cell r="L10">
            <v>80</v>
          </cell>
          <cell r="M10">
            <v>0.67249999999999999</v>
          </cell>
          <cell r="N10">
            <v>16.5</v>
          </cell>
          <cell r="O10">
            <v>15.7</v>
          </cell>
          <cell r="P10">
            <v>0.80000000000000071</v>
          </cell>
        </row>
        <row r="11">
          <cell r="A11" t="str">
            <v>1970:10</v>
          </cell>
          <cell r="B11">
            <v>166.57053313805847</v>
          </cell>
          <cell r="C11">
            <v>132.10004667845612</v>
          </cell>
          <cell r="D11">
            <v>1.260942273120514</v>
          </cell>
          <cell r="E11">
            <v>166.57053313805847</v>
          </cell>
          <cell r="F11">
            <v>132.10004667845612</v>
          </cell>
          <cell r="G11">
            <v>1.260942273120514</v>
          </cell>
          <cell r="H11">
            <v>11.5</v>
          </cell>
          <cell r="I11">
            <v>12.2</v>
          </cell>
          <cell r="J11">
            <v>-0.69999999999999929</v>
          </cell>
          <cell r="K11">
            <v>209.5</v>
          </cell>
          <cell r="L11">
            <v>201.4</v>
          </cell>
          <cell r="M11">
            <v>1.0402184707050646</v>
          </cell>
          <cell r="N11">
            <v>11.2</v>
          </cell>
          <cell r="O11">
            <v>11.5</v>
          </cell>
          <cell r="P11">
            <v>-0.30000000000000071</v>
          </cell>
        </row>
        <row r="12">
          <cell r="A12" t="str">
            <v>1970:11</v>
          </cell>
          <cell r="B12">
            <v>229.26296909580418</v>
          </cell>
          <cell r="C12">
            <v>277.9065874341735</v>
          </cell>
          <cell r="D12">
            <v>0.82496414069388935</v>
          </cell>
          <cell r="E12">
            <v>229.26296909580418</v>
          </cell>
          <cell r="F12">
            <v>277.9065874341735</v>
          </cell>
          <cell r="G12">
            <v>0.82496414069388935</v>
          </cell>
          <cell r="H12">
            <v>9.1999999999999993</v>
          </cell>
          <cell r="I12">
            <v>7.5</v>
          </cell>
          <cell r="J12">
            <v>1.6999999999999993</v>
          </cell>
          <cell r="K12">
            <v>274.5</v>
          </cell>
          <cell r="L12">
            <v>336.8</v>
          </cell>
          <cell r="M12">
            <v>0.81502375296912111</v>
          </cell>
          <cell r="N12">
            <v>8.8000000000000007</v>
          </cell>
          <cell r="O12">
            <v>6.8</v>
          </cell>
          <cell r="P12">
            <v>2.0000000000000009</v>
          </cell>
        </row>
        <row r="13">
          <cell r="A13" t="str">
            <v>1970:12</v>
          </cell>
          <cell r="B13">
            <v>444.42726601289297</v>
          </cell>
          <cell r="C13">
            <v>363.68818352813111</v>
          </cell>
          <cell r="D13">
            <v>1.2220008406693716</v>
          </cell>
          <cell r="E13">
            <v>444.42726601289297</v>
          </cell>
          <cell r="F13">
            <v>363.68818352813111</v>
          </cell>
          <cell r="G13">
            <v>1.2220008406693716</v>
          </cell>
          <cell r="H13">
            <v>2.8</v>
          </cell>
          <cell r="I13">
            <v>4.8</v>
          </cell>
          <cell r="J13">
            <v>-2</v>
          </cell>
          <cell r="K13">
            <v>480.8</v>
          </cell>
          <cell r="L13">
            <v>424.6</v>
          </cell>
          <cell r="M13">
            <v>1.1323598681111635</v>
          </cell>
          <cell r="N13">
            <v>2.5</v>
          </cell>
          <cell r="O13">
            <v>4.3</v>
          </cell>
          <cell r="P13">
            <v>-1.7999999999999998</v>
          </cell>
        </row>
        <row r="14">
          <cell r="A14" t="str">
            <v>1971:1</v>
          </cell>
          <cell r="B14">
            <v>419.77147494891273</v>
          </cell>
          <cell r="C14">
            <v>392.91081774346333</v>
          </cell>
          <cell r="D14">
            <v>1.0683632417140194</v>
          </cell>
          <cell r="E14">
            <v>419.77147494891273</v>
          </cell>
          <cell r="F14">
            <v>392.91081774346333</v>
          </cell>
          <cell r="G14">
            <v>1.0683632417140194</v>
          </cell>
          <cell r="H14">
            <v>3.5</v>
          </cell>
          <cell r="I14">
            <v>3.9</v>
          </cell>
          <cell r="J14">
            <v>-0.39999999999999991</v>
          </cell>
          <cell r="K14">
            <v>450.5</v>
          </cell>
          <cell r="L14">
            <v>456.3</v>
          </cell>
          <cell r="M14">
            <v>0.98728906421214113</v>
          </cell>
          <cell r="N14">
            <v>3.5</v>
          </cell>
          <cell r="O14">
            <v>3.3</v>
          </cell>
          <cell r="P14">
            <v>0.20000000000000018</v>
          </cell>
        </row>
        <row r="15">
          <cell r="A15" t="str">
            <v>1971:2</v>
          </cell>
          <cell r="B15">
            <v>345.87730140416124</v>
          </cell>
          <cell r="C15">
            <v>331.22294910654443</v>
          </cell>
          <cell r="D15">
            <v>1.0442431671390708</v>
          </cell>
          <cell r="E15">
            <v>345.87730140416124</v>
          </cell>
          <cell r="F15">
            <v>331.22294910654443</v>
          </cell>
          <cell r="G15">
            <v>1.0442431671390708</v>
          </cell>
          <cell r="H15">
            <v>4.4000000000000004</v>
          </cell>
          <cell r="I15">
            <v>4.9000000000000004</v>
          </cell>
          <cell r="J15">
            <v>-0.5</v>
          </cell>
          <cell r="K15">
            <v>379.9</v>
          </cell>
          <cell r="L15">
            <v>388.2</v>
          </cell>
          <cell r="M15">
            <v>0.97861926841834102</v>
          </cell>
          <cell r="N15">
            <v>4.4000000000000004</v>
          </cell>
          <cell r="O15">
            <v>4.2</v>
          </cell>
          <cell r="P15">
            <v>0.20000000000000018</v>
          </cell>
        </row>
        <row r="16">
          <cell r="A16" t="str">
            <v>1971:3</v>
          </cell>
          <cell r="B16">
            <v>393.42262091039913</v>
          </cell>
          <cell r="C16">
            <v>270.29253185771751</v>
          </cell>
          <cell r="D16">
            <v>1.4555438073202021</v>
          </cell>
          <cell r="E16">
            <v>393.42262091039913</v>
          </cell>
          <cell r="F16">
            <v>270.29253185771751</v>
          </cell>
          <cell r="G16">
            <v>1.4555438073202021</v>
          </cell>
          <cell r="H16">
            <v>4.0999999999999996</v>
          </cell>
          <cell r="I16">
            <v>7.4</v>
          </cell>
          <cell r="J16">
            <v>-3.3000000000000007</v>
          </cell>
          <cell r="K16">
            <v>433.8</v>
          </cell>
          <cell r="L16">
            <v>344.1</v>
          </cell>
          <cell r="M16">
            <v>1.2606800348735832</v>
          </cell>
          <cell r="N16">
            <v>4</v>
          </cell>
          <cell r="O16">
            <v>6.9</v>
          </cell>
          <cell r="P16">
            <v>-2.9000000000000004</v>
          </cell>
        </row>
        <row r="17">
          <cell r="A17" t="str">
            <v>1971:4</v>
          </cell>
          <cell r="B17">
            <v>162.15440151611003</v>
          </cell>
          <cell r="C17">
            <v>198.63939385091356</v>
          </cell>
          <cell r="D17">
            <v>0.81632549502146123</v>
          </cell>
          <cell r="E17">
            <v>162.15440151611003</v>
          </cell>
          <cell r="F17">
            <v>198.63939385091356</v>
          </cell>
          <cell r="G17">
            <v>0.81632549502146123</v>
          </cell>
          <cell r="H17">
            <v>11.3</v>
          </cell>
          <cell r="I17">
            <v>9.9</v>
          </cell>
          <cell r="J17">
            <v>1.4000000000000004</v>
          </cell>
          <cell r="K17">
            <v>217.7</v>
          </cell>
          <cell r="L17">
            <v>248.1</v>
          </cell>
          <cell r="M17">
            <v>0.87746876259572748</v>
          </cell>
          <cell r="N17">
            <v>10.7</v>
          </cell>
          <cell r="O17">
            <v>9.6999999999999993</v>
          </cell>
          <cell r="P17">
            <v>1</v>
          </cell>
        </row>
        <row r="18">
          <cell r="A18" t="str">
            <v>1971:5</v>
          </cell>
          <cell r="B18">
            <v>76.250349235733196</v>
          </cell>
          <cell r="C18">
            <v>94.205291641343422</v>
          </cell>
          <cell r="D18">
            <v>0.80940622238113824</v>
          </cell>
          <cell r="E18">
            <v>76.250349235733196</v>
          </cell>
          <cell r="F18">
            <v>94.205291641343422</v>
          </cell>
          <cell r="G18">
            <v>0.80940622238113824</v>
          </cell>
          <cell r="H18">
            <v>14.5</v>
          </cell>
          <cell r="I18">
            <v>13.6</v>
          </cell>
          <cell r="J18">
            <v>0.90000000000000036</v>
          </cell>
          <cell r="K18">
            <v>93.5</v>
          </cell>
          <cell r="L18">
            <v>147.30000000000001</v>
          </cell>
          <cell r="M18">
            <v>0.63475899524779356</v>
          </cell>
          <cell r="N18">
            <v>15.1</v>
          </cell>
          <cell r="O18">
            <v>13.4</v>
          </cell>
          <cell r="P18">
            <v>1.6999999999999993</v>
          </cell>
        </row>
        <row r="19">
          <cell r="A19" t="str">
            <v>1971:6</v>
          </cell>
          <cell r="B19">
            <v>54.837904669274771</v>
          </cell>
          <cell r="C19">
            <v>33.639009300779129</v>
          </cell>
          <cell r="D19">
            <v>1.6301878625184316</v>
          </cell>
          <cell r="E19">
            <v>0</v>
          </cell>
          <cell r="F19">
            <v>0</v>
          </cell>
          <cell r="G19">
            <v>1</v>
          </cell>
          <cell r="H19">
            <v>15.5</v>
          </cell>
          <cell r="I19">
            <v>16.8</v>
          </cell>
          <cell r="J19">
            <v>-1.3000000000000007</v>
          </cell>
          <cell r="K19">
            <v>97.4</v>
          </cell>
          <cell r="L19">
            <v>65.7</v>
          </cell>
          <cell r="M19">
            <v>1.482496194824962</v>
          </cell>
          <cell r="N19">
            <v>14.8</v>
          </cell>
          <cell r="O19">
            <v>16.399999999999999</v>
          </cell>
          <cell r="P19">
            <v>-1.5999999999999979</v>
          </cell>
        </row>
        <row r="20">
          <cell r="A20" t="str">
            <v>1971:7</v>
          </cell>
          <cell r="B20">
            <v>5.2343352861753552</v>
          </cell>
          <cell r="C20">
            <v>9.8992241828118033</v>
          </cell>
          <cell r="D20">
            <v>0.52876217262195391</v>
          </cell>
          <cell r="E20">
            <v>0</v>
          </cell>
          <cell r="F20">
            <v>0</v>
          </cell>
          <cell r="G20">
            <v>1</v>
          </cell>
          <cell r="H20">
            <v>20.3</v>
          </cell>
          <cell r="I20">
            <v>18.899999999999999</v>
          </cell>
          <cell r="J20">
            <v>1.4000000000000021</v>
          </cell>
          <cell r="K20">
            <v>13.2</v>
          </cell>
          <cell r="L20">
            <v>31.2</v>
          </cell>
          <cell r="M20">
            <v>0.42307692307692307</v>
          </cell>
          <cell r="N20">
            <v>19.2</v>
          </cell>
          <cell r="O20">
            <v>18.3</v>
          </cell>
          <cell r="P20">
            <v>0.89999999999999858</v>
          </cell>
        </row>
        <row r="21">
          <cell r="A21" t="str">
            <v>1971:8</v>
          </cell>
          <cell r="B21">
            <v>5.9523913456625417</v>
          </cell>
          <cell r="C21">
            <v>9.4425505166936539</v>
          </cell>
          <cell r="D21">
            <v>0.63037961355241923</v>
          </cell>
          <cell r="E21">
            <v>0</v>
          </cell>
          <cell r="F21">
            <v>0</v>
          </cell>
          <cell r="G21">
            <v>1</v>
          </cell>
          <cell r="H21">
            <v>19.100000000000001</v>
          </cell>
          <cell r="I21">
            <v>18.7</v>
          </cell>
          <cell r="J21">
            <v>0.40000000000000213</v>
          </cell>
          <cell r="K21">
            <v>20.100000000000001</v>
          </cell>
          <cell r="L21">
            <v>32.6</v>
          </cell>
          <cell r="M21">
            <v>0.6165644171779141</v>
          </cell>
          <cell r="N21">
            <v>17.899999999999999</v>
          </cell>
          <cell r="O21">
            <v>18</v>
          </cell>
          <cell r="P21">
            <v>-0.10000000000000142</v>
          </cell>
        </row>
        <row r="22">
          <cell r="A22" t="str">
            <v>1971:9</v>
          </cell>
          <cell r="B22">
            <v>47.94544985192514</v>
          </cell>
          <cell r="C22">
            <v>43.697695496746512</v>
          </cell>
          <cell r="D22">
            <v>1.0972077430374994</v>
          </cell>
          <cell r="E22">
            <v>0</v>
          </cell>
          <cell r="F22">
            <v>0</v>
          </cell>
          <cell r="G22">
            <v>1</v>
          </cell>
          <cell r="H22">
            <v>15.8</v>
          </cell>
          <cell r="I22">
            <v>16.3</v>
          </cell>
          <cell r="J22">
            <v>-0.5</v>
          </cell>
          <cell r="K22">
            <v>88.9</v>
          </cell>
          <cell r="L22">
            <v>80</v>
          </cell>
          <cell r="M22">
            <v>1.1112500000000001</v>
          </cell>
          <cell r="N22">
            <v>15</v>
          </cell>
          <cell r="O22">
            <v>15.7</v>
          </cell>
          <cell r="P22">
            <v>-0.69999999999999929</v>
          </cell>
        </row>
        <row r="23">
          <cell r="A23" t="str">
            <v>1971:10</v>
          </cell>
          <cell r="B23">
            <v>138.4669417044841</v>
          </cell>
          <cell r="C23">
            <v>132.10004667845612</v>
          </cell>
          <cell r="D23">
            <v>1.0481975229087208</v>
          </cell>
          <cell r="E23">
            <v>138.4669417044841</v>
          </cell>
          <cell r="F23">
            <v>132.10004667845612</v>
          </cell>
          <cell r="G23">
            <v>1.0481975229087208</v>
          </cell>
          <cell r="H23">
            <v>12.1</v>
          </cell>
          <cell r="I23">
            <v>12.2</v>
          </cell>
          <cell r="J23">
            <v>-9.9999999999999645E-2</v>
          </cell>
          <cell r="K23">
            <v>224.4</v>
          </cell>
          <cell r="L23">
            <v>201.4</v>
          </cell>
          <cell r="M23">
            <v>1.1142005958291956</v>
          </cell>
          <cell r="N23">
            <v>10.8</v>
          </cell>
          <cell r="O23">
            <v>11.5</v>
          </cell>
          <cell r="P23">
            <v>-0.69999999999999929</v>
          </cell>
        </row>
        <row r="24">
          <cell r="A24" t="str">
            <v>1971:11</v>
          </cell>
          <cell r="B24">
            <v>333.56404307586411</v>
          </cell>
          <cell r="C24">
            <v>277.9065874341735</v>
          </cell>
          <cell r="D24">
            <v>1.2002739703134022</v>
          </cell>
          <cell r="E24">
            <v>333.56404307586411</v>
          </cell>
          <cell r="F24">
            <v>277.9065874341735</v>
          </cell>
          <cell r="G24">
            <v>1.2002739703134022</v>
          </cell>
          <cell r="H24">
            <v>5.9</v>
          </cell>
          <cell r="I24">
            <v>7.5</v>
          </cell>
          <cell r="J24">
            <v>-1.5999999999999996</v>
          </cell>
          <cell r="K24">
            <v>370.9</v>
          </cell>
          <cell r="L24">
            <v>336.8</v>
          </cell>
          <cell r="M24">
            <v>1.1012470308788598</v>
          </cell>
          <cell r="N24">
            <v>5.6</v>
          </cell>
          <cell r="O24">
            <v>6.8</v>
          </cell>
          <cell r="P24">
            <v>-1.2000000000000002</v>
          </cell>
        </row>
        <row r="25">
          <cell r="A25" t="str">
            <v>1971:12</v>
          </cell>
          <cell r="B25">
            <v>377.37100887158044</v>
          </cell>
          <cell r="C25">
            <v>363.68818352813111</v>
          </cell>
          <cell r="D25">
            <v>1.0376224083243852</v>
          </cell>
          <cell r="E25">
            <v>377.37100887158044</v>
          </cell>
          <cell r="F25">
            <v>363.68818352813111</v>
          </cell>
          <cell r="G25">
            <v>1.0376224083243852</v>
          </cell>
          <cell r="H25">
            <v>4.9000000000000004</v>
          </cell>
          <cell r="I25">
            <v>4.8</v>
          </cell>
          <cell r="J25">
            <v>0.10000000000000053</v>
          </cell>
          <cell r="K25">
            <v>415.1</v>
          </cell>
          <cell r="L25">
            <v>424.6</v>
          </cell>
          <cell r="M25">
            <v>0.97762600094206309</v>
          </cell>
          <cell r="N25">
            <v>4.5999999999999996</v>
          </cell>
          <cell r="O25">
            <v>4.3</v>
          </cell>
          <cell r="P25">
            <v>0.29999999999999982</v>
          </cell>
        </row>
        <row r="26">
          <cell r="A26" t="str">
            <v>1972:1</v>
          </cell>
          <cell r="B26">
            <v>410.55231510244414</v>
          </cell>
          <cell r="C26">
            <v>392.91081774346333</v>
          </cell>
          <cell r="D26">
            <v>1.044899495158464</v>
          </cell>
          <cell r="E26">
            <v>410.55231510244414</v>
          </cell>
          <cell r="F26">
            <v>392.91081774346333</v>
          </cell>
          <cell r="G26">
            <v>1.044899495158464</v>
          </cell>
          <cell r="H26">
            <v>3.7</v>
          </cell>
          <cell r="I26">
            <v>3.9</v>
          </cell>
          <cell r="J26">
            <v>-0.19999999999999973</v>
          </cell>
          <cell r="K26">
            <v>469</v>
          </cell>
          <cell r="L26">
            <v>456.3</v>
          </cell>
          <cell r="M26">
            <v>1.0278325662941048</v>
          </cell>
          <cell r="N26">
            <v>2.9</v>
          </cell>
          <cell r="O26">
            <v>3.3</v>
          </cell>
          <cell r="P26">
            <v>-0.39999999999999991</v>
          </cell>
        </row>
        <row r="27">
          <cell r="A27" t="str">
            <v>1972:2</v>
          </cell>
          <cell r="B27">
            <v>308.42240493886521</v>
          </cell>
          <cell r="C27">
            <v>331.22294910654443</v>
          </cell>
          <cell r="D27">
            <v>0.9311625470723498</v>
          </cell>
          <cell r="E27">
            <v>308.42240493886521</v>
          </cell>
          <cell r="F27">
            <v>331.22294910654443</v>
          </cell>
          <cell r="G27">
            <v>0.9311625470723498</v>
          </cell>
          <cell r="H27">
            <v>6.2</v>
          </cell>
          <cell r="I27">
            <v>4.9000000000000004</v>
          </cell>
          <cell r="J27">
            <v>1.2999999999999998</v>
          </cell>
          <cell r="K27">
            <v>371.7</v>
          </cell>
          <cell r="L27">
            <v>388.2</v>
          </cell>
          <cell r="M27">
            <v>0.95749613601236472</v>
          </cell>
          <cell r="N27">
            <v>5.2</v>
          </cell>
          <cell r="O27">
            <v>4.2</v>
          </cell>
          <cell r="P27">
            <v>1</v>
          </cell>
        </row>
        <row r="28">
          <cell r="A28" t="str">
            <v>1972:3</v>
          </cell>
          <cell r="B28">
            <v>251.40774917752611</v>
          </cell>
          <cell r="C28">
            <v>270.29253185771751</v>
          </cell>
          <cell r="D28">
            <v>0.93013205895702522</v>
          </cell>
          <cell r="E28">
            <v>251.40774917752611</v>
          </cell>
          <cell r="F28">
            <v>270.29253185771751</v>
          </cell>
          <cell r="G28">
            <v>0.93013205895702522</v>
          </cell>
          <cell r="H28">
            <v>8.4</v>
          </cell>
          <cell r="I28">
            <v>7.4</v>
          </cell>
          <cell r="J28">
            <v>1</v>
          </cell>
          <cell r="K28">
            <v>297</v>
          </cell>
          <cell r="L28">
            <v>344.1</v>
          </cell>
          <cell r="M28">
            <v>0.86312118570183083</v>
          </cell>
          <cell r="N28">
            <v>8.4</v>
          </cell>
          <cell r="O28">
            <v>6.9</v>
          </cell>
          <cell r="P28">
            <v>1.5</v>
          </cell>
        </row>
        <row r="29">
          <cell r="A29" t="str">
            <v>1972:4</v>
          </cell>
          <cell r="B29">
            <v>214.04999616886428</v>
          </cell>
          <cell r="C29">
            <v>198.63939385091356</v>
          </cell>
          <cell r="D29">
            <v>1.0775807961310886</v>
          </cell>
          <cell r="E29">
            <v>214.04999616886428</v>
          </cell>
          <cell r="F29">
            <v>198.63939385091356</v>
          </cell>
          <cell r="G29">
            <v>1.0775807961310886</v>
          </cell>
          <cell r="H29">
            <v>9.5</v>
          </cell>
          <cell r="I29">
            <v>9.9</v>
          </cell>
          <cell r="J29">
            <v>-0.40000000000000036</v>
          </cell>
          <cell r="K29">
            <v>258.10000000000002</v>
          </cell>
          <cell r="L29">
            <v>248.1</v>
          </cell>
          <cell r="M29">
            <v>1.0403063280935108</v>
          </cell>
          <cell r="N29">
            <v>9.4</v>
          </cell>
          <cell r="O29">
            <v>9.6999999999999993</v>
          </cell>
          <cell r="P29">
            <v>-0.29999999999999893</v>
          </cell>
        </row>
        <row r="30">
          <cell r="A30" t="str">
            <v>1972:5</v>
          </cell>
          <cell r="B30">
            <v>132.86345616015029</v>
          </cell>
          <cell r="C30">
            <v>94.205291641343422</v>
          </cell>
          <cell r="D30">
            <v>1.4103608602580999</v>
          </cell>
          <cell r="E30">
            <v>132.86345616015029</v>
          </cell>
          <cell r="F30">
            <v>94.205291641343422</v>
          </cell>
          <cell r="G30">
            <v>1.4103608602580999</v>
          </cell>
          <cell r="H30">
            <v>12.5</v>
          </cell>
          <cell r="I30">
            <v>13.6</v>
          </cell>
          <cell r="J30">
            <v>-1.0999999999999996</v>
          </cell>
          <cell r="K30">
            <v>181.8</v>
          </cell>
          <cell r="L30">
            <v>147.30000000000001</v>
          </cell>
          <cell r="M30">
            <v>1.2342158859470469</v>
          </cell>
          <cell r="N30">
            <v>12.1</v>
          </cell>
          <cell r="O30">
            <v>13.4</v>
          </cell>
          <cell r="P30">
            <v>-1.3000000000000007</v>
          </cell>
        </row>
        <row r="31">
          <cell r="A31" t="str">
            <v>1972:6</v>
          </cell>
          <cell r="B31">
            <v>73.830148191779216</v>
          </cell>
          <cell r="C31">
            <v>33.639009300779129</v>
          </cell>
          <cell r="D31">
            <v>2.1947777216515472</v>
          </cell>
          <cell r="E31">
            <v>0</v>
          </cell>
          <cell r="F31">
            <v>0</v>
          </cell>
          <cell r="G31">
            <v>1</v>
          </cell>
          <cell r="H31">
            <v>14.8</v>
          </cell>
          <cell r="I31">
            <v>16.8</v>
          </cell>
          <cell r="J31">
            <v>-2</v>
          </cell>
          <cell r="K31">
            <v>118.6</v>
          </cell>
          <cell r="L31">
            <v>65.7</v>
          </cell>
          <cell r="M31">
            <v>1.8051750380517502</v>
          </cell>
          <cell r="N31">
            <v>14.1</v>
          </cell>
          <cell r="O31">
            <v>16.399999999999999</v>
          </cell>
          <cell r="P31">
            <v>-2.2999999999999989</v>
          </cell>
        </row>
        <row r="32">
          <cell r="A32" t="str">
            <v>1972:7</v>
          </cell>
          <cell r="B32">
            <v>17.499822209214834</v>
          </cell>
          <cell r="C32">
            <v>9.8992241828118033</v>
          </cell>
          <cell r="D32">
            <v>1.7677973431089764</v>
          </cell>
          <cell r="E32">
            <v>0</v>
          </cell>
          <cell r="F32">
            <v>0</v>
          </cell>
          <cell r="G32">
            <v>1</v>
          </cell>
          <cell r="H32">
            <v>18.5</v>
          </cell>
          <cell r="I32">
            <v>18.899999999999999</v>
          </cell>
          <cell r="J32">
            <v>-0.39999999999999858</v>
          </cell>
          <cell r="K32">
            <v>35</v>
          </cell>
          <cell r="L32">
            <v>31.2</v>
          </cell>
          <cell r="M32">
            <v>1.1217948717948718</v>
          </cell>
          <cell r="N32">
            <v>18.100000000000001</v>
          </cell>
          <cell r="O32">
            <v>18.3</v>
          </cell>
          <cell r="P32">
            <v>-0.19999999999999929</v>
          </cell>
        </row>
        <row r="33">
          <cell r="A33" t="str">
            <v>1972:8</v>
          </cell>
          <cell r="B33">
            <v>21.860184691197801</v>
          </cell>
          <cell r="C33">
            <v>9.4425505166936539</v>
          </cell>
          <cell r="D33">
            <v>2.3150720403931957</v>
          </cell>
          <cell r="E33">
            <v>0</v>
          </cell>
          <cell r="F33">
            <v>0</v>
          </cell>
          <cell r="G33">
            <v>1</v>
          </cell>
          <cell r="H33">
            <v>17</v>
          </cell>
          <cell r="I33">
            <v>18.7</v>
          </cell>
          <cell r="J33">
            <v>-1.6999999999999993</v>
          </cell>
          <cell r="K33">
            <v>44.8</v>
          </cell>
          <cell r="L33">
            <v>32.6</v>
          </cell>
          <cell r="M33">
            <v>1.3742331288343557</v>
          </cell>
          <cell r="N33">
            <v>16.8</v>
          </cell>
          <cell r="O33">
            <v>18</v>
          </cell>
          <cell r="P33">
            <v>-1.1999999999999993</v>
          </cell>
        </row>
        <row r="34">
          <cell r="A34" t="str">
            <v>1972:9</v>
          </cell>
          <cell r="B34">
            <v>102.4033772342998</v>
          </cell>
          <cell r="C34">
            <v>43.697695496746512</v>
          </cell>
          <cell r="D34">
            <v>2.3434502911469139</v>
          </cell>
          <cell r="E34">
            <v>0</v>
          </cell>
          <cell r="F34">
            <v>0</v>
          </cell>
          <cell r="G34">
            <v>1</v>
          </cell>
          <cell r="H34">
            <v>13.4</v>
          </cell>
          <cell r="I34">
            <v>16.3</v>
          </cell>
          <cell r="J34">
            <v>-2.9000000000000004</v>
          </cell>
          <cell r="K34">
            <v>157.80000000000001</v>
          </cell>
          <cell r="L34">
            <v>80</v>
          </cell>
          <cell r="M34">
            <v>1.9725000000000001</v>
          </cell>
          <cell r="N34">
            <v>12.7</v>
          </cell>
          <cell r="O34">
            <v>15.7</v>
          </cell>
          <cell r="P34">
            <v>-3</v>
          </cell>
        </row>
        <row r="35">
          <cell r="A35" t="str">
            <v>1972:10</v>
          </cell>
          <cell r="B35">
            <v>172.6303363182094</v>
          </cell>
          <cell r="C35">
            <v>132.10004667845612</v>
          </cell>
          <cell r="D35">
            <v>1.3068151046033147</v>
          </cell>
          <cell r="E35">
            <v>172.6303363182094</v>
          </cell>
          <cell r="F35">
            <v>132.10004667845612</v>
          </cell>
          <cell r="G35">
            <v>1.3068151046033147</v>
          </cell>
          <cell r="H35">
            <v>11</v>
          </cell>
          <cell r="I35">
            <v>12.2</v>
          </cell>
          <cell r="J35">
            <v>-1.1999999999999993</v>
          </cell>
          <cell r="K35">
            <v>242.4</v>
          </cell>
          <cell r="L35">
            <v>201.4</v>
          </cell>
          <cell r="M35">
            <v>1.2035749751737834</v>
          </cell>
          <cell r="N35">
            <v>10.199999999999999</v>
          </cell>
          <cell r="O35">
            <v>11.5</v>
          </cell>
          <cell r="P35">
            <v>-1.3000000000000007</v>
          </cell>
        </row>
        <row r="36">
          <cell r="A36" t="str">
            <v>1972:11</v>
          </cell>
          <cell r="B36">
            <v>273.09641000812945</v>
          </cell>
          <cell r="C36">
            <v>277.9065874341735</v>
          </cell>
          <cell r="D36">
            <v>0.98269138752537333</v>
          </cell>
          <cell r="E36">
            <v>273.09641000812945</v>
          </cell>
          <cell r="F36">
            <v>277.9065874341735</v>
          </cell>
          <cell r="G36">
            <v>0.98269138752537333</v>
          </cell>
          <cell r="H36">
            <v>7.8</v>
          </cell>
          <cell r="I36">
            <v>7.5</v>
          </cell>
          <cell r="J36">
            <v>0.29999999999999982</v>
          </cell>
          <cell r="K36">
            <v>334.2</v>
          </cell>
          <cell r="L36">
            <v>336.8</v>
          </cell>
          <cell r="M36">
            <v>0.99228028503562937</v>
          </cell>
          <cell r="N36">
            <v>6.9</v>
          </cell>
          <cell r="O36">
            <v>6.8</v>
          </cell>
          <cell r="P36">
            <v>0.10000000000000053</v>
          </cell>
        </row>
        <row r="37">
          <cell r="A37" t="str">
            <v>1972:12</v>
          </cell>
          <cell r="B37">
            <v>375.37001000236671</v>
          </cell>
          <cell r="C37">
            <v>363.68818352813111</v>
          </cell>
          <cell r="D37">
            <v>1.0321204454896238</v>
          </cell>
          <cell r="E37">
            <v>375.37001000236671</v>
          </cell>
          <cell r="F37">
            <v>363.68818352813111</v>
          </cell>
          <cell r="G37">
            <v>1.0321204454896238</v>
          </cell>
          <cell r="H37">
            <v>4.7</v>
          </cell>
          <cell r="I37">
            <v>4.8</v>
          </cell>
          <cell r="J37">
            <v>-9.9999999999999645E-2</v>
          </cell>
          <cell r="K37">
            <v>419</v>
          </cell>
          <cell r="L37">
            <v>424.6</v>
          </cell>
          <cell r="M37">
            <v>0.98681111634479501</v>
          </cell>
          <cell r="N37">
            <v>4.5</v>
          </cell>
          <cell r="O37">
            <v>4.3</v>
          </cell>
          <cell r="P37">
            <v>0.20000000000000018</v>
          </cell>
        </row>
        <row r="38">
          <cell r="A38" t="str">
            <v>1973:1</v>
          </cell>
          <cell r="B38">
            <v>429.08868343193626</v>
          </cell>
          <cell r="C38">
            <v>392.91081774346333</v>
          </cell>
          <cell r="D38">
            <v>1.0920765325226904</v>
          </cell>
          <cell r="E38">
            <v>429.08868343193626</v>
          </cell>
          <cell r="F38">
            <v>392.91081774346333</v>
          </cell>
          <cell r="G38">
            <v>1.0920765325226904</v>
          </cell>
          <cell r="H38">
            <v>3.1</v>
          </cell>
          <cell r="I38">
            <v>3.9</v>
          </cell>
          <cell r="J38">
            <v>-0.79999999999999982</v>
          </cell>
          <cell r="K38">
            <v>465.4</v>
          </cell>
          <cell r="L38">
            <v>456.3</v>
          </cell>
          <cell r="M38">
            <v>1.0199430199430199</v>
          </cell>
          <cell r="N38">
            <v>3</v>
          </cell>
          <cell r="O38">
            <v>3.3</v>
          </cell>
          <cell r="P38">
            <v>-0.29999999999999982</v>
          </cell>
        </row>
        <row r="39">
          <cell r="A39" t="str">
            <v>1973:2</v>
          </cell>
          <cell r="B39">
            <v>368.33577672200346</v>
          </cell>
          <cell r="C39">
            <v>331.22294910654443</v>
          </cell>
          <cell r="D39">
            <v>1.1120478750508345</v>
          </cell>
          <cell r="E39">
            <v>368.33577672200346</v>
          </cell>
          <cell r="F39">
            <v>331.22294910654443</v>
          </cell>
          <cell r="G39">
            <v>1.1120478750508345</v>
          </cell>
          <cell r="H39">
            <v>3.6</v>
          </cell>
          <cell r="I39">
            <v>4.9000000000000004</v>
          </cell>
          <cell r="J39">
            <v>-1.3000000000000003</v>
          </cell>
          <cell r="K39">
            <v>401.9</v>
          </cell>
          <cell r="L39">
            <v>388.2</v>
          </cell>
          <cell r="M39">
            <v>1.0352910870685212</v>
          </cell>
          <cell r="N39">
            <v>3.6</v>
          </cell>
          <cell r="O39">
            <v>4.2</v>
          </cell>
          <cell r="P39">
            <v>-0.60000000000000009</v>
          </cell>
        </row>
        <row r="40">
          <cell r="A40" t="str">
            <v>1973:3</v>
          </cell>
          <cell r="B40">
            <v>322.49568047449003</v>
          </cell>
          <cell r="C40">
            <v>270.29253185771751</v>
          </cell>
          <cell r="D40">
            <v>1.193135741701707</v>
          </cell>
          <cell r="E40">
            <v>322.49568047449003</v>
          </cell>
          <cell r="F40">
            <v>270.29253185771751</v>
          </cell>
          <cell r="G40">
            <v>1.193135741701707</v>
          </cell>
          <cell r="H40">
            <v>6.2</v>
          </cell>
          <cell r="I40">
            <v>7.4</v>
          </cell>
          <cell r="J40">
            <v>-1.2000000000000002</v>
          </cell>
          <cell r="K40">
            <v>366.5</v>
          </cell>
          <cell r="L40">
            <v>344.1</v>
          </cell>
          <cell r="M40">
            <v>1.0650973554199359</v>
          </cell>
          <cell r="N40">
            <v>6.2</v>
          </cell>
          <cell r="O40">
            <v>6.9</v>
          </cell>
          <cell r="P40">
            <v>-0.70000000000000018</v>
          </cell>
        </row>
        <row r="41">
          <cell r="A41" t="str">
            <v>1973:4</v>
          </cell>
          <cell r="B41">
            <v>254.8396154457073</v>
          </cell>
          <cell r="C41">
            <v>198.63939385091356</v>
          </cell>
          <cell r="D41">
            <v>1.2829258613071188</v>
          </cell>
          <cell r="E41">
            <v>254.8396154457073</v>
          </cell>
          <cell r="F41">
            <v>198.63939385091356</v>
          </cell>
          <cell r="G41">
            <v>1.2829258613071188</v>
          </cell>
          <cell r="H41">
            <v>8.1999999999999993</v>
          </cell>
          <cell r="I41">
            <v>9.9</v>
          </cell>
          <cell r="J41">
            <v>-1.7000000000000011</v>
          </cell>
          <cell r="K41">
            <v>292.5</v>
          </cell>
          <cell r="L41">
            <v>248.1</v>
          </cell>
          <cell r="M41">
            <v>1.1789600967351874</v>
          </cell>
          <cell r="N41">
            <v>8.3000000000000007</v>
          </cell>
          <cell r="O41">
            <v>9.6999999999999993</v>
          </cell>
          <cell r="P41">
            <v>-1.3999999999999986</v>
          </cell>
        </row>
        <row r="42">
          <cell r="A42" t="str">
            <v>1973:5</v>
          </cell>
          <cell r="B42">
            <v>86.430272802253029</v>
          </cell>
          <cell r="C42">
            <v>94.205291641343422</v>
          </cell>
          <cell r="D42">
            <v>0.91746728125749777</v>
          </cell>
          <cell r="E42">
            <v>86.430272802253029</v>
          </cell>
          <cell r="F42">
            <v>94.205291641343422</v>
          </cell>
          <cell r="G42">
            <v>0.91746728125749777</v>
          </cell>
          <cell r="H42">
            <v>14.3</v>
          </cell>
          <cell r="I42">
            <v>13.6</v>
          </cell>
          <cell r="J42">
            <v>0.70000000000000107</v>
          </cell>
          <cell r="K42">
            <v>137.4</v>
          </cell>
          <cell r="L42">
            <v>147.30000000000001</v>
          </cell>
          <cell r="M42">
            <v>0.93279022403258649</v>
          </cell>
          <cell r="N42">
            <v>13.6</v>
          </cell>
          <cell r="O42">
            <v>13.4</v>
          </cell>
          <cell r="P42">
            <v>0.19999999999999929</v>
          </cell>
        </row>
        <row r="43">
          <cell r="A43" t="str">
            <v>1973:6</v>
          </cell>
          <cell r="B43">
            <v>23.663381313687772</v>
          </cell>
          <cell r="C43">
            <v>33.639009300779129</v>
          </cell>
          <cell r="D43">
            <v>0.70345060111920987</v>
          </cell>
          <cell r="E43">
            <v>0</v>
          </cell>
          <cell r="F43">
            <v>0</v>
          </cell>
          <cell r="G43">
            <v>1</v>
          </cell>
          <cell r="H43">
            <v>17.7</v>
          </cell>
          <cell r="I43">
            <v>16.8</v>
          </cell>
          <cell r="J43">
            <v>0.89999999999999858</v>
          </cell>
          <cell r="K43">
            <v>40.1</v>
          </cell>
          <cell r="L43">
            <v>65.7</v>
          </cell>
          <cell r="M43">
            <v>0.61035007610350078</v>
          </cell>
          <cell r="N43">
            <v>17.5</v>
          </cell>
          <cell r="O43">
            <v>16.399999999999999</v>
          </cell>
          <cell r="P43">
            <v>1.1000000000000014</v>
          </cell>
        </row>
        <row r="44">
          <cell r="A44" t="str">
            <v>1973:7</v>
          </cell>
          <cell r="B44">
            <v>11.249601755140414</v>
          </cell>
          <cell r="C44">
            <v>9.8992241828118033</v>
          </cell>
          <cell r="D44">
            <v>1.1364124649963272</v>
          </cell>
          <cell r="E44">
            <v>0</v>
          </cell>
          <cell r="F44">
            <v>0</v>
          </cell>
          <cell r="G44">
            <v>1</v>
          </cell>
          <cell r="H44">
            <v>18.8</v>
          </cell>
          <cell r="I44">
            <v>18.899999999999999</v>
          </cell>
          <cell r="J44">
            <v>-9.9999999999997868E-2</v>
          </cell>
          <cell r="K44">
            <v>28</v>
          </cell>
          <cell r="L44">
            <v>31.2</v>
          </cell>
          <cell r="M44">
            <v>0.89743589743589747</v>
          </cell>
          <cell r="N44">
            <v>18</v>
          </cell>
          <cell r="O44">
            <v>18.3</v>
          </cell>
          <cell r="P44">
            <v>-0.30000000000000071</v>
          </cell>
        </row>
        <row r="45">
          <cell r="A45" t="str">
            <v>1973:8</v>
          </cell>
          <cell r="B45">
            <v>3.3392014801499594</v>
          </cell>
          <cell r="C45">
            <v>9.4425505166936539</v>
          </cell>
          <cell r="D45">
            <v>0.35363342502076378</v>
          </cell>
          <cell r="E45">
            <v>0</v>
          </cell>
          <cell r="F45">
            <v>0</v>
          </cell>
          <cell r="G45">
            <v>1</v>
          </cell>
          <cell r="H45">
            <v>19.600000000000001</v>
          </cell>
          <cell r="I45">
            <v>18.7</v>
          </cell>
          <cell r="J45">
            <v>0.90000000000000213</v>
          </cell>
          <cell r="K45">
            <v>8.9</v>
          </cell>
          <cell r="L45">
            <v>32.6</v>
          </cell>
          <cell r="M45">
            <v>0.27300613496932513</v>
          </cell>
          <cell r="N45">
            <v>20.100000000000001</v>
          </cell>
          <cell r="O45">
            <v>18</v>
          </cell>
          <cell r="P45">
            <v>2.1000000000000014</v>
          </cell>
        </row>
        <row r="46">
          <cell r="A46" t="str">
            <v>1973:9</v>
          </cell>
          <cell r="B46">
            <v>45.155329883876682</v>
          </cell>
          <cell r="C46">
            <v>43.697695496746512</v>
          </cell>
          <cell r="D46">
            <v>1.0333572370478599</v>
          </cell>
          <cell r="E46">
            <v>0</v>
          </cell>
          <cell r="F46">
            <v>0</v>
          </cell>
          <cell r="G46">
            <v>1</v>
          </cell>
          <cell r="H46">
            <v>17.100000000000001</v>
          </cell>
          <cell r="I46">
            <v>16.3</v>
          </cell>
          <cell r="J46">
            <v>0.80000000000000071</v>
          </cell>
          <cell r="K46">
            <v>77.400000000000006</v>
          </cell>
          <cell r="L46">
            <v>80</v>
          </cell>
          <cell r="M46">
            <v>0.96750000000000003</v>
          </cell>
          <cell r="N46">
            <v>16.5</v>
          </cell>
          <cell r="O46">
            <v>15.7</v>
          </cell>
          <cell r="P46">
            <v>0.80000000000000071</v>
          </cell>
        </row>
        <row r="47">
          <cell r="A47" t="str">
            <v>1973:10</v>
          </cell>
          <cell r="B47">
            <v>185.5316628497757</v>
          </cell>
          <cell r="C47">
            <v>132.10004667845612</v>
          </cell>
          <cell r="D47">
            <v>1.4044784049272681</v>
          </cell>
          <cell r="E47">
            <v>185.5316628497757</v>
          </cell>
          <cell r="F47">
            <v>132.10004667845612</v>
          </cell>
          <cell r="G47">
            <v>1.4044784049272681</v>
          </cell>
          <cell r="H47">
            <v>10.7</v>
          </cell>
          <cell r="I47">
            <v>12.2</v>
          </cell>
          <cell r="J47">
            <v>-1.5</v>
          </cell>
          <cell r="K47">
            <v>239.1</v>
          </cell>
          <cell r="L47">
            <v>201.4</v>
          </cell>
          <cell r="M47">
            <v>1.1871896722939423</v>
          </cell>
          <cell r="N47">
            <v>10.3</v>
          </cell>
          <cell r="O47">
            <v>11.5</v>
          </cell>
          <cell r="P47">
            <v>-1.1999999999999993</v>
          </cell>
        </row>
        <row r="48">
          <cell r="A48" t="str">
            <v>1973:11</v>
          </cell>
          <cell r="B48">
            <v>297.1987434164933</v>
          </cell>
          <cell r="C48">
            <v>277.9065874341735</v>
          </cell>
          <cell r="D48">
            <v>1.069419570656595</v>
          </cell>
          <cell r="E48">
            <v>297.1987434164933</v>
          </cell>
          <cell r="F48">
            <v>277.9065874341735</v>
          </cell>
          <cell r="G48">
            <v>1.069419570656595</v>
          </cell>
          <cell r="H48">
            <v>7</v>
          </cell>
          <cell r="I48">
            <v>7.5</v>
          </cell>
          <cell r="J48">
            <v>-0.5</v>
          </cell>
          <cell r="K48">
            <v>359.5</v>
          </cell>
          <cell r="L48">
            <v>336.8</v>
          </cell>
          <cell r="M48">
            <v>1.0673990498812351</v>
          </cell>
          <cell r="N48">
            <v>6</v>
          </cell>
          <cell r="O48">
            <v>6.8</v>
          </cell>
          <cell r="P48">
            <v>-0.79999999999999982</v>
          </cell>
        </row>
        <row r="49">
          <cell r="A49" t="str">
            <v>1973:12</v>
          </cell>
          <cell r="B49">
            <v>399.48409480813672</v>
          </cell>
          <cell r="C49">
            <v>363.68818352813111</v>
          </cell>
          <cell r="D49">
            <v>1.0984247300331571</v>
          </cell>
          <cell r="E49">
            <v>399.48409480813672</v>
          </cell>
          <cell r="F49">
            <v>363.68818352813111</v>
          </cell>
          <cell r="G49">
            <v>1.0984247300331571</v>
          </cell>
          <cell r="H49">
            <v>4.0999999999999996</v>
          </cell>
          <cell r="I49">
            <v>4.8</v>
          </cell>
          <cell r="J49">
            <v>-0.70000000000000018</v>
          </cell>
          <cell r="K49">
            <v>426.8</v>
          </cell>
          <cell r="L49">
            <v>424.6</v>
          </cell>
          <cell r="M49">
            <v>1.0051813471502591</v>
          </cell>
          <cell r="N49">
            <v>4.2</v>
          </cell>
          <cell r="O49">
            <v>4.3</v>
          </cell>
          <cell r="P49">
            <v>-9.9999999999999645E-2</v>
          </cell>
        </row>
        <row r="50">
          <cell r="A50" t="str">
            <v>1974:1</v>
          </cell>
          <cell r="B50">
            <v>310.50064699826436</v>
          </cell>
          <cell r="C50">
            <v>392.91081774346333</v>
          </cell>
          <cell r="D50">
            <v>0.79025731279558287</v>
          </cell>
          <cell r="E50">
            <v>310.50064699826436</v>
          </cell>
          <cell r="F50">
            <v>392.91081774346333</v>
          </cell>
          <cell r="G50">
            <v>0.79025731279558287</v>
          </cell>
          <cell r="H50">
            <v>6.8</v>
          </cell>
          <cell r="I50">
            <v>3.9</v>
          </cell>
          <cell r="J50">
            <v>2.9</v>
          </cell>
          <cell r="K50">
            <v>337.3</v>
          </cell>
          <cell r="L50">
            <v>456.3</v>
          </cell>
          <cell r="M50">
            <v>0.73920666228358534</v>
          </cell>
          <cell r="N50">
            <v>7.1</v>
          </cell>
          <cell r="O50">
            <v>3.3</v>
          </cell>
          <cell r="P50">
            <v>3.8</v>
          </cell>
        </row>
        <row r="51">
          <cell r="A51" t="str">
            <v>1974:2</v>
          </cell>
          <cell r="B51">
            <v>305.02834216317785</v>
          </cell>
          <cell r="C51">
            <v>331.22294910654443</v>
          </cell>
          <cell r="D51">
            <v>0.92091548301823567</v>
          </cell>
          <cell r="E51">
            <v>305.02834216317785</v>
          </cell>
          <cell r="F51">
            <v>331.22294910654443</v>
          </cell>
          <cell r="G51">
            <v>0.92091548301823567</v>
          </cell>
          <cell r="H51">
            <v>5.9</v>
          </cell>
          <cell r="I51">
            <v>4.9000000000000004</v>
          </cell>
          <cell r="J51">
            <v>1</v>
          </cell>
          <cell r="K51">
            <v>351.9</v>
          </cell>
          <cell r="L51">
            <v>388.2</v>
          </cell>
          <cell r="M51">
            <v>0.9064914992272024</v>
          </cell>
          <cell r="N51">
            <v>5.4</v>
          </cell>
          <cell r="O51">
            <v>4.2</v>
          </cell>
          <cell r="P51">
            <v>1.2000000000000002</v>
          </cell>
        </row>
        <row r="52">
          <cell r="A52" t="str">
            <v>1974:3</v>
          </cell>
          <cell r="B52">
            <v>273.84099583472857</v>
          </cell>
          <cell r="C52">
            <v>270.29253185771751</v>
          </cell>
          <cell r="D52">
            <v>1.0131282353701101</v>
          </cell>
          <cell r="E52">
            <v>273.84099583472857</v>
          </cell>
          <cell r="F52">
            <v>270.29253185771751</v>
          </cell>
          <cell r="G52">
            <v>1.0131282353701101</v>
          </cell>
          <cell r="H52">
            <v>7.8</v>
          </cell>
          <cell r="I52">
            <v>7.4</v>
          </cell>
          <cell r="J52">
            <v>0.39999999999999947</v>
          </cell>
          <cell r="K52">
            <v>338.5</v>
          </cell>
          <cell r="L52">
            <v>344.1</v>
          </cell>
          <cell r="M52">
            <v>0.98372566114501592</v>
          </cell>
          <cell r="N52">
            <v>7.1</v>
          </cell>
          <cell r="O52">
            <v>6.9</v>
          </cell>
          <cell r="P52">
            <v>0.19999999999999929</v>
          </cell>
        </row>
        <row r="53">
          <cell r="A53" t="str">
            <v>1974:4</v>
          </cell>
          <cell r="B53">
            <v>199.37890375581901</v>
          </cell>
          <cell r="C53">
            <v>198.63939385091356</v>
          </cell>
          <cell r="D53">
            <v>1.0037228763669128</v>
          </cell>
          <cell r="E53">
            <v>199.37890375581901</v>
          </cell>
          <cell r="F53">
            <v>198.63939385091356</v>
          </cell>
          <cell r="G53">
            <v>1.0037228763669128</v>
          </cell>
          <cell r="H53">
            <v>9.9</v>
          </cell>
          <cell r="I53">
            <v>9.9</v>
          </cell>
          <cell r="J53">
            <v>0</v>
          </cell>
          <cell r="K53">
            <v>233.1</v>
          </cell>
          <cell r="L53">
            <v>248.1</v>
          </cell>
          <cell r="M53">
            <v>0.93954050785973398</v>
          </cell>
          <cell r="N53">
            <v>10.199999999999999</v>
          </cell>
          <cell r="O53">
            <v>9.6999999999999993</v>
          </cell>
          <cell r="P53">
            <v>0.5</v>
          </cell>
        </row>
        <row r="54">
          <cell r="A54" t="str">
            <v>1974:5</v>
          </cell>
          <cell r="B54">
            <v>122.24386298957788</v>
          </cell>
          <cell r="C54">
            <v>94.205291641343422</v>
          </cell>
          <cell r="D54">
            <v>1.2976326579931663</v>
          </cell>
          <cell r="E54">
            <v>122.24386298957788</v>
          </cell>
          <cell r="F54">
            <v>94.205291641343422</v>
          </cell>
          <cell r="G54">
            <v>1.2976326579931663</v>
          </cell>
          <cell r="H54">
            <v>13</v>
          </cell>
          <cell r="I54">
            <v>13.6</v>
          </cell>
          <cell r="J54">
            <v>-0.59999999999999964</v>
          </cell>
          <cell r="K54">
            <v>163.80000000000001</v>
          </cell>
          <cell r="L54">
            <v>147.30000000000001</v>
          </cell>
          <cell r="M54">
            <v>1.1120162932790223</v>
          </cell>
          <cell r="N54">
            <v>12.7</v>
          </cell>
          <cell r="O54">
            <v>13.4</v>
          </cell>
          <cell r="P54">
            <v>-0.70000000000000107</v>
          </cell>
        </row>
        <row r="55">
          <cell r="A55" t="str">
            <v>1974:6</v>
          </cell>
          <cell r="B55">
            <v>37.207826992691786</v>
          </cell>
          <cell r="C55">
            <v>33.639009300779129</v>
          </cell>
          <cell r="D55">
            <v>1.1060916408091126</v>
          </cell>
          <cell r="E55">
            <v>0</v>
          </cell>
          <cell r="F55">
            <v>0</v>
          </cell>
          <cell r="G55">
            <v>1</v>
          </cell>
          <cell r="H55">
            <v>16.5</v>
          </cell>
          <cell r="I55">
            <v>16.8</v>
          </cell>
          <cell r="J55">
            <v>-0.30000000000000071</v>
          </cell>
          <cell r="K55">
            <v>62.7</v>
          </cell>
          <cell r="L55">
            <v>65.7</v>
          </cell>
          <cell r="M55">
            <v>0.954337899543379</v>
          </cell>
          <cell r="N55">
            <v>16.2</v>
          </cell>
          <cell r="O55">
            <v>16.399999999999999</v>
          </cell>
          <cell r="P55">
            <v>-0.19999999999999929</v>
          </cell>
        </row>
        <row r="56">
          <cell r="A56" t="str">
            <v>1974:7</v>
          </cell>
          <cell r="B56">
            <v>15.486874392231707</v>
          </cell>
          <cell r="C56">
            <v>9.8992241828118033</v>
          </cell>
          <cell r="D56">
            <v>1.5644533456593335</v>
          </cell>
          <cell r="E56">
            <v>0</v>
          </cell>
          <cell r="F56">
            <v>0</v>
          </cell>
          <cell r="G56">
            <v>1</v>
          </cell>
          <cell r="H56">
            <v>18.2</v>
          </cell>
          <cell r="I56">
            <v>18.899999999999999</v>
          </cell>
          <cell r="J56">
            <v>-0.69999999999999929</v>
          </cell>
          <cell r="K56">
            <v>34.200000000000003</v>
          </cell>
          <cell r="L56">
            <v>31.2</v>
          </cell>
          <cell r="M56">
            <v>1.0961538461538463</v>
          </cell>
          <cell r="N56">
            <v>17.2</v>
          </cell>
          <cell r="O56">
            <v>18.3</v>
          </cell>
          <cell r="P56">
            <v>-1.1000000000000014</v>
          </cell>
        </row>
        <row r="57">
          <cell r="A57" t="str">
            <v>1974:8</v>
          </cell>
          <cell r="B57">
            <v>9.5677994099120465</v>
          </cell>
          <cell r="C57">
            <v>9.4425505166936539</v>
          </cell>
          <cell r="D57">
            <v>1.0132643074555929</v>
          </cell>
          <cell r="E57">
            <v>0</v>
          </cell>
          <cell r="F57">
            <v>0</v>
          </cell>
          <cell r="G57">
            <v>1</v>
          </cell>
          <cell r="H57">
            <v>19</v>
          </cell>
          <cell r="I57">
            <v>18.7</v>
          </cell>
          <cell r="J57">
            <v>0.30000000000000071</v>
          </cell>
          <cell r="K57">
            <v>24.6</v>
          </cell>
          <cell r="L57">
            <v>32.6</v>
          </cell>
          <cell r="M57">
            <v>0.754601226993865</v>
          </cell>
          <cell r="N57">
            <v>18.3</v>
          </cell>
          <cell r="O57">
            <v>18</v>
          </cell>
          <cell r="P57">
            <v>0.30000000000000071</v>
          </cell>
        </row>
        <row r="58">
          <cell r="A58" t="str">
            <v>1974:9</v>
          </cell>
          <cell r="B58">
            <v>76.039514403120606</v>
          </cell>
          <cell r="C58">
            <v>43.697695496746512</v>
          </cell>
          <cell r="D58">
            <v>1.7401264194534489</v>
          </cell>
          <cell r="E58">
            <v>0</v>
          </cell>
          <cell r="F58">
            <v>0</v>
          </cell>
          <cell r="G58">
            <v>1</v>
          </cell>
          <cell r="H58">
            <v>14.8</v>
          </cell>
          <cell r="I58">
            <v>16.3</v>
          </cell>
          <cell r="J58">
            <v>-1.5</v>
          </cell>
          <cell r="K58">
            <v>121.6</v>
          </cell>
          <cell r="L58">
            <v>80</v>
          </cell>
          <cell r="M58">
            <v>1.52</v>
          </cell>
          <cell r="N58">
            <v>14.1</v>
          </cell>
          <cell r="O58">
            <v>15.7</v>
          </cell>
          <cell r="P58">
            <v>-1.5999999999999996</v>
          </cell>
        </row>
        <row r="59">
          <cell r="A59" t="str">
            <v>1974:10</v>
          </cell>
          <cell r="B59">
            <v>270.28901306503707</v>
          </cell>
          <cell r="C59">
            <v>132.10004667845612</v>
          </cell>
          <cell r="D59">
            <v>2.0460932441829169</v>
          </cell>
          <cell r="E59">
            <v>270.28901306503707</v>
          </cell>
          <cell r="F59">
            <v>132.10004667845612</v>
          </cell>
          <cell r="G59">
            <v>2.0460932441829169</v>
          </cell>
          <cell r="H59">
            <v>8.1</v>
          </cell>
          <cell r="I59">
            <v>12.2</v>
          </cell>
          <cell r="J59">
            <v>-4.0999999999999996</v>
          </cell>
          <cell r="K59">
            <v>311.10000000000002</v>
          </cell>
          <cell r="L59">
            <v>201.4</v>
          </cell>
          <cell r="M59">
            <v>1.544687189672294</v>
          </cell>
          <cell r="N59">
            <v>8</v>
          </cell>
          <cell r="O59">
            <v>11.5</v>
          </cell>
          <cell r="P59">
            <v>-3.5</v>
          </cell>
        </row>
        <row r="60">
          <cell r="A60" t="str">
            <v>1974:11</v>
          </cell>
          <cell r="B60">
            <v>264.29126357874304</v>
          </cell>
          <cell r="C60">
            <v>277.9065874341735</v>
          </cell>
          <cell r="D60">
            <v>0.95100755264156711</v>
          </cell>
          <cell r="E60">
            <v>264.29126357874304</v>
          </cell>
          <cell r="F60">
            <v>277.9065874341735</v>
          </cell>
          <cell r="G60">
            <v>0.95100755264156711</v>
          </cell>
          <cell r="H60">
            <v>8.1</v>
          </cell>
          <cell r="I60">
            <v>7.5</v>
          </cell>
          <cell r="J60">
            <v>0.59999999999999964</v>
          </cell>
          <cell r="K60">
            <v>301.89999999999998</v>
          </cell>
          <cell r="L60">
            <v>336.8</v>
          </cell>
          <cell r="M60">
            <v>0.89637767220902598</v>
          </cell>
          <cell r="N60">
            <v>7.9</v>
          </cell>
          <cell r="O60">
            <v>6.8</v>
          </cell>
          <cell r="P60">
            <v>1.1000000000000005</v>
          </cell>
        </row>
        <row r="61">
          <cell r="A61" t="str">
            <v>1974:12</v>
          </cell>
          <cell r="B61">
            <v>292.88500783557032</v>
          </cell>
          <cell r="C61">
            <v>363.68818352813111</v>
          </cell>
          <cell r="D61">
            <v>0.80531900980202131</v>
          </cell>
          <cell r="E61">
            <v>292.88500783557032</v>
          </cell>
          <cell r="F61">
            <v>363.68818352813111</v>
          </cell>
          <cell r="G61">
            <v>0.80531900980202131</v>
          </cell>
          <cell r="H61">
            <v>7.5</v>
          </cell>
          <cell r="I61">
            <v>4.8</v>
          </cell>
          <cell r="J61">
            <v>2.7</v>
          </cell>
          <cell r="K61">
            <v>311</v>
          </cell>
          <cell r="L61">
            <v>424.6</v>
          </cell>
          <cell r="M61">
            <v>0.73245407442298627</v>
          </cell>
          <cell r="N61">
            <v>8</v>
          </cell>
          <cell r="O61">
            <v>4.3</v>
          </cell>
          <cell r="P61">
            <v>3.7</v>
          </cell>
        </row>
        <row r="62">
          <cell r="A62" t="str">
            <v>1975:1</v>
          </cell>
          <cell r="B62">
            <v>309.83931215902277</v>
          </cell>
          <cell r="C62">
            <v>392.91081774346333</v>
          </cell>
          <cell r="D62">
            <v>0.78857414498910783</v>
          </cell>
          <cell r="E62">
            <v>309.83931215902277</v>
          </cell>
          <cell r="F62">
            <v>392.91081774346333</v>
          </cell>
          <cell r="G62">
            <v>0.78857414498910783</v>
          </cell>
          <cell r="H62">
            <v>6.9</v>
          </cell>
          <cell r="I62">
            <v>3.9</v>
          </cell>
          <cell r="J62">
            <v>3.0000000000000004</v>
          </cell>
          <cell r="K62">
            <v>325.60000000000002</v>
          </cell>
          <cell r="L62">
            <v>456.3</v>
          </cell>
          <cell r="M62">
            <v>0.71356563664255979</v>
          </cell>
          <cell r="N62">
            <v>7.5</v>
          </cell>
          <cell r="O62">
            <v>3.3</v>
          </cell>
          <cell r="P62">
            <v>4.2</v>
          </cell>
        </row>
        <row r="63">
          <cell r="A63" t="str">
            <v>1975:2</v>
          </cell>
          <cell r="B63">
            <v>304.24663365681852</v>
          </cell>
          <cell r="C63">
            <v>331.22294910654443</v>
          </cell>
          <cell r="D63">
            <v>0.91855541555169096</v>
          </cell>
          <cell r="E63">
            <v>304.24663365681852</v>
          </cell>
          <cell r="F63">
            <v>331.22294910654443</v>
          </cell>
          <cell r="G63">
            <v>0.91855541555169096</v>
          </cell>
          <cell r="H63">
            <v>5.8</v>
          </cell>
          <cell r="I63">
            <v>4.9000000000000004</v>
          </cell>
          <cell r="J63">
            <v>0.89999999999999947</v>
          </cell>
          <cell r="K63">
            <v>358</v>
          </cell>
          <cell r="L63">
            <v>388.2</v>
          </cell>
          <cell r="M63">
            <v>0.92220504894384336</v>
          </cell>
          <cell r="N63">
            <v>5.2</v>
          </cell>
          <cell r="O63">
            <v>4.2</v>
          </cell>
          <cell r="P63">
            <v>1</v>
          </cell>
        </row>
        <row r="64">
          <cell r="A64" t="str">
            <v>1975:3</v>
          </cell>
          <cell r="B64">
            <v>337.20856319794825</v>
          </cell>
          <cell r="C64">
            <v>270.29253185771751</v>
          </cell>
          <cell r="D64">
            <v>1.2475689242330064</v>
          </cell>
          <cell r="E64">
            <v>337.20856319794825</v>
          </cell>
          <cell r="F64">
            <v>270.29253185771751</v>
          </cell>
          <cell r="G64">
            <v>1.2475689242330064</v>
          </cell>
          <cell r="H64">
            <v>5.8</v>
          </cell>
          <cell r="I64">
            <v>7.4</v>
          </cell>
          <cell r="J64">
            <v>-1.6000000000000005</v>
          </cell>
          <cell r="K64">
            <v>388.5</v>
          </cell>
          <cell r="L64">
            <v>344.1</v>
          </cell>
          <cell r="M64">
            <v>1.129032258064516</v>
          </cell>
          <cell r="N64">
            <v>5.5</v>
          </cell>
          <cell r="O64">
            <v>6.9</v>
          </cell>
          <cell r="P64">
            <v>-1.4000000000000004</v>
          </cell>
        </row>
        <row r="65">
          <cell r="A65" t="str">
            <v>1975:4</v>
          </cell>
          <cell r="B65">
            <v>213.51745549754054</v>
          </cell>
          <cell r="C65">
            <v>198.63939385091356</v>
          </cell>
          <cell r="D65">
            <v>1.0748998542443879</v>
          </cell>
          <cell r="E65">
            <v>213.51745549754054</v>
          </cell>
          <cell r="F65">
            <v>198.63939385091356</v>
          </cell>
          <cell r="G65">
            <v>1.0748998542443879</v>
          </cell>
          <cell r="H65">
            <v>9.6</v>
          </cell>
          <cell r="I65">
            <v>9.9</v>
          </cell>
          <cell r="J65">
            <v>-0.30000000000000071</v>
          </cell>
          <cell r="K65">
            <v>258.39999999999998</v>
          </cell>
          <cell r="L65">
            <v>248.1</v>
          </cell>
          <cell r="M65">
            <v>1.041515517936316</v>
          </cell>
          <cell r="N65">
            <v>9.4</v>
          </cell>
          <cell r="O65">
            <v>9.6999999999999993</v>
          </cell>
          <cell r="P65">
            <v>-0.29999999999999893</v>
          </cell>
        </row>
        <row r="66">
          <cell r="A66" t="str">
            <v>1975:5</v>
          </cell>
          <cell r="B66">
            <v>134.92010797630385</v>
          </cell>
          <cell r="C66">
            <v>94.205291641343422</v>
          </cell>
          <cell r="D66">
            <v>1.4321924557058758</v>
          </cell>
          <cell r="E66">
            <v>134.92010797630385</v>
          </cell>
          <cell r="F66">
            <v>94.205291641343422</v>
          </cell>
          <cell r="G66">
            <v>1.4321924557058758</v>
          </cell>
          <cell r="H66">
            <v>12.5</v>
          </cell>
          <cell r="I66">
            <v>13.6</v>
          </cell>
          <cell r="J66">
            <v>-1.0999999999999996</v>
          </cell>
          <cell r="K66">
            <v>179.9</v>
          </cell>
          <cell r="L66">
            <v>147.30000000000001</v>
          </cell>
          <cell r="M66">
            <v>1.221317040054311</v>
          </cell>
          <cell r="N66">
            <v>12.2</v>
          </cell>
          <cell r="O66">
            <v>13.4</v>
          </cell>
          <cell r="P66">
            <v>-1.2000000000000011</v>
          </cell>
        </row>
        <row r="67">
          <cell r="A67" t="str">
            <v>1975:6</v>
          </cell>
          <cell r="B67">
            <v>47.963577873248241</v>
          </cell>
          <cell r="C67">
            <v>33.639009300779129</v>
          </cell>
          <cell r="D67">
            <v>1.4258320583816162</v>
          </cell>
          <cell r="E67">
            <v>0</v>
          </cell>
          <cell r="F67">
            <v>0</v>
          </cell>
          <cell r="G67">
            <v>1</v>
          </cell>
          <cell r="H67">
            <v>16.399999999999999</v>
          </cell>
          <cell r="I67">
            <v>16.8</v>
          </cell>
          <cell r="J67">
            <v>-0.40000000000000213</v>
          </cell>
          <cell r="K67">
            <v>71.599999999999994</v>
          </cell>
          <cell r="L67">
            <v>65.7</v>
          </cell>
          <cell r="M67">
            <v>1.0898021308980212</v>
          </cell>
          <cell r="N67">
            <v>16.2</v>
          </cell>
          <cell r="O67">
            <v>16.399999999999999</v>
          </cell>
          <cell r="P67">
            <v>-0.19999999999999929</v>
          </cell>
        </row>
        <row r="68">
          <cell r="A68" t="str">
            <v>1975:7</v>
          </cell>
          <cell r="B68">
            <v>6.6491406949900114</v>
          </cell>
          <cell r="C68">
            <v>9.8992241828118033</v>
          </cell>
          <cell r="D68">
            <v>0.67168300992061891</v>
          </cell>
          <cell r="E68">
            <v>0</v>
          </cell>
          <cell r="F68">
            <v>0</v>
          </cell>
          <cell r="G68">
            <v>1</v>
          </cell>
          <cell r="H68">
            <v>19.600000000000001</v>
          </cell>
          <cell r="I68">
            <v>18.899999999999999</v>
          </cell>
          <cell r="J68">
            <v>0.70000000000000284</v>
          </cell>
          <cell r="K68">
            <v>13.5</v>
          </cell>
          <cell r="L68">
            <v>31.2</v>
          </cell>
          <cell r="M68">
            <v>0.43269230769230771</v>
          </cell>
          <cell r="N68">
            <v>19.3</v>
          </cell>
          <cell r="O68">
            <v>18.3</v>
          </cell>
          <cell r="P68">
            <v>1</v>
          </cell>
        </row>
        <row r="69">
          <cell r="A69" t="str">
            <v>1975:8</v>
          </cell>
          <cell r="B69">
            <v>6.0164135456893515</v>
          </cell>
          <cell r="C69">
            <v>9.4425505166936539</v>
          </cell>
          <cell r="D69">
            <v>0.63715979438530157</v>
          </cell>
          <cell r="E69">
            <v>0</v>
          </cell>
          <cell r="F69">
            <v>0</v>
          </cell>
          <cell r="G69">
            <v>1</v>
          </cell>
          <cell r="H69">
            <v>20.3</v>
          </cell>
          <cell r="I69">
            <v>18.7</v>
          </cell>
          <cell r="J69">
            <v>1.6000000000000014</v>
          </cell>
          <cell r="K69">
            <v>13.9</v>
          </cell>
          <cell r="L69">
            <v>32.6</v>
          </cell>
          <cell r="M69">
            <v>0.42638036809815949</v>
          </cell>
          <cell r="N69">
            <v>20.6</v>
          </cell>
          <cell r="O69">
            <v>18</v>
          </cell>
          <cell r="P69">
            <v>2.6000000000000014</v>
          </cell>
        </row>
        <row r="70">
          <cell r="A70" t="str">
            <v>1975:9</v>
          </cell>
          <cell r="B70">
            <v>32.149666433947822</v>
          </cell>
          <cell r="C70">
            <v>43.697695496746512</v>
          </cell>
          <cell r="D70">
            <v>0.73572910581386397</v>
          </cell>
          <cell r="E70">
            <v>0</v>
          </cell>
          <cell r="F70">
            <v>0</v>
          </cell>
          <cell r="G70">
            <v>1</v>
          </cell>
          <cell r="H70">
            <v>16.3</v>
          </cell>
          <cell r="I70">
            <v>16.3</v>
          </cell>
          <cell r="J70">
            <v>0</v>
          </cell>
          <cell r="K70">
            <v>64.900000000000006</v>
          </cell>
          <cell r="L70">
            <v>80</v>
          </cell>
          <cell r="M70">
            <v>0.81125000000000003</v>
          </cell>
          <cell r="N70">
            <v>16</v>
          </cell>
          <cell r="O70">
            <v>15.7</v>
          </cell>
          <cell r="P70">
            <v>0.30000000000000071</v>
          </cell>
        </row>
        <row r="71">
          <cell r="A71" t="str">
            <v>1975:10</v>
          </cell>
          <cell r="B71">
            <v>198.39244720741232</v>
          </cell>
          <cell r="C71">
            <v>132.10004667845612</v>
          </cell>
          <cell r="D71">
            <v>1.501834800182305</v>
          </cell>
          <cell r="E71">
            <v>198.39244720741232</v>
          </cell>
          <cell r="F71">
            <v>132.10004667845612</v>
          </cell>
          <cell r="G71">
            <v>1.501834800182305</v>
          </cell>
          <cell r="H71">
            <v>10.4</v>
          </cell>
          <cell r="I71">
            <v>12.2</v>
          </cell>
          <cell r="J71">
            <v>-1.7999999999999989</v>
          </cell>
          <cell r="K71">
            <v>262.8</v>
          </cell>
          <cell r="L71">
            <v>201.4</v>
          </cell>
          <cell r="M71">
            <v>1.3048659384309831</v>
          </cell>
          <cell r="N71">
            <v>9.5</v>
          </cell>
          <cell r="O71">
            <v>11.5</v>
          </cell>
          <cell r="P71">
            <v>-2</v>
          </cell>
        </row>
        <row r="72">
          <cell r="A72" t="str">
            <v>1975:11</v>
          </cell>
          <cell r="B72">
            <v>294.35958706916</v>
          </cell>
          <cell r="C72">
            <v>277.9065874341735</v>
          </cell>
          <cell r="D72">
            <v>1.0592033452207521</v>
          </cell>
          <cell r="E72">
            <v>294.35958706916</v>
          </cell>
          <cell r="F72">
            <v>277.9065874341735</v>
          </cell>
          <cell r="G72">
            <v>1.0592033452207521</v>
          </cell>
          <cell r="H72">
            <v>7</v>
          </cell>
          <cell r="I72">
            <v>7.5</v>
          </cell>
          <cell r="J72">
            <v>-0.5</v>
          </cell>
          <cell r="K72">
            <v>336.6</v>
          </cell>
          <cell r="L72">
            <v>336.8</v>
          </cell>
          <cell r="M72">
            <v>0.99940617577197155</v>
          </cell>
          <cell r="N72">
            <v>6.8</v>
          </cell>
          <cell r="O72">
            <v>6.8</v>
          </cell>
          <cell r="P72">
            <v>0</v>
          </cell>
        </row>
        <row r="73">
          <cell r="A73" t="str">
            <v>1975:12</v>
          </cell>
          <cell r="B73">
            <v>438.09850889536523</v>
          </cell>
          <cell r="C73">
            <v>363.68818352813111</v>
          </cell>
          <cell r="D73">
            <v>1.2045992384063215</v>
          </cell>
          <cell r="E73">
            <v>438.09850889536523</v>
          </cell>
          <cell r="F73">
            <v>363.68818352813111</v>
          </cell>
          <cell r="G73">
            <v>1.2045992384063215</v>
          </cell>
          <cell r="H73">
            <v>3</v>
          </cell>
          <cell r="I73">
            <v>4.8</v>
          </cell>
          <cell r="J73">
            <v>-1.7999999999999998</v>
          </cell>
          <cell r="K73">
            <v>477.1</v>
          </cell>
          <cell r="L73">
            <v>424.6</v>
          </cell>
          <cell r="M73">
            <v>1.123645784267546</v>
          </cell>
          <cell r="N73">
            <v>2.6</v>
          </cell>
          <cell r="O73">
            <v>4.3</v>
          </cell>
          <cell r="P73">
            <v>-1.6999999999999997</v>
          </cell>
        </row>
        <row r="74">
          <cell r="A74" t="str">
            <v>1976:1</v>
          </cell>
          <cell r="B74">
            <v>385.51934562371366</v>
          </cell>
          <cell r="C74">
            <v>392.91081774346333</v>
          </cell>
          <cell r="D74">
            <v>0.9811879139337526</v>
          </cell>
          <cell r="E74">
            <v>385.51934562371366</v>
          </cell>
          <cell r="F74">
            <v>392.91081774346333</v>
          </cell>
          <cell r="G74">
            <v>0.9811879139337526</v>
          </cell>
          <cell r="H74">
            <v>4.5</v>
          </cell>
          <cell r="I74">
            <v>3.9</v>
          </cell>
          <cell r="J74">
            <v>0.60000000000000009</v>
          </cell>
          <cell r="K74">
            <v>400.7</v>
          </cell>
          <cell r="L74">
            <v>456.3</v>
          </cell>
          <cell r="M74">
            <v>0.87815033968880118</v>
          </cell>
          <cell r="N74">
            <v>5.0999999999999996</v>
          </cell>
          <cell r="O74">
            <v>3.3</v>
          </cell>
          <cell r="P74">
            <v>1.7999999999999998</v>
          </cell>
        </row>
        <row r="75">
          <cell r="A75" t="str">
            <v>1976:2</v>
          </cell>
          <cell r="B75">
            <v>337.83744588603287</v>
          </cell>
          <cell r="C75">
            <v>331.22294910654443</v>
          </cell>
          <cell r="D75">
            <v>1.0199699229698023</v>
          </cell>
          <cell r="E75">
            <v>337.83744588603287</v>
          </cell>
          <cell r="F75">
            <v>331.22294910654443</v>
          </cell>
          <cell r="G75">
            <v>1.0199699229698023</v>
          </cell>
          <cell r="H75">
            <v>5.2</v>
          </cell>
          <cell r="I75">
            <v>4.9000000000000004</v>
          </cell>
          <cell r="J75">
            <v>0.29999999999999982</v>
          </cell>
          <cell r="K75">
            <v>391.3</v>
          </cell>
          <cell r="L75">
            <v>388.2</v>
          </cell>
          <cell r="M75">
            <v>1.0079855744461619</v>
          </cell>
          <cell r="N75">
            <v>4.5</v>
          </cell>
          <cell r="O75">
            <v>4.2</v>
          </cell>
          <cell r="P75">
            <v>0.29999999999999982</v>
          </cell>
        </row>
        <row r="76">
          <cell r="A76" t="str">
            <v>1976:3</v>
          </cell>
          <cell r="B76">
            <v>324.64477926299924</v>
          </cell>
          <cell r="C76">
            <v>270.29253185771751</v>
          </cell>
          <cell r="D76">
            <v>1.2010867523113544</v>
          </cell>
          <cell r="E76">
            <v>324.64477926299924</v>
          </cell>
          <cell r="F76">
            <v>270.29253185771751</v>
          </cell>
          <cell r="G76">
            <v>1.2010867523113544</v>
          </cell>
          <cell r="H76">
            <v>6.3</v>
          </cell>
          <cell r="I76">
            <v>7.4</v>
          </cell>
          <cell r="J76">
            <v>-1.1000000000000005</v>
          </cell>
          <cell r="K76">
            <v>387.6</v>
          </cell>
          <cell r="L76">
            <v>344.1</v>
          </cell>
          <cell r="M76">
            <v>1.1264167393199651</v>
          </cell>
          <cell r="N76">
            <v>5.5</v>
          </cell>
          <cell r="O76">
            <v>6.9</v>
          </cell>
          <cell r="P76">
            <v>-1.4000000000000004</v>
          </cell>
        </row>
        <row r="77">
          <cell r="A77" t="str">
            <v>1976:4</v>
          </cell>
          <cell r="B77">
            <v>214.21734401293818</v>
          </cell>
          <cell r="C77">
            <v>198.63939385091356</v>
          </cell>
          <cell r="D77">
            <v>1.0784232667046723</v>
          </cell>
          <cell r="E77">
            <v>214.21734401293818</v>
          </cell>
          <cell r="F77">
            <v>198.63939385091356</v>
          </cell>
          <cell r="G77">
            <v>1.0784232667046723</v>
          </cell>
          <cell r="H77">
            <v>9.4</v>
          </cell>
          <cell r="I77">
            <v>9.9</v>
          </cell>
          <cell r="J77">
            <v>-0.5</v>
          </cell>
          <cell r="K77">
            <v>254.5</v>
          </cell>
          <cell r="L77">
            <v>248.1</v>
          </cell>
          <cell r="M77">
            <v>1.0257960499798469</v>
          </cell>
          <cell r="N77">
            <v>9.5</v>
          </cell>
          <cell r="O77">
            <v>9.6999999999999993</v>
          </cell>
          <cell r="P77">
            <v>-0.19999999999999929</v>
          </cell>
        </row>
        <row r="78">
          <cell r="A78" t="str">
            <v>1976:5</v>
          </cell>
          <cell r="B78">
            <v>77.987292088239954</v>
          </cell>
          <cell r="C78">
            <v>94.205291641343422</v>
          </cell>
          <cell r="D78">
            <v>0.8278440704281419</v>
          </cell>
          <cell r="E78">
            <v>77.987292088239954</v>
          </cell>
          <cell r="F78">
            <v>94.205291641343422</v>
          </cell>
          <cell r="G78">
            <v>0.8278440704281419</v>
          </cell>
          <cell r="H78">
            <v>14.6</v>
          </cell>
          <cell r="I78">
            <v>13.6</v>
          </cell>
          <cell r="J78">
            <v>1</v>
          </cell>
          <cell r="K78">
            <v>105.3</v>
          </cell>
          <cell r="L78">
            <v>147.30000000000001</v>
          </cell>
          <cell r="M78">
            <v>0.71486761710794289</v>
          </cell>
          <cell r="N78">
            <v>15</v>
          </cell>
          <cell r="O78">
            <v>13.4</v>
          </cell>
          <cell r="P78">
            <v>1.5999999999999996</v>
          </cell>
        </row>
        <row r="79">
          <cell r="A79" t="str">
            <v>1976:6</v>
          </cell>
          <cell r="B79">
            <v>17.192865264845356</v>
          </cell>
          <cell r="C79">
            <v>33.639009300779129</v>
          </cell>
          <cell r="D79">
            <v>0.51109903716597094</v>
          </cell>
          <cell r="E79">
            <v>0</v>
          </cell>
          <cell r="F79">
            <v>0</v>
          </cell>
          <cell r="G79">
            <v>1</v>
          </cell>
          <cell r="H79">
            <v>20.2</v>
          </cell>
          <cell r="I79">
            <v>16.8</v>
          </cell>
          <cell r="J79">
            <v>3.3999999999999986</v>
          </cell>
          <cell r="K79">
            <v>27.4</v>
          </cell>
          <cell r="L79">
            <v>65.7</v>
          </cell>
          <cell r="M79">
            <v>0.41704718417047182</v>
          </cell>
          <cell r="N79">
            <v>20.6</v>
          </cell>
          <cell r="O79">
            <v>16.399999999999999</v>
          </cell>
          <cell r="P79">
            <v>4.2000000000000028</v>
          </cell>
        </row>
        <row r="80">
          <cell r="A80" t="str">
            <v>1976:7</v>
          </cell>
          <cell r="B80">
            <v>3.8358334554459335</v>
          </cell>
          <cell r="C80">
            <v>9.8992241828118033</v>
          </cell>
          <cell r="D80">
            <v>0.38748829045675703</v>
          </cell>
          <cell r="E80">
            <v>0</v>
          </cell>
          <cell r="F80">
            <v>0</v>
          </cell>
          <cell r="G80">
            <v>1</v>
          </cell>
          <cell r="H80">
            <v>20.9</v>
          </cell>
          <cell r="I80">
            <v>18.899999999999999</v>
          </cell>
          <cell r="J80">
            <v>2</v>
          </cell>
          <cell r="K80">
            <v>9.8000000000000007</v>
          </cell>
          <cell r="L80">
            <v>31.2</v>
          </cell>
          <cell r="M80">
            <v>0.31410256410256415</v>
          </cell>
          <cell r="N80">
            <v>21.7</v>
          </cell>
          <cell r="O80">
            <v>18.3</v>
          </cell>
          <cell r="P80">
            <v>3.3999999999999986</v>
          </cell>
        </row>
        <row r="81">
          <cell r="A81" t="str">
            <v>1976:8</v>
          </cell>
          <cell r="B81">
            <v>4.3462344609759036</v>
          </cell>
          <cell r="C81">
            <v>9.4425505166936539</v>
          </cell>
          <cell r="D81">
            <v>0.46028183310135518</v>
          </cell>
          <cell r="E81">
            <v>0</v>
          </cell>
          <cell r="F81">
            <v>0</v>
          </cell>
          <cell r="G81">
            <v>1</v>
          </cell>
          <cell r="H81">
            <v>19.399999999999999</v>
          </cell>
          <cell r="I81">
            <v>18.7</v>
          </cell>
          <cell r="J81">
            <v>0.69999999999999929</v>
          </cell>
          <cell r="K81">
            <v>7.1</v>
          </cell>
          <cell r="L81">
            <v>32.6</v>
          </cell>
          <cell r="M81">
            <v>0.21779141104294478</v>
          </cell>
          <cell r="N81">
            <v>19.8</v>
          </cell>
          <cell r="O81">
            <v>18</v>
          </cell>
          <cell r="P81">
            <v>1.8000000000000007</v>
          </cell>
        </row>
        <row r="82">
          <cell r="A82" t="str">
            <v>1976:9</v>
          </cell>
          <cell r="B82">
            <v>58.126405384153159</v>
          </cell>
          <cell r="C82">
            <v>43.697695496746512</v>
          </cell>
          <cell r="D82">
            <v>1.3301938402788525</v>
          </cell>
          <cell r="E82">
            <v>0</v>
          </cell>
          <cell r="F82">
            <v>0</v>
          </cell>
          <cell r="G82">
            <v>1</v>
          </cell>
          <cell r="H82">
            <v>15.1</v>
          </cell>
          <cell r="I82">
            <v>16.3</v>
          </cell>
          <cell r="J82">
            <v>-1.2000000000000011</v>
          </cell>
          <cell r="K82">
            <v>95.7</v>
          </cell>
          <cell r="L82">
            <v>80</v>
          </cell>
          <cell r="M82">
            <v>1.19625</v>
          </cell>
          <cell r="N82">
            <v>14.9</v>
          </cell>
          <cell r="O82">
            <v>15.7</v>
          </cell>
          <cell r="P82">
            <v>-0.79999999999999893</v>
          </cell>
        </row>
        <row r="83">
          <cell r="A83" t="str">
            <v>1976:10</v>
          </cell>
          <cell r="B83">
            <v>137.94626340059395</v>
          </cell>
          <cell r="C83">
            <v>132.10004667845612</v>
          </cell>
          <cell r="D83">
            <v>1.0442559777164051</v>
          </cell>
          <cell r="E83">
            <v>137.94626340059395</v>
          </cell>
          <cell r="F83">
            <v>132.10004667845612</v>
          </cell>
          <cell r="G83">
            <v>1.0442559777164051</v>
          </cell>
          <cell r="H83">
            <v>12.2</v>
          </cell>
          <cell r="I83">
            <v>12.2</v>
          </cell>
          <cell r="J83">
            <v>0</v>
          </cell>
          <cell r="K83">
            <v>171.2</v>
          </cell>
          <cell r="L83">
            <v>201.4</v>
          </cell>
          <cell r="M83">
            <v>0.85004965243296915</v>
          </cell>
          <cell r="N83">
            <v>12.5</v>
          </cell>
          <cell r="O83">
            <v>11.5</v>
          </cell>
          <cell r="P83">
            <v>1</v>
          </cell>
        </row>
        <row r="84">
          <cell r="A84" t="str">
            <v>1976:11</v>
          </cell>
          <cell r="B84">
            <v>297.52758926573426</v>
          </cell>
          <cell r="C84">
            <v>277.9065874341735</v>
          </cell>
          <cell r="D84">
            <v>1.0706028670018781</v>
          </cell>
          <cell r="E84">
            <v>297.52758926573426</v>
          </cell>
          <cell r="F84">
            <v>277.9065874341735</v>
          </cell>
          <cell r="G84">
            <v>1.0706028670018781</v>
          </cell>
          <cell r="H84">
            <v>6.9</v>
          </cell>
          <cell r="I84">
            <v>7.5</v>
          </cell>
          <cell r="J84">
            <v>-0.59999999999999964</v>
          </cell>
          <cell r="K84">
            <v>329</v>
          </cell>
          <cell r="L84">
            <v>336.8</v>
          </cell>
          <cell r="M84">
            <v>0.97684085510688834</v>
          </cell>
          <cell r="N84">
            <v>7</v>
          </cell>
          <cell r="O84">
            <v>6.8</v>
          </cell>
          <cell r="P84">
            <v>0.20000000000000018</v>
          </cell>
        </row>
        <row r="85">
          <cell r="A85" t="str">
            <v>1976:12</v>
          </cell>
          <cell r="B85">
            <v>418.46282570548971</v>
          </cell>
          <cell r="C85">
            <v>363.68818352813111</v>
          </cell>
          <cell r="D85">
            <v>1.150608803525017</v>
          </cell>
          <cell r="E85">
            <v>418.46282570548971</v>
          </cell>
          <cell r="F85">
            <v>363.68818352813111</v>
          </cell>
          <cell r="G85">
            <v>1.150608803525017</v>
          </cell>
          <cell r="H85">
            <v>3.6</v>
          </cell>
          <cell r="I85">
            <v>4.8</v>
          </cell>
          <cell r="J85">
            <v>-1.1999999999999997</v>
          </cell>
          <cell r="K85">
            <v>480.7</v>
          </cell>
          <cell r="L85">
            <v>424.6</v>
          </cell>
          <cell r="M85">
            <v>1.132124352331606</v>
          </cell>
          <cell r="N85">
            <v>2.5</v>
          </cell>
          <cell r="O85">
            <v>4.3</v>
          </cell>
          <cell r="P85">
            <v>-1.7999999999999998</v>
          </cell>
        </row>
        <row r="86">
          <cell r="A86" t="str">
            <v>1977:1</v>
          </cell>
          <cell r="B86">
            <v>386.65376288772114</v>
          </cell>
          <cell r="C86">
            <v>392.91081774346333</v>
          </cell>
          <cell r="D86">
            <v>0.98407512704364508</v>
          </cell>
          <cell r="E86">
            <v>386.65376288772114</v>
          </cell>
          <cell r="F86">
            <v>392.91081774346333</v>
          </cell>
          <cell r="G86">
            <v>0.98407512704364508</v>
          </cell>
          <cell r="H86">
            <v>4.4000000000000004</v>
          </cell>
          <cell r="I86">
            <v>3.9</v>
          </cell>
          <cell r="J86">
            <v>0.50000000000000044</v>
          </cell>
          <cell r="K86">
            <v>430.2</v>
          </cell>
          <cell r="L86">
            <v>456.3</v>
          </cell>
          <cell r="M86">
            <v>0.94280078895463504</v>
          </cell>
          <cell r="N86">
            <v>4.0999999999999996</v>
          </cell>
          <cell r="O86">
            <v>3.3</v>
          </cell>
          <cell r="P86">
            <v>0.79999999999999982</v>
          </cell>
        </row>
        <row r="87">
          <cell r="A87" t="str">
            <v>1977:2</v>
          </cell>
          <cell r="B87">
            <v>265.51145998706903</v>
          </cell>
          <cell r="C87">
            <v>331.22294910654443</v>
          </cell>
          <cell r="D87">
            <v>0.80160949204537757</v>
          </cell>
          <cell r="E87">
            <v>265.51145998706903</v>
          </cell>
          <cell r="F87">
            <v>331.22294910654443</v>
          </cell>
          <cell r="G87">
            <v>0.80160949204537757</v>
          </cell>
          <cell r="H87">
            <v>7.3</v>
          </cell>
          <cell r="I87">
            <v>4.9000000000000004</v>
          </cell>
          <cell r="J87">
            <v>2.3999999999999995</v>
          </cell>
          <cell r="K87">
            <v>309</v>
          </cell>
          <cell r="L87">
            <v>388.2</v>
          </cell>
          <cell r="M87">
            <v>0.79598145285935085</v>
          </cell>
          <cell r="N87">
            <v>7</v>
          </cell>
          <cell r="O87">
            <v>4.2</v>
          </cell>
          <cell r="P87">
            <v>2.8</v>
          </cell>
        </row>
        <row r="88">
          <cell r="A88" t="str">
            <v>1977:3</v>
          </cell>
          <cell r="B88">
            <v>243.04528084374152</v>
          </cell>
          <cell r="C88">
            <v>270.29253185771751</v>
          </cell>
          <cell r="D88">
            <v>0.89919347446743747</v>
          </cell>
          <cell r="E88">
            <v>243.04528084374152</v>
          </cell>
          <cell r="F88">
            <v>270.29253185771751</v>
          </cell>
          <cell r="G88">
            <v>0.89919347446743747</v>
          </cell>
          <cell r="H88">
            <v>8.8000000000000007</v>
          </cell>
          <cell r="I88">
            <v>7.4</v>
          </cell>
          <cell r="J88">
            <v>1.4000000000000004</v>
          </cell>
          <cell r="K88">
            <v>290.89999999999998</v>
          </cell>
          <cell r="L88">
            <v>344.1</v>
          </cell>
          <cell r="M88">
            <v>0.84539378087765171</v>
          </cell>
          <cell r="N88">
            <v>8.6</v>
          </cell>
          <cell r="O88">
            <v>6.9</v>
          </cell>
          <cell r="P88">
            <v>1.6999999999999993</v>
          </cell>
        </row>
        <row r="89">
          <cell r="A89" t="str">
            <v>1977:4</v>
          </cell>
          <cell r="B89">
            <v>238.57122060763967</v>
          </cell>
          <cell r="C89">
            <v>198.63939385091356</v>
          </cell>
          <cell r="D89">
            <v>1.2010267247729143</v>
          </cell>
          <cell r="E89">
            <v>238.57122060763967</v>
          </cell>
          <cell r="F89">
            <v>198.63939385091356</v>
          </cell>
          <cell r="G89">
            <v>1.2010267247729143</v>
          </cell>
          <cell r="H89">
            <v>8.8000000000000007</v>
          </cell>
          <cell r="I89">
            <v>9.9</v>
          </cell>
          <cell r="J89">
            <v>-1.0999999999999996</v>
          </cell>
          <cell r="K89">
            <v>280.5</v>
          </cell>
          <cell r="L89">
            <v>248.1</v>
          </cell>
          <cell r="M89">
            <v>1.1305925030229746</v>
          </cell>
          <cell r="N89">
            <v>8.6</v>
          </cell>
          <cell r="O89">
            <v>9.6999999999999993</v>
          </cell>
          <cell r="P89">
            <v>-1.0999999999999996</v>
          </cell>
        </row>
        <row r="90">
          <cell r="A90" t="str">
            <v>1977:5</v>
          </cell>
          <cell r="B90">
            <v>122.90430132012338</v>
          </cell>
          <cell r="C90">
            <v>94.205291641343422</v>
          </cell>
          <cell r="D90">
            <v>1.3046432867915985</v>
          </cell>
          <cell r="E90">
            <v>122.90430132012338</v>
          </cell>
          <cell r="F90">
            <v>94.205291641343422</v>
          </cell>
          <cell r="G90">
            <v>1.3046432867915985</v>
          </cell>
          <cell r="H90">
            <v>12.7</v>
          </cell>
          <cell r="I90">
            <v>13.6</v>
          </cell>
          <cell r="J90">
            <v>-0.90000000000000036</v>
          </cell>
          <cell r="K90">
            <v>159</v>
          </cell>
          <cell r="L90">
            <v>147.30000000000001</v>
          </cell>
          <cell r="M90">
            <v>1.0794297352342157</v>
          </cell>
          <cell r="N90">
            <v>12.9</v>
          </cell>
          <cell r="O90">
            <v>13.4</v>
          </cell>
          <cell r="P90">
            <v>-0.5</v>
          </cell>
        </row>
        <row r="91">
          <cell r="A91" t="str">
            <v>1977:6</v>
          </cell>
          <cell r="B91">
            <v>50.621584202710963</v>
          </cell>
          <cell r="C91">
            <v>33.639009300779129</v>
          </cell>
          <cell r="D91">
            <v>1.5048476532136901</v>
          </cell>
          <cell r="E91">
            <v>0</v>
          </cell>
          <cell r="F91">
            <v>0</v>
          </cell>
          <cell r="G91">
            <v>1</v>
          </cell>
          <cell r="H91">
            <v>15.5</v>
          </cell>
          <cell r="I91">
            <v>16.8</v>
          </cell>
          <cell r="J91">
            <v>-1.3000000000000007</v>
          </cell>
          <cell r="K91">
            <v>81.099999999999994</v>
          </cell>
          <cell r="L91">
            <v>65.7</v>
          </cell>
          <cell r="M91">
            <v>1.2343987823439877</v>
          </cell>
          <cell r="N91">
            <v>15.4</v>
          </cell>
          <cell r="O91">
            <v>16.399999999999999</v>
          </cell>
          <cell r="P91">
            <v>-0.99999999999999822</v>
          </cell>
        </row>
        <row r="92">
          <cell r="A92" t="str">
            <v>1977:7</v>
          </cell>
          <cell r="B92">
            <v>18.683643268069808</v>
          </cell>
          <cell r="C92">
            <v>9.8992241828118033</v>
          </cell>
          <cell r="D92">
            <v>1.8873845993416885</v>
          </cell>
          <cell r="E92">
            <v>0</v>
          </cell>
          <cell r="F92">
            <v>0</v>
          </cell>
          <cell r="G92">
            <v>1</v>
          </cell>
          <cell r="H92">
            <v>18.2</v>
          </cell>
          <cell r="I92">
            <v>18.899999999999999</v>
          </cell>
          <cell r="J92">
            <v>-0.69999999999999929</v>
          </cell>
          <cell r="K92">
            <v>37.5</v>
          </cell>
          <cell r="L92">
            <v>31.2</v>
          </cell>
          <cell r="M92">
            <v>1.2019230769230769</v>
          </cell>
          <cell r="N92">
            <v>18.2</v>
          </cell>
          <cell r="O92">
            <v>18.3</v>
          </cell>
          <cell r="P92">
            <v>-0.10000000000000142</v>
          </cell>
        </row>
        <row r="93">
          <cell r="A93" t="str">
            <v>1977:8</v>
          </cell>
          <cell r="B93">
            <v>18.281594461023754</v>
          </cell>
          <cell r="C93">
            <v>9.4425505166936539</v>
          </cell>
          <cell r="D93">
            <v>1.9360864873005865</v>
          </cell>
          <cell r="E93">
            <v>0</v>
          </cell>
          <cell r="F93">
            <v>0</v>
          </cell>
          <cell r="G93">
            <v>1</v>
          </cell>
          <cell r="H93">
            <v>17.3</v>
          </cell>
          <cell r="I93">
            <v>18.7</v>
          </cell>
          <cell r="J93">
            <v>-1.3999999999999986</v>
          </cell>
          <cell r="K93">
            <v>43.9</v>
          </cell>
          <cell r="L93">
            <v>32.6</v>
          </cell>
          <cell r="M93">
            <v>1.3466257668711656</v>
          </cell>
          <cell r="N93">
            <v>16.8</v>
          </cell>
          <cell r="O93">
            <v>18</v>
          </cell>
          <cell r="P93">
            <v>-1.1999999999999993</v>
          </cell>
        </row>
        <row r="94">
          <cell r="A94" t="str">
            <v>1977:9</v>
          </cell>
          <cell r="B94">
            <v>72.887540879239765</v>
          </cell>
          <cell r="C94">
            <v>43.697695496746512</v>
          </cell>
          <cell r="D94">
            <v>1.6679950750415791</v>
          </cell>
          <cell r="E94">
            <v>0</v>
          </cell>
          <cell r="F94">
            <v>0</v>
          </cell>
          <cell r="G94">
            <v>1</v>
          </cell>
          <cell r="H94">
            <v>14.8</v>
          </cell>
          <cell r="I94">
            <v>16.3</v>
          </cell>
          <cell r="J94">
            <v>-1.5</v>
          </cell>
          <cell r="K94">
            <v>117.5</v>
          </cell>
          <cell r="L94">
            <v>80</v>
          </cell>
          <cell r="M94">
            <v>1.46875</v>
          </cell>
          <cell r="N94">
            <v>14.1</v>
          </cell>
          <cell r="O94">
            <v>15.7</v>
          </cell>
          <cell r="P94">
            <v>-1.5999999999999996</v>
          </cell>
        </row>
        <row r="95">
          <cell r="A95" t="str">
            <v>1977:10</v>
          </cell>
          <cell r="B95">
            <v>107.02771880192543</v>
          </cell>
          <cell r="C95">
            <v>132.10004667845612</v>
          </cell>
          <cell r="D95">
            <v>0.81020197564684371</v>
          </cell>
          <cell r="E95">
            <v>107.02771880192543</v>
          </cell>
          <cell r="F95">
            <v>132.10004667845612</v>
          </cell>
          <cell r="G95">
            <v>0.81020197564684371</v>
          </cell>
          <cell r="H95">
            <v>13.3</v>
          </cell>
          <cell r="I95">
            <v>12.2</v>
          </cell>
          <cell r="J95">
            <v>1.1000000000000014</v>
          </cell>
          <cell r="K95">
            <v>159.1</v>
          </cell>
          <cell r="L95">
            <v>201.4</v>
          </cell>
          <cell r="M95">
            <v>0.78997020854021838</v>
          </cell>
          <cell r="N95">
            <v>12.9</v>
          </cell>
          <cell r="O95">
            <v>11.5</v>
          </cell>
          <cell r="P95">
            <v>1.4000000000000004</v>
          </cell>
        </row>
        <row r="96">
          <cell r="A96" t="str">
            <v>1977:11</v>
          </cell>
          <cell r="B96">
            <v>280.9308795012235</v>
          </cell>
          <cell r="C96">
            <v>277.9065874341735</v>
          </cell>
          <cell r="D96">
            <v>1.0108824051094736</v>
          </cell>
          <cell r="E96">
            <v>280.9308795012235</v>
          </cell>
          <cell r="F96">
            <v>277.9065874341735</v>
          </cell>
          <cell r="G96">
            <v>1.0108824051094736</v>
          </cell>
          <cell r="H96">
            <v>7.6</v>
          </cell>
          <cell r="I96">
            <v>7.5</v>
          </cell>
          <cell r="J96">
            <v>9.9999999999999645E-2</v>
          </cell>
          <cell r="K96">
            <v>312.2</v>
          </cell>
          <cell r="L96">
            <v>336.8</v>
          </cell>
          <cell r="M96">
            <v>0.92695961995249399</v>
          </cell>
          <cell r="N96">
            <v>7.6</v>
          </cell>
          <cell r="O96">
            <v>6.8</v>
          </cell>
          <cell r="P96">
            <v>0.79999999999999982</v>
          </cell>
        </row>
        <row r="97">
          <cell r="A97" t="str">
            <v>1977:12</v>
          </cell>
          <cell r="B97">
            <v>345.81515038818139</v>
          </cell>
          <cell r="C97">
            <v>363.68818352813111</v>
          </cell>
          <cell r="D97">
            <v>0.95085616209313206</v>
          </cell>
          <cell r="E97">
            <v>345.81515038818139</v>
          </cell>
          <cell r="F97">
            <v>363.68818352813111</v>
          </cell>
          <cell r="G97">
            <v>0.95085616209313206</v>
          </cell>
          <cell r="H97">
            <v>5.8</v>
          </cell>
          <cell r="I97">
            <v>4.8</v>
          </cell>
          <cell r="J97">
            <v>1</v>
          </cell>
          <cell r="K97">
            <v>374.5</v>
          </cell>
          <cell r="L97">
            <v>424.6</v>
          </cell>
          <cell r="M97">
            <v>0.88200659444182761</v>
          </cell>
          <cell r="N97">
            <v>5.9</v>
          </cell>
          <cell r="O97">
            <v>4.3</v>
          </cell>
          <cell r="P97">
            <v>1.6000000000000005</v>
          </cell>
        </row>
        <row r="98">
          <cell r="A98" t="str">
            <v>1978:1</v>
          </cell>
          <cell r="B98">
            <v>412.56072239421468</v>
          </cell>
          <cell r="C98">
            <v>392.91081774346333</v>
          </cell>
          <cell r="D98">
            <v>1.0500111062444226</v>
          </cell>
          <cell r="E98">
            <v>412.56072239421468</v>
          </cell>
          <cell r="F98">
            <v>392.91081774346333</v>
          </cell>
          <cell r="G98">
            <v>1.0500111062444226</v>
          </cell>
          <cell r="H98">
            <v>3.7</v>
          </cell>
          <cell r="I98">
            <v>3.9</v>
          </cell>
          <cell r="J98">
            <v>-0.19999999999999973</v>
          </cell>
          <cell r="K98">
            <v>447.3</v>
          </cell>
          <cell r="L98">
            <v>456.3</v>
          </cell>
          <cell r="M98">
            <v>0.98027613412228798</v>
          </cell>
          <cell r="N98">
            <v>3.6</v>
          </cell>
          <cell r="O98">
            <v>3.3</v>
          </cell>
          <cell r="P98">
            <v>0.30000000000000027</v>
          </cell>
        </row>
        <row r="99">
          <cell r="A99" t="str">
            <v>1978:2</v>
          </cell>
          <cell r="B99">
            <v>348.7448013244383</v>
          </cell>
          <cell r="C99">
            <v>331.22294910654443</v>
          </cell>
          <cell r="D99">
            <v>1.0529004776545769</v>
          </cell>
          <cell r="E99">
            <v>348.7448013244383</v>
          </cell>
          <cell r="F99">
            <v>331.22294910654443</v>
          </cell>
          <cell r="G99">
            <v>1.0529004776545769</v>
          </cell>
          <cell r="H99">
            <v>4.5</v>
          </cell>
          <cell r="I99">
            <v>4.9000000000000004</v>
          </cell>
          <cell r="J99">
            <v>-0.40000000000000036</v>
          </cell>
          <cell r="K99">
            <v>415.5</v>
          </cell>
          <cell r="L99">
            <v>388.2</v>
          </cell>
          <cell r="M99">
            <v>1.0703245749613601</v>
          </cell>
          <cell r="N99">
            <v>3.2</v>
          </cell>
          <cell r="O99">
            <v>4.2</v>
          </cell>
          <cell r="P99">
            <v>-1</v>
          </cell>
        </row>
        <row r="100">
          <cell r="A100" t="str">
            <v>1978:3</v>
          </cell>
          <cell r="B100">
            <v>273.50929138692203</v>
          </cell>
          <cell r="C100">
            <v>270.29253185771751</v>
          </cell>
          <cell r="D100">
            <v>1.0119010299955229</v>
          </cell>
          <cell r="E100">
            <v>273.50929138692203</v>
          </cell>
          <cell r="F100">
            <v>270.29253185771751</v>
          </cell>
          <cell r="G100">
            <v>1.0119010299955229</v>
          </cell>
          <cell r="H100">
            <v>7.9</v>
          </cell>
          <cell r="I100">
            <v>7.4</v>
          </cell>
          <cell r="J100">
            <v>0.5</v>
          </cell>
          <cell r="K100">
            <v>316.89999999999998</v>
          </cell>
          <cell r="L100">
            <v>344.1</v>
          </cell>
          <cell r="M100">
            <v>0.92095321127579177</v>
          </cell>
          <cell r="N100">
            <v>7.8</v>
          </cell>
          <cell r="O100">
            <v>6.9</v>
          </cell>
          <cell r="P100">
            <v>0.89999999999999947</v>
          </cell>
        </row>
        <row r="101">
          <cell r="A101" t="str">
            <v>1978:4</v>
          </cell>
          <cell r="B101">
            <v>249.99964891296156</v>
          </cell>
          <cell r="C101">
            <v>198.63939385091356</v>
          </cell>
          <cell r="D101">
            <v>1.2585602687682174</v>
          </cell>
          <cell r="E101">
            <v>249.99964891296156</v>
          </cell>
          <cell r="F101">
            <v>198.63939385091356</v>
          </cell>
          <cell r="G101">
            <v>1.2585602687682174</v>
          </cell>
          <cell r="H101">
            <v>8.4</v>
          </cell>
          <cell r="I101">
            <v>9.9</v>
          </cell>
          <cell r="J101">
            <v>-1.5</v>
          </cell>
          <cell r="K101">
            <v>290.5</v>
          </cell>
          <cell r="L101">
            <v>248.1</v>
          </cell>
          <cell r="M101">
            <v>1.1708988311164854</v>
          </cell>
          <cell r="N101">
            <v>8.3000000000000007</v>
          </cell>
          <cell r="O101">
            <v>9.6999999999999993</v>
          </cell>
          <cell r="P101">
            <v>-1.3999999999999986</v>
          </cell>
        </row>
        <row r="102">
          <cell r="A102" t="str">
            <v>1978:5</v>
          </cell>
          <cell r="B102">
            <v>117.39936005763658</v>
          </cell>
          <cell r="C102">
            <v>94.205291641343422</v>
          </cell>
          <cell r="D102">
            <v>1.2462077024780855</v>
          </cell>
          <cell r="E102">
            <v>117.39936005763658</v>
          </cell>
          <cell r="F102">
            <v>94.205291641343422</v>
          </cell>
          <cell r="G102">
            <v>1.2462077024780855</v>
          </cell>
          <cell r="H102">
            <v>12.9</v>
          </cell>
          <cell r="I102">
            <v>13.6</v>
          </cell>
          <cell r="J102">
            <v>-0.69999999999999929</v>
          </cell>
          <cell r="K102">
            <v>160.9</v>
          </cell>
          <cell r="L102">
            <v>147.30000000000001</v>
          </cell>
          <cell r="M102">
            <v>1.0923285811269519</v>
          </cell>
          <cell r="N102">
            <v>13</v>
          </cell>
          <cell r="O102">
            <v>13.4</v>
          </cell>
          <cell r="P102">
            <v>-0.40000000000000036</v>
          </cell>
        </row>
        <row r="103">
          <cell r="A103" t="str">
            <v>1978:6</v>
          </cell>
          <cell r="B103">
            <v>55.034520458908688</v>
          </cell>
          <cell r="C103">
            <v>33.639009300779129</v>
          </cell>
          <cell r="D103">
            <v>1.6360327370768915</v>
          </cell>
          <cell r="E103">
            <v>0</v>
          </cell>
          <cell r="F103">
            <v>0</v>
          </cell>
          <cell r="G103">
            <v>1</v>
          </cell>
          <cell r="H103">
            <v>15.7</v>
          </cell>
          <cell r="I103">
            <v>16.8</v>
          </cell>
          <cell r="J103">
            <v>-1.1000000000000014</v>
          </cell>
          <cell r="K103">
            <v>92.9</v>
          </cell>
          <cell r="L103">
            <v>65.7</v>
          </cell>
          <cell r="M103">
            <v>1.4140030441400304</v>
          </cell>
          <cell r="N103">
            <v>15.2</v>
          </cell>
          <cell r="O103">
            <v>16.399999999999999</v>
          </cell>
          <cell r="P103">
            <v>-1.1999999999999993</v>
          </cell>
        </row>
        <row r="104">
          <cell r="A104" t="str">
            <v>1978:7</v>
          </cell>
          <cell r="B104">
            <v>25.064208552712358</v>
          </cell>
          <cell r="C104">
            <v>9.8992241828118033</v>
          </cell>
          <cell r="D104">
            <v>2.5319366538068491</v>
          </cell>
          <cell r="E104">
            <v>0</v>
          </cell>
          <cell r="F104">
            <v>0</v>
          </cell>
          <cell r="G104">
            <v>1</v>
          </cell>
          <cell r="H104">
            <v>17.8</v>
          </cell>
          <cell r="I104">
            <v>18.899999999999999</v>
          </cell>
          <cell r="J104">
            <v>-1.0999999999999979</v>
          </cell>
          <cell r="K104">
            <v>53.8</v>
          </cell>
          <cell r="L104">
            <v>31.2</v>
          </cell>
          <cell r="M104">
            <v>1.7243589743589742</v>
          </cell>
          <cell r="N104">
            <v>16.8</v>
          </cell>
          <cell r="O104">
            <v>18.3</v>
          </cell>
          <cell r="P104">
            <v>-1.5</v>
          </cell>
        </row>
        <row r="105">
          <cell r="A105" t="str">
            <v>1978:8</v>
          </cell>
          <cell r="B105">
            <v>24.551945177238714</v>
          </cell>
          <cell r="C105">
            <v>9.4425505166936539</v>
          </cell>
          <cell r="D105">
            <v>2.6001391397200249</v>
          </cell>
          <cell r="E105">
            <v>0</v>
          </cell>
          <cell r="F105">
            <v>0</v>
          </cell>
          <cell r="G105">
            <v>1</v>
          </cell>
          <cell r="H105">
            <v>17.399999999999999</v>
          </cell>
          <cell r="I105">
            <v>18.7</v>
          </cell>
          <cell r="J105">
            <v>-1.3000000000000007</v>
          </cell>
          <cell r="K105">
            <v>62.7</v>
          </cell>
          <cell r="L105">
            <v>32.6</v>
          </cell>
          <cell r="M105">
            <v>1.9233128834355828</v>
          </cell>
          <cell r="N105">
            <v>16</v>
          </cell>
          <cell r="O105">
            <v>18</v>
          </cell>
          <cell r="P105">
            <v>-2</v>
          </cell>
        </row>
        <row r="106">
          <cell r="A106" t="str">
            <v>1978:9</v>
          </cell>
          <cell r="B106">
            <v>51.466159678507942</v>
          </cell>
          <cell r="C106">
            <v>43.697695496746512</v>
          </cell>
          <cell r="D106">
            <v>1.1777774341061036</v>
          </cell>
          <cell r="E106">
            <v>0</v>
          </cell>
          <cell r="F106">
            <v>0</v>
          </cell>
          <cell r="G106">
            <v>1</v>
          </cell>
          <cell r="H106">
            <v>15.7</v>
          </cell>
          <cell r="I106">
            <v>16.3</v>
          </cell>
          <cell r="J106">
            <v>-0.60000000000000142</v>
          </cell>
          <cell r="K106">
            <v>106.1</v>
          </cell>
          <cell r="L106">
            <v>80</v>
          </cell>
          <cell r="M106">
            <v>1.3262499999999999</v>
          </cell>
          <cell r="N106">
            <v>14.5</v>
          </cell>
          <cell r="O106">
            <v>15.7</v>
          </cell>
          <cell r="P106">
            <v>-1.1999999999999993</v>
          </cell>
        </row>
        <row r="107">
          <cell r="A107" t="str">
            <v>1978:10</v>
          </cell>
          <cell r="B107">
            <v>151.01926734747252</v>
          </cell>
          <cell r="C107">
            <v>132.10004667845612</v>
          </cell>
          <cell r="D107">
            <v>1.1432188795138547</v>
          </cell>
          <cell r="E107">
            <v>151.01926734747252</v>
          </cell>
          <cell r="F107">
            <v>132.10004667845612</v>
          </cell>
          <cell r="G107">
            <v>1.1432188795138547</v>
          </cell>
          <cell r="H107">
            <v>11.8</v>
          </cell>
          <cell r="I107">
            <v>12.2</v>
          </cell>
          <cell r="J107">
            <v>-0.39999999999999858</v>
          </cell>
          <cell r="K107">
            <v>205.8</v>
          </cell>
          <cell r="L107">
            <v>201.4</v>
          </cell>
          <cell r="M107">
            <v>1.0218470705064548</v>
          </cell>
          <cell r="N107">
            <v>11.4</v>
          </cell>
          <cell r="O107">
            <v>11.5</v>
          </cell>
          <cell r="P107">
            <v>-9.9999999999999645E-2</v>
          </cell>
        </row>
        <row r="108">
          <cell r="A108" t="str">
            <v>1978:11</v>
          </cell>
          <cell r="B108">
            <v>308.21108337814115</v>
          </cell>
          <cell r="C108">
            <v>277.9065874341735</v>
          </cell>
          <cell r="D108">
            <v>1.1090456193347549</v>
          </cell>
          <cell r="E108">
            <v>308.21108337814115</v>
          </cell>
          <cell r="F108">
            <v>277.9065874341735</v>
          </cell>
          <cell r="G108">
            <v>1.1090456193347549</v>
          </cell>
          <cell r="H108">
            <v>6.6</v>
          </cell>
          <cell r="I108">
            <v>7.5</v>
          </cell>
          <cell r="J108">
            <v>-0.90000000000000036</v>
          </cell>
          <cell r="K108">
            <v>372.4</v>
          </cell>
          <cell r="L108">
            <v>336.8</v>
          </cell>
          <cell r="M108">
            <v>1.1057007125890734</v>
          </cell>
          <cell r="N108">
            <v>5.6</v>
          </cell>
          <cell r="O108">
            <v>6.8</v>
          </cell>
          <cell r="P108">
            <v>-1.2000000000000002</v>
          </cell>
        </row>
        <row r="109">
          <cell r="A109" t="str">
            <v>1978:12</v>
          </cell>
          <cell r="B109">
            <v>348.29312274285712</v>
          </cell>
          <cell r="C109">
            <v>363.68818352813111</v>
          </cell>
          <cell r="D109">
            <v>0.95766961511939475</v>
          </cell>
          <cell r="E109">
            <v>348.29312274285712</v>
          </cell>
          <cell r="F109">
            <v>363.68818352813111</v>
          </cell>
          <cell r="G109">
            <v>0.95766961511939475</v>
          </cell>
          <cell r="H109">
            <v>5.8</v>
          </cell>
          <cell r="I109">
            <v>4.8</v>
          </cell>
          <cell r="J109">
            <v>1</v>
          </cell>
          <cell r="K109">
            <v>402.5</v>
          </cell>
          <cell r="L109">
            <v>424.6</v>
          </cell>
          <cell r="M109">
            <v>0.94795101271785209</v>
          </cell>
          <cell r="N109">
            <v>5</v>
          </cell>
          <cell r="O109">
            <v>4.3</v>
          </cell>
          <cell r="P109">
            <v>0.70000000000000018</v>
          </cell>
        </row>
        <row r="110">
          <cell r="A110" t="str">
            <v>1979:1</v>
          </cell>
          <cell r="B110">
            <v>509.37198067206049</v>
          </cell>
          <cell r="C110">
            <v>392.91081774346333</v>
          </cell>
          <cell r="D110">
            <v>1.296406099474299</v>
          </cell>
          <cell r="E110">
            <v>509.37198067206049</v>
          </cell>
          <cell r="F110">
            <v>392.91081774346333</v>
          </cell>
          <cell r="G110">
            <v>1.296406099474299</v>
          </cell>
          <cell r="H110">
            <v>1.1000000000000001</v>
          </cell>
          <cell r="I110">
            <v>3.9</v>
          </cell>
          <cell r="J110">
            <v>-2.8</v>
          </cell>
          <cell r="K110">
            <v>589</v>
          </cell>
          <cell r="L110">
            <v>456.3</v>
          </cell>
          <cell r="M110">
            <v>1.2908174446635985</v>
          </cell>
          <cell r="N110">
            <v>-1</v>
          </cell>
          <cell r="O110">
            <v>3.3</v>
          </cell>
          <cell r="P110">
            <v>-4.3</v>
          </cell>
        </row>
        <row r="111">
          <cell r="A111" t="str">
            <v>1979:2</v>
          </cell>
          <cell r="B111">
            <v>350.90090253244296</v>
          </cell>
          <cell r="C111">
            <v>331.22294910654443</v>
          </cell>
          <cell r="D111">
            <v>1.0594099940205794</v>
          </cell>
          <cell r="E111">
            <v>350.90090253244296</v>
          </cell>
          <cell r="F111">
            <v>331.22294910654443</v>
          </cell>
          <cell r="G111">
            <v>1.0594099940205794</v>
          </cell>
          <cell r="H111">
            <v>4.3</v>
          </cell>
          <cell r="I111">
            <v>4.9000000000000004</v>
          </cell>
          <cell r="J111">
            <v>-0.60000000000000053</v>
          </cell>
          <cell r="K111">
            <v>432.4</v>
          </cell>
          <cell r="L111">
            <v>388.2</v>
          </cell>
          <cell r="M111">
            <v>1.1138588356517258</v>
          </cell>
          <cell r="N111">
            <v>2.6</v>
          </cell>
          <cell r="O111">
            <v>4.2</v>
          </cell>
          <cell r="P111">
            <v>-1.6</v>
          </cell>
        </row>
        <row r="112">
          <cell r="A112" t="str">
            <v>1979:3</v>
          </cell>
          <cell r="B112">
            <v>293.36931631583536</v>
          </cell>
          <cell r="C112">
            <v>270.29253185771751</v>
          </cell>
          <cell r="D112">
            <v>1.085377070167316</v>
          </cell>
          <cell r="E112">
            <v>293.36931631583536</v>
          </cell>
          <cell r="F112">
            <v>270.29253185771751</v>
          </cell>
          <cell r="G112">
            <v>1.085377070167316</v>
          </cell>
          <cell r="H112">
            <v>7.3</v>
          </cell>
          <cell r="I112">
            <v>7.4</v>
          </cell>
          <cell r="J112">
            <v>-0.10000000000000053</v>
          </cell>
          <cell r="K112">
            <v>362.4</v>
          </cell>
          <cell r="L112">
            <v>344.1</v>
          </cell>
          <cell r="M112">
            <v>1.0531822144725369</v>
          </cell>
          <cell r="N112">
            <v>6.3</v>
          </cell>
          <cell r="O112">
            <v>6.9</v>
          </cell>
          <cell r="P112">
            <v>-0.60000000000000053</v>
          </cell>
        </row>
        <row r="113">
          <cell r="A113" t="str">
            <v>1979:4</v>
          </cell>
          <cell r="B113">
            <v>229.32592515481667</v>
          </cell>
          <cell r="C113">
            <v>198.63939385091356</v>
          </cell>
          <cell r="D113">
            <v>1.1544836132903955</v>
          </cell>
          <cell r="E113">
            <v>229.32592515481667</v>
          </cell>
          <cell r="F113">
            <v>198.63939385091356</v>
          </cell>
          <cell r="G113">
            <v>1.1544836132903955</v>
          </cell>
          <cell r="H113">
            <v>8.9</v>
          </cell>
          <cell r="I113">
            <v>9.9</v>
          </cell>
          <cell r="J113">
            <v>-1</v>
          </cell>
          <cell r="K113">
            <v>277.8</v>
          </cell>
          <cell r="L113">
            <v>248.1</v>
          </cell>
          <cell r="M113">
            <v>1.1197097944377268</v>
          </cell>
          <cell r="N113">
            <v>8.6999999999999993</v>
          </cell>
          <cell r="O113">
            <v>9.6999999999999993</v>
          </cell>
          <cell r="P113">
            <v>-1</v>
          </cell>
        </row>
        <row r="114">
          <cell r="A114" t="str">
            <v>1979:5</v>
          </cell>
          <cell r="B114">
            <v>129.86612766549732</v>
          </cell>
          <cell r="C114">
            <v>94.205291641343422</v>
          </cell>
          <cell r="D114">
            <v>1.3785438737339846</v>
          </cell>
          <cell r="E114">
            <v>129.86612766549732</v>
          </cell>
          <cell r="F114">
            <v>94.205291641343422</v>
          </cell>
          <cell r="G114">
            <v>1.3785438737339846</v>
          </cell>
          <cell r="H114">
            <v>13</v>
          </cell>
          <cell r="I114">
            <v>13.6</v>
          </cell>
          <cell r="J114">
            <v>-0.59999999999999964</v>
          </cell>
          <cell r="K114">
            <v>173.3</v>
          </cell>
          <cell r="L114">
            <v>147.30000000000001</v>
          </cell>
          <cell r="M114">
            <v>1.176510522742702</v>
          </cell>
          <cell r="N114">
            <v>12.6</v>
          </cell>
          <cell r="O114">
            <v>13.4</v>
          </cell>
          <cell r="P114">
            <v>-0.80000000000000071</v>
          </cell>
        </row>
        <row r="115">
          <cell r="A115" t="str">
            <v>1979:6</v>
          </cell>
          <cell r="B115">
            <v>31.904522043880391</v>
          </cell>
          <cell r="C115">
            <v>33.639009300779129</v>
          </cell>
          <cell r="D115">
            <v>0.94843821821891272</v>
          </cell>
          <cell r="E115">
            <v>0</v>
          </cell>
          <cell r="F115">
            <v>0</v>
          </cell>
          <cell r="G115">
            <v>1</v>
          </cell>
          <cell r="H115">
            <v>17</v>
          </cell>
          <cell r="I115">
            <v>16.8</v>
          </cell>
          <cell r="J115">
            <v>0.19999999999999929</v>
          </cell>
          <cell r="K115">
            <v>58.7</v>
          </cell>
          <cell r="L115">
            <v>65.7</v>
          </cell>
          <cell r="M115">
            <v>0.893455098934551</v>
          </cell>
          <cell r="N115">
            <v>16.2</v>
          </cell>
          <cell r="O115">
            <v>16.399999999999999</v>
          </cell>
          <cell r="P115">
            <v>-0.19999999999999929</v>
          </cell>
        </row>
        <row r="116">
          <cell r="A116" t="str">
            <v>1979:7</v>
          </cell>
          <cell r="B116">
            <v>13.174744897736856</v>
          </cell>
          <cell r="C116">
            <v>9.8992241828118033</v>
          </cell>
          <cell r="D116">
            <v>1.3308866083275896</v>
          </cell>
          <cell r="E116">
            <v>0</v>
          </cell>
          <cell r="F116">
            <v>0</v>
          </cell>
          <cell r="G116">
            <v>1</v>
          </cell>
          <cell r="H116">
            <v>19</v>
          </cell>
          <cell r="I116">
            <v>18.899999999999999</v>
          </cell>
          <cell r="J116">
            <v>0.10000000000000142</v>
          </cell>
          <cell r="K116">
            <v>30.1</v>
          </cell>
          <cell r="L116">
            <v>31.2</v>
          </cell>
          <cell r="M116">
            <v>0.96474358974358976</v>
          </cell>
          <cell r="N116">
            <v>17.899999999999999</v>
          </cell>
          <cell r="O116">
            <v>18.3</v>
          </cell>
          <cell r="P116">
            <v>-0.40000000000000213</v>
          </cell>
        </row>
        <row r="117">
          <cell r="A117" t="str">
            <v>1979:8</v>
          </cell>
          <cell r="B117">
            <v>25.399474173890113</v>
          </cell>
          <cell r="C117">
            <v>9.4425505166936539</v>
          </cell>
          <cell r="D117">
            <v>2.6898955032314551</v>
          </cell>
          <cell r="E117">
            <v>0</v>
          </cell>
          <cell r="F117">
            <v>0</v>
          </cell>
          <cell r="G117">
            <v>1</v>
          </cell>
          <cell r="H117">
            <v>17.5</v>
          </cell>
          <cell r="I117">
            <v>18.7</v>
          </cell>
          <cell r="J117">
            <v>-1.1999999999999993</v>
          </cell>
          <cell r="K117">
            <v>55.5</v>
          </cell>
          <cell r="L117">
            <v>32.6</v>
          </cell>
          <cell r="M117">
            <v>1.7024539877300613</v>
          </cell>
          <cell r="N117">
            <v>16.7</v>
          </cell>
          <cell r="O117">
            <v>18</v>
          </cell>
          <cell r="P117">
            <v>-1.3000000000000007</v>
          </cell>
        </row>
        <row r="118">
          <cell r="A118" t="str">
            <v>1979:9</v>
          </cell>
          <cell r="B118">
            <v>51.6040283367307</v>
          </cell>
          <cell r="C118">
            <v>43.697695496746512</v>
          </cell>
          <cell r="D118">
            <v>1.180932489690969</v>
          </cell>
          <cell r="E118">
            <v>0</v>
          </cell>
          <cell r="F118">
            <v>0</v>
          </cell>
          <cell r="G118">
            <v>1</v>
          </cell>
          <cell r="H118">
            <v>15.9</v>
          </cell>
          <cell r="I118">
            <v>16.3</v>
          </cell>
          <cell r="J118">
            <v>-0.40000000000000036</v>
          </cell>
          <cell r="K118">
            <v>101.6</v>
          </cell>
          <cell r="L118">
            <v>80</v>
          </cell>
          <cell r="M118">
            <v>1.27</v>
          </cell>
          <cell r="N118">
            <v>14.8</v>
          </cell>
          <cell r="O118">
            <v>15.7</v>
          </cell>
          <cell r="P118">
            <v>-0.89999999999999858</v>
          </cell>
        </row>
        <row r="119">
          <cell r="A119" t="str">
            <v>1979:10</v>
          </cell>
          <cell r="B119">
            <v>122.3602746632063</v>
          </cell>
          <cell r="C119">
            <v>132.10004667845612</v>
          </cell>
          <cell r="D119">
            <v>0.92626973070677754</v>
          </cell>
          <cell r="E119">
            <v>122.3602746632063</v>
          </cell>
          <cell r="F119">
            <v>132.10004667845612</v>
          </cell>
          <cell r="G119">
            <v>0.92626973070677754</v>
          </cell>
          <cell r="H119">
            <v>12.8</v>
          </cell>
          <cell r="I119">
            <v>12.2</v>
          </cell>
          <cell r="J119">
            <v>0.60000000000000142</v>
          </cell>
          <cell r="K119">
            <v>186.6</v>
          </cell>
          <cell r="L119">
            <v>201.4</v>
          </cell>
          <cell r="M119">
            <v>0.926514399205561</v>
          </cell>
          <cell r="N119">
            <v>12</v>
          </cell>
          <cell r="O119">
            <v>11.5</v>
          </cell>
          <cell r="P119">
            <v>0.5</v>
          </cell>
        </row>
        <row r="120">
          <cell r="A120" t="str">
            <v>1979:11</v>
          </cell>
          <cell r="B120">
            <v>297.85575998111369</v>
          </cell>
          <cell r="C120">
            <v>277.9065874341735</v>
          </cell>
          <cell r="D120">
            <v>1.0717837339917877</v>
          </cell>
          <cell r="E120">
            <v>297.85575998111369</v>
          </cell>
          <cell r="F120">
            <v>277.9065874341735</v>
          </cell>
          <cell r="G120">
            <v>1.0717837339917877</v>
          </cell>
          <cell r="H120">
            <v>7</v>
          </cell>
          <cell r="I120">
            <v>7.5</v>
          </cell>
          <cell r="J120">
            <v>-0.5</v>
          </cell>
          <cell r="K120">
            <v>339</v>
          </cell>
          <cell r="L120">
            <v>336.8</v>
          </cell>
          <cell r="M120">
            <v>1.0065320665083135</v>
          </cell>
          <cell r="N120">
            <v>6.7</v>
          </cell>
          <cell r="O120">
            <v>6.8</v>
          </cell>
          <cell r="P120">
            <v>-9.9999999999999645E-2</v>
          </cell>
        </row>
        <row r="121">
          <cell r="A121" t="str">
            <v>1979:12</v>
          </cell>
          <cell r="B121">
            <v>330.36714544546209</v>
          </cell>
          <cell r="C121">
            <v>363.68818352813111</v>
          </cell>
          <cell r="D121">
            <v>0.90838020152477228</v>
          </cell>
          <cell r="E121">
            <v>330.36714544546209</v>
          </cell>
          <cell r="F121">
            <v>363.68818352813111</v>
          </cell>
          <cell r="G121">
            <v>0.90838020152477228</v>
          </cell>
          <cell r="H121">
            <v>6.3</v>
          </cell>
          <cell r="I121">
            <v>4.8</v>
          </cell>
          <cell r="J121">
            <v>1.5</v>
          </cell>
          <cell r="K121">
            <v>366.6</v>
          </cell>
          <cell r="L121">
            <v>424.6</v>
          </cell>
          <cell r="M121">
            <v>0.86340084785680637</v>
          </cell>
          <cell r="N121">
            <v>6.2</v>
          </cell>
          <cell r="O121">
            <v>4.3</v>
          </cell>
          <cell r="P121">
            <v>1.9000000000000004</v>
          </cell>
        </row>
        <row r="122">
          <cell r="A122" t="str">
            <v>1980:1</v>
          </cell>
          <cell r="B122">
            <v>449.26834629435751</v>
          </cell>
          <cell r="C122">
            <v>392.91081774346333</v>
          </cell>
          <cell r="D122">
            <v>1.1434359300020362</v>
          </cell>
          <cell r="E122">
            <v>449.26834629435751</v>
          </cell>
          <cell r="F122">
            <v>392.91081774346333</v>
          </cell>
          <cell r="G122">
            <v>1.1434359300020362</v>
          </cell>
          <cell r="H122">
            <v>2.6</v>
          </cell>
          <cell r="I122">
            <v>3.9</v>
          </cell>
          <cell r="J122">
            <v>-1.2999999999999998</v>
          </cell>
          <cell r="K122">
            <v>522.70000000000005</v>
          </cell>
          <cell r="L122">
            <v>456.3</v>
          </cell>
          <cell r="M122">
            <v>1.1455182993644533</v>
          </cell>
          <cell r="N122">
            <v>1.1000000000000001</v>
          </cell>
          <cell r="O122">
            <v>3.3</v>
          </cell>
          <cell r="P122">
            <v>-2.1999999999999997</v>
          </cell>
        </row>
        <row r="123">
          <cell r="A123" t="str">
            <v>1980:2</v>
          </cell>
          <cell r="B123">
            <v>286.52709609089584</v>
          </cell>
          <cell r="C123">
            <v>331.22294910654443</v>
          </cell>
          <cell r="D123">
            <v>0.86505810320144427</v>
          </cell>
          <cell r="E123">
            <v>286.52709609089584</v>
          </cell>
          <cell r="F123">
            <v>331.22294910654443</v>
          </cell>
          <cell r="G123">
            <v>0.86505810320144427</v>
          </cell>
          <cell r="H123">
            <v>6.8</v>
          </cell>
          <cell r="I123">
            <v>4.9000000000000004</v>
          </cell>
          <cell r="J123">
            <v>1.8999999999999995</v>
          </cell>
          <cell r="K123">
            <v>348.2</v>
          </cell>
          <cell r="L123">
            <v>388.2</v>
          </cell>
          <cell r="M123">
            <v>0.89696032972694484</v>
          </cell>
          <cell r="N123">
            <v>6</v>
          </cell>
          <cell r="O123">
            <v>4.2</v>
          </cell>
          <cell r="P123">
            <v>1.7999999999999998</v>
          </cell>
        </row>
        <row r="124">
          <cell r="A124" t="str">
            <v>1980:3</v>
          </cell>
          <cell r="B124">
            <v>314.74398926440136</v>
          </cell>
          <cell r="C124">
            <v>270.29253185771751</v>
          </cell>
          <cell r="D124">
            <v>1.1644568464439971</v>
          </cell>
          <cell r="E124">
            <v>314.74398926440136</v>
          </cell>
          <cell r="F124">
            <v>270.29253185771751</v>
          </cell>
          <cell r="G124">
            <v>1.1644568464439971</v>
          </cell>
          <cell r="H124">
            <v>6.7</v>
          </cell>
          <cell r="I124">
            <v>7.4</v>
          </cell>
          <cell r="J124">
            <v>-0.70000000000000018</v>
          </cell>
          <cell r="K124">
            <v>370.7</v>
          </cell>
          <cell r="L124">
            <v>344.1</v>
          </cell>
          <cell r="M124">
            <v>1.077303109561174</v>
          </cell>
          <cell r="N124">
            <v>6</v>
          </cell>
          <cell r="O124">
            <v>6.9</v>
          </cell>
          <cell r="P124">
            <v>-0.90000000000000036</v>
          </cell>
        </row>
        <row r="125">
          <cell r="A125" t="str">
            <v>1980:4</v>
          </cell>
          <cell r="B125">
            <v>231.59491090878348</v>
          </cell>
          <cell r="C125">
            <v>198.63939385091356</v>
          </cell>
          <cell r="D125">
            <v>1.1659062506131301</v>
          </cell>
          <cell r="E125">
            <v>231.59491090878348</v>
          </cell>
          <cell r="F125">
            <v>198.63939385091356</v>
          </cell>
          <cell r="G125">
            <v>1.1659062506131301</v>
          </cell>
          <cell r="H125">
            <v>9</v>
          </cell>
          <cell r="I125">
            <v>9.9</v>
          </cell>
          <cell r="J125">
            <v>-0.90000000000000036</v>
          </cell>
          <cell r="K125">
            <v>277.2</v>
          </cell>
          <cell r="L125">
            <v>248.1</v>
          </cell>
          <cell r="M125">
            <v>1.117291414752116</v>
          </cell>
          <cell r="N125">
            <v>8.8000000000000007</v>
          </cell>
          <cell r="O125">
            <v>9.6999999999999993</v>
          </cell>
          <cell r="P125">
            <v>-0.89999999999999858</v>
          </cell>
        </row>
        <row r="126">
          <cell r="A126" t="str">
            <v>1980:5</v>
          </cell>
          <cell r="B126">
            <v>129.03155451631918</v>
          </cell>
          <cell r="C126">
            <v>94.205291641343422</v>
          </cell>
          <cell r="D126">
            <v>1.3696847838183617</v>
          </cell>
          <cell r="E126">
            <v>129.03155451631918</v>
          </cell>
          <cell r="F126">
            <v>94.205291641343422</v>
          </cell>
          <cell r="G126">
            <v>1.3696847838183617</v>
          </cell>
          <cell r="H126">
            <v>12.5</v>
          </cell>
          <cell r="I126">
            <v>13.6</v>
          </cell>
          <cell r="J126">
            <v>-1.0999999999999996</v>
          </cell>
          <cell r="K126">
            <v>172.1</v>
          </cell>
          <cell r="L126">
            <v>147.30000000000001</v>
          </cell>
          <cell r="M126">
            <v>1.1683638832315002</v>
          </cell>
          <cell r="N126">
            <v>12.4</v>
          </cell>
          <cell r="O126">
            <v>13.4</v>
          </cell>
          <cell r="P126">
            <v>-1</v>
          </cell>
        </row>
        <row r="127">
          <cell r="A127" t="str">
            <v>1980:6</v>
          </cell>
          <cell r="B127">
            <v>52.583643913166114</v>
          </cell>
          <cell r="C127">
            <v>33.639009300779129</v>
          </cell>
          <cell r="D127">
            <v>1.5631745704219713</v>
          </cell>
          <cell r="E127">
            <v>0</v>
          </cell>
          <cell r="F127">
            <v>0</v>
          </cell>
          <cell r="G127">
            <v>1</v>
          </cell>
          <cell r="H127">
            <v>15.6</v>
          </cell>
          <cell r="I127">
            <v>16.8</v>
          </cell>
          <cell r="J127">
            <v>-1.2000000000000011</v>
          </cell>
          <cell r="K127">
            <v>84.7</v>
          </cell>
          <cell r="L127">
            <v>65.7</v>
          </cell>
          <cell r="M127">
            <v>1.2891933028919331</v>
          </cell>
          <cell r="N127">
            <v>15.5</v>
          </cell>
          <cell r="O127">
            <v>16.399999999999999</v>
          </cell>
          <cell r="P127">
            <v>-0.89999999999999858</v>
          </cell>
        </row>
        <row r="128">
          <cell r="A128" t="str">
            <v>1980:7</v>
          </cell>
          <cell r="B128">
            <v>33.671760523336289</v>
          </cell>
          <cell r="C128">
            <v>9.8992241828118033</v>
          </cell>
          <cell r="D128">
            <v>3.4014544878982695</v>
          </cell>
          <cell r="E128">
            <v>0</v>
          </cell>
          <cell r="F128">
            <v>0</v>
          </cell>
          <cell r="G128">
            <v>1</v>
          </cell>
          <cell r="H128">
            <v>17</v>
          </cell>
          <cell r="I128">
            <v>18.899999999999999</v>
          </cell>
          <cell r="J128">
            <v>-1.8999999999999986</v>
          </cell>
          <cell r="K128">
            <v>62.2</v>
          </cell>
          <cell r="L128">
            <v>31.2</v>
          </cell>
          <cell r="M128">
            <v>1.9935897435897438</v>
          </cell>
          <cell r="N128">
            <v>16.399999999999999</v>
          </cell>
          <cell r="O128">
            <v>18.3</v>
          </cell>
          <cell r="P128">
            <v>-1.9000000000000021</v>
          </cell>
        </row>
        <row r="129">
          <cell r="A129" t="str">
            <v>1980:8</v>
          </cell>
          <cell r="B129">
            <v>10.451225771827817</v>
          </cell>
          <cell r="C129">
            <v>9.4425505166936539</v>
          </cell>
          <cell r="D129">
            <v>1.106822330825862</v>
          </cell>
          <cell r="E129">
            <v>0</v>
          </cell>
          <cell r="F129">
            <v>0</v>
          </cell>
          <cell r="G129">
            <v>1</v>
          </cell>
          <cell r="H129">
            <v>19.100000000000001</v>
          </cell>
          <cell r="I129">
            <v>18.7</v>
          </cell>
          <cell r="J129">
            <v>0.40000000000000213</v>
          </cell>
          <cell r="K129">
            <v>24.1</v>
          </cell>
          <cell r="L129">
            <v>32.6</v>
          </cell>
          <cell r="M129">
            <v>0.73926380368098166</v>
          </cell>
          <cell r="N129">
            <v>18.399999999999999</v>
          </cell>
          <cell r="O129">
            <v>18</v>
          </cell>
          <cell r="P129">
            <v>0.39999999999999858</v>
          </cell>
        </row>
        <row r="130">
          <cell r="A130" t="str">
            <v>1980:9</v>
          </cell>
          <cell r="B130">
            <v>21.212894730793625</v>
          </cell>
          <cell r="C130">
            <v>43.697695496746512</v>
          </cell>
          <cell r="D130">
            <v>0.48544653189715736</v>
          </cell>
          <cell r="E130">
            <v>0</v>
          </cell>
          <cell r="F130">
            <v>0</v>
          </cell>
          <cell r="G130">
            <v>1</v>
          </cell>
          <cell r="H130">
            <v>16.8</v>
          </cell>
          <cell r="I130">
            <v>16.3</v>
          </cell>
          <cell r="J130">
            <v>0.5</v>
          </cell>
          <cell r="K130">
            <v>62.2</v>
          </cell>
          <cell r="L130">
            <v>80</v>
          </cell>
          <cell r="M130">
            <v>0.77750000000000008</v>
          </cell>
          <cell r="N130">
            <v>16</v>
          </cell>
          <cell r="O130">
            <v>15.7</v>
          </cell>
          <cell r="P130">
            <v>0.30000000000000071</v>
          </cell>
        </row>
        <row r="131">
          <cell r="A131" t="str">
            <v>1980:10</v>
          </cell>
          <cell r="B131">
            <v>179.04603828505552</v>
          </cell>
          <cell r="C131">
            <v>132.10004667845612</v>
          </cell>
          <cell r="D131">
            <v>1.3553820970318833</v>
          </cell>
          <cell r="E131">
            <v>179.04603828505552</v>
          </cell>
          <cell r="F131">
            <v>132.10004667845612</v>
          </cell>
          <cell r="G131">
            <v>1.3553820970318833</v>
          </cell>
          <cell r="H131">
            <v>11</v>
          </cell>
          <cell r="I131">
            <v>12.2</v>
          </cell>
          <cell r="J131">
            <v>-1.1999999999999993</v>
          </cell>
          <cell r="K131">
            <v>241.7</v>
          </cell>
          <cell r="L131">
            <v>201.4</v>
          </cell>
          <cell r="M131">
            <v>1.2000993048659383</v>
          </cell>
          <cell r="N131">
            <v>10.199999999999999</v>
          </cell>
          <cell r="O131">
            <v>11.5</v>
          </cell>
          <cell r="P131">
            <v>-1.3000000000000007</v>
          </cell>
        </row>
        <row r="132">
          <cell r="A132" t="str">
            <v>1980:11</v>
          </cell>
          <cell r="B132">
            <v>328.81171790255013</v>
          </cell>
          <cell r="C132">
            <v>277.9065874341735</v>
          </cell>
          <cell r="D132">
            <v>1.1831735294163701</v>
          </cell>
          <cell r="E132">
            <v>328.81171790255013</v>
          </cell>
          <cell r="F132">
            <v>277.9065874341735</v>
          </cell>
          <cell r="G132">
            <v>1.1831735294163701</v>
          </cell>
          <cell r="H132">
            <v>6</v>
          </cell>
          <cell r="I132">
            <v>7.5</v>
          </cell>
          <cell r="J132">
            <v>-1.5</v>
          </cell>
          <cell r="K132">
            <v>374.1</v>
          </cell>
          <cell r="L132">
            <v>336.8</v>
          </cell>
          <cell r="M132">
            <v>1.1107482185273159</v>
          </cell>
          <cell r="N132">
            <v>5.5</v>
          </cell>
          <cell r="O132">
            <v>6.8</v>
          </cell>
          <cell r="P132">
            <v>-1.2999999999999998</v>
          </cell>
        </row>
        <row r="133">
          <cell r="A133" t="str">
            <v>1980:12</v>
          </cell>
          <cell r="B133">
            <v>423.70640448101835</v>
          </cell>
          <cell r="C133">
            <v>363.68818352813111</v>
          </cell>
          <cell r="D133">
            <v>1.1650265905552712</v>
          </cell>
          <cell r="E133">
            <v>423.70640448101835</v>
          </cell>
          <cell r="F133">
            <v>363.68818352813111</v>
          </cell>
          <cell r="G133">
            <v>1.1650265905552712</v>
          </cell>
          <cell r="H133">
            <v>3.4</v>
          </cell>
          <cell r="I133">
            <v>4.8</v>
          </cell>
          <cell r="J133">
            <v>-1.4</v>
          </cell>
          <cell r="K133">
            <v>442.8</v>
          </cell>
          <cell r="L133">
            <v>424.6</v>
          </cell>
          <cell r="M133">
            <v>1.0428638718794159</v>
          </cell>
          <cell r="N133">
            <v>3.7</v>
          </cell>
          <cell r="O133">
            <v>4.3</v>
          </cell>
          <cell r="P133">
            <v>-0.59999999999999964</v>
          </cell>
        </row>
        <row r="134">
          <cell r="A134" t="str">
            <v>1981:1</v>
          </cell>
          <cell r="B134">
            <v>407.49406003787357</v>
          </cell>
          <cell r="C134">
            <v>392.91081774346333</v>
          </cell>
          <cell r="D134">
            <v>1.0371159093510423</v>
          </cell>
          <cell r="E134">
            <v>407.49406003787357</v>
          </cell>
          <cell r="F134">
            <v>392.91081774346333</v>
          </cell>
          <cell r="G134">
            <v>1.0371159093510423</v>
          </cell>
          <cell r="H134">
            <v>3.8</v>
          </cell>
          <cell r="I134">
            <v>3.9</v>
          </cell>
          <cell r="J134">
            <v>-0.10000000000000009</v>
          </cell>
          <cell r="K134">
            <v>437.1</v>
          </cell>
          <cell r="L134">
            <v>456.3</v>
          </cell>
          <cell r="M134">
            <v>0.95792241946088108</v>
          </cell>
          <cell r="N134">
            <v>3.9</v>
          </cell>
          <cell r="O134">
            <v>3.3</v>
          </cell>
          <cell r="P134">
            <v>0.60000000000000009</v>
          </cell>
        </row>
        <row r="135">
          <cell r="A135" t="str">
            <v>1981:2</v>
          </cell>
          <cell r="B135">
            <v>386.51964436994564</v>
          </cell>
          <cell r="C135">
            <v>331.22294910654443</v>
          </cell>
          <cell r="D135">
            <v>1.1669470530727444</v>
          </cell>
          <cell r="E135">
            <v>386.51964436994564</v>
          </cell>
          <cell r="F135">
            <v>331.22294910654443</v>
          </cell>
          <cell r="G135">
            <v>1.1669470530727444</v>
          </cell>
          <cell r="H135">
            <v>3</v>
          </cell>
          <cell r="I135">
            <v>4.9000000000000004</v>
          </cell>
          <cell r="J135">
            <v>-1.9000000000000004</v>
          </cell>
          <cell r="K135">
            <v>432</v>
          </cell>
          <cell r="L135">
            <v>388.2</v>
          </cell>
          <cell r="M135">
            <v>1.1128284389489953</v>
          </cell>
          <cell r="N135">
            <v>2.6</v>
          </cell>
          <cell r="O135">
            <v>4.2</v>
          </cell>
          <cell r="P135">
            <v>-1.6</v>
          </cell>
        </row>
        <row r="136">
          <cell r="A136" t="str">
            <v>1981:3</v>
          </cell>
          <cell r="B136">
            <v>205.78866117141453</v>
          </cell>
          <cell r="C136">
            <v>270.29253185771751</v>
          </cell>
          <cell r="D136">
            <v>0.76135533511426079</v>
          </cell>
          <cell r="E136">
            <v>205.78866117141453</v>
          </cell>
          <cell r="F136">
            <v>270.29253185771751</v>
          </cell>
          <cell r="G136">
            <v>0.76135533511426079</v>
          </cell>
          <cell r="H136">
            <v>9.9</v>
          </cell>
          <cell r="I136">
            <v>7.4</v>
          </cell>
          <cell r="J136">
            <v>2.5</v>
          </cell>
          <cell r="K136">
            <v>247.8</v>
          </cell>
          <cell r="L136">
            <v>344.1</v>
          </cell>
          <cell r="M136">
            <v>0.7201394943330427</v>
          </cell>
          <cell r="N136">
            <v>10</v>
          </cell>
          <cell r="O136">
            <v>6.9</v>
          </cell>
          <cell r="P136">
            <v>3.0999999999999996</v>
          </cell>
        </row>
        <row r="137">
          <cell r="A137" t="str">
            <v>1981:4</v>
          </cell>
          <cell r="B137">
            <v>183.51762364552206</v>
          </cell>
          <cell r="C137">
            <v>198.63939385091356</v>
          </cell>
          <cell r="D137">
            <v>0.92387325639575313</v>
          </cell>
          <cell r="E137">
            <v>183.51762364552206</v>
          </cell>
          <cell r="F137">
            <v>198.63939385091356</v>
          </cell>
          <cell r="G137">
            <v>0.92387325639575313</v>
          </cell>
          <cell r="H137">
            <v>10.6</v>
          </cell>
          <cell r="I137">
            <v>9.9</v>
          </cell>
          <cell r="J137">
            <v>0.69999999999999929</v>
          </cell>
          <cell r="K137">
            <v>235.7</v>
          </cell>
          <cell r="L137">
            <v>248.1</v>
          </cell>
          <cell r="M137">
            <v>0.95002015316404675</v>
          </cell>
          <cell r="N137">
            <v>10.1</v>
          </cell>
          <cell r="O137">
            <v>9.6999999999999993</v>
          </cell>
          <cell r="P137">
            <v>0.40000000000000036</v>
          </cell>
        </row>
        <row r="138">
          <cell r="A138" t="str">
            <v>1981:5</v>
          </cell>
          <cell r="B138">
            <v>113.13425458780952</v>
          </cell>
          <cell r="C138">
            <v>94.205291641343422</v>
          </cell>
          <cell r="D138">
            <v>1.2009331176271083</v>
          </cell>
          <cell r="E138">
            <v>113.13425458780952</v>
          </cell>
          <cell r="F138">
            <v>94.205291641343422</v>
          </cell>
          <cell r="G138">
            <v>1.2009331176271083</v>
          </cell>
          <cell r="H138">
            <v>13.2</v>
          </cell>
          <cell r="I138">
            <v>13.6</v>
          </cell>
          <cell r="J138">
            <v>-0.40000000000000036</v>
          </cell>
          <cell r="K138">
            <v>149</v>
          </cell>
          <cell r="L138">
            <v>147.30000000000001</v>
          </cell>
          <cell r="M138">
            <v>1.0115410726408689</v>
          </cell>
          <cell r="N138">
            <v>13.4</v>
          </cell>
          <cell r="O138">
            <v>13.4</v>
          </cell>
          <cell r="P138">
            <v>0</v>
          </cell>
        </row>
        <row r="139">
          <cell r="A139" t="str">
            <v>1981:6</v>
          </cell>
          <cell r="B139">
            <v>49.631778603975711</v>
          </cell>
          <cell r="C139">
            <v>33.639009300779129</v>
          </cell>
          <cell r="D139">
            <v>1.4754233146463729</v>
          </cell>
          <cell r="E139">
            <v>0</v>
          </cell>
          <cell r="F139">
            <v>0</v>
          </cell>
          <cell r="G139">
            <v>1</v>
          </cell>
          <cell r="H139">
            <v>16.399999999999999</v>
          </cell>
          <cell r="I139">
            <v>16.8</v>
          </cell>
          <cell r="J139">
            <v>-0.40000000000000213</v>
          </cell>
          <cell r="K139">
            <v>79.7</v>
          </cell>
          <cell r="L139">
            <v>65.7</v>
          </cell>
          <cell r="M139">
            <v>1.213089802130898</v>
          </cell>
          <cell r="N139">
            <v>15.7</v>
          </cell>
          <cell r="O139">
            <v>16.399999999999999</v>
          </cell>
          <cell r="P139">
            <v>-0.69999999999999929</v>
          </cell>
        </row>
        <row r="140">
          <cell r="A140" t="str">
            <v>1981:7</v>
          </cell>
          <cell r="B140">
            <v>18.348011938810014</v>
          </cell>
          <cell r="C140">
            <v>9.8992241828118033</v>
          </cell>
          <cell r="D140">
            <v>1.8534797879078231</v>
          </cell>
          <cell r="E140">
            <v>0</v>
          </cell>
          <cell r="F140">
            <v>0</v>
          </cell>
          <cell r="G140">
            <v>1</v>
          </cell>
          <cell r="H140">
            <v>18</v>
          </cell>
          <cell r="I140">
            <v>18.899999999999999</v>
          </cell>
          <cell r="J140">
            <v>-0.89999999999999858</v>
          </cell>
          <cell r="K140">
            <v>31.8</v>
          </cell>
          <cell r="L140">
            <v>31.2</v>
          </cell>
          <cell r="M140">
            <v>1.0192307692307694</v>
          </cell>
          <cell r="N140">
            <v>17.899999999999999</v>
          </cell>
          <cell r="O140">
            <v>18.3</v>
          </cell>
          <cell r="P140">
            <v>-0.40000000000000213</v>
          </cell>
        </row>
        <row r="141">
          <cell r="A141" t="str">
            <v>1981:8</v>
          </cell>
          <cell r="B141">
            <v>10.62421292569627</v>
          </cell>
          <cell r="C141">
            <v>9.4425505166936539</v>
          </cell>
          <cell r="D141">
            <v>1.1251422914723659</v>
          </cell>
          <cell r="E141">
            <v>0</v>
          </cell>
          <cell r="F141">
            <v>0</v>
          </cell>
          <cell r="G141">
            <v>1</v>
          </cell>
          <cell r="H141">
            <v>19.100000000000001</v>
          </cell>
          <cell r="I141">
            <v>18.7</v>
          </cell>
          <cell r="J141">
            <v>0.40000000000000213</v>
          </cell>
          <cell r="K141">
            <v>25.6</v>
          </cell>
          <cell r="L141">
            <v>32.6</v>
          </cell>
          <cell r="M141">
            <v>0.78527607361963192</v>
          </cell>
          <cell r="N141">
            <v>18.399999999999999</v>
          </cell>
          <cell r="O141">
            <v>18</v>
          </cell>
          <cell r="P141">
            <v>0.39999999999999858</v>
          </cell>
        </row>
        <row r="142">
          <cell r="A142" t="str">
            <v>1981:9</v>
          </cell>
          <cell r="B142">
            <v>33.743958262184059</v>
          </cell>
          <cell r="C142">
            <v>43.697695496746512</v>
          </cell>
          <cell r="D142">
            <v>0.77221368034605964</v>
          </cell>
          <cell r="E142">
            <v>0</v>
          </cell>
          <cell r="F142">
            <v>0</v>
          </cell>
          <cell r="G142">
            <v>1</v>
          </cell>
          <cell r="H142">
            <v>16.5</v>
          </cell>
          <cell r="I142">
            <v>16.3</v>
          </cell>
          <cell r="J142">
            <v>0.19999999999999929</v>
          </cell>
          <cell r="K142">
            <v>65.400000000000006</v>
          </cell>
          <cell r="L142">
            <v>80</v>
          </cell>
          <cell r="M142">
            <v>0.81750000000000012</v>
          </cell>
          <cell r="N142">
            <v>16.100000000000001</v>
          </cell>
          <cell r="O142">
            <v>15.7</v>
          </cell>
          <cell r="P142">
            <v>0.40000000000000213</v>
          </cell>
        </row>
        <row r="143">
          <cell r="A143" t="str">
            <v>1981:10</v>
          </cell>
          <cell r="B143">
            <v>161.73896581237403</v>
          </cell>
          <cell r="C143">
            <v>132.10004667845612</v>
          </cell>
          <cell r="D143">
            <v>1.2243672116639126</v>
          </cell>
          <cell r="E143">
            <v>161.73896581237403</v>
          </cell>
          <cell r="F143">
            <v>132.10004667845612</v>
          </cell>
          <cell r="G143">
            <v>1.2243672116639126</v>
          </cell>
          <cell r="H143">
            <v>11.7</v>
          </cell>
          <cell r="I143">
            <v>12.2</v>
          </cell>
          <cell r="J143">
            <v>-0.5</v>
          </cell>
          <cell r="K143">
            <v>225.3</v>
          </cell>
          <cell r="L143">
            <v>201.4</v>
          </cell>
          <cell r="M143">
            <v>1.1186693147964251</v>
          </cell>
          <cell r="N143">
            <v>10.7</v>
          </cell>
          <cell r="O143">
            <v>11.5</v>
          </cell>
          <cell r="P143">
            <v>-0.80000000000000071</v>
          </cell>
        </row>
        <row r="144">
          <cell r="A144" t="str">
            <v>1981:11</v>
          </cell>
          <cell r="B144">
            <v>280.0733273229726</v>
          </cell>
          <cell r="C144">
            <v>277.9065874341735</v>
          </cell>
          <cell r="D144">
            <v>1.0077966481788141</v>
          </cell>
          <cell r="E144">
            <v>280.0733273229726</v>
          </cell>
          <cell r="F144">
            <v>277.9065874341735</v>
          </cell>
          <cell r="G144">
            <v>1.0077966481788141</v>
          </cell>
          <cell r="H144">
            <v>7.5</v>
          </cell>
          <cell r="I144">
            <v>7.5</v>
          </cell>
          <cell r="J144">
            <v>0</v>
          </cell>
          <cell r="K144">
            <v>316.7</v>
          </cell>
          <cell r="L144">
            <v>336.8</v>
          </cell>
          <cell r="M144">
            <v>0.94032066508313528</v>
          </cell>
          <cell r="N144">
            <v>7.4</v>
          </cell>
          <cell r="O144">
            <v>6.8</v>
          </cell>
          <cell r="P144">
            <v>0.60000000000000053</v>
          </cell>
        </row>
        <row r="145">
          <cell r="A145" t="str">
            <v>1981:12</v>
          </cell>
          <cell r="B145">
            <v>379.85531886084709</v>
          </cell>
          <cell r="C145">
            <v>363.68818352813111</v>
          </cell>
          <cell r="D145">
            <v>1.0444532873624843</v>
          </cell>
          <cell r="E145">
            <v>379.85531886084709</v>
          </cell>
          <cell r="F145">
            <v>363.68818352813111</v>
          </cell>
          <cell r="G145">
            <v>1.0444532873624843</v>
          </cell>
          <cell r="H145">
            <v>4.8</v>
          </cell>
          <cell r="I145">
            <v>4.8</v>
          </cell>
          <cell r="J145">
            <v>0</v>
          </cell>
          <cell r="K145">
            <v>436.7</v>
          </cell>
          <cell r="L145">
            <v>424.6</v>
          </cell>
          <cell r="M145">
            <v>1.0284974093264247</v>
          </cell>
          <cell r="N145">
            <v>3.9</v>
          </cell>
          <cell r="O145">
            <v>4.3</v>
          </cell>
          <cell r="P145">
            <v>-0.39999999999999991</v>
          </cell>
        </row>
        <row r="146">
          <cell r="A146" t="str">
            <v>1982:1</v>
          </cell>
          <cell r="B146">
            <v>367.23886648719599</v>
          </cell>
          <cell r="C146">
            <v>392.91081774346333</v>
          </cell>
          <cell r="D146">
            <v>0.9346621418984985</v>
          </cell>
          <cell r="E146">
            <v>367.23886648719599</v>
          </cell>
          <cell r="F146">
            <v>392.91081774346333</v>
          </cell>
          <cell r="G146">
            <v>0.9346621418984985</v>
          </cell>
          <cell r="H146">
            <v>5.0999999999999996</v>
          </cell>
          <cell r="I146">
            <v>3.9</v>
          </cell>
          <cell r="J146">
            <v>1.1999999999999997</v>
          </cell>
          <cell r="K146">
            <v>455.1</v>
          </cell>
          <cell r="L146">
            <v>456.3</v>
          </cell>
          <cell r="M146">
            <v>0.99737015121630512</v>
          </cell>
          <cell r="N146">
            <v>3.3</v>
          </cell>
          <cell r="O146">
            <v>3.3</v>
          </cell>
          <cell r="P146">
            <v>0</v>
          </cell>
        </row>
        <row r="147">
          <cell r="A147" t="str">
            <v>1982:2</v>
          </cell>
          <cell r="B147">
            <v>312.65495884328328</v>
          </cell>
          <cell r="C147">
            <v>331.22294910654443</v>
          </cell>
          <cell r="D147">
            <v>0.94394111183012142</v>
          </cell>
          <cell r="E147">
            <v>312.65495884328328</v>
          </cell>
          <cell r="F147">
            <v>331.22294910654443</v>
          </cell>
          <cell r="G147">
            <v>0.94394111183012142</v>
          </cell>
          <cell r="H147">
            <v>5.5</v>
          </cell>
          <cell r="I147">
            <v>4.9000000000000004</v>
          </cell>
          <cell r="J147">
            <v>0.59999999999999964</v>
          </cell>
          <cell r="K147">
            <v>366.8</v>
          </cell>
          <cell r="L147">
            <v>388.2</v>
          </cell>
          <cell r="M147">
            <v>0.94487377640391557</v>
          </cell>
          <cell r="N147">
            <v>4.9000000000000004</v>
          </cell>
          <cell r="O147">
            <v>4.2</v>
          </cell>
          <cell r="P147">
            <v>0.70000000000000018</v>
          </cell>
        </row>
        <row r="148">
          <cell r="A148" t="str">
            <v>1982:3</v>
          </cell>
          <cell r="B148">
            <v>304.08861998863779</v>
          </cell>
          <cell r="C148">
            <v>270.29253185771751</v>
          </cell>
          <cell r="D148">
            <v>1.1250352271986213</v>
          </cell>
          <cell r="E148">
            <v>304.08861998863779</v>
          </cell>
          <cell r="F148">
            <v>270.29253185771751</v>
          </cell>
          <cell r="G148">
            <v>1.1250352271986213</v>
          </cell>
          <cell r="H148">
            <v>6.9</v>
          </cell>
          <cell r="I148">
            <v>7.4</v>
          </cell>
          <cell r="J148">
            <v>-0.5</v>
          </cell>
          <cell r="K148">
            <v>354.7</v>
          </cell>
          <cell r="L148">
            <v>344.1</v>
          </cell>
          <cell r="M148">
            <v>1.0308049985469339</v>
          </cell>
          <cell r="N148">
            <v>6.6</v>
          </cell>
          <cell r="O148">
            <v>6.9</v>
          </cell>
          <cell r="P148">
            <v>-0.30000000000000071</v>
          </cell>
        </row>
        <row r="149">
          <cell r="A149" t="str">
            <v>1982:4</v>
          </cell>
          <cell r="B149">
            <v>211.88223870630762</v>
          </cell>
          <cell r="C149">
            <v>198.63939385091356</v>
          </cell>
          <cell r="D149">
            <v>1.0666677671465978</v>
          </cell>
          <cell r="E149">
            <v>211.88223870630762</v>
          </cell>
          <cell r="F149">
            <v>198.63939385091356</v>
          </cell>
          <cell r="G149">
            <v>1.0666677671465978</v>
          </cell>
          <cell r="H149">
            <v>9.6999999999999993</v>
          </cell>
          <cell r="I149">
            <v>9.9</v>
          </cell>
          <cell r="J149">
            <v>-0.20000000000000107</v>
          </cell>
          <cell r="K149">
            <v>261.10000000000002</v>
          </cell>
          <cell r="L149">
            <v>248.1</v>
          </cell>
          <cell r="M149">
            <v>1.0523982265215639</v>
          </cell>
          <cell r="N149">
            <v>9.3000000000000007</v>
          </cell>
          <cell r="O149">
            <v>9.6999999999999993</v>
          </cell>
          <cell r="P149">
            <v>-0.39999999999999858</v>
          </cell>
        </row>
        <row r="150">
          <cell r="A150" t="str">
            <v>1982:5</v>
          </cell>
          <cell r="B150">
            <v>98.19078621260887</v>
          </cell>
          <cell r="C150">
            <v>94.205291641343422</v>
          </cell>
          <cell r="D150">
            <v>1.0423064830204969</v>
          </cell>
          <cell r="E150">
            <v>98.19078621260887</v>
          </cell>
          <cell r="F150">
            <v>94.205291641343422</v>
          </cell>
          <cell r="G150">
            <v>1.0423064830204969</v>
          </cell>
          <cell r="H150">
            <v>14.1</v>
          </cell>
          <cell r="I150">
            <v>13.6</v>
          </cell>
          <cell r="J150">
            <v>0.5</v>
          </cell>
          <cell r="K150">
            <v>136.19999999999999</v>
          </cell>
          <cell r="L150">
            <v>147.30000000000001</v>
          </cell>
          <cell r="M150">
            <v>0.92464358452138473</v>
          </cell>
          <cell r="N150">
            <v>13.7</v>
          </cell>
          <cell r="O150">
            <v>13.4</v>
          </cell>
          <cell r="P150">
            <v>0.29999999999999893</v>
          </cell>
        </row>
        <row r="151">
          <cell r="A151" t="str">
            <v>1982:6</v>
          </cell>
          <cell r="B151">
            <v>14.756128124327402</v>
          </cell>
          <cell r="C151">
            <v>33.639009300779129</v>
          </cell>
          <cell r="D151">
            <v>0.43866119814609489</v>
          </cell>
          <cell r="E151">
            <v>0</v>
          </cell>
          <cell r="F151">
            <v>0</v>
          </cell>
          <cell r="G151">
            <v>1</v>
          </cell>
          <cell r="H151">
            <v>18.3</v>
          </cell>
          <cell r="I151">
            <v>16.8</v>
          </cell>
          <cell r="J151">
            <v>1.5</v>
          </cell>
          <cell r="K151">
            <v>29.9</v>
          </cell>
          <cell r="L151">
            <v>65.7</v>
          </cell>
          <cell r="M151">
            <v>0.45509893455098932</v>
          </cell>
          <cell r="N151">
            <v>18</v>
          </cell>
          <cell r="O151">
            <v>16.399999999999999</v>
          </cell>
          <cell r="P151">
            <v>1.6000000000000014</v>
          </cell>
        </row>
        <row r="152">
          <cell r="A152" t="str">
            <v>1982:7</v>
          </cell>
          <cell r="B152">
            <v>3.779665305242907</v>
          </cell>
          <cell r="C152">
            <v>9.8992241828118033</v>
          </cell>
          <cell r="D152">
            <v>0.3818142952864535</v>
          </cell>
          <cell r="E152">
            <v>0</v>
          </cell>
          <cell r="F152">
            <v>0</v>
          </cell>
          <cell r="G152">
            <v>1</v>
          </cell>
          <cell r="H152">
            <v>20.7</v>
          </cell>
          <cell r="I152">
            <v>18.899999999999999</v>
          </cell>
          <cell r="J152">
            <v>1.8000000000000007</v>
          </cell>
          <cell r="K152">
            <v>6</v>
          </cell>
          <cell r="L152">
            <v>31.2</v>
          </cell>
          <cell r="M152">
            <v>0.19230769230769232</v>
          </cell>
          <cell r="N152">
            <v>20.100000000000001</v>
          </cell>
          <cell r="O152">
            <v>18.3</v>
          </cell>
          <cell r="P152">
            <v>1.8000000000000007</v>
          </cell>
        </row>
        <row r="153">
          <cell r="A153" t="str">
            <v>1982:8</v>
          </cell>
          <cell r="B153">
            <v>13.919542359287195</v>
          </cell>
          <cell r="C153">
            <v>9.4425505166936539</v>
          </cell>
          <cell r="D153">
            <v>1.4741295092547917</v>
          </cell>
          <cell r="E153">
            <v>0</v>
          </cell>
          <cell r="F153">
            <v>0</v>
          </cell>
          <cell r="G153">
            <v>1</v>
          </cell>
          <cell r="H153">
            <v>18.399999999999999</v>
          </cell>
          <cell r="I153">
            <v>18.7</v>
          </cell>
          <cell r="J153">
            <v>-0.30000000000000071</v>
          </cell>
          <cell r="K153">
            <v>32.200000000000003</v>
          </cell>
          <cell r="L153">
            <v>32.6</v>
          </cell>
          <cell r="M153">
            <v>0.98773006134969332</v>
          </cell>
          <cell r="N153">
            <v>17.600000000000001</v>
          </cell>
          <cell r="O153">
            <v>18</v>
          </cell>
          <cell r="P153">
            <v>-0.39999999999999858</v>
          </cell>
        </row>
        <row r="154">
          <cell r="A154" t="str">
            <v>1982:9</v>
          </cell>
          <cell r="B154">
            <v>20.930376817409297</v>
          </cell>
          <cell r="C154">
            <v>43.697695496746512</v>
          </cell>
          <cell r="D154">
            <v>0.47898125014321763</v>
          </cell>
          <cell r="E154">
            <v>0</v>
          </cell>
          <cell r="F154">
            <v>0</v>
          </cell>
          <cell r="G154">
            <v>1</v>
          </cell>
          <cell r="H154">
            <v>17.8</v>
          </cell>
          <cell r="I154">
            <v>16.3</v>
          </cell>
          <cell r="J154">
            <v>1.5</v>
          </cell>
          <cell r="K154">
            <v>42.7</v>
          </cell>
          <cell r="L154">
            <v>80</v>
          </cell>
          <cell r="M154">
            <v>0.53375000000000006</v>
          </cell>
          <cell r="N154">
            <v>17.3</v>
          </cell>
          <cell r="O154">
            <v>15.7</v>
          </cell>
          <cell r="P154">
            <v>1.6000000000000014</v>
          </cell>
        </row>
        <row r="155">
          <cell r="A155" t="str">
            <v>1982:10</v>
          </cell>
          <cell r="B155">
            <v>154.8809771406068</v>
          </cell>
          <cell r="C155">
            <v>132.10004667845612</v>
          </cell>
          <cell r="D155">
            <v>1.1724521000178114</v>
          </cell>
          <cell r="E155">
            <v>154.8809771406068</v>
          </cell>
          <cell r="F155">
            <v>132.10004667845612</v>
          </cell>
          <cell r="G155">
            <v>1.1724521000178114</v>
          </cell>
          <cell r="H155">
            <v>11.8</v>
          </cell>
          <cell r="I155">
            <v>12.2</v>
          </cell>
          <cell r="J155">
            <v>-0.39999999999999858</v>
          </cell>
          <cell r="K155">
            <v>217.9</v>
          </cell>
          <cell r="L155">
            <v>201.4</v>
          </cell>
          <cell r="M155">
            <v>1.0819265143992056</v>
          </cell>
          <cell r="N155">
            <v>11</v>
          </cell>
          <cell r="O155">
            <v>11.5</v>
          </cell>
          <cell r="P155">
            <v>-0.5</v>
          </cell>
        </row>
        <row r="156">
          <cell r="A156" t="str">
            <v>1982:11</v>
          </cell>
          <cell r="B156">
            <v>237.70925281528994</v>
          </cell>
          <cell r="C156">
            <v>277.9065874341735</v>
          </cell>
          <cell r="D156">
            <v>0.85535666862015314</v>
          </cell>
          <cell r="E156">
            <v>237.70925281528994</v>
          </cell>
          <cell r="F156">
            <v>277.9065874341735</v>
          </cell>
          <cell r="G156">
            <v>0.85535666862015314</v>
          </cell>
          <cell r="H156">
            <v>8.9</v>
          </cell>
          <cell r="I156">
            <v>7.5</v>
          </cell>
          <cell r="J156">
            <v>1.4000000000000004</v>
          </cell>
          <cell r="K156">
            <v>286.5</v>
          </cell>
          <cell r="L156">
            <v>336.8</v>
          </cell>
          <cell r="M156">
            <v>0.85065320665083133</v>
          </cell>
          <cell r="N156">
            <v>8.4</v>
          </cell>
          <cell r="O156">
            <v>6.8</v>
          </cell>
          <cell r="P156">
            <v>1.6000000000000005</v>
          </cell>
        </row>
        <row r="157">
          <cell r="A157" t="str">
            <v>1982:12</v>
          </cell>
          <cell r="B157">
            <v>358.79206170555432</v>
          </cell>
          <cell r="C157">
            <v>363.68818352813111</v>
          </cell>
          <cell r="D157">
            <v>0.98653758344557796</v>
          </cell>
          <cell r="E157">
            <v>358.79206170555432</v>
          </cell>
          <cell r="F157">
            <v>363.68818352813111</v>
          </cell>
          <cell r="G157">
            <v>0.98653758344557796</v>
          </cell>
          <cell r="H157">
            <v>5.4</v>
          </cell>
          <cell r="I157">
            <v>4.8</v>
          </cell>
          <cell r="J157">
            <v>0.60000000000000053</v>
          </cell>
          <cell r="K157">
            <v>402.6</v>
          </cell>
          <cell r="L157">
            <v>424.6</v>
          </cell>
          <cell r="M157">
            <v>0.94818652849740936</v>
          </cell>
          <cell r="N157">
            <v>5</v>
          </cell>
          <cell r="O157">
            <v>4.3</v>
          </cell>
          <cell r="P157">
            <v>0.70000000000000018</v>
          </cell>
        </row>
        <row r="158">
          <cell r="A158" t="str">
            <v>1983:1</v>
          </cell>
          <cell r="B158">
            <v>340.66454585519642</v>
          </cell>
          <cell r="C158">
            <v>392.91081774346333</v>
          </cell>
          <cell r="D158">
            <v>0.86702765734900389</v>
          </cell>
          <cell r="E158">
            <v>340.66454585519642</v>
          </cell>
          <cell r="F158">
            <v>392.91081774346333</v>
          </cell>
          <cell r="G158">
            <v>0.86702765734900389</v>
          </cell>
          <cell r="H158">
            <v>6.2</v>
          </cell>
          <cell r="I158">
            <v>3.9</v>
          </cell>
          <cell r="J158">
            <v>2.3000000000000003</v>
          </cell>
          <cell r="K158">
            <v>292.5</v>
          </cell>
          <cell r="L158">
            <v>394</v>
          </cell>
          <cell r="M158">
            <v>0.74238578680203049</v>
          </cell>
          <cell r="N158">
            <v>6.6</v>
          </cell>
          <cell r="O158">
            <v>3.3</v>
          </cell>
          <cell r="P158">
            <v>3.3</v>
          </cell>
        </row>
        <row r="159">
          <cell r="A159" t="str">
            <v>1983:2</v>
          </cell>
          <cell r="B159">
            <v>394.07916601437887</v>
          </cell>
          <cell r="C159">
            <v>331.22294910654443</v>
          </cell>
          <cell r="D159">
            <v>1.1897701142912518</v>
          </cell>
          <cell r="E159">
            <v>394.07916601437887</v>
          </cell>
          <cell r="F159">
            <v>331.22294910654443</v>
          </cell>
          <cell r="G159">
            <v>1.1897701142912518</v>
          </cell>
          <cell r="H159">
            <v>3.1</v>
          </cell>
          <cell r="I159">
            <v>4.9000000000000004</v>
          </cell>
          <cell r="J159">
            <v>-1.8000000000000003</v>
          </cell>
          <cell r="K159">
            <v>379.6</v>
          </cell>
          <cell r="L159">
            <v>332.4</v>
          </cell>
          <cell r="M159">
            <v>1.1419975932611313</v>
          </cell>
          <cell r="N159">
            <v>2.4</v>
          </cell>
          <cell r="O159">
            <v>4.2</v>
          </cell>
          <cell r="P159">
            <v>-1.8000000000000003</v>
          </cell>
        </row>
        <row r="160">
          <cell r="A160" t="str">
            <v>1983:3</v>
          </cell>
          <cell r="B160">
            <v>289.94011611562485</v>
          </cell>
          <cell r="C160">
            <v>270.29253185771751</v>
          </cell>
          <cell r="D160">
            <v>1.0726900744273979</v>
          </cell>
          <cell r="E160">
            <v>289.94011611562485</v>
          </cell>
          <cell r="F160">
            <v>270.29253185771751</v>
          </cell>
          <cell r="G160">
            <v>1.0726900744273979</v>
          </cell>
          <cell r="H160">
            <v>7.7</v>
          </cell>
          <cell r="I160">
            <v>7.4</v>
          </cell>
          <cell r="J160">
            <v>0.29999999999999982</v>
          </cell>
          <cell r="K160">
            <v>268.39999999999998</v>
          </cell>
          <cell r="L160">
            <v>281.39999999999998</v>
          </cell>
          <cell r="M160">
            <v>0.95380241648898367</v>
          </cell>
          <cell r="N160">
            <v>7.3</v>
          </cell>
          <cell r="O160">
            <v>6.9</v>
          </cell>
          <cell r="P160">
            <v>0.39999999999999947</v>
          </cell>
        </row>
        <row r="161">
          <cell r="A161" t="str">
            <v>1983:4</v>
          </cell>
          <cell r="B161">
            <v>211.72991797109268</v>
          </cell>
          <cell r="C161">
            <v>198.63939385091356</v>
          </cell>
          <cell r="D161">
            <v>1.0659009467679108</v>
          </cell>
          <cell r="E161">
            <v>211.72991797109268</v>
          </cell>
          <cell r="F161">
            <v>198.63939385091356</v>
          </cell>
          <cell r="G161">
            <v>1.0659009467679108</v>
          </cell>
          <cell r="H161">
            <v>10</v>
          </cell>
          <cell r="I161">
            <v>9.9</v>
          </cell>
          <cell r="J161">
            <v>9.9999999999999645E-2</v>
          </cell>
          <cell r="K161">
            <v>196.6</v>
          </cell>
          <cell r="L161">
            <v>188</v>
          </cell>
          <cell r="M161">
            <v>1.0457446808510638</v>
          </cell>
          <cell r="N161">
            <v>9.4</v>
          </cell>
          <cell r="O161">
            <v>9.6999999999999993</v>
          </cell>
          <cell r="P161">
            <v>-0.29999999999999893</v>
          </cell>
        </row>
        <row r="162">
          <cell r="A162" t="str">
            <v>1983:5</v>
          </cell>
          <cell r="B162">
            <v>141.42223438715297</v>
          </cell>
          <cell r="C162">
            <v>94.205291641343422</v>
          </cell>
          <cell r="D162">
            <v>1.5012132749991687</v>
          </cell>
          <cell r="E162">
            <v>141.42223438715297</v>
          </cell>
          <cell r="F162">
            <v>94.205291641343422</v>
          </cell>
          <cell r="G162">
            <v>1.5012132749991687</v>
          </cell>
          <cell r="H162">
            <v>12.5</v>
          </cell>
          <cell r="I162">
            <v>13.6</v>
          </cell>
          <cell r="J162">
            <v>-1.0999999999999996</v>
          </cell>
          <cell r="K162">
            <v>123.4</v>
          </cell>
          <cell r="L162">
            <v>92.4</v>
          </cell>
          <cell r="M162">
            <v>1.3354978354978355</v>
          </cell>
          <cell r="N162">
            <v>12.1</v>
          </cell>
          <cell r="O162">
            <v>13.4</v>
          </cell>
          <cell r="P162">
            <v>-1.3000000000000007</v>
          </cell>
        </row>
        <row r="163">
          <cell r="A163" t="str">
            <v>1983:6</v>
          </cell>
          <cell r="B163">
            <v>22.584970007294284</v>
          </cell>
          <cell r="C163">
            <v>33.639009300779129</v>
          </cell>
          <cell r="D163">
            <v>0.67139224598897995</v>
          </cell>
          <cell r="E163">
            <v>0</v>
          </cell>
          <cell r="F163">
            <v>0</v>
          </cell>
          <cell r="G163">
            <v>1</v>
          </cell>
          <cell r="H163">
            <v>18</v>
          </cell>
          <cell r="I163">
            <v>16.8</v>
          </cell>
          <cell r="J163">
            <v>1.1999999999999993</v>
          </cell>
          <cell r="K163">
            <v>15.4</v>
          </cell>
          <cell r="L163">
            <v>29.5</v>
          </cell>
          <cell r="M163">
            <v>0.52203389830508473</v>
          </cell>
          <cell r="N163">
            <v>17.8</v>
          </cell>
          <cell r="O163">
            <v>16.399999999999999</v>
          </cell>
          <cell r="P163">
            <v>1.4000000000000021</v>
          </cell>
        </row>
        <row r="164">
          <cell r="A164" t="str">
            <v>1983:7</v>
          </cell>
          <cell r="B164">
            <v>1.4767722209400991</v>
          </cell>
          <cell r="C164">
            <v>9.8992241828118033</v>
          </cell>
          <cell r="D164">
            <v>0.14918060179950715</v>
          </cell>
          <cell r="E164">
            <v>0</v>
          </cell>
          <cell r="F164">
            <v>0</v>
          </cell>
          <cell r="G164">
            <v>1</v>
          </cell>
          <cell r="H164">
            <v>22.8</v>
          </cell>
          <cell r="I164">
            <v>18.899999999999999</v>
          </cell>
          <cell r="J164">
            <v>3.9000000000000021</v>
          </cell>
          <cell r="K164">
            <v>0</v>
          </cell>
          <cell r="L164">
            <v>8.1999999999999993</v>
          </cell>
          <cell r="M164">
            <v>0</v>
          </cell>
          <cell r="N164">
            <v>22</v>
          </cell>
          <cell r="O164">
            <v>18.3</v>
          </cell>
          <cell r="P164">
            <v>3.6999999999999993</v>
          </cell>
        </row>
        <row r="165">
          <cell r="A165" t="str">
            <v>1983:8</v>
          </cell>
          <cell r="B165">
            <v>4.3879529889703921</v>
          </cell>
          <cell r="C165">
            <v>9.4425505166936539</v>
          </cell>
          <cell r="D165">
            <v>0.46469997499222815</v>
          </cell>
          <cell r="E165">
            <v>0</v>
          </cell>
          <cell r="F165">
            <v>0</v>
          </cell>
          <cell r="G165">
            <v>1</v>
          </cell>
          <cell r="H165">
            <v>20.2</v>
          </cell>
          <cell r="I165">
            <v>18.7</v>
          </cell>
          <cell r="J165">
            <v>1.5</v>
          </cell>
          <cell r="K165">
            <v>2.5</v>
          </cell>
          <cell r="L165">
            <v>9.6</v>
          </cell>
          <cell r="M165">
            <v>0.26041666666666669</v>
          </cell>
          <cell r="N165">
            <v>19.600000000000001</v>
          </cell>
          <cell r="O165">
            <v>18</v>
          </cell>
          <cell r="P165">
            <v>1.6000000000000014</v>
          </cell>
        </row>
        <row r="166">
          <cell r="A166" t="str">
            <v>1983:9</v>
          </cell>
          <cell r="B166">
            <v>35.765740951200044</v>
          </cell>
          <cell r="C166">
            <v>43.697695496746512</v>
          </cell>
          <cell r="D166">
            <v>0.8184811703368422</v>
          </cell>
          <cell r="E166">
            <v>0</v>
          </cell>
          <cell r="F166">
            <v>0</v>
          </cell>
          <cell r="G166">
            <v>1</v>
          </cell>
          <cell r="H166">
            <v>17</v>
          </cell>
          <cell r="I166">
            <v>16.3</v>
          </cell>
          <cell r="J166">
            <v>0.69999999999999929</v>
          </cell>
          <cell r="K166">
            <v>27.5</v>
          </cell>
          <cell r="L166">
            <v>39.299999999999997</v>
          </cell>
          <cell r="M166">
            <v>0.69974554707379144</v>
          </cell>
          <cell r="N166">
            <v>15.9</v>
          </cell>
          <cell r="O166">
            <v>15.7</v>
          </cell>
          <cell r="P166">
            <v>0.20000000000000107</v>
          </cell>
        </row>
        <row r="167">
          <cell r="A167" t="str">
            <v>1983:10</v>
          </cell>
          <cell r="B167">
            <v>156.91111478963154</v>
          </cell>
          <cell r="C167">
            <v>132.10004667845612</v>
          </cell>
          <cell r="D167">
            <v>1.1878202826950386</v>
          </cell>
          <cell r="E167">
            <v>156.91111478963154</v>
          </cell>
          <cell r="F167">
            <v>132.10004667845612</v>
          </cell>
          <cell r="G167">
            <v>1.1878202826950386</v>
          </cell>
          <cell r="H167">
            <v>12.5</v>
          </cell>
          <cell r="I167">
            <v>12.2</v>
          </cell>
          <cell r="J167">
            <v>0.30000000000000071</v>
          </cell>
          <cell r="K167">
            <v>145.69999999999999</v>
          </cell>
          <cell r="L167">
            <v>140.9</v>
          </cell>
          <cell r="M167">
            <v>1.0340667139815471</v>
          </cell>
          <cell r="N167">
            <v>11.7</v>
          </cell>
          <cell r="O167">
            <v>11.5</v>
          </cell>
          <cell r="P167">
            <v>0.19999999999999929</v>
          </cell>
        </row>
        <row r="168">
          <cell r="A168" t="str">
            <v>1983:11</v>
          </cell>
          <cell r="B168">
            <v>271.7312810903307</v>
          </cell>
          <cell r="C168">
            <v>277.9065874341735</v>
          </cell>
          <cell r="D168">
            <v>0.97777920127458107</v>
          </cell>
          <cell r="E168">
            <v>271.7312810903307</v>
          </cell>
          <cell r="F168">
            <v>277.9065874341735</v>
          </cell>
          <cell r="G168">
            <v>0.97777920127458107</v>
          </cell>
          <cell r="H168">
            <v>8.1999999999999993</v>
          </cell>
          <cell r="I168">
            <v>7.5</v>
          </cell>
          <cell r="J168">
            <v>0.69999999999999929</v>
          </cell>
          <cell r="K168">
            <v>266.10000000000002</v>
          </cell>
          <cell r="L168">
            <v>276.39999999999998</v>
          </cell>
          <cell r="M168">
            <v>0.96273516642547052</v>
          </cell>
          <cell r="N168">
            <v>7.1</v>
          </cell>
          <cell r="O168">
            <v>6.8</v>
          </cell>
          <cell r="P168">
            <v>0.29999999999999982</v>
          </cell>
        </row>
        <row r="169">
          <cell r="A169" t="str">
            <v>1983:12</v>
          </cell>
          <cell r="B169">
            <v>378.6761306859151</v>
          </cell>
          <cell r="C169">
            <v>363.68818352813111</v>
          </cell>
          <cell r="D169">
            <v>1.0412109819251927</v>
          </cell>
          <cell r="E169">
            <v>378.6761306859151</v>
          </cell>
          <cell r="F169">
            <v>363.68818352813111</v>
          </cell>
          <cell r="G169">
            <v>1.0412109819251927</v>
          </cell>
          <cell r="H169">
            <v>5</v>
          </cell>
          <cell r="I169">
            <v>4.8</v>
          </cell>
          <cell r="J169">
            <v>0.20000000000000018</v>
          </cell>
          <cell r="K169">
            <v>343.4</v>
          </cell>
          <cell r="L169">
            <v>362.3</v>
          </cell>
          <cell r="M169">
            <v>0.94783328733094108</v>
          </cell>
          <cell r="N169">
            <v>4.9000000000000004</v>
          </cell>
          <cell r="O169">
            <v>4.3</v>
          </cell>
          <cell r="P169">
            <v>0.60000000000000053</v>
          </cell>
        </row>
        <row r="170">
          <cell r="A170" t="str">
            <v>1984:1</v>
          </cell>
          <cell r="B170">
            <v>372.96850927985986</v>
          </cell>
          <cell r="C170">
            <v>392.91081774346333</v>
          </cell>
          <cell r="D170">
            <v>0.94924469481870044</v>
          </cell>
          <cell r="E170">
            <v>372.96850927985986</v>
          </cell>
          <cell r="F170">
            <v>392.91081774346333</v>
          </cell>
          <cell r="G170">
            <v>0.94924469481870044</v>
          </cell>
          <cell r="H170">
            <v>5.0999999999999996</v>
          </cell>
          <cell r="I170">
            <v>3.9</v>
          </cell>
          <cell r="J170">
            <v>1.1999999999999997</v>
          </cell>
          <cell r="K170">
            <v>344.9</v>
          </cell>
          <cell r="L170">
            <v>394</v>
          </cell>
          <cell r="M170">
            <v>0.87538071065989842</v>
          </cell>
          <cell r="N170">
            <v>4.9000000000000004</v>
          </cell>
          <cell r="O170">
            <v>3.3</v>
          </cell>
          <cell r="P170">
            <v>1.6000000000000005</v>
          </cell>
        </row>
        <row r="171">
          <cell r="A171" t="str">
            <v>1984:2</v>
          </cell>
          <cell r="B171">
            <v>373.69497667613746</v>
          </cell>
          <cell r="C171">
            <v>331.22294910654443</v>
          </cell>
          <cell r="D171">
            <v>1.1282279132051658</v>
          </cell>
          <cell r="E171">
            <v>373.69497667613746</v>
          </cell>
          <cell r="F171">
            <v>331.22294910654443</v>
          </cell>
          <cell r="G171">
            <v>1.1282279132051658</v>
          </cell>
          <cell r="H171">
            <v>4.0999999999999996</v>
          </cell>
          <cell r="I171">
            <v>4.9000000000000004</v>
          </cell>
          <cell r="J171">
            <v>-0.80000000000000071</v>
          </cell>
          <cell r="K171">
            <v>339.7</v>
          </cell>
          <cell r="L171">
            <v>332.4</v>
          </cell>
          <cell r="M171">
            <v>1.0219614921780986</v>
          </cell>
          <cell r="N171">
            <v>4.3</v>
          </cell>
          <cell r="O171">
            <v>4.2</v>
          </cell>
          <cell r="P171">
            <v>9.9999999999999645E-2</v>
          </cell>
        </row>
        <row r="172">
          <cell r="A172" t="str">
            <v>1984:3</v>
          </cell>
          <cell r="B172">
            <v>339.40401753927114</v>
          </cell>
          <cell r="C172">
            <v>270.29253185771751</v>
          </cell>
          <cell r="D172">
            <v>1.2556914362618574</v>
          </cell>
          <cell r="E172">
            <v>339.40401753927114</v>
          </cell>
          <cell r="F172">
            <v>270.29253185771751</v>
          </cell>
          <cell r="G172">
            <v>1.2556914362618574</v>
          </cell>
          <cell r="H172">
            <v>6</v>
          </cell>
          <cell r="I172">
            <v>7.4</v>
          </cell>
          <cell r="J172">
            <v>-1.4000000000000004</v>
          </cell>
          <cell r="K172">
            <v>316.39999999999998</v>
          </cell>
          <cell r="L172">
            <v>281.39999999999998</v>
          </cell>
          <cell r="M172">
            <v>1.1243781094527363</v>
          </cell>
          <cell r="N172">
            <v>5.8</v>
          </cell>
          <cell r="O172">
            <v>6.9</v>
          </cell>
          <cell r="P172">
            <v>-1.1000000000000005</v>
          </cell>
        </row>
        <row r="173">
          <cell r="A173" t="str">
            <v>1984:4</v>
          </cell>
          <cell r="B173">
            <v>205.17422921886356</v>
          </cell>
          <cell r="C173">
            <v>198.63939385091356</v>
          </cell>
          <cell r="D173">
            <v>1.0328979828283942</v>
          </cell>
          <cell r="E173">
            <v>205.17422921886356</v>
          </cell>
          <cell r="F173">
            <v>198.63939385091356</v>
          </cell>
          <cell r="G173">
            <v>1.0328979828283942</v>
          </cell>
          <cell r="H173">
            <v>10</v>
          </cell>
          <cell r="I173">
            <v>9.9</v>
          </cell>
          <cell r="J173">
            <v>9.9999999999999645E-2</v>
          </cell>
          <cell r="K173">
            <v>192</v>
          </cell>
          <cell r="L173">
            <v>188</v>
          </cell>
          <cell r="M173">
            <v>1.0212765957446808</v>
          </cell>
          <cell r="N173">
            <v>9.6999999999999993</v>
          </cell>
          <cell r="O173">
            <v>9.6999999999999993</v>
          </cell>
          <cell r="P173">
            <v>0</v>
          </cell>
        </row>
        <row r="174">
          <cell r="A174" t="str">
            <v>1984:5</v>
          </cell>
          <cell r="B174">
            <v>172.55230683360335</v>
          </cell>
          <cell r="C174">
            <v>94.205291641343422</v>
          </cell>
          <cell r="D174">
            <v>1.8316625725287405</v>
          </cell>
          <cell r="E174">
            <v>172.55230683360335</v>
          </cell>
          <cell r="F174">
            <v>94.205291641343422</v>
          </cell>
          <cell r="G174">
            <v>1.8316625725287405</v>
          </cell>
          <cell r="H174">
            <v>11.2</v>
          </cell>
          <cell r="I174">
            <v>13.6</v>
          </cell>
          <cell r="J174">
            <v>-2.4000000000000004</v>
          </cell>
          <cell r="K174">
            <v>143.4</v>
          </cell>
          <cell r="L174">
            <v>92.4</v>
          </cell>
          <cell r="M174">
            <v>1.551948051948052</v>
          </cell>
          <cell r="N174">
            <v>11.4</v>
          </cell>
          <cell r="O174">
            <v>13.4</v>
          </cell>
          <cell r="P174">
            <v>-2</v>
          </cell>
        </row>
        <row r="175">
          <cell r="A175" t="str">
            <v>1984:6</v>
          </cell>
          <cell r="B175">
            <v>43.110220641731559</v>
          </cell>
          <cell r="C175">
            <v>33.639009300779129</v>
          </cell>
          <cell r="D175">
            <v>1.2815544077492516</v>
          </cell>
          <cell r="E175">
            <v>0</v>
          </cell>
          <cell r="F175">
            <v>0</v>
          </cell>
          <cell r="G175">
            <v>1</v>
          </cell>
          <cell r="H175">
            <v>16.5</v>
          </cell>
          <cell r="I175">
            <v>16.8</v>
          </cell>
          <cell r="J175">
            <v>-0.30000000000000071</v>
          </cell>
          <cell r="K175">
            <v>26.4</v>
          </cell>
          <cell r="L175">
            <v>29.5</v>
          </cell>
          <cell r="M175">
            <v>0.89491525423728813</v>
          </cell>
          <cell r="N175">
            <v>16.100000000000001</v>
          </cell>
          <cell r="O175">
            <v>16.399999999999999</v>
          </cell>
          <cell r="P175">
            <v>-0.29999999999999716</v>
          </cell>
        </row>
        <row r="176">
          <cell r="A176" t="str">
            <v>1984:7</v>
          </cell>
          <cell r="B176">
            <v>11.479038776610327</v>
          </cell>
          <cell r="C176">
            <v>9.8992241828118033</v>
          </cell>
          <cell r="D176">
            <v>1.1595897380060938</v>
          </cell>
          <cell r="E176">
            <v>0</v>
          </cell>
          <cell r="F176">
            <v>0</v>
          </cell>
          <cell r="G176">
            <v>1</v>
          </cell>
          <cell r="H176">
            <v>19.399999999999999</v>
          </cell>
          <cell r="I176">
            <v>18.899999999999999</v>
          </cell>
          <cell r="J176">
            <v>0.5</v>
          </cell>
          <cell r="K176">
            <v>9.6</v>
          </cell>
          <cell r="L176">
            <v>8.1999999999999993</v>
          </cell>
          <cell r="M176">
            <v>1.1707317073170733</v>
          </cell>
          <cell r="N176">
            <v>18.5</v>
          </cell>
          <cell r="O176">
            <v>18.3</v>
          </cell>
          <cell r="P176">
            <v>0.19999999999999929</v>
          </cell>
        </row>
        <row r="177">
          <cell r="A177" t="str">
            <v>1984:8</v>
          </cell>
          <cell r="B177">
            <v>5.2454730764574116</v>
          </cell>
          <cell r="C177">
            <v>9.4425505166936539</v>
          </cell>
          <cell r="D177">
            <v>0.55551443089278119</v>
          </cell>
          <cell r="E177">
            <v>0</v>
          </cell>
          <cell r="F177">
            <v>0</v>
          </cell>
          <cell r="G177">
            <v>1</v>
          </cell>
          <cell r="H177">
            <v>19.100000000000001</v>
          </cell>
          <cell r="I177">
            <v>18.7</v>
          </cell>
          <cell r="J177">
            <v>0.40000000000000213</v>
          </cell>
          <cell r="K177">
            <v>1.2</v>
          </cell>
          <cell r="L177">
            <v>9.6</v>
          </cell>
          <cell r="M177">
            <v>0.125</v>
          </cell>
          <cell r="N177">
            <v>18.8</v>
          </cell>
          <cell r="O177">
            <v>18</v>
          </cell>
          <cell r="P177">
            <v>0.80000000000000071</v>
          </cell>
        </row>
        <row r="178">
          <cell r="A178" t="str">
            <v>1984:9</v>
          </cell>
          <cell r="B178">
            <v>67.471276929245931</v>
          </cell>
          <cell r="C178">
            <v>43.697695496746512</v>
          </cell>
          <cell r="D178">
            <v>1.5440465718442629</v>
          </cell>
          <cell r="E178">
            <v>0</v>
          </cell>
          <cell r="F178">
            <v>0</v>
          </cell>
          <cell r="G178">
            <v>1</v>
          </cell>
          <cell r="H178">
            <v>15.3</v>
          </cell>
          <cell r="I178">
            <v>16.3</v>
          </cell>
          <cell r="J178">
            <v>-1</v>
          </cell>
          <cell r="K178">
            <v>56.6</v>
          </cell>
          <cell r="L178">
            <v>39.299999999999997</v>
          </cell>
          <cell r="M178">
            <v>1.440203562340967</v>
          </cell>
          <cell r="N178">
            <v>14.9</v>
          </cell>
          <cell r="O178">
            <v>15.7</v>
          </cell>
          <cell r="P178">
            <v>-0.79999999999999893</v>
          </cell>
        </row>
        <row r="179">
          <cell r="A179" t="str">
            <v>1984:10</v>
          </cell>
          <cell r="B179">
            <v>136.60981691141734</v>
          </cell>
          <cell r="C179">
            <v>132.10004667845612</v>
          </cell>
          <cell r="D179">
            <v>1.034139051017434</v>
          </cell>
          <cell r="E179">
            <v>136.60981691141734</v>
          </cell>
          <cell r="F179">
            <v>132.10004667845612</v>
          </cell>
          <cell r="G179">
            <v>1.034139051017434</v>
          </cell>
          <cell r="H179">
            <v>12.7</v>
          </cell>
          <cell r="I179">
            <v>12.2</v>
          </cell>
          <cell r="J179">
            <v>0.5</v>
          </cell>
          <cell r="K179">
            <v>115</v>
          </cell>
          <cell r="L179">
            <v>140.9</v>
          </cell>
          <cell r="M179">
            <v>0.8161816891412349</v>
          </cell>
          <cell r="N179">
            <v>12.3</v>
          </cell>
          <cell r="O179">
            <v>11.5</v>
          </cell>
          <cell r="P179">
            <v>0.80000000000000071</v>
          </cell>
        </row>
        <row r="180">
          <cell r="A180" t="str">
            <v>1984:11</v>
          </cell>
          <cell r="B180">
            <v>204.41621334026675</v>
          </cell>
          <cell r="C180">
            <v>277.9065874341735</v>
          </cell>
          <cell r="D180">
            <v>0.73555727925551928</v>
          </cell>
          <cell r="E180">
            <v>204.41621334026675</v>
          </cell>
          <cell r="F180">
            <v>277.9065874341735</v>
          </cell>
          <cell r="G180">
            <v>0.73555727925551928</v>
          </cell>
          <cell r="H180">
            <v>10.1</v>
          </cell>
          <cell r="I180">
            <v>7.5</v>
          </cell>
          <cell r="J180">
            <v>2.5999999999999996</v>
          </cell>
          <cell r="K180">
            <v>181.1</v>
          </cell>
          <cell r="L180">
            <v>276.39999999999998</v>
          </cell>
          <cell r="M180">
            <v>0.65520984081041966</v>
          </cell>
          <cell r="N180">
            <v>10</v>
          </cell>
          <cell r="O180">
            <v>6.8</v>
          </cell>
          <cell r="P180">
            <v>3.2</v>
          </cell>
        </row>
        <row r="181">
          <cell r="A181" t="str">
            <v>1984:12</v>
          </cell>
          <cell r="B181">
            <v>375.08669768882083</v>
          </cell>
          <cell r="C181">
            <v>363.68818352813111</v>
          </cell>
          <cell r="D181">
            <v>1.0313414476382294</v>
          </cell>
          <cell r="E181">
            <v>375.08669768882083</v>
          </cell>
          <cell r="F181">
            <v>363.68818352813111</v>
          </cell>
          <cell r="G181">
            <v>1.0313414476382294</v>
          </cell>
          <cell r="H181">
            <v>5.0999999999999996</v>
          </cell>
          <cell r="I181">
            <v>4.8</v>
          </cell>
          <cell r="J181">
            <v>0.29999999999999982</v>
          </cell>
          <cell r="K181">
            <v>346.1</v>
          </cell>
          <cell r="L181">
            <v>362.3</v>
          </cell>
          <cell r="M181">
            <v>0.95528567485509253</v>
          </cell>
          <cell r="N181">
            <v>4.8</v>
          </cell>
          <cell r="O181">
            <v>4.3</v>
          </cell>
          <cell r="P181">
            <v>0.5</v>
          </cell>
        </row>
        <row r="182">
          <cell r="A182" t="str">
            <v>1985:1</v>
          </cell>
          <cell r="B182">
            <v>558.14614662791075</v>
          </cell>
          <cell r="C182">
            <v>392.91081774346333</v>
          </cell>
          <cell r="D182">
            <v>1.4205415616536468</v>
          </cell>
          <cell r="E182">
            <v>558.14614662791075</v>
          </cell>
          <cell r="F182">
            <v>392.91081774346333</v>
          </cell>
          <cell r="G182">
            <v>1.4205415616536468</v>
          </cell>
          <cell r="H182">
            <v>-0.8</v>
          </cell>
          <cell r="I182">
            <v>3.9</v>
          </cell>
          <cell r="J182">
            <v>-4.7</v>
          </cell>
          <cell r="K182">
            <v>535.9</v>
          </cell>
          <cell r="L182">
            <v>394</v>
          </cell>
          <cell r="M182">
            <v>1.3601522842639593</v>
          </cell>
          <cell r="N182">
            <v>-1.3</v>
          </cell>
          <cell r="O182">
            <v>3.3</v>
          </cell>
          <cell r="P182">
            <v>-4.5999999999999996</v>
          </cell>
        </row>
        <row r="183">
          <cell r="A183" t="str">
            <v>1985:2</v>
          </cell>
          <cell r="B183">
            <v>358.70795874442558</v>
          </cell>
          <cell r="C183">
            <v>331.22294910654443</v>
          </cell>
          <cell r="D183">
            <v>1.0829803904349637</v>
          </cell>
          <cell r="E183">
            <v>358.70795874442558</v>
          </cell>
          <cell r="F183">
            <v>331.22294910654443</v>
          </cell>
          <cell r="G183">
            <v>1.0829803904349637</v>
          </cell>
          <cell r="H183">
            <v>4.5</v>
          </cell>
          <cell r="I183">
            <v>4.9000000000000004</v>
          </cell>
          <cell r="J183">
            <v>-0.40000000000000036</v>
          </cell>
          <cell r="K183">
            <v>377.9</v>
          </cell>
          <cell r="L183">
            <v>332.4</v>
          </cell>
          <cell r="M183">
            <v>1.1368832731648617</v>
          </cell>
          <cell r="N183">
            <v>2.5</v>
          </cell>
          <cell r="O183">
            <v>4.2</v>
          </cell>
          <cell r="P183">
            <v>-1.7000000000000002</v>
          </cell>
        </row>
        <row r="184">
          <cell r="A184" t="str">
            <v>1985:3</v>
          </cell>
          <cell r="B184">
            <v>341.43456038823342</v>
          </cell>
          <cell r="C184">
            <v>270.29253185771751</v>
          </cell>
          <cell r="D184">
            <v>1.2632038260234479</v>
          </cell>
          <cell r="E184">
            <v>341.43456038823342</v>
          </cell>
          <cell r="F184">
            <v>270.29253185771751</v>
          </cell>
          <cell r="G184">
            <v>1.2632038260234479</v>
          </cell>
          <cell r="H184">
            <v>6</v>
          </cell>
          <cell r="I184">
            <v>7.4</v>
          </cell>
          <cell r="J184">
            <v>-1.4000000000000004</v>
          </cell>
          <cell r="K184">
            <v>327.7</v>
          </cell>
          <cell r="L184">
            <v>281.39999999999998</v>
          </cell>
          <cell r="M184">
            <v>1.1645344705046199</v>
          </cell>
          <cell r="N184">
            <v>5.4</v>
          </cell>
          <cell r="O184">
            <v>6.9</v>
          </cell>
          <cell r="P184">
            <v>-1.5</v>
          </cell>
        </row>
        <row r="185">
          <cell r="A185" t="str">
            <v>1985:4</v>
          </cell>
          <cell r="B185">
            <v>181.95670283421137</v>
          </cell>
          <cell r="C185">
            <v>198.63939385091356</v>
          </cell>
          <cell r="D185">
            <v>0.91601519369706097</v>
          </cell>
          <cell r="E185">
            <v>181.95670283421137</v>
          </cell>
          <cell r="F185">
            <v>198.63939385091356</v>
          </cell>
          <cell r="G185">
            <v>0.91601519369706097</v>
          </cell>
          <cell r="H185">
            <v>10.7</v>
          </cell>
          <cell r="I185">
            <v>9.9</v>
          </cell>
          <cell r="J185">
            <v>0.79999999999999893</v>
          </cell>
          <cell r="K185">
            <v>172.8</v>
          </cell>
          <cell r="L185">
            <v>188</v>
          </cell>
          <cell r="M185">
            <v>0.91914893617021287</v>
          </cell>
          <cell r="N185">
            <v>10.3</v>
          </cell>
          <cell r="O185">
            <v>9.6999999999999993</v>
          </cell>
          <cell r="P185">
            <v>0.60000000000000142</v>
          </cell>
        </row>
        <row r="186">
          <cell r="A186" t="str">
            <v>1985:5</v>
          </cell>
          <cell r="B186">
            <v>113.16281939721688</v>
          </cell>
          <cell r="C186">
            <v>94.205291641343422</v>
          </cell>
          <cell r="D186">
            <v>1.201236336362592</v>
          </cell>
          <cell r="E186">
            <v>113.16281939721688</v>
          </cell>
          <cell r="F186">
            <v>94.205291641343422</v>
          </cell>
          <cell r="G186">
            <v>1.201236336362592</v>
          </cell>
          <cell r="H186">
            <v>13.3</v>
          </cell>
          <cell r="I186">
            <v>13.6</v>
          </cell>
          <cell r="J186">
            <v>-0.29999999999999893</v>
          </cell>
          <cell r="K186">
            <v>76.7</v>
          </cell>
          <cell r="L186">
            <v>92.4</v>
          </cell>
          <cell r="M186">
            <v>0.83008658008658009</v>
          </cell>
          <cell r="N186">
            <v>14</v>
          </cell>
          <cell r="O186">
            <v>13.4</v>
          </cell>
          <cell r="P186">
            <v>0.59999999999999964</v>
          </cell>
        </row>
        <row r="187">
          <cell r="A187" t="str">
            <v>1985:6</v>
          </cell>
          <cell r="B187">
            <v>52.71283364829128</v>
          </cell>
          <cell r="C187">
            <v>33.639009300779129</v>
          </cell>
          <cell r="D187">
            <v>1.5670150442590582</v>
          </cell>
          <cell r="E187">
            <v>0</v>
          </cell>
          <cell r="F187">
            <v>0</v>
          </cell>
          <cell r="G187">
            <v>1</v>
          </cell>
          <cell r="H187">
            <v>16</v>
          </cell>
          <cell r="I187">
            <v>16.8</v>
          </cell>
          <cell r="J187">
            <v>-0.80000000000000071</v>
          </cell>
          <cell r="K187">
            <v>52.1</v>
          </cell>
          <cell r="L187">
            <v>29.5</v>
          </cell>
          <cell r="M187">
            <v>1.7661016949152544</v>
          </cell>
          <cell r="N187">
            <v>15.1</v>
          </cell>
          <cell r="O187">
            <v>16.399999999999999</v>
          </cell>
          <cell r="P187">
            <v>-1.2999999999999989</v>
          </cell>
        </row>
        <row r="188">
          <cell r="A188" t="str">
            <v>1985:7</v>
          </cell>
          <cell r="B188">
            <v>3.3032860778221957</v>
          </cell>
          <cell r="C188">
            <v>9.8992241828118033</v>
          </cell>
          <cell r="D188">
            <v>0.33369141023775878</v>
          </cell>
          <cell r="E188">
            <v>0</v>
          </cell>
          <cell r="F188">
            <v>0</v>
          </cell>
          <cell r="G188">
            <v>1</v>
          </cell>
          <cell r="H188">
            <v>20.100000000000001</v>
          </cell>
          <cell r="I188">
            <v>18.899999999999999</v>
          </cell>
          <cell r="J188">
            <v>1.2000000000000028</v>
          </cell>
          <cell r="K188">
            <v>2</v>
          </cell>
          <cell r="L188">
            <v>8.1999999999999993</v>
          </cell>
          <cell r="M188">
            <v>0.24390243902439027</v>
          </cell>
          <cell r="N188">
            <v>18.600000000000001</v>
          </cell>
          <cell r="O188">
            <v>18.3</v>
          </cell>
          <cell r="P188">
            <v>0.30000000000000071</v>
          </cell>
        </row>
        <row r="189">
          <cell r="A189" t="str">
            <v>1985:8</v>
          </cell>
          <cell r="B189">
            <v>15.998555347425365</v>
          </cell>
          <cell r="C189">
            <v>9.4425505166936539</v>
          </cell>
          <cell r="D189">
            <v>1.6943044486911913</v>
          </cell>
          <cell r="E189">
            <v>0</v>
          </cell>
          <cell r="F189">
            <v>0</v>
          </cell>
          <cell r="G189">
            <v>1</v>
          </cell>
          <cell r="H189">
            <v>18.3</v>
          </cell>
          <cell r="I189">
            <v>18.7</v>
          </cell>
          <cell r="J189">
            <v>-0.39999999999999858</v>
          </cell>
          <cell r="K189">
            <v>9</v>
          </cell>
          <cell r="L189">
            <v>9.6</v>
          </cell>
          <cell r="M189">
            <v>0.9375</v>
          </cell>
          <cell r="N189">
            <v>17</v>
          </cell>
          <cell r="O189">
            <v>18</v>
          </cell>
          <cell r="P189">
            <v>-1</v>
          </cell>
        </row>
        <row r="190">
          <cell r="A190" t="str">
            <v>1985:9</v>
          </cell>
          <cell r="B190">
            <v>25.377791828535283</v>
          </cell>
          <cell r="C190">
            <v>43.697695496746512</v>
          </cell>
          <cell r="D190">
            <v>0.58075812786110825</v>
          </cell>
          <cell r="E190">
            <v>0</v>
          </cell>
          <cell r="F190">
            <v>0</v>
          </cell>
          <cell r="G190">
            <v>1</v>
          </cell>
          <cell r="H190">
            <v>17.899999999999999</v>
          </cell>
          <cell r="I190">
            <v>16.3</v>
          </cell>
          <cell r="J190">
            <v>1.5999999999999979</v>
          </cell>
          <cell r="K190">
            <v>23.4</v>
          </cell>
          <cell r="L190">
            <v>39.299999999999997</v>
          </cell>
          <cell r="M190">
            <v>0.59541984732824427</v>
          </cell>
          <cell r="N190">
            <v>16.600000000000001</v>
          </cell>
          <cell r="O190">
            <v>15.7</v>
          </cell>
          <cell r="P190">
            <v>0.90000000000000213</v>
          </cell>
        </row>
        <row r="191">
          <cell r="A191" t="str">
            <v>1985:10</v>
          </cell>
          <cell r="B191">
            <v>151.16096000753265</v>
          </cell>
          <cell r="C191">
            <v>132.10004667845612</v>
          </cell>
          <cell r="D191">
            <v>1.1442914957893435</v>
          </cell>
          <cell r="E191">
            <v>151.16096000753265</v>
          </cell>
          <cell r="F191">
            <v>132.10004667845612</v>
          </cell>
          <cell r="G191">
            <v>1.1442914957893435</v>
          </cell>
          <cell r="H191">
            <v>12.9</v>
          </cell>
          <cell r="I191">
            <v>12.2</v>
          </cell>
          <cell r="J191">
            <v>0.70000000000000107</v>
          </cell>
          <cell r="K191">
            <v>167.5</v>
          </cell>
          <cell r="L191">
            <v>140.9</v>
          </cell>
          <cell r="M191">
            <v>1.1887863733144073</v>
          </cell>
          <cell r="N191">
            <v>11.2</v>
          </cell>
          <cell r="O191">
            <v>11.5</v>
          </cell>
          <cell r="P191">
            <v>-0.30000000000000071</v>
          </cell>
        </row>
        <row r="192">
          <cell r="A192" t="str">
            <v>1985:11</v>
          </cell>
          <cell r="B192">
            <v>370.70342524260963</v>
          </cell>
          <cell r="C192">
            <v>277.9065874341735</v>
          </cell>
          <cell r="D192">
            <v>1.3339137753631569</v>
          </cell>
          <cell r="E192">
            <v>370.70342524260963</v>
          </cell>
          <cell r="F192">
            <v>277.9065874341735</v>
          </cell>
          <cell r="G192">
            <v>1.3339137753631569</v>
          </cell>
          <cell r="H192">
            <v>4.9000000000000004</v>
          </cell>
          <cell r="I192">
            <v>7.5</v>
          </cell>
          <cell r="J192">
            <v>-2.5999999999999996</v>
          </cell>
          <cell r="K192">
            <v>358.2</v>
          </cell>
          <cell r="L192">
            <v>276.39999999999998</v>
          </cell>
          <cell r="M192">
            <v>1.2959479015918958</v>
          </cell>
          <cell r="N192">
            <v>4.0999999999999996</v>
          </cell>
          <cell r="O192">
            <v>6.8</v>
          </cell>
          <cell r="P192">
            <v>-2.7</v>
          </cell>
        </row>
        <row r="193">
          <cell r="A193" t="str">
            <v>1985:12</v>
          </cell>
          <cell r="B193">
            <v>341.45289923023347</v>
          </cell>
          <cell r="C193">
            <v>363.68818352813111</v>
          </cell>
          <cell r="D193">
            <v>0.93886168067877918</v>
          </cell>
          <cell r="E193">
            <v>341.45289923023347</v>
          </cell>
          <cell r="F193">
            <v>363.68818352813111</v>
          </cell>
          <cell r="G193">
            <v>0.93886168067877918</v>
          </cell>
          <cell r="H193">
            <v>6.2</v>
          </cell>
          <cell r="I193">
            <v>4.8</v>
          </cell>
          <cell r="J193">
            <v>1.4000000000000004</v>
          </cell>
          <cell r="K193">
            <v>303.89999999999998</v>
          </cell>
          <cell r="L193">
            <v>362.3</v>
          </cell>
          <cell r="M193">
            <v>0.83880761799613568</v>
          </cell>
          <cell r="N193">
            <v>6.2</v>
          </cell>
          <cell r="O193">
            <v>4.3</v>
          </cell>
          <cell r="P193">
            <v>1.9000000000000004</v>
          </cell>
        </row>
        <row r="194">
          <cell r="A194" t="str">
            <v>1986:1</v>
          </cell>
          <cell r="B194">
            <v>386.64753666518021</v>
          </cell>
          <cell r="C194">
            <v>392.91081774346333</v>
          </cell>
          <cell r="D194">
            <v>0.98405928064222326</v>
          </cell>
          <cell r="E194">
            <v>386.64753666518021</v>
          </cell>
          <cell r="F194">
            <v>392.91081774346333</v>
          </cell>
          <cell r="G194">
            <v>0.98405928064222326</v>
          </cell>
          <cell r="H194">
            <v>4.5999999999999996</v>
          </cell>
          <cell r="I194">
            <v>3.9</v>
          </cell>
          <cell r="J194">
            <v>0.69999999999999973</v>
          </cell>
          <cell r="K194">
            <v>366.1</v>
          </cell>
          <cell r="L194">
            <v>394</v>
          </cell>
          <cell r="M194">
            <v>0.92918781725888333</v>
          </cell>
          <cell r="N194">
            <v>4.2</v>
          </cell>
          <cell r="O194">
            <v>3.3</v>
          </cell>
          <cell r="P194">
            <v>0.90000000000000036</v>
          </cell>
        </row>
        <row r="195">
          <cell r="A195" t="str">
            <v>1986:2</v>
          </cell>
          <cell r="B195">
            <v>492.72449221650726</v>
          </cell>
          <cell r="C195">
            <v>331.22294910654443</v>
          </cell>
          <cell r="D195">
            <v>1.4875916464894847</v>
          </cell>
          <cell r="E195">
            <v>492.72449221650726</v>
          </cell>
          <cell r="F195">
            <v>331.22294910654443</v>
          </cell>
          <cell r="G195">
            <v>1.4875916464894847</v>
          </cell>
          <cell r="H195">
            <v>-0.4</v>
          </cell>
          <cell r="I195">
            <v>4.9000000000000004</v>
          </cell>
          <cell r="J195">
            <v>-5.3000000000000007</v>
          </cell>
          <cell r="K195">
            <v>507.2</v>
          </cell>
          <cell r="L195">
            <v>332.4</v>
          </cell>
          <cell r="M195">
            <v>1.5258724428399519</v>
          </cell>
          <cell r="N195">
            <v>-2.1</v>
          </cell>
          <cell r="O195">
            <v>4.2</v>
          </cell>
          <cell r="P195">
            <v>-6.3000000000000007</v>
          </cell>
        </row>
        <row r="196">
          <cell r="A196" t="str">
            <v>1986:3</v>
          </cell>
          <cell r="B196">
            <v>319.46239528954959</v>
          </cell>
          <cell r="C196">
            <v>270.29253185771751</v>
          </cell>
          <cell r="D196">
            <v>1.1819135108687175</v>
          </cell>
          <cell r="E196">
            <v>319.46239528954959</v>
          </cell>
          <cell r="F196">
            <v>270.29253185771751</v>
          </cell>
          <cell r="G196">
            <v>1.1819135108687175</v>
          </cell>
          <cell r="H196">
            <v>6.4</v>
          </cell>
          <cell r="I196">
            <v>7.4</v>
          </cell>
          <cell r="J196">
            <v>-1</v>
          </cell>
          <cell r="K196">
            <v>328.9</v>
          </cell>
          <cell r="L196">
            <v>281.39999999999998</v>
          </cell>
          <cell r="M196">
            <v>1.1687988628287136</v>
          </cell>
          <cell r="N196">
            <v>5.4</v>
          </cell>
          <cell r="O196">
            <v>6.9</v>
          </cell>
          <cell r="P196">
            <v>-1.5</v>
          </cell>
        </row>
        <row r="197">
          <cell r="A197" t="str">
            <v>1986:4</v>
          </cell>
          <cell r="B197">
            <v>273.48058233910888</v>
          </cell>
          <cell r="C197">
            <v>198.63939385091356</v>
          </cell>
          <cell r="D197">
            <v>1.3767691143095537</v>
          </cell>
          <cell r="E197">
            <v>273.48058233910888</v>
          </cell>
          <cell r="F197">
            <v>198.63939385091356</v>
          </cell>
          <cell r="G197">
            <v>1.3767691143095537</v>
          </cell>
          <cell r="H197">
            <v>7.4</v>
          </cell>
          <cell r="I197">
            <v>9.9</v>
          </cell>
          <cell r="J197">
            <v>-2.5</v>
          </cell>
          <cell r="K197">
            <v>271.89999999999998</v>
          </cell>
          <cell r="L197">
            <v>188</v>
          </cell>
          <cell r="M197">
            <v>1.4462765957446808</v>
          </cell>
          <cell r="N197">
            <v>6.9</v>
          </cell>
          <cell r="O197">
            <v>9.6999999999999993</v>
          </cell>
          <cell r="P197">
            <v>-2.7999999999999989</v>
          </cell>
        </row>
        <row r="198">
          <cell r="A198" t="str">
            <v>1986:5</v>
          </cell>
          <cell r="B198">
            <v>85.39865648485403</v>
          </cell>
          <cell r="C198">
            <v>94.205291641343422</v>
          </cell>
          <cell r="D198">
            <v>0.90651655546041043</v>
          </cell>
          <cell r="E198">
            <v>85.39865648485403</v>
          </cell>
          <cell r="F198">
            <v>94.205291641343422</v>
          </cell>
          <cell r="G198">
            <v>0.90651655546041043</v>
          </cell>
          <cell r="H198">
            <v>14.4</v>
          </cell>
          <cell r="I198">
            <v>13.6</v>
          </cell>
          <cell r="J198">
            <v>0.80000000000000071</v>
          </cell>
          <cell r="K198">
            <v>76.599999999999994</v>
          </cell>
          <cell r="L198">
            <v>92.4</v>
          </cell>
          <cell r="M198">
            <v>0.82900432900432885</v>
          </cell>
          <cell r="N198">
            <v>13.8</v>
          </cell>
          <cell r="O198">
            <v>13.4</v>
          </cell>
          <cell r="P198">
            <v>0.40000000000000036</v>
          </cell>
        </row>
        <row r="199">
          <cell r="A199" t="str">
            <v>1986:6</v>
          </cell>
          <cell r="B199">
            <v>40.35291237225492</v>
          </cell>
          <cell r="C199">
            <v>33.639009300779129</v>
          </cell>
          <cell r="D199">
            <v>1.1995868252671842</v>
          </cell>
          <cell r="E199">
            <v>0</v>
          </cell>
          <cell r="F199">
            <v>0</v>
          </cell>
          <cell r="G199">
            <v>1</v>
          </cell>
          <cell r="H199">
            <v>17.600000000000001</v>
          </cell>
          <cell r="I199">
            <v>16.8</v>
          </cell>
          <cell r="J199">
            <v>0.80000000000000071</v>
          </cell>
          <cell r="K199">
            <v>31.9</v>
          </cell>
          <cell r="L199">
            <v>29.5</v>
          </cell>
          <cell r="M199">
            <v>1.0813559322033899</v>
          </cell>
          <cell r="N199">
            <v>17.8</v>
          </cell>
          <cell r="O199">
            <v>16.399999999999999</v>
          </cell>
          <cell r="P199">
            <v>1.4000000000000021</v>
          </cell>
        </row>
        <row r="200">
          <cell r="A200" t="str">
            <v>1986:7</v>
          </cell>
          <cell r="B200">
            <v>9.2716407823557017</v>
          </cell>
          <cell r="C200">
            <v>9.8992241828118033</v>
          </cell>
          <cell r="D200">
            <v>0.93660276918005492</v>
          </cell>
          <cell r="E200">
            <v>0</v>
          </cell>
          <cell r="F200">
            <v>0</v>
          </cell>
          <cell r="G200">
            <v>1</v>
          </cell>
          <cell r="H200">
            <v>19.3</v>
          </cell>
          <cell r="I200">
            <v>18.899999999999999</v>
          </cell>
          <cell r="J200">
            <v>0.40000000000000213</v>
          </cell>
          <cell r="K200">
            <v>5.3</v>
          </cell>
          <cell r="L200">
            <v>8.1999999999999993</v>
          </cell>
          <cell r="M200">
            <v>0.64634146341463417</v>
          </cell>
          <cell r="N200">
            <v>18.3</v>
          </cell>
          <cell r="O200">
            <v>18.3</v>
          </cell>
          <cell r="P200">
            <v>0</v>
          </cell>
        </row>
        <row r="201">
          <cell r="A201" t="str">
            <v>1986:8</v>
          </cell>
          <cell r="B201">
            <v>26.322521916399104</v>
          </cell>
          <cell r="C201">
            <v>9.4425505166936539</v>
          </cell>
          <cell r="D201">
            <v>2.787649573053705</v>
          </cell>
          <cell r="E201">
            <v>0</v>
          </cell>
          <cell r="F201">
            <v>0</v>
          </cell>
          <cell r="G201">
            <v>1</v>
          </cell>
          <cell r="H201">
            <v>18.100000000000001</v>
          </cell>
          <cell r="I201">
            <v>18.7</v>
          </cell>
          <cell r="J201">
            <v>-0.59999999999999787</v>
          </cell>
          <cell r="K201">
            <v>23.4</v>
          </cell>
          <cell r="L201">
            <v>9.6</v>
          </cell>
          <cell r="M201">
            <v>2.4375</v>
          </cell>
          <cell r="N201">
            <v>17.100000000000001</v>
          </cell>
          <cell r="O201">
            <v>18</v>
          </cell>
          <cell r="P201">
            <v>-0.89999999999999858</v>
          </cell>
        </row>
        <row r="202">
          <cell r="A202" t="str">
            <v>1986:9</v>
          </cell>
          <cell r="B202">
            <v>77.750326276036787</v>
          </cell>
          <cell r="C202">
            <v>43.697695496746512</v>
          </cell>
          <cell r="D202">
            <v>1.7792774971811876</v>
          </cell>
          <cell r="E202">
            <v>0</v>
          </cell>
          <cell r="F202">
            <v>0</v>
          </cell>
          <cell r="G202">
            <v>1</v>
          </cell>
          <cell r="H202">
            <v>15.1</v>
          </cell>
          <cell r="I202">
            <v>16.3</v>
          </cell>
          <cell r="J202">
            <v>-1.2000000000000011</v>
          </cell>
          <cell r="K202">
            <v>110.4</v>
          </cell>
          <cell r="L202">
            <v>39.299999999999997</v>
          </cell>
          <cell r="M202">
            <v>2.8091603053435117</v>
          </cell>
          <cell r="N202">
            <v>12.4</v>
          </cell>
          <cell r="O202">
            <v>15.7</v>
          </cell>
          <cell r="P202">
            <v>-3.2999999999999989</v>
          </cell>
        </row>
        <row r="203">
          <cell r="A203" t="str">
            <v>1986:10</v>
          </cell>
          <cell r="B203">
            <v>104.44344645559741</v>
          </cell>
          <cell r="C203">
            <v>132.10004667845612</v>
          </cell>
          <cell r="D203">
            <v>0.79063898220885975</v>
          </cell>
          <cell r="E203">
            <v>104.44344645559741</v>
          </cell>
          <cell r="F203">
            <v>132.10004667845612</v>
          </cell>
          <cell r="G203">
            <v>0.79063898220885975</v>
          </cell>
          <cell r="H203">
            <v>13.6</v>
          </cell>
          <cell r="I203">
            <v>12.2</v>
          </cell>
          <cell r="J203">
            <v>1.4000000000000004</v>
          </cell>
          <cell r="K203">
            <v>96.7</v>
          </cell>
          <cell r="L203">
            <v>140.9</v>
          </cell>
          <cell r="M203">
            <v>0.68630234208658625</v>
          </cell>
          <cell r="N203">
            <v>13</v>
          </cell>
          <cell r="O203">
            <v>11.5</v>
          </cell>
          <cell r="P203">
            <v>1.5</v>
          </cell>
        </row>
        <row r="204">
          <cell r="A204" t="str">
            <v>1986:11</v>
          </cell>
          <cell r="B204">
            <v>251.90138422456727</v>
          </cell>
          <cell r="C204">
            <v>277.9065874341735</v>
          </cell>
          <cell r="D204">
            <v>0.90642466071170058</v>
          </cell>
          <cell r="E204">
            <v>251.90138422456727</v>
          </cell>
          <cell r="F204">
            <v>277.9065874341735</v>
          </cell>
          <cell r="G204">
            <v>0.90642466071170058</v>
          </cell>
          <cell r="H204">
            <v>8.4</v>
          </cell>
          <cell r="I204">
            <v>7.5</v>
          </cell>
          <cell r="J204">
            <v>0.90000000000000036</v>
          </cell>
          <cell r="K204">
            <v>230.5</v>
          </cell>
          <cell r="L204">
            <v>276.39999999999998</v>
          </cell>
          <cell r="M204">
            <v>0.83393632416787267</v>
          </cell>
          <cell r="N204">
            <v>8.3000000000000007</v>
          </cell>
          <cell r="O204">
            <v>6.8</v>
          </cell>
          <cell r="P204">
            <v>1.5000000000000009</v>
          </cell>
        </row>
        <row r="205">
          <cell r="A205" t="str">
            <v>1986:12</v>
          </cell>
          <cell r="B205">
            <v>351.30220124287416</v>
          </cell>
          <cell r="C205">
            <v>363.68818352813111</v>
          </cell>
          <cell r="D205">
            <v>0.96594340194091322</v>
          </cell>
          <cell r="E205">
            <v>351.30220124287416</v>
          </cell>
          <cell r="F205">
            <v>363.68818352813111</v>
          </cell>
          <cell r="G205">
            <v>0.96594340194091322</v>
          </cell>
          <cell r="H205">
            <v>5.7</v>
          </cell>
          <cell r="I205">
            <v>4.8</v>
          </cell>
          <cell r="J205">
            <v>0.90000000000000036</v>
          </cell>
          <cell r="K205">
            <v>319.8</v>
          </cell>
          <cell r="L205">
            <v>362.3</v>
          </cell>
          <cell r="M205">
            <v>0.88269390008280435</v>
          </cell>
          <cell r="N205">
            <v>5.7</v>
          </cell>
          <cell r="O205">
            <v>4.3</v>
          </cell>
          <cell r="P205">
            <v>1.4000000000000004</v>
          </cell>
        </row>
        <row r="206">
          <cell r="A206" t="str">
            <v>1987:1</v>
          </cell>
          <cell r="B206">
            <v>563.62708298988707</v>
          </cell>
          <cell r="C206">
            <v>392.91081774346333</v>
          </cell>
          <cell r="D206">
            <v>1.4344911301421246</v>
          </cell>
          <cell r="E206">
            <v>563.62708298988707</v>
          </cell>
          <cell r="F206">
            <v>392.91081774346333</v>
          </cell>
          <cell r="G206">
            <v>1.4344911301421246</v>
          </cell>
          <cell r="H206">
            <v>-0.8</v>
          </cell>
          <cell r="I206">
            <v>3.9</v>
          </cell>
          <cell r="J206">
            <v>-4.7</v>
          </cell>
          <cell r="K206">
            <v>558.6</v>
          </cell>
          <cell r="L206">
            <v>394</v>
          </cell>
          <cell r="M206">
            <v>1.4177664974619291</v>
          </cell>
          <cell r="N206">
            <v>-2</v>
          </cell>
          <cell r="O206">
            <v>3.3</v>
          </cell>
          <cell r="P206">
            <v>-5.3</v>
          </cell>
        </row>
        <row r="207">
          <cell r="A207" t="str">
            <v>1987:2</v>
          </cell>
          <cell r="B207">
            <v>358.64869862972142</v>
          </cell>
          <cell r="C207">
            <v>331.22294910654443</v>
          </cell>
          <cell r="D207">
            <v>1.082801477364888</v>
          </cell>
          <cell r="E207">
            <v>358.64869862972142</v>
          </cell>
          <cell r="F207">
            <v>331.22294910654443</v>
          </cell>
          <cell r="G207">
            <v>1.082801477364888</v>
          </cell>
          <cell r="H207">
            <v>4.0999999999999996</v>
          </cell>
          <cell r="I207">
            <v>4.9000000000000004</v>
          </cell>
          <cell r="J207">
            <v>-0.80000000000000071</v>
          </cell>
          <cell r="K207">
            <v>357.1</v>
          </cell>
          <cell r="L207">
            <v>332.4</v>
          </cell>
          <cell r="M207">
            <v>1.0743080625752108</v>
          </cell>
          <cell r="N207">
            <v>3.2</v>
          </cell>
          <cell r="O207">
            <v>4.2</v>
          </cell>
          <cell r="P207">
            <v>-1</v>
          </cell>
        </row>
        <row r="208">
          <cell r="A208" t="str">
            <v>1987:3</v>
          </cell>
          <cell r="B208">
            <v>354.93702002421628</v>
          </cell>
          <cell r="C208">
            <v>270.29253185771751</v>
          </cell>
          <cell r="D208">
            <v>1.3131588119906168</v>
          </cell>
          <cell r="E208">
            <v>354.93702002421628</v>
          </cell>
          <cell r="F208">
            <v>270.29253185771751</v>
          </cell>
          <cell r="G208">
            <v>1.3131588119906168</v>
          </cell>
          <cell r="H208">
            <v>5.4</v>
          </cell>
          <cell r="I208">
            <v>7.4</v>
          </cell>
          <cell r="J208">
            <v>-2</v>
          </cell>
          <cell r="K208">
            <v>357.1</v>
          </cell>
          <cell r="L208">
            <v>281.39999999999998</v>
          </cell>
          <cell r="M208">
            <v>1.2690120824449185</v>
          </cell>
          <cell r="N208">
            <v>4.5</v>
          </cell>
          <cell r="O208">
            <v>6.9</v>
          </cell>
          <cell r="P208">
            <v>-2.4000000000000004</v>
          </cell>
        </row>
        <row r="209">
          <cell r="A209" t="str">
            <v>1987:4</v>
          </cell>
          <cell r="B209">
            <v>149.01719956006994</v>
          </cell>
          <cell r="C209">
            <v>198.63939385091356</v>
          </cell>
          <cell r="D209">
            <v>0.75018956044495899</v>
          </cell>
          <cell r="E209">
            <v>149.01719956006994</v>
          </cell>
          <cell r="F209">
            <v>198.63939385091356</v>
          </cell>
          <cell r="G209">
            <v>0.75018956044495899</v>
          </cell>
          <cell r="H209">
            <v>11.7</v>
          </cell>
          <cell r="I209">
            <v>9.9</v>
          </cell>
          <cell r="J209">
            <v>1.7999999999999989</v>
          </cell>
          <cell r="K209">
            <v>122.9</v>
          </cell>
          <cell r="L209">
            <v>188</v>
          </cell>
          <cell r="M209">
            <v>0.65372340425531916</v>
          </cell>
          <cell r="N209">
            <v>12.1</v>
          </cell>
          <cell r="O209">
            <v>9.6999999999999993</v>
          </cell>
          <cell r="P209">
            <v>2.4000000000000004</v>
          </cell>
        </row>
        <row r="210">
          <cell r="A210" t="str">
            <v>1987:5</v>
          </cell>
          <cell r="B210">
            <v>150.16040161901228</v>
          </cell>
          <cell r="C210">
            <v>94.205291641343422</v>
          </cell>
          <cell r="D210">
            <v>1.5939699246481829</v>
          </cell>
          <cell r="E210">
            <v>150.16040161901228</v>
          </cell>
          <cell r="F210">
            <v>94.205291641343422</v>
          </cell>
          <cell r="G210">
            <v>1.5939699246481829</v>
          </cell>
          <cell r="H210">
            <v>12</v>
          </cell>
          <cell r="I210">
            <v>13.6</v>
          </cell>
          <cell r="J210">
            <v>-1.5999999999999996</v>
          </cell>
          <cell r="K210">
            <v>142.1</v>
          </cell>
          <cell r="L210">
            <v>92.4</v>
          </cell>
          <cell r="M210">
            <v>1.5378787878787876</v>
          </cell>
          <cell r="N210">
            <v>11.5</v>
          </cell>
          <cell r="O210">
            <v>13.4</v>
          </cell>
          <cell r="P210">
            <v>-1.9000000000000004</v>
          </cell>
        </row>
        <row r="211">
          <cell r="A211" t="str">
            <v>1987:6</v>
          </cell>
          <cell r="B211">
            <v>57.158057599665867</v>
          </cell>
          <cell r="C211">
            <v>33.639009300779129</v>
          </cell>
          <cell r="D211">
            <v>1.6991599570782248</v>
          </cell>
          <cell r="E211">
            <v>0</v>
          </cell>
          <cell r="F211">
            <v>0</v>
          </cell>
          <cell r="G211">
            <v>1</v>
          </cell>
          <cell r="H211">
            <v>15.8</v>
          </cell>
          <cell r="I211">
            <v>16.8</v>
          </cell>
          <cell r="J211">
            <v>-1</v>
          </cell>
          <cell r="K211">
            <v>51.8</v>
          </cell>
          <cell r="L211">
            <v>29.5</v>
          </cell>
          <cell r="M211">
            <v>1.7559322033898304</v>
          </cell>
          <cell r="N211">
            <v>15.1</v>
          </cell>
          <cell r="O211">
            <v>16.399999999999999</v>
          </cell>
          <cell r="P211">
            <v>-1.2999999999999989</v>
          </cell>
        </row>
        <row r="212">
          <cell r="A212" t="str">
            <v>1987:7</v>
          </cell>
          <cell r="B212">
            <v>10.003318027604823</v>
          </cell>
          <cell r="C212">
            <v>9.8992241828118033</v>
          </cell>
          <cell r="D212">
            <v>1.010515353816692</v>
          </cell>
          <cell r="E212">
            <v>0</v>
          </cell>
          <cell r="F212">
            <v>0</v>
          </cell>
          <cell r="G212">
            <v>1</v>
          </cell>
          <cell r="H212">
            <v>19.2</v>
          </cell>
          <cell r="I212">
            <v>18.899999999999999</v>
          </cell>
          <cell r="J212">
            <v>0.30000000000000071</v>
          </cell>
          <cell r="K212">
            <v>5.7</v>
          </cell>
          <cell r="L212">
            <v>8.1999999999999993</v>
          </cell>
          <cell r="M212">
            <v>0.69512195121951226</v>
          </cell>
          <cell r="N212">
            <v>17.899999999999999</v>
          </cell>
          <cell r="O212">
            <v>18.3</v>
          </cell>
          <cell r="P212">
            <v>-0.40000000000000213</v>
          </cell>
        </row>
        <row r="213">
          <cell r="A213" t="str">
            <v>1987:8</v>
          </cell>
          <cell r="B213">
            <v>15.291940006215141</v>
          </cell>
          <cell r="C213">
            <v>9.4425505166936539</v>
          </cell>
          <cell r="D213">
            <v>1.6194713471937743</v>
          </cell>
          <cell r="E213">
            <v>0</v>
          </cell>
          <cell r="F213">
            <v>0</v>
          </cell>
          <cell r="G213">
            <v>1</v>
          </cell>
          <cell r="H213">
            <v>19.100000000000001</v>
          </cell>
          <cell r="I213">
            <v>18.7</v>
          </cell>
          <cell r="J213">
            <v>0.40000000000000213</v>
          </cell>
          <cell r="K213">
            <v>12.7</v>
          </cell>
          <cell r="L213">
            <v>9.6</v>
          </cell>
          <cell r="M213">
            <v>1.3229166666666667</v>
          </cell>
          <cell r="N213">
            <v>17.899999999999999</v>
          </cell>
          <cell r="O213">
            <v>18</v>
          </cell>
          <cell r="P213">
            <v>-0.10000000000000142</v>
          </cell>
        </row>
        <row r="214">
          <cell r="A214" t="str">
            <v>1987:9</v>
          </cell>
          <cell r="B214">
            <v>31.865141689207299</v>
          </cell>
          <cell r="C214">
            <v>43.697695496746512</v>
          </cell>
          <cell r="D214">
            <v>0.72921789872373932</v>
          </cell>
          <cell r="E214">
            <v>0</v>
          </cell>
          <cell r="F214">
            <v>0</v>
          </cell>
          <cell r="G214">
            <v>1</v>
          </cell>
          <cell r="H214">
            <v>18.2</v>
          </cell>
          <cell r="I214">
            <v>16.3</v>
          </cell>
          <cell r="J214">
            <v>1.8999999999999986</v>
          </cell>
          <cell r="K214">
            <v>37.5</v>
          </cell>
          <cell r="L214">
            <v>39.299999999999997</v>
          </cell>
          <cell r="M214">
            <v>0.95419847328244278</v>
          </cell>
          <cell r="N214">
            <v>16.899999999999999</v>
          </cell>
          <cell r="O214">
            <v>15.7</v>
          </cell>
          <cell r="P214">
            <v>1.1999999999999993</v>
          </cell>
        </row>
        <row r="215">
          <cell r="A215" t="str">
            <v>1987:10</v>
          </cell>
          <cell r="B215">
            <v>123.46893126511758</v>
          </cell>
          <cell r="C215">
            <v>132.10004667845612</v>
          </cell>
          <cell r="D215">
            <v>0.93466228339534585</v>
          </cell>
          <cell r="E215">
            <v>123.46893126511758</v>
          </cell>
          <cell r="F215">
            <v>132.10004667845612</v>
          </cell>
          <cell r="G215">
            <v>0.93466228339534585</v>
          </cell>
          <cell r="H215">
            <v>12.9</v>
          </cell>
          <cell r="I215">
            <v>12.2</v>
          </cell>
          <cell r="J215">
            <v>0.70000000000000107</v>
          </cell>
          <cell r="K215">
            <v>130.6</v>
          </cell>
          <cell r="L215">
            <v>140.9</v>
          </cell>
          <cell r="M215">
            <v>0.92689850958126319</v>
          </cell>
          <cell r="N215">
            <v>11.8</v>
          </cell>
          <cell r="O215">
            <v>11.5</v>
          </cell>
          <cell r="P215">
            <v>0.30000000000000071</v>
          </cell>
        </row>
        <row r="216">
          <cell r="A216" t="str">
            <v>1987:11</v>
          </cell>
          <cell r="B216">
            <v>286.77119806088331</v>
          </cell>
          <cell r="C216">
            <v>277.9065874341735</v>
          </cell>
          <cell r="D216">
            <v>1.0318978067722469</v>
          </cell>
          <cell r="E216">
            <v>286.77119806088331</v>
          </cell>
          <cell r="F216">
            <v>277.9065874341735</v>
          </cell>
          <cell r="G216">
            <v>1.0318978067722469</v>
          </cell>
          <cell r="H216">
            <v>7.5</v>
          </cell>
          <cell r="I216">
            <v>7.5</v>
          </cell>
          <cell r="J216">
            <v>0</v>
          </cell>
          <cell r="K216">
            <v>283.10000000000002</v>
          </cell>
          <cell r="L216">
            <v>276.39999999999998</v>
          </cell>
          <cell r="M216">
            <v>1.0242402315484807</v>
          </cell>
          <cell r="N216">
            <v>6.6</v>
          </cell>
          <cell r="O216">
            <v>6.8</v>
          </cell>
          <cell r="P216">
            <v>-0.20000000000000018</v>
          </cell>
        </row>
        <row r="217">
          <cell r="A217" t="str">
            <v>1987:12</v>
          </cell>
          <cell r="B217">
            <v>362.00929888798214</v>
          </cell>
          <cell r="C217">
            <v>363.68818352813111</v>
          </cell>
          <cell r="D217">
            <v>0.99538372508047379</v>
          </cell>
          <cell r="E217">
            <v>362.00929888798214</v>
          </cell>
          <cell r="F217">
            <v>363.68818352813111</v>
          </cell>
          <cell r="G217">
            <v>0.99538372508047379</v>
          </cell>
          <cell r="H217">
            <v>5.5</v>
          </cell>
          <cell r="I217">
            <v>4.8</v>
          </cell>
          <cell r="J217">
            <v>0.70000000000000018</v>
          </cell>
          <cell r="K217">
            <v>356.8</v>
          </cell>
          <cell r="L217">
            <v>362.3</v>
          </cell>
          <cell r="M217">
            <v>0.98481921059895117</v>
          </cell>
          <cell r="N217">
            <v>4.5</v>
          </cell>
          <cell r="O217">
            <v>4.3</v>
          </cell>
          <cell r="P217">
            <v>0.20000000000000018</v>
          </cell>
        </row>
        <row r="218">
          <cell r="A218" t="str">
            <v>1988:1</v>
          </cell>
          <cell r="B218">
            <v>298.0871374513946</v>
          </cell>
          <cell r="C218">
            <v>392.91081774346333</v>
          </cell>
          <cell r="D218">
            <v>0.75866360504744268</v>
          </cell>
          <cell r="E218">
            <v>298.0871374513946</v>
          </cell>
          <cell r="F218">
            <v>392.91081774346333</v>
          </cell>
          <cell r="G218">
            <v>0.75866360504744268</v>
          </cell>
          <cell r="H218">
            <v>7.2</v>
          </cell>
          <cell r="I218">
            <v>3.9</v>
          </cell>
          <cell r="J218">
            <v>3.3000000000000003</v>
          </cell>
          <cell r="K218">
            <v>275.2</v>
          </cell>
          <cell r="L218">
            <v>394</v>
          </cell>
          <cell r="M218">
            <v>0.69847715736040605</v>
          </cell>
          <cell r="N218">
            <v>7.1</v>
          </cell>
          <cell r="O218">
            <v>3.3</v>
          </cell>
          <cell r="P218">
            <v>3.8</v>
          </cell>
        </row>
        <row r="219">
          <cell r="A219" t="str">
            <v>1988:2</v>
          </cell>
          <cell r="B219">
            <v>334.76240250693814</v>
          </cell>
          <cell r="C219">
            <v>331.22294910654443</v>
          </cell>
          <cell r="D219">
            <v>1.0106860149936505</v>
          </cell>
          <cell r="E219">
            <v>334.76240250693814</v>
          </cell>
          <cell r="F219">
            <v>331.22294910654443</v>
          </cell>
          <cell r="G219">
            <v>1.0106860149936505</v>
          </cell>
          <cell r="H219">
            <v>5.2</v>
          </cell>
          <cell r="I219">
            <v>4.9000000000000004</v>
          </cell>
          <cell r="J219">
            <v>0.29999999999999982</v>
          </cell>
          <cell r="K219">
            <v>323.10000000000002</v>
          </cell>
          <cell r="L219">
            <v>332.4</v>
          </cell>
          <cell r="M219">
            <v>0.97202166064981965</v>
          </cell>
          <cell r="N219">
            <v>4.9000000000000004</v>
          </cell>
          <cell r="O219">
            <v>4.2</v>
          </cell>
          <cell r="P219">
            <v>0.70000000000000018</v>
          </cell>
        </row>
        <row r="220">
          <cell r="A220" t="str">
            <v>1988:3</v>
          </cell>
          <cell r="B220">
            <v>298.58917896757072</v>
          </cell>
          <cell r="C220">
            <v>270.29253185771751</v>
          </cell>
          <cell r="D220">
            <v>1.1046889712985064</v>
          </cell>
          <cell r="E220">
            <v>298.58917896757072</v>
          </cell>
          <cell r="F220">
            <v>270.29253185771751</v>
          </cell>
          <cell r="G220">
            <v>1.1046889712985064</v>
          </cell>
          <cell r="H220">
            <v>7.1</v>
          </cell>
          <cell r="I220">
            <v>7.4</v>
          </cell>
          <cell r="J220">
            <v>-0.30000000000000071</v>
          </cell>
          <cell r="K220">
            <v>280.39999999999998</v>
          </cell>
          <cell r="L220">
            <v>281.39999999999998</v>
          </cell>
          <cell r="M220">
            <v>0.9964463397299218</v>
          </cell>
          <cell r="N220">
            <v>7</v>
          </cell>
          <cell r="O220">
            <v>6.9</v>
          </cell>
          <cell r="P220">
            <v>9.9999999999999645E-2</v>
          </cell>
        </row>
        <row r="221">
          <cell r="A221" t="str">
            <v>1988:4</v>
          </cell>
          <cell r="B221">
            <v>176.23404922588867</v>
          </cell>
          <cell r="C221">
            <v>198.63939385091356</v>
          </cell>
          <cell r="D221">
            <v>0.88720593538540016</v>
          </cell>
          <cell r="E221">
            <v>176.23404922588867</v>
          </cell>
          <cell r="F221">
            <v>198.63939385091356</v>
          </cell>
          <cell r="G221">
            <v>0.88720593538540016</v>
          </cell>
          <cell r="H221">
            <v>10.8</v>
          </cell>
          <cell r="I221">
            <v>9.9</v>
          </cell>
          <cell r="J221">
            <v>0.90000000000000036</v>
          </cell>
          <cell r="K221">
            <v>172.9</v>
          </cell>
          <cell r="L221">
            <v>188</v>
          </cell>
          <cell r="M221">
            <v>0.9196808510638298</v>
          </cell>
          <cell r="N221">
            <v>10.199999999999999</v>
          </cell>
          <cell r="O221">
            <v>9.6999999999999993</v>
          </cell>
          <cell r="P221">
            <v>0.5</v>
          </cell>
        </row>
        <row r="222">
          <cell r="A222" t="str">
            <v>1988:5</v>
          </cell>
          <cell r="B222">
            <v>72.670475570117745</v>
          </cell>
          <cell r="C222">
            <v>94.205291641343422</v>
          </cell>
          <cell r="D222">
            <v>0.77140545190165521</v>
          </cell>
          <cell r="E222">
            <v>72.670475570117745</v>
          </cell>
          <cell r="F222">
            <v>94.205291641343422</v>
          </cell>
          <cell r="G222">
            <v>0.77140545190165521</v>
          </cell>
          <cell r="H222">
            <v>14.5</v>
          </cell>
          <cell r="I222">
            <v>13.6</v>
          </cell>
          <cell r="J222">
            <v>0.90000000000000036</v>
          </cell>
          <cell r="K222">
            <v>67.400000000000006</v>
          </cell>
          <cell r="L222">
            <v>92.4</v>
          </cell>
          <cell r="M222">
            <v>0.72943722943722944</v>
          </cell>
          <cell r="N222">
            <v>14.4</v>
          </cell>
          <cell r="O222">
            <v>13.4</v>
          </cell>
          <cell r="P222">
            <v>1</v>
          </cell>
        </row>
        <row r="223">
          <cell r="A223" t="str">
            <v>1988:6</v>
          </cell>
          <cell r="B223">
            <v>30.736778814593254</v>
          </cell>
          <cell r="C223">
            <v>33.639009300779129</v>
          </cell>
          <cell r="D223">
            <v>0.91372425804113511</v>
          </cell>
          <cell r="E223">
            <v>0</v>
          </cell>
          <cell r="F223">
            <v>0</v>
          </cell>
          <cell r="G223">
            <v>1</v>
          </cell>
          <cell r="H223">
            <v>16.7</v>
          </cell>
          <cell r="I223">
            <v>16.8</v>
          </cell>
          <cell r="J223">
            <v>-0.10000000000000142</v>
          </cell>
          <cell r="K223">
            <v>23</v>
          </cell>
          <cell r="L223">
            <v>29.5</v>
          </cell>
          <cell r="M223">
            <v>0.77966101694915257</v>
          </cell>
          <cell r="N223">
            <v>16.100000000000001</v>
          </cell>
          <cell r="O223">
            <v>16.399999999999999</v>
          </cell>
          <cell r="P223">
            <v>-0.29999999999999716</v>
          </cell>
        </row>
        <row r="224">
          <cell r="A224" t="str">
            <v>1988:7</v>
          </cell>
          <cell r="B224">
            <v>14.74141423222561</v>
          </cell>
          <cell r="C224">
            <v>9.8992241828118033</v>
          </cell>
          <cell r="D224">
            <v>1.4891484383009919</v>
          </cell>
          <cell r="E224">
            <v>0</v>
          </cell>
          <cell r="F224">
            <v>0</v>
          </cell>
          <cell r="G224">
            <v>1</v>
          </cell>
          <cell r="H224">
            <v>18.3</v>
          </cell>
          <cell r="I224">
            <v>18.899999999999999</v>
          </cell>
          <cell r="J224">
            <v>-0.59999999999999787</v>
          </cell>
          <cell r="K224">
            <v>6.1</v>
          </cell>
          <cell r="L224">
            <v>8.1999999999999993</v>
          </cell>
          <cell r="M224">
            <v>0.74390243902439024</v>
          </cell>
          <cell r="N224">
            <v>17.399999999999999</v>
          </cell>
          <cell r="O224">
            <v>18.3</v>
          </cell>
          <cell r="P224">
            <v>-0.90000000000000213</v>
          </cell>
        </row>
        <row r="225">
          <cell r="A225" t="str">
            <v>1988:8</v>
          </cell>
          <cell r="B225">
            <v>13.13226944792317</v>
          </cell>
          <cell r="C225">
            <v>9.4425505166936539</v>
          </cell>
          <cell r="D225">
            <v>1.3907544815043771</v>
          </cell>
          <cell r="E225">
            <v>0</v>
          </cell>
          <cell r="F225">
            <v>0</v>
          </cell>
          <cell r="G225">
            <v>1</v>
          </cell>
          <cell r="H225">
            <v>19.100000000000001</v>
          </cell>
          <cell r="I225">
            <v>18.7</v>
          </cell>
          <cell r="J225">
            <v>0.40000000000000213</v>
          </cell>
          <cell r="K225">
            <v>5.5</v>
          </cell>
          <cell r="L225">
            <v>9.6</v>
          </cell>
          <cell r="M225">
            <v>0.57291666666666674</v>
          </cell>
          <cell r="N225">
            <v>18.5</v>
          </cell>
          <cell r="O225">
            <v>18</v>
          </cell>
          <cell r="P225">
            <v>0.5</v>
          </cell>
        </row>
        <row r="226">
          <cell r="A226" t="str">
            <v>1988:9</v>
          </cell>
          <cell r="B226">
            <v>49.653607924482557</v>
          </cell>
          <cell r="C226">
            <v>43.697695496746512</v>
          </cell>
          <cell r="D226">
            <v>1.1362980898656199</v>
          </cell>
          <cell r="E226">
            <v>0</v>
          </cell>
          <cell r="F226">
            <v>0</v>
          </cell>
          <cell r="G226">
            <v>1</v>
          </cell>
          <cell r="H226">
            <v>15.8</v>
          </cell>
          <cell r="I226">
            <v>16.3</v>
          </cell>
          <cell r="J226">
            <v>-0.5</v>
          </cell>
          <cell r="K226">
            <v>43.2</v>
          </cell>
          <cell r="L226">
            <v>39.299999999999997</v>
          </cell>
          <cell r="M226">
            <v>1.0992366412213741</v>
          </cell>
          <cell r="N226">
            <v>15</v>
          </cell>
          <cell r="O226">
            <v>15.7</v>
          </cell>
          <cell r="P226">
            <v>-0.69999999999999929</v>
          </cell>
        </row>
        <row r="227">
          <cell r="A227" t="str">
            <v>1988:10</v>
          </cell>
          <cell r="B227">
            <v>113.79928251706151</v>
          </cell>
          <cell r="C227">
            <v>132.10004667845612</v>
          </cell>
          <cell r="D227">
            <v>0.86146284863971034</v>
          </cell>
          <cell r="E227">
            <v>113.79928251706151</v>
          </cell>
          <cell r="F227">
            <v>132.10004667845612</v>
          </cell>
          <cell r="G227">
            <v>0.86146284863971034</v>
          </cell>
          <cell r="H227">
            <v>13.1</v>
          </cell>
          <cell r="I227">
            <v>12.2</v>
          </cell>
          <cell r="J227">
            <v>0.90000000000000036</v>
          </cell>
          <cell r="K227">
            <v>125.5</v>
          </cell>
          <cell r="L227">
            <v>140.9</v>
          </cell>
          <cell r="M227">
            <v>0.89070262597586936</v>
          </cell>
          <cell r="N227">
            <v>12</v>
          </cell>
          <cell r="O227">
            <v>11.5</v>
          </cell>
          <cell r="P227">
            <v>0.5</v>
          </cell>
        </row>
        <row r="228">
          <cell r="A228" t="str">
            <v>1988:11</v>
          </cell>
          <cell r="B228">
            <v>310.68211492215397</v>
          </cell>
          <cell r="C228">
            <v>277.9065874341735</v>
          </cell>
          <cell r="D228">
            <v>1.1179372097314673</v>
          </cell>
          <cell r="E228">
            <v>310.68211492215397</v>
          </cell>
          <cell r="F228">
            <v>277.9065874341735</v>
          </cell>
          <cell r="G228">
            <v>1.1179372097314673</v>
          </cell>
          <cell r="H228">
            <v>6.5</v>
          </cell>
          <cell r="I228">
            <v>7.5</v>
          </cell>
          <cell r="J228">
            <v>-1</v>
          </cell>
          <cell r="K228">
            <v>305.39999999999998</v>
          </cell>
          <cell r="L228">
            <v>276.39999999999998</v>
          </cell>
          <cell r="M228">
            <v>1.1049204052098409</v>
          </cell>
          <cell r="N228">
            <v>5.8</v>
          </cell>
          <cell r="O228">
            <v>6.8</v>
          </cell>
          <cell r="P228">
            <v>-1</v>
          </cell>
        </row>
        <row r="229">
          <cell r="A229" t="str">
            <v>1988:12</v>
          </cell>
          <cell r="B229">
            <v>325.02554054156815</v>
          </cell>
          <cell r="C229">
            <v>363.68818352813111</v>
          </cell>
          <cell r="D229">
            <v>0.89369288105129641</v>
          </cell>
          <cell r="E229">
            <v>325.02554054156815</v>
          </cell>
          <cell r="F229">
            <v>363.68818352813111</v>
          </cell>
          <cell r="G229">
            <v>0.89369288105129641</v>
          </cell>
          <cell r="H229">
            <v>6.4</v>
          </cell>
          <cell r="I229">
            <v>4.8</v>
          </cell>
          <cell r="J229">
            <v>1.6000000000000005</v>
          </cell>
          <cell r="K229">
            <v>265</v>
          </cell>
          <cell r="L229">
            <v>362.3</v>
          </cell>
          <cell r="M229">
            <v>0.73143803477780844</v>
          </cell>
          <cell r="N229">
            <v>7.5</v>
          </cell>
          <cell r="O229">
            <v>4.3</v>
          </cell>
          <cell r="P229">
            <v>3.2</v>
          </cell>
        </row>
        <row r="230">
          <cell r="A230" t="str">
            <v>1989:1</v>
          </cell>
          <cell r="B230">
            <v>384.47695695259597</v>
          </cell>
          <cell r="C230">
            <v>392.91081774346333</v>
          </cell>
          <cell r="D230">
            <v>0.97853492342281623</v>
          </cell>
          <cell r="E230">
            <v>384.47695695259597</v>
          </cell>
          <cell r="F230">
            <v>392.91081774346333</v>
          </cell>
          <cell r="G230">
            <v>0.97853492342281623</v>
          </cell>
          <cell r="H230">
            <v>4.4000000000000004</v>
          </cell>
          <cell r="I230">
            <v>3.9</v>
          </cell>
          <cell r="J230">
            <v>0.50000000000000044</v>
          </cell>
          <cell r="K230">
            <v>368.4</v>
          </cell>
          <cell r="L230">
            <v>394</v>
          </cell>
          <cell r="M230">
            <v>0.93502538071065988</v>
          </cell>
          <cell r="N230">
            <v>4.0999999999999996</v>
          </cell>
          <cell r="O230">
            <v>3.3</v>
          </cell>
          <cell r="P230">
            <v>0.79999999999999982</v>
          </cell>
        </row>
        <row r="231">
          <cell r="A231" t="str">
            <v>1989:2</v>
          </cell>
          <cell r="B231">
            <v>303.15086467853394</v>
          </cell>
          <cell r="C231">
            <v>331.22294910654443</v>
          </cell>
          <cell r="D231">
            <v>0.91524716356842606</v>
          </cell>
          <cell r="E231">
            <v>303.15086467853394</v>
          </cell>
          <cell r="F231">
            <v>331.22294910654443</v>
          </cell>
          <cell r="G231">
            <v>0.91524716356842606</v>
          </cell>
          <cell r="H231">
            <v>5.9</v>
          </cell>
          <cell r="I231">
            <v>4.9000000000000004</v>
          </cell>
          <cell r="J231">
            <v>1</v>
          </cell>
          <cell r="K231">
            <v>288.7</v>
          </cell>
          <cell r="L231">
            <v>332.4</v>
          </cell>
          <cell r="M231">
            <v>0.86853188929001202</v>
          </cell>
          <cell r="N231">
            <v>5.7</v>
          </cell>
          <cell r="O231">
            <v>4.2</v>
          </cell>
          <cell r="P231">
            <v>1.5</v>
          </cell>
        </row>
        <row r="232">
          <cell r="A232" t="str">
            <v>1989:3</v>
          </cell>
          <cell r="B232">
            <v>209.53090282551324</v>
          </cell>
          <cell r="C232">
            <v>270.29253185771751</v>
          </cell>
          <cell r="D232">
            <v>0.77520048883855475</v>
          </cell>
          <cell r="E232">
            <v>209.53090282551324</v>
          </cell>
          <cell r="F232">
            <v>270.29253185771751</v>
          </cell>
          <cell r="G232">
            <v>0.77520048883855475</v>
          </cell>
          <cell r="H232">
            <v>9.8000000000000007</v>
          </cell>
          <cell r="I232">
            <v>7.4</v>
          </cell>
          <cell r="J232">
            <v>2.4000000000000004</v>
          </cell>
          <cell r="K232">
            <v>189.3</v>
          </cell>
          <cell r="L232">
            <v>281.39999999999998</v>
          </cell>
          <cell r="M232">
            <v>0.67270788912579971</v>
          </cell>
          <cell r="N232">
            <v>9.9</v>
          </cell>
          <cell r="O232">
            <v>6.9</v>
          </cell>
          <cell r="P232">
            <v>3</v>
          </cell>
        </row>
        <row r="233">
          <cell r="A233" t="str">
            <v>1989:4</v>
          </cell>
          <cell r="B233">
            <v>234.17459364615181</v>
          </cell>
          <cell r="C233">
            <v>198.63939385091356</v>
          </cell>
          <cell r="D233">
            <v>1.1788930136481828</v>
          </cell>
          <cell r="E233">
            <v>234.17459364615181</v>
          </cell>
          <cell r="F233">
            <v>198.63939385091356</v>
          </cell>
          <cell r="G233">
            <v>1.1788930136481828</v>
          </cell>
          <cell r="H233">
            <v>8.8000000000000007</v>
          </cell>
          <cell r="I233">
            <v>9.9</v>
          </cell>
          <cell r="J233">
            <v>-1.0999999999999996</v>
          </cell>
          <cell r="K233">
            <v>234.4</v>
          </cell>
          <cell r="L233">
            <v>188</v>
          </cell>
          <cell r="M233">
            <v>1.246808510638298</v>
          </cell>
          <cell r="N233">
            <v>8.1999999999999993</v>
          </cell>
          <cell r="O233">
            <v>9.6999999999999993</v>
          </cell>
          <cell r="P233">
            <v>-1.5</v>
          </cell>
        </row>
        <row r="234">
          <cell r="A234" t="str">
            <v>1989:5</v>
          </cell>
          <cell r="B234">
            <v>48.046922882966975</v>
          </cell>
          <cell r="C234">
            <v>94.205291641343422</v>
          </cell>
          <cell r="D234">
            <v>0.510023609564209</v>
          </cell>
          <cell r="E234">
            <v>48.046922882966975</v>
          </cell>
          <cell r="F234">
            <v>94.205291641343422</v>
          </cell>
          <cell r="G234">
            <v>0.510023609564209</v>
          </cell>
          <cell r="H234">
            <v>16.2</v>
          </cell>
          <cell r="I234">
            <v>13.6</v>
          </cell>
          <cell r="J234">
            <v>2.5999999999999996</v>
          </cell>
          <cell r="K234">
            <v>39.299999999999997</v>
          </cell>
          <cell r="L234">
            <v>92.4</v>
          </cell>
          <cell r="M234">
            <v>0.42532467532467527</v>
          </cell>
          <cell r="N234">
            <v>16.3</v>
          </cell>
          <cell r="O234">
            <v>13.4</v>
          </cell>
          <cell r="P234">
            <v>2.9000000000000004</v>
          </cell>
        </row>
        <row r="235">
          <cell r="A235" t="str">
            <v>1989:6</v>
          </cell>
          <cell r="B235">
            <v>41.813888581530648</v>
          </cell>
          <cell r="C235">
            <v>33.639009300779129</v>
          </cell>
          <cell r="D235">
            <v>1.243017837049148</v>
          </cell>
          <cell r="E235">
            <v>0</v>
          </cell>
          <cell r="F235">
            <v>0</v>
          </cell>
          <cell r="G235">
            <v>1</v>
          </cell>
          <cell r="H235">
            <v>17.399999999999999</v>
          </cell>
          <cell r="I235">
            <v>16.8</v>
          </cell>
          <cell r="J235">
            <v>0.59999999999999787</v>
          </cell>
          <cell r="K235">
            <v>40.700000000000003</v>
          </cell>
          <cell r="L235">
            <v>29.5</v>
          </cell>
          <cell r="M235">
            <v>1.3796610169491526</v>
          </cell>
          <cell r="N235">
            <v>16.899999999999999</v>
          </cell>
          <cell r="O235">
            <v>16.399999999999999</v>
          </cell>
          <cell r="P235">
            <v>0.5</v>
          </cell>
        </row>
        <row r="236">
          <cell r="A236" t="str">
            <v>1989:7</v>
          </cell>
          <cell r="B236">
            <v>2.0438669763584594</v>
          </cell>
          <cell r="C236">
            <v>9.8992241828118033</v>
          </cell>
          <cell r="D236">
            <v>0.20646738962708425</v>
          </cell>
          <cell r="E236">
            <v>0</v>
          </cell>
          <cell r="F236">
            <v>0</v>
          </cell>
          <cell r="G236">
            <v>1</v>
          </cell>
          <cell r="H236">
            <v>20.7</v>
          </cell>
          <cell r="I236">
            <v>18.899999999999999</v>
          </cell>
          <cell r="J236">
            <v>1.8000000000000007</v>
          </cell>
          <cell r="K236">
            <v>0.1</v>
          </cell>
          <cell r="L236">
            <v>8.1999999999999993</v>
          </cell>
          <cell r="M236">
            <v>1.2195121951219514E-2</v>
          </cell>
          <cell r="N236">
            <v>20</v>
          </cell>
          <cell r="O236">
            <v>18.3</v>
          </cell>
          <cell r="P236">
            <v>1.6999999999999993</v>
          </cell>
        </row>
        <row r="237">
          <cell r="A237" t="str">
            <v>1989:8</v>
          </cell>
          <cell r="B237">
            <v>6.0783374860161512</v>
          </cell>
          <cell r="C237">
            <v>9.4425505166936539</v>
          </cell>
          <cell r="D237">
            <v>0.64371776198286146</v>
          </cell>
          <cell r="E237">
            <v>0</v>
          </cell>
          <cell r="F237">
            <v>0</v>
          </cell>
          <cell r="G237">
            <v>1</v>
          </cell>
          <cell r="H237">
            <v>19.8</v>
          </cell>
          <cell r="I237">
            <v>18.7</v>
          </cell>
          <cell r="J237">
            <v>1.1000000000000014</v>
          </cell>
          <cell r="K237">
            <v>1.7</v>
          </cell>
          <cell r="L237">
            <v>9.6</v>
          </cell>
          <cell r="M237">
            <v>0.17708333333333334</v>
          </cell>
          <cell r="N237">
            <v>19.100000000000001</v>
          </cell>
          <cell r="O237">
            <v>18</v>
          </cell>
          <cell r="P237">
            <v>1.1000000000000014</v>
          </cell>
        </row>
        <row r="238">
          <cell r="A238" t="str">
            <v>1989:9</v>
          </cell>
          <cell r="B238">
            <v>31.730262619130269</v>
          </cell>
          <cell r="C238">
            <v>43.697695496746512</v>
          </cell>
          <cell r="D238">
            <v>0.72613125837477466</v>
          </cell>
          <cell r="E238">
            <v>0</v>
          </cell>
          <cell r="F238">
            <v>0</v>
          </cell>
          <cell r="G238">
            <v>1</v>
          </cell>
          <cell r="H238">
            <v>16.600000000000001</v>
          </cell>
          <cell r="I238">
            <v>16.3</v>
          </cell>
          <cell r="J238">
            <v>0.30000000000000071</v>
          </cell>
          <cell r="K238">
            <v>24.9</v>
          </cell>
          <cell r="L238">
            <v>39.299999999999997</v>
          </cell>
          <cell r="M238">
            <v>0.63358778625954204</v>
          </cell>
          <cell r="N238">
            <v>16.3</v>
          </cell>
          <cell r="O238">
            <v>15.7</v>
          </cell>
          <cell r="P238">
            <v>0.60000000000000142</v>
          </cell>
        </row>
        <row r="239">
          <cell r="A239" t="str">
            <v>1989:10</v>
          </cell>
          <cell r="B239">
            <v>96.956670111167625</v>
          </cell>
          <cell r="C239">
            <v>132.10004667845612</v>
          </cell>
          <cell r="D239">
            <v>0.73396393528284842</v>
          </cell>
          <cell r="E239">
            <v>96.956670111167625</v>
          </cell>
          <cell r="F239">
            <v>132.10004667845612</v>
          </cell>
          <cell r="G239">
            <v>0.73396393528284842</v>
          </cell>
          <cell r="H239">
            <v>13.4</v>
          </cell>
          <cell r="I239">
            <v>12.2</v>
          </cell>
          <cell r="J239">
            <v>1.2000000000000011</v>
          </cell>
          <cell r="K239">
            <v>82.6</v>
          </cell>
          <cell r="L239">
            <v>140.9</v>
          </cell>
          <cell r="M239">
            <v>0.58623136976579127</v>
          </cell>
          <cell r="N239">
            <v>13.5</v>
          </cell>
          <cell r="O239">
            <v>11.5</v>
          </cell>
          <cell r="P239">
            <v>2</v>
          </cell>
        </row>
        <row r="240">
          <cell r="A240" t="str">
            <v>1989:11</v>
          </cell>
          <cell r="B240">
            <v>288.14576074412162</v>
          </cell>
          <cell r="C240">
            <v>277.9065874341735</v>
          </cell>
          <cell r="D240">
            <v>1.0368439388374464</v>
          </cell>
          <cell r="E240">
            <v>288.14576074412162</v>
          </cell>
          <cell r="F240">
            <v>277.9065874341735</v>
          </cell>
          <cell r="G240">
            <v>1.0368439388374464</v>
          </cell>
          <cell r="H240">
            <v>7.1</v>
          </cell>
          <cell r="I240">
            <v>7.5</v>
          </cell>
          <cell r="J240">
            <v>-0.40000000000000036</v>
          </cell>
          <cell r="K240">
            <v>308.2</v>
          </cell>
          <cell r="L240">
            <v>276.39999999999998</v>
          </cell>
          <cell r="M240">
            <v>1.1150506512301013</v>
          </cell>
          <cell r="N240">
            <v>5.7</v>
          </cell>
          <cell r="O240">
            <v>6.8</v>
          </cell>
          <cell r="P240">
            <v>-1.0999999999999996</v>
          </cell>
        </row>
        <row r="241">
          <cell r="A241" t="str">
            <v>1989:12</v>
          </cell>
          <cell r="B241">
            <v>339.94527150650663</v>
          </cell>
          <cell r="C241">
            <v>363.68818352813111</v>
          </cell>
          <cell r="D241">
            <v>0.93471629517545773</v>
          </cell>
          <cell r="E241">
            <v>339.94527150650663</v>
          </cell>
          <cell r="F241">
            <v>363.68818352813111</v>
          </cell>
          <cell r="G241">
            <v>0.93471629517545773</v>
          </cell>
          <cell r="H241">
            <v>6</v>
          </cell>
          <cell r="I241">
            <v>4.8</v>
          </cell>
          <cell r="J241">
            <v>1.2000000000000002</v>
          </cell>
          <cell r="K241">
            <v>352.8</v>
          </cell>
          <cell r="L241">
            <v>362.3</v>
          </cell>
          <cell r="M241">
            <v>0.97377863648909746</v>
          </cell>
          <cell r="N241">
            <v>4.5999999999999996</v>
          </cell>
          <cell r="O241">
            <v>4.3</v>
          </cell>
          <cell r="P241">
            <v>0.29999999999999982</v>
          </cell>
        </row>
        <row r="242">
          <cell r="A242" t="str">
            <v>1990:1</v>
          </cell>
          <cell r="B242">
            <v>362.58407611059732</v>
          </cell>
          <cell r="C242">
            <v>392.91081774346333</v>
          </cell>
          <cell r="D242">
            <v>0.92281520318774546</v>
          </cell>
          <cell r="E242">
            <v>362.58407611059732</v>
          </cell>
          <cell r="F242">
            <v>392.91081774346333</v>
          </cell>
          <cell r="G242">
            <v>0.92281520318774546</v>
          </cell>
          <cell r="H242">
            <v>5.2</v>
          </cell>
          <cell r="I242">
            <v>3.9</v>
          </cell>
          <cell r="J242">
            <v>1.3000000000000003</v>
          </cell>
          <cell r="K242">
            <v>322.60000000000002</v>
          </cell>
          <cell r="L242">
            <v>394</v>
          </cell>
          <cell r="M242">
            <v>0.81878172588832498</v>
          </cell>
          <cell r="N242">
            <v>5.6</v>
          </cell>
          <cell r="O242">
            <v>3.3</v>
          </cell>
          <cell r="P242">
            <v>2.2999999999999998</v>
          </cell>
        </row>
        <row r="243">
          <cell r="A243" t="str">
            <v>1990:2</v>
          </cell>
          <cell r="B243">
            <v>204.51005614815651</v>
          </cell>
          <cell r="C243">
            <v>331.22294910654443</v>
          </cell>
          <cell r="D243">
            <v>0.61743927073836835</v>
          </cell>
          <cell r="E243">
            <v>204.51005614815651</v>
          </cell>
          <cell r="F243">
            <v>331.22294910654443</v>
          </cell>
          <cell r="G243">
            <v>0.61743927073836835</v>
          </cell>
          <cell r="H243">
            <v>9.3000000000000007</v>
          </cell>
          <cell r="I243">
            <v>4.9000000000000004</v>
          </cell>
          <cell r="J243">
            <v>4.4000000000000004</v>
          </cell>
          <cell r="K243">
            <v>197.2</v>
          </cell>
          <cell r="L243">
            <v>332.4</v>
          </cell>
          <cell r="M243">
            <v>0.59326113116726831</v>
          </cell>
          <cell r="N243">
            <v>9</v>
          </cell>
          <cell r="O243">
            <v>4.2</v>
          </cell>
          <cell r="P243">
            <v>4.8</v>
          </cell>
        </row>
        <row r="244">
          <cell r="A244" t="str">
            <v>1990:3</v>
          </cell>
          <cell r="B244">
            <v>232.9552913250611</v>
          </cell>
          <cell r="C244">
            <v>270.29253185771751</v>
          </cell>
          <cell r="D244">
            <v>0.86186358803168561</v>
          </cell>
          <cell r="E244">
            <v>232.9552913250611</v>
          </cell>
          <cell r="F244">
            <v>270.29253185771751</v>
          </cell>
          <cell r="G244">
            <v>0.86186358803168561</v>
          </cell>
          <cell r="H244">
            <v>9.1</v>
          </cell>
          <cell r="I244">
            <v>7.4</v>
          </cell>
          <cell r="J244">
            <v>1.6999999999999993</v>
          </cell>
          <cell r="K244">
            <v>228.5</v>
          </cell>
          <cell r="L244">
            <v>281.39999999999998</v>
          </cell>
          <cell r="M244">
            <v>0.8120113717128643</v>
          </cell>
          <cell r="N244">
            <v>8.6</v>
          </cell>
          <cell r="O244">
            <v>6.9</v>
          </cell>
          <cell r="P244">
            <v>1.6999999999999993</v>
          </cell>
        </row>
        <row r="245">
          <cell r="A245" t="str">
            <v>1990:4</v>
          </cell>
          <cell r="B245">
            <v>213.67790529883811</v>
          </cell>
          <cell r="C245">
            <v>198.63939385091356</v>
          </cell>
          <cell r="D245">
            <v>1.0757075983589213</v>
          </cell>
          <cell r="E245">
            <v>213.67790529883811</v>
          </cell>
          <cell r="F245">
            <v>198.63939385091356</v>
          </cell>
          <cell r="G245">
            <v>1.0757075983589213</v>
          </cell>
          <cell r="H245">
            <v>9.4</v>
          </cell>
          <cell r="I245">
            <v>9.9</v>
          </cell>
          <cell r="J245">
            <v>-0.5</v>
          </cell>
          <cell r="K245">
            <v>209.3</v>
          </cell>
          <cell r="L245">
            <v>188</v>
          </cell>
          <cell r="M245">
            <v>1.1132978723404257</v>
          </cell>
          <cell r="N245">
            <v>9</v>
          </cell>
          <cell r="O245">
            <v>9.6999999999999993</v>
          </cell>
          <cell r="P245">
            <v>-0.69999999999999929</v>
          </cell>
        </row>
        <row r="246">
          <cell r="A246" t="str">
            <v>1990:5</v>
          </cell>
          <cell r="B246">
            <v>38.771187436019048</v>
          </cell>
          <cell r="C246">
            <v>94.205291641343422</v>
          </cell>
          <cell r="D246">
            <v>0.41156061151668599</v>
          </cell>
          <cell r="E246">
            <v>38.771187436019048</v>
          </cell>
          <cell r="F246">
            <v>94.205291641343422</v>
          </cell>
          <cell r="G246">
            <v>0.41156061151668599</v>
          </cell>
          <cell r="H246">
            <v>16</v>
          </cell>
          <cell r="I246">
            <v>13.6</v>
          </cell>
          <cell r="J246">
            <v>2.4000000000000004</v>
          </cell>
          <cell r="K246">
            <v>34.200000000000003</v>
          </cell>
          <cell r="L246">
            <v>92.4</v>
          </cell>
          <cell r="M246">
            <v>0.37012987012987014</v>
          </cell>
          <cell r="N246">
            <v>15.6</v>
          </cell>
          <cell r="O246">
            <v>13.4</v>
          </cell>
          <cell r="P246">
            <v>2.1999999999999993</v>
          </cell>
        </row>
        <row r="247">
          <cell r="A247" t="str">
            <v>1990:6</v>
          </cell>
          <cell r="B247">
            <v>42.60519770236349</v>
          </cell>
          <cell r="C247">
            <v>33.639009300779129</v>
          </cell>
          <cell r="D247">
            <v>1.2665413931015113</v>
          </cell>
          <cell r="E247">
            <v>0</v>
          </cell>
          <cell r="F247">
            <v>0</v>
          </cell>
          <cell r="G247">
            <v>1</v>
          </cell>
          <cell r="H247">
            <v>16.5</v>
          </cell>
          <cell r="I247">
            <v>16.8</v>
          </cell>
          <cell r="J247">
            <v>-0.30000000000000071</v>
          </cell>
          <cell r="K247">
            <v>44.2</v>
          </cell>
          <cell r="L247">
            <v>29.5</v>
          </cell>
          <cell r="M247">
            <v>1.4983050847457628</v>
          </cell>
          <cell r="N247">
            <v>15.6</v>
          </cell>
          <cell r="O247">
            <v>16.399999999999999</v>
          </cell>
          <cell r="P247">
            <v>-0.79999999999999893</v>
          </cell>
        </row>
        <row r="248">
          <cell r="A248" t="str">
            <v>1990:7</v>
          </cell>
          <cell r="B248">
            <v>12.809707656882932</v>
          </cell>
          <cell r="C248">
            <v>9.8992241828118033</v>
          </cell>
          <cell r="D248">
            <v>1.2940112700068609</v>
          </cell>
          <cell r="E248">
            <v>0</v>
          </cell>
          <cell r="F248">
            <v>0</v>
          </cell>
          <cell r="G248">
            <v>1</v>
          </cell>
          <cell r="H248">
            <v>20.2</v>
          </cell>
          <cell r="I248">
            <v>18.899999999999999</v>
          </cell>
          <cell r="J248">
            <v>1.3000000000000007</v>
          </cell>
          <cell r="K248">
            <v>7.2</v>
          </cell>
          <cell r="L248">
            <v>8.1999999999999993</v>
          </cell>
          <cell r="M248">
            <v>0.87804878048780499</v>
          </cell>
          <cell r="N248">
            <v>19.600000000000001</v>
          </cell>
          <cell r="O248">
            <v>18.3</v>
          </cell>
          <cell r="P248">
            <v>1.3000000000000007</v>
          </cell>
        </row>
        <row r="249">
          <cell r="A249" t="str">
            <v>1990:8</v>
          </cell>
          <cell r="B249">
            <v>4.5114874707346297</v>
          </cell>
          <cell r="C249">
            <v>9.4425505166936539</v>
          </cell>
          <cell r="D249">
            <v>0.47778272011981193</v>
          </cell>
          <cell r="E249">
            <v>0</v>
          </cell>
          <cell r="F249">
            <v>0</v>
          </cell>
          <cell r="G249">
            <v>1</v>
          </cell>
          <cell r="H249">
            <v>20.9</v>
          </cell>
          <cell r="I249">
            <v>18.7</v>
          </cell>
          <cell r="J249">
            <v>2.1999999999999993</v>
          </cell>
          <cell r="K249">
            <v>0.3</v>
          </cell>
          <cell r="L249">
            <v>9.6</v>
          </cell>
          <cell r="M249">
            <v>3.125E-2</v>
          </cell>
          <cell r="N249">
            <v>21.1</v>
          </cell>
          <cell r="O249">
            <v>18</v>
          </cell>
          <cell r="P249">
            <v>3.1000000000000014</v>
          </cell>
        </row>
        <row r="250">
          <cell r="A250" t="str">
            <v>1990:9</v>
          </cell>
          <cell r="B250">
            <v>48.873027606960171</v>
          </cell>
          <cell r="C250">
            <v>43.697695496746512</v>
          </cell>
          <cell r="D250">
            <v>1.1184348980279517</v>
          </cell>
          <cell r="E250">
            <v>0</v>
          </cell>
          <cell r="F250">
            <v>0</v>
          </cell>
          <cell r="G250">
            <v>1</v>
          </cell>
          <cell r="H250">
            <v>16</v>
          </cell>
          <cell r="I250">
            <v>16.3</v>
          </cell>
          <cell r="J250">
            <v>-0.30000000000000071</v>
          </cell>
          <cell r="K250">
            <v>49.6</v>
          </cell>
          <cell r="L250">
            <v>39.299999999999997</v>
          </cell>
          <cell r="M250">
            <v>1.2620865139949111</v>
          </cell>
          <cell r="N250">
            <v>14.7</v>
          </cell>
          <cell r="O250">
            <v>15.7</v>
          </cell>
          <cell r="P250">
            <v>-1</v>
          </cell>
        </row>
        <row r="251">
          <cell r="A251" t="str">
            <v>1990:10</v>
          </cell>
          <cell r="B251">
            <v>96.818300272076826</v>
          </cell>
          <cell r="C251">
            <v>132.10004667845612</v>
          </cell>
          <cell r="D251">
            <v>0.73291647282867078</v>
          </cell>
          <cell r="E251">
            <v>96.818300272076826</v>
          </cell>
          <cell r="F251">
            <v>132.10004667845612</v>
          </cell>
          <cell r="G251">
            <v>0.73291647282867078</v>
          </cell>
          <cell r="H251">
            <v>13.8</v>
          </cell>
          <cell r="I251">
            <v>12.2</v>
          </cell>
          <cell r="J251">
            <v>1.6000000000000014</v>
          </cell>
          <cell r="K251">
            <v>93.3</v>
          </cell>
          <cell r="L251">
            <v>140.9</v>
          </cell>
          <cell r="M251">
            <v>0.66217175301632358</v>
          </cell>
          <cell r="N251">
            <v>13.3</v>
          </cell>
          <cell r="O251">
            <v>11.5</v>
          </cell>
          <cell r="P251">
            <v>1.8000000000000007</v>
          </cell>
        </row>
        <row r="252">
          <cell r="A252" t="str">
            <v>1990:11</v>
          </cell>
          <cell r="B252">
            <v>275.33746323442398</v>
          </cell>
          <cell r="C252">
            <v>277.9065874341735</v>
          </cell>
          <cell r="D252">
            <v>0.99075543971998126</v>
          </cell>
          <cell r="E252">
            <v>275.33746323442398</v>
          </cell>
          <cell r="F252">
            <v>277.9065874341735</v>
          </cell>
          <cell r="G252">
            <v>0.99075543971998126</v>
          </cell>
          <cell r="H252">
            <v>7.6</v>
          </cell>
          <cell r="I252">
            <v>7.5</v>
          </cell>
          <cell r="J252">
            <v>9.9999999999999645E-2</v>
          </cell>
          <cell r="K252">
            <v>266.89999999999998</v>
          </cell>
          <cell r="L252">
            <v>276.39999999999998</v>
          </cell>
          <cell r="M252">
            <v>0.96562952243125899</v>
          </cell>
          <cell r="N252">
            <v>7.1</v>
          </cell>
          <cell r="O252">
            <v>6.8</v>
          </cell>
          <cell r="P252">
            <v>0.29999999999999982</v>
          </cell>
        </row>
        <row r="253">
          <cell r="A253" t="str">
            <v>1990:12</v>
          </cell>
          <cell r="B253">
            <v>421.38285831916613</v>
          </cell>
          <cell r="C253">
            <v>363.68818352813111</v>
          </cell>
          <cell r="D253">
            <v>1.1586377490501347</v>
          </cell>
          <cell r="E253">
            <v>421.38285831916613</v>
          </cell>
          <cell r="F253">
            <v>363.68818352813111</v>
          </cell>
          <cell r="G253">
            <v>1.1586377490501347</v>
          </cell>
          <cell r="H253">
            <v>3.4</v>
          </cell>
          <cell r="I253">
            <v>4.8</v>
          </cell>
          <cell r="J253">
            <v>-1.4</v>
          </cell>
          <cell r="K253">
            <v>377.1</v>
          </cell>
          <cell r="L253">
            <v>362.3</v>
          </cell>
          <cell r="M253">
            <v>1.0408501242064587</v>
          </cell>
          <cell r="N253">
            <v>3.8</v>
          </cell>
          <cell r="O253">
            <v>4.3</v>
          </cell>
          <cell r="P253">
            <v>-0.5</v>
          </cell>
        </row>
        <row r="254">
          <cell r="A254" t="str">
            <v>1991:1</v>
          </cell>
          <cell r="B254">
            <v>391.33043791358261</v>
          </cell>
          <cell r="C254">
            <v>392.91081774346333</v>
          </cell>
          <cell r="D254">
            <v>0.99597776452438491</v>
          </cell>
          <cell r="E254">
            <v>391.33043791358261</v>
          </cell>
          <cell r="F254">
            <v>392.91081774346333</v>
          </cell>
          <cell r="G254">
            <v>0.99597776452438491</v>
          </cell>
          <cell r="H254">
            <v>4.2</v>
          </cell>
          <cell r="I254">
            <v>3.9</v>
          </cell>
          <cell r="J254">
            <v>0.30000000000000027</v>
          </cell>
          <cell r="K254">
            <v>370.5</v>
          </cell>
          <cell r="L254">
            <v>394</v>
          </cell>
          <cell r="M254">
            <v>0.94035532994923854</v>
          </cell>
          <cell r="N254">
            <v>4</v>
          </cell>
          <cell r="O254">
            <v>3.3</v>
          </cell>
          <cell r="P254">
            <v>0.70000000000000018</v>
          </cell>
        </row>
        <row r="255">
          <cell r="A255" t="str">
            <v>1991:2</v>
          </cell>
          <cell r="B255">
            <v>409.89907181493953</v>
          </cell>
          <cell r="C255">
            <v>331.22294910654443</v>
          </cell>
          <cell r="D255">
            <v>1.2375322208820965</v>
          </cell>
          <cell r="E255">
            <v>409.89907181493953</v>
          </cell>
          <cell r="F255">
            <v>331.22294910654443</v>
          </cell>
          <cell r="G255">
            <v>1.2375322208820965</v>
          </cell>
          <cell r="H255">
            <v>2.2000000000000002</v>
          </cell>
          <cell r="I255">
            <v>4.9000000000000004</v>
          </cell>
          <cell r="J255">
            <v>-2.7</v>
          </cell>
          <cell r="K255">
            <v>427.9</v>
          </cell>
          <cell r="L255">
            <v>332.4</v>
          </cell>
          <cell r="M255">
            <v>1.2873044524669073</v>
          </cell>
          <cell r="N255">
            <v>0.7</v>
          </cell>
          <cell r="O255">
            <v>4.2</v>
          </cell>
          <cell r="P255">
            <v>-3.5</v>
          </cell>
        </row>
        <row r="256">
          <cell r="A256" t="str">
            <v>1991:3</v>
          </cell>
          <cell r="B256">
            <v>210.81225899907204</v>
          </cell>
          <cell r="C256">
            <v>270.29253185771751</v>
          </cell>
          <cell r="D256">
            <v>0.7799411162053268</v>
          </cell>
          <cell r="E256">
            <v>210.81225899907204</v>
          </cell>
          <cell r="F256">
            <v>270.29253185771751</v>
          </cell>
          <cell r="G256">
            <v>0.7799411162053268</v>
          </cell>
          <cell r="H256">
            <v>9.6</v>
          </cell>
          <cell r="I256">
            <v>7.4</v>
          </cell>
          <cell r="J256">
            <v>2.1999999999999993</v>
          </cell>
          <cell r="K256">
            <v>199.8</v>
          </cell>
          <cell r="L256">
            <v>281.39999999999998</v>
          </cell>
          <cell r="M256">
            <v>0.7100213219616206</v>
          </cell>
          <cell r="N256">
            <v>9.6</v>
          </cell>
          <cell r="O256">
            <v>6.9</v>
          </cell>
          <cell r="P256">
            <v>2.6999999999999993</v>
          </cell>
        </row>
        <row r="257">
          <cell r="A257" t="str">
            <v>1991:4</v>
          </cell>
          <cell r="B257">
            <v>216.12233291856344</v>
          </cell>
          <cell r="C257">
            <v>198.63939385091356</v>
          </cell>
          <cell r="D257">
            <v>1.0880134535688901</v>
          </cell>
          <cell r="E257">
            <v>216.12233291856344</v>
          </cell>
          <cell r="F257">
            <v>198.63939385091356</v>
          </cell>
          <cell r="G257">
            <v>1.0880134535688901</v>
          </cell>
          <cell r="H257">
            <v>9.3000000000000007</v>
          </cell>
          <cell r="I257">
            <v>9.9</v>
          </cell>
          <cell r="J257">
            <v>-0.59999999999999964</v>
          </cell>
          <cell r="K257">
            <v>198.8</v>
          </cell>
          <cell r="L257">
            <v>188</v>
          </cell>
          <cell r="M257">
            <v>1.0574468085106383</v>
          </cell>
          <cell r="N257">
            <v>9.4</v>
          </cell>
          <cell r="O257">
            <v>9.6999999999999993</v>
          </cell>
          <cell r="P257">
            <v>-0.29999999999999893</v>
          </cell>
        </row>
        <row r="258">
          <cell r="A258" t="str">
            <v>1991:5</v>
          </cell>
          <cell r="B258">
            <v>143.29593323859959</v>
          </cell>
          <cell r="C258">
            <v>94.205291641343422</v>
          </cell>
          <cell r="D258">
            <v>1.5211028036954986</v>
          </cell>
          <cell r="E258">
            <v>143.29593323859959</v>
          </cell>
          <cell r="F258">
            <v>94.205291641343422</v>
          </cell>
          <cell r="G258">
            <v>1.5211028036954986</v>
          </cell>
          <cell r="H258">
            <v>12.1</v>
          </cell>
          <cell r="I258">
            <v>13.6</v>
          </cell>
          <cell r="J258">
            <v>-1.5</v>
          </cell>
          <cell r="K258">
            <v>143.5</v>
          </cell>
          <cell r="L258">
            <v>92.4</v>
          </cell>
          <cell r="M258">
            <v>1.553030303030303</v>
          </cell>
          <cell r="N258">
            <v>11.5</v>
          </cell>
          <cell r="O258">
            <v>13.4</v>
          </cell>
          <cell r="P258">
            <v>-1.9000000000000004</v>
          </cell>
        </row>
        <row r="259">
          <cell r="A259" t="str">
            <v>1991:6</v>
          </cell>
          <cell r="B259">
            <v>58.898966307090276</v>
          </cell>
          <cell r="C259">
            <v>33.639009300779129</v>
          </cell>
          <cell r="D259">
            <v>1.7509126318332475</v>
          </cell>
          <cell r="E259">
            <v>0</v>
          </cell>
          <cell r="F259">
            <v>0</v>
          </cell>
          <cell r="G259">
            <v>1</v>
          </cell>
          <cell r="H259">
            <v>15.6</v>
          </cell>
          <cell r="I259">
            <v>16.8</v>
          </cell>
          <cell r="J259">
            <v>-1.2000000000000011</v>
          </cell>
          <cell r="K259">
            <v>58.6</v>
          </cell>
          <cell r="L259">
            <v>29.5</v>
          </cell>
          <cell r="M259">
            <v>1.9864406779661017</v>
          </cell>
          <cell r="N259">
            <v>14.6</v>
          </cell>
          <cell r="O259">
            <v>16.399999999999999</v>
          </cell>
          <cell r="P259">
            <v>-1.7999999999999989</v>
          </cell>
        </row>
        <row r="260">
          <cell r="A260" t="str">
            <v>1991:7</v>
          </cell>
          <cell r="B260">
            <v>3.6645509997326484</v>
          </cell>
          <cell r="C260">
            <v>9.8992241828118033</v>
          </cell>
          <cell r="D260">
            <v>0.37018567637810168</v>
          </cell>
          <cell r="E260">
            <v>0</v>
          </cell>
          <cell r="F260">
            <v>0</v>
          </cell>
          <cell r="G260">
            <v>1</v>
          </cell>
          <cell r="H260">
            <v>20.2</v>
          </cell>
          <cell r="I260">
            <v>18.899999999999999</v>
          </cell>
          <cell r="J260">
            <v>1.3000000000000007</v>
          </cell>
          <cell r="K260">
            <v>1</v>
          </cell>
          <cell r="L260">
            <v>8.1999999999999993</v>
          </cell>
          <cell r="M260">
            <v>0.12195121951219513</v>
          </cell>
          <cell r="N260">
            <v>19.3</v>
          </cell>
          <cell r="O260">
            <v>18.3</v>
          </cell>
          <cell r="P260">
            <v>1</v>
          </cell>
        </row>
        <row r="261">
          <cell r="A261" t="str">
            <v>1991:8</v>
          </cell>
          <cell r="B261">
            <v>1.1697960043162494</v>
          </cell>
          <cell r="C261">
            <v>9.4425505166936539</v>
          </cell>
          <cell r="D261">
            <v>0.12388559661376936</v>
          </cell>
          <cell r="E261">
            <v>0</v>
          </cell>
          <cell r="F261">
            <v>0</v>
          </cell>
          <cell r="G261">
            <v>1</v>
          </cell>
          <cell r="H261">
            <v>21.1</v>
          </cell>
          <cell r="I261">
            <v>18.7</v>
          </cell>
          <cell r="J261">
            <v>2.4000000000000021</v>
          </cell>
          <cell r="K261">
            <v>0</v>
          </cell>
          <cell r="L261">
            <v>9.6</v>
          </cell>
          <cell r="M261">
            <v>0</v>
          </cell>
          <cell r="N261">
            <v>20.100000000000001</v>
          </cell>
          <cell r="O261">
            <v>18</v>
          </cell>
          <cell r="P261">
            <v>2.1000000000000014</v>
          </cell>
        </row>
        <row r="262">
          <cell r="A262" t="str">
            <v>1991:9</v>
          </cell>
          <cell r="B262">
            <v>21.214144237893063</v>
          </cell>
          <cell r="C262">
            <v>43.697695496746512</v>
          </cell>
          <cell r="D262">
            <v>0.48547512624487371</v>
          </cell>
          <cell r="E262">
            <v>0</v>
          </cell>
          <cell r="F262">
            <v>0</v>
          </cell>
          <cell r="G262">
            <v>1</v>
          </cell>
          <cell r="H262">
            <v>18.100000000000001</v>
          </cell>
          <cell r="I262">
            <v>16.3</v>
          </cell>
          <cell r="J262">
            <v>1.8000000000000007</v>
          </cell>
          <cell r="K262">
            <v>19</v>
          </cell>
          <cell r="L262">
            <v>39.299999999999997</v>
          </cell>
          <cell r="M262">
            <v>0.48346055979643771</v>
          </cell>
          <cell r="N262">
            <v>17.2</v>
          </cell>
          <cell r="O262">
            <v>15.7</v>
          </cell>
          <cell r="P262">
            <v>1.5</v>
          </cell>
        </row>
        <row r="263">
          <cell r="A263" t="str">
            <v>1991:10</v>
          </cell>
          <cell r="B263">
            <v>171.84932228575309</v>
          </cell>
          <cell r="C263">
            <v>132.10004667845612</v>
          </cell>
          <cell r="D263">
            <v>1.3009028127298881</v>
          </cell>
          <cell r="E263">
            <v>171.84932228575309</v>
          </cell>
          <cell r="F263">
            <v>132.10004667845612</v>
          </cell>
          <cell r="G263">
            <v>1.3009028127298881</v>
          </cell>
          <cell r="H263">
            <v>11.1</v>
          </cell>
          <cell r="I263">
            <v>12.2</v>
          </cell>
          <cell r="J263">
            <v>-1.0999999999999996</v>
          </cell>
          <cell r="K263">
            <v>164.7</v>
          </cell>
          <cell r="L263">
            <v>140.9</v>
          </cell>
          <cell r="M263">
            <v>1.1689141234918381</v>
          </cell>
          <cell r="N263">
            <v>10.7</v>
          </cell>
          <cell r="O263">
            <v>11.5</v>
          </cell>
          <cell r="P263">
            <v>-0.80000000000000071</v>
          </cell>
        </row>
        <row r="264">
          <cell r="A264" t="str">
            <v>1991:11</v>
          </cell>
          <cell r="B264">
            <v>289.46960810784367</v>
          </cell>
          <cell r="C264">
            <v>277.9065874341735</v>
          </cell>
          <cell r="D264">
            <v>1.0416075803759386</v>
          </cell>
          <cell r="E264">
            <v>289.46960810784367</v>
          </cell>
          <cell r="F264">
            <v>277.9065874341735</v>
          </cell>
          <cell r="G264">
            <v>1.0416075803759386</v>
          </cell>
          <cell r="H264">
            <v>7.2</v>
          </cell>
          <cell r="I264">
            <v>7.5</v>
          </cell>
          <cell r="J264">
            <v>-0.29999999999999982</v>
          </cell>
          <cell r="K264">
            <v>284.10000000000002</v>
          </cell>
          <cell r="L264">
            <v>276.39999999999998</v>
          </cell>
          <cell r="M264">
            <v>1.0278581765557164</v>
          </cell>
          <cell r="N264">
            <v>6.5</v>
          </cell>
          <cell r="O264">
            <v>6.8</v>
          </cell>
          <cell r="P264">
            <v>-0.29999999999999982</v>
          </cell>
        </row>
        <row r="265">
          <cell r="A265" t="str">
            <v>1991:12</v>
          </cell>
          <cell r="B265">
            <v>410.25431474325302</v>
          </cell>
          <cell r="C265">
            <v>363.68818352813111</v>
          </cell>
          <cell r="D265">
            <v>1.1280386147369015</v>
          </cell>
          <cell r="E265">
            <v>410.25431474325302</v>
          </cell>
          <cell r="F265">
            <v>363.68818352813111</v>
          </cell>
          <cell r="G265">
            <v>1.1280386147369015</v>
          </cell>
          <cell r="H265">
            <v>3.7</v>
          </cell>
          <cell r="I265">
            <v>4.8</v>
          </cell>
          <cell r="J265">
            <v>-1.0999999999999996</v>
          </cell>
          <cell r="K265">
            <v>395.4</v>
          </cell>
          <cell r="L265">
            <v>362.3</v>
          </cell>
          <cell r="M265">
            <v>1.0913607507590393</v>
          </cell>
          <cell r="N265">
            <v>3.2</v>
          </cell>
          <cell r="O265">
            <v>4.3</v>
          </cell>
          <cell r="P265">
            <v>-1.0999999999999996</v>
          </cell>
        </row>
        <row r="266">
          <cell r="A266" t="str">
            <v>1992:1</v>
          </cell>
          <cell r="B266">
            <v>434.35745430048109</v>
          </cell>
          <cell r="C266">
            <v>392.91081774346333</v>
          </cell>
          <cell r="D266">
            <v>1.1054861171678882</v>
          </cell>
          <cell r="E266">
            <v>434.35745430048109</v>
          </cell>
          <cell r="F266">
            <v>392.91081774346333</v>
          </cell>
          <cell r="G266">
            <v>1.1054861171678882</v>
          </cell>
          <cell r="H266">
            <v>2.9</v>
          </cell>
          <cell r="I266">
            <v>3.9</v>
          </cell>
          <cell r="J266">
            <v>-1</v>
          </cell>
          <cell r="K266">
            <v>402.2</v>
          </cell>
          <cell r="L266">
            <v>394</v>
          </cell>
          <cell r="M266">
            <v>1.0208121827411167</v>
          </cell>
          <cell r="N266">
            <v>3</v>
          </cell>
          <cell r="O266">
            <v>3.3</v>
          </cell>
          <cell r="P266">
            <v>-0.29999999999999982</v>
          </cell>
        </row>
        <row r="267">
          <cell r="A267" t="str">
            <v>1992:2</v>
          </cell>
          <cell r="B267">
            <v>333.54623220356609</v>
          </cell>
          <cell r="C267">
            <v>331.22294910654443</v>
          </cell>
          <cell r="D267">
            <v>1.0070142576270411</v>
          </cell>
          <cell r="E267">
            <v>333.54623220356609</v>
          </cell>
          <cell r="F267">
            <v>331.22294910654443</v>
          </cell>
          <cell r="G267">
            <v>1.0070142576270411</v>
          </cell>
          <cell r="H267">
            <v>5.2</v>
          </cell>
          <cell r="I267">
            <v>4.9000000000000004</v>
          </cell>
          <cell r="J267">
            <v>0.29999999999999982</v>
          </cell>
          <cell r="K267">
            <v>324.10000000000002</v>
          </cell>
          <cell r="L267">
            <v>332.4</v>
          </cell>
          <cell r="M267">
            <v>0.97503008423586057</v>
          </cell>
          <cell r="N267">
            <v>4.8</v>
          </cell>
          <cell r="O267">
            <v>4.2</v>
          </cell>
          <cell r="P267">
            <v>0.59999999999999964</v>
          </cell>
        </row>
        <row r="268">
          <cell r="A268" t="str">
            <v>1992:3</v>
          </cell>
          <cell r="B268">
            <v>259.75538290395696</v>
          </cell>
          <cell r="C268">
            <v>270.29253185771751</v>
          </cell>
          <cell r="D268">
            <v>0.96101575992004351</v>
          </cell>
          <cell r="E268">
            <v>259.75538290395696</v>
          </cell>
          <cell r="F268">
            <v>270.29253185771751</v>
          </cell>
          <cell r="G268">
            <v>0.96101575992004351</v>
          </cell>
          <cell r="H268">
            <v>8.1</v>
          </cell>
          <cell r="I268">
            <v>7.4</v>
          </cell>
          <cell r="J268">
            <v>0.69999999999999929</v>
          </cell>
          <cell r="K268">
            <v>240.2</v>
          </cell>
          <cell r="L268">
            <v>281.39999999999998</v>
          </cell>
          <cell r="M268">
            <v>0.85358919687277901</v>
          </cell>
          <cell r="N268">
            <v>8.3000000000000007</v>
          </cell>
          <cell r="O268">
            <v>6.9</v>
          </cell>
          <cell r="P268">
            <v>1.4000000000000004</v>
          </cell>
        </row>
        <row r="269">
          <cell r="A269" t="str">
            <v>1992:4</v>
          </cell>
          <cell r="B269">
            <v>197.51715784498188</v>
          </cell>
          <cell r="C269">
            <v>198.63939385091356</v>
          </cell>
          <cell r="D269">
            <v>0.99435038546898724</v>
          </cell>
          <cell r="E269">
            <v>197.51715784498188</v>
          </cell>
          <cell r="F269">
            <v>198.63939385091356</v>
          </cell>
          <cell r="G269">
            <v>0.99435038546898724</v>
          </cell>
          <cell r="H269">
            <v>10.1</v>
          </cell>
          <cell r="I269">
            <v>9.9</v>
          </cell>
          <cell r="J269">
            <v>0.19999999999999929</v>
          </cell>
          <cell r="K269">
            <v>191.1</v>
          </cell>
          <cell r="L269">
            <v>188</v>
          </cell>
          <cell r="M269">
            <v>1.0164893617021276</v>
          </cell>
          <cell r="N269">
            <v>9.6</v>
          </cell>
          <cell r="O269">
            <v>9.6999999999999993</v>
          </cell>
          <cell r="P269">
            <v>-9.9999999999999645E-2</v>
          </cell>
        </row>
        <row r="270">
          <cell r="A270" t="str">
            <v>1992:5</v>
          </cell>
          <cell r="B270">
            <v>59.696916781466761</v>
          </cell>
          <cell r="C270">
            <v>94.205291641343422</v>
          </cell>
          <cell r="D270">
            <v>0.63368963400425227</v>
          </cell>
          <cell r="E270">
            <v>59.696916781466761</v>
          </cell>
          <cell r="F270">
            <v>94.205291641343422</v>
          </cell>
          <cell r="G270">
            <v>0.63368963400425227</v>
          </cell>
          <cell r="H270">
            <v>15.8</v>
          </cell>
          <cell r="I270">
            <v>13.6</v>
          </cell>
          <cell r="J270">
            <v>2.2000000000000011</v>
          </cell>
          <cell r="K270">
            <v>59.4</v>
          </cell>
          <cell r="L270">
            <v>92.4</v>
          </cell>
          <cell r="M270">
            <v>0.64285714285714279</v>
          </cell>
          <cell r="N270">
            <v>15.3</v>
          </cell>
          <cell r="O270">
            <v>13.4</v>
          </cell>
          <cell r="P270">
            <v>1.9000000000000004</v>
          </cell>
        </row>
        <row r="271">
          <cell r="A271" t="str">
            <v>1992:6</v>
          </cell>
          <cell r="B271">
            <v>30.12529736845995</v>
          </cell>
          <cell r="C271">
            <v>33.639009300779129</v>
          </cell>
          <cell r="D271">
            <v>0.89554650968160954</v>
          </cell>
          <cell r="E271">
            <v>0</v>
          </cell>
          <cell r="F271">
            <v>0</v>
          </cell>
          <cell r="G271">
            <v>1</v>
          </cell>
          <cell r="H271">
            <v>16.7</v>
          </cell>
          <cell r="I271">
            <v>16.8</v>
          </cell>
          <cell r="J271">
            <v>-0.10000000000000142</v>
          </cell>
          <cell r="K271">
            <v>25.8</v>
          </cell>
          <cell r="L271">
            <v>29.5</v>
          </cell>
          <cell r="M271">
            <v>0.87457627118644066</v>
          </cell>
          <cell r="N271">
            <v>16.399999999999999</v>
          </cell>
          <cell r="O271">
            <v>16.399999999999999</v>
          </cell>
          <cell r="P271">
            <v>0</v>
          </cell>
        </row>
        <row r="272">
          <cell r="A272" t="str">
            <v>1992:7</v>
          </cell>
          <cell r="B272">
            <v>2.2341228010440135</v>
          </cell>
          <cell r="C272">
            <v>9.8992241828118033</v>
          </cell>
          <cell r="D272">
            <v>0.2256866558212875</v>
          </cell>
          <cell r="E272">
            <v>0</v>
          </cell>
          <cell r="F272">
            <v>0</v>
          </cell>
          <cell r="G272">
            <v>1</v>
          </cell>
          <cell r="H272">
            <v>19.7</v>
          </cell>
          <cell r="I272">
            <v>18.899999999999999</v>
          </cell>
          <cell r="J272">
            <v>0.80000000000000071</v>
          </cell>
          <cell r="K272">
            <v>0</v>
          </cell>
          <cell r="L272">
            <v>8.1999999999999993</v>
          </cell>
          <cell r="M272">
            <v>0</v>
          </cell>
          <cell r="N272">
            <v>19.5</v>
          </cell>
          <cell r="O272">
            <v>18.3</v>
          </cell>
          <cell r="P272">
            <v>1.1999999999999993</v>
          </cell>
        </row>
        <row r="273">
          <cell r="A273" t="str">
            <v>1992:8</v>
          </cell>
          <cell r="B273">
            <v>5.6261833035577968</v>
          </cell>
          <cell r="C273">
            <v>9.4425505166936539</v>
          </cell>
          <cell r="D273">
            <v>0.59583301075394479</v>
          </cell>
          <cell r="E273">
            <v>0</v>
          </cell>
          <cell r="F273">
            <v>0</v>
          </cell>
          <cell r="G273">
            <v>1</v>
          </cell>
          <cell r="H273">
            <v>20.399999999999999</v>
          </cell>
          <cell r="I273">
            <v>18.7</v>
          </cell>
          <cell r="J273">
            <v>1.6999999999999993</v>
          </cell>
          <cell r="K273">
            <v>3</v>
          </cell>
          <cell r="L273">
            <v>9.6</v>
          </cell>
          <cell r="M273">
            <v>0.3125</v>
          </cell>
          <cell r="N273">
            <v>19.8</v>
          </cell>
          <cell r="O273">
            <v>18</v>
          </cell>
          <cell r="P273">
            <v>1.8000000000000007</v>
          </cell>
        </row>
        <row r="274">
          <cell r="A274" t="str">
            <v>1992:9</v>
          </cell>
          <cell r="B274">
            <v>45.679155525369417</v>
          </cell>
          <cell r="C274">
            <v>43.697695496746512</v>
          </cell>
          <cell r="D274">
            <v>1.0453447259883633</v>
          </cell>
          <cell r="E274">
            <v>0</v>
          </cell>
          <cell r="F274">
            <v>0</v>
          </cell>
          <cell r="G274">
            <v>1</v>
          </cell>
          <cell r="H274">
            <v>15.8</v>
          </cell>
          <cell r="I274">
            <v>16.3</v>
          </cell>
          <cell r="J274">
            <v>-0.5</v>
          </cell>
          <cell r="K274">
            <v>39.299999999999997</v>
          </cell>
          <cell r="L274">
            <v>39.299999999999997</v>
          </cell>
          <cell r="M274">
            <v>1</v>
          </cell>
          <cell r="N274">
            <v>15</v>
          </cell>
          <cell r="O274">
            <v>15.7</v>
          </cell>
          <cell r="P274">
            <v>-0.69999999999999929</v>
          </cell>
        </row>
        <row r="275">
          <cell r="A275" t="str">
            <v>1992:10</v>
          </cell>
          <cell r="B275">
            <v>209.84311371065456</v>
          </cell>
          <cell r="C275">
            <v>132.10004667845612</v>
          </cell>
          <cell r="D275">
            <v>1.5885165750276558</v>
          </cell>
          <cell r="E275">
            <v>209.84311371065456</v>
          </cell>
          <cell r="F275">
            <v>132.10004667845612</v>
          </cell>
          <cell r="G275">
            <v>1.5885165750276558</v>
          </cell>
          <cell r="H275">
            <v>10</v>
          </cell>
          <cell r="I275">
            <v>12.2</v>
          </cell>
          <cell r="J275">
            <v>-2.1999999999999993</v>
          </cell>
          <cell r="K275">
            <v>218.3</v>
          </cell>
          <cell r="L275">
            <v>140.9</v>
          </cell>
          <cell r="M275">
            <v>1.5493257629524486</v>
          </cell>
          <cell r="N275">
            <v>9</v>
          </cell>
          <cell r="O275">
            <v>11.5</v>
          </cell>
          <cell r="P275">
            <v>-2.5</v>
          </cell>
        </row>
        <row r="276">
          <cell r="A276" t="str">
            <v>1992:11</v>
          </cell>
          <cell r="B276">
            <v>220.72924515615989</v>
          </cell>
          <cell r="C276">
            <v>277.9065874341735</v>
          </cell>
          <cell r="D276">
            <v>0.79425697387775329</v>
          </cell>
          <cell r="E276">
            <v>220.72924515615989</v>
          </cell>
          <cell r="F276">
            <v>277.9065874341735</v>
          </cell>
          <cell r="G276">
            <v>0.79425697387775329</v>
          </cell>
          <cell r="H276">
            <v>9.5</v>
          </cell>
          <cell r="I276">
            <v>7.5</v>
          </cell>
          <cell r="J276">
            <v>2</v>
          </cell>
          <cell r="K276">
            <v>216</v>
          </cell>
          <cell r="L276">
            <v>276.39999999999998</v>
          </cell>
          <cell r="M276">
            <v>0.78147612156295232</v>
          </cell>
          <cell r="N276">
            <v>8.8000000000000007</v>
          </cell>
          <cell r="O276">
            <v>6.8</v>
          </cell>
          <cell r="P276">
            <v>2.0000000000000009</v>
          </cell>
        </row>
        <row r="277">
          <cell r="A277" t="str">
            <v>1992:12</v>
          </cell>
          <cell r="B277">
            <v>353.19958799023783</v>
          </cell>
          <cell r="C277">
            <v>363.68818352813111</v>
          </cell>
          <cell r="D277">
            <v>0.9711604720391418</v>
          </cell>
          <cell r="E277">
            <v>353.19958799023783</v>
          </cell>
          <cell r="F277">
            <v>363.68818352813111</v>
          </cell>
          <cell r="G277">
            <v>0.9711604720391418</v>
          </cell>
          <cell r="H277">
            <v>5.4</v>
          </cell>
          <cell r="I277">
            <v>4.8</v>
          </cell>
          <cell r="J277">
            <v>0.60000000000000053</v>
          </cell>
          <cell r="K277">
            <v>358.2</v>
          </cell>
          <cell r="L277">
            <v>362.3</v>
          </cell>
          <cell r="M277">
            <v>0.98868341153739991</v>
          </cell>
          <cell r="N277">
            <v>4.4000000000000004</v>
          </cell>
          <cell r="O277">
            <v>4.3</v>
          </cell>
          <cell r="P277">
            <v>0.10000000000000053</v>
          </cell>
        </row>
        <row r="278">
          <cell r="A278" t="str">
            <v>1993:1</v>
          </cell>
          <cell r="B278">
            <v>322.98813263675464</v>
          </cell>
          <cell r="C278">
            <v>392.91081774346333</v>
          </cell>
          <cell r="D278">
            <v>0.82203929759866745</v>
          </cell>
          <cell r="E278">
            <v>322.98813263675464</v>
          </cell>
          <cell r="F278">
            <v>392.91081774346333</v>
          </cell>
          <cell r="G278">
            <v>0.82203929759866745</v>
          </cell>
          <cell r="H278">
            <v>6.3</v>
          </cell>
          <cell r="I278">
            <v>3.9</v>
          </cell>
          <cell r="J278">
            <v>2.4</v>
          </cell>
          <cell r="K278">
            <v>276.60000000000002</v>
          </cell>
          <cell r="L278">
            <v>394</v>
          </cell>
          <cell r="M278">
            <v>0.70203045685279197</v>
          </cell>
          <cell r="N278">
            <v>6.8</v>
          </cell>
          <cell r="O278">
            <v>3.3</v>
          </cell>
          <cell r="P278">
            <v>3.5</v>
          </cell>
        </row>
        <row r="279">
          <cell r="A279" t="str">
            <v>1993:2</v>
          </cell>
          <cell r="B279">
            <v>372.46850210519273</v>
          </cell>
          <cell r="C279">
            <v>331.22294910654443</v>
          </cell>
          <cell r="D279">
            <v>1.1245250460751766</v>
          </cell>
          <cell r="E279">
            <v>372.46850210519273</v>
          </cell>
          <cell r="F279">
            <v>331.22294910654443</v>
          </cell>
          <cell r="G279">
            <v>1.1245250460751766</v>
          </cell>
          <cell r="H279">
            <v>3.6</v>
          </cell>
          <cell r="I279">
            <v>4.9000000000000004</v>
          </cell>
          <cell r="J279">
            <v>-1.3000000000000003</v>
          </cell>
          <cell r="K279">
            <v>358.5</v>
          </cell>
          <cell r="L279">
            <v>332.4</v>
          </cell>
          <cell r="M279">
            <v>1.0785198555956679</v>
          </cell>
          <cell r="N279">
            <v>3.2</v>
          </cell>
          <cell r="O279">
            <v>4.2</v>
          </cell>
          <cell r="P279">
            <v>-1</v>
          </cell>
        </row>
        <row r="280">
          <cell r="A280" t="str">
            <v>1993:3</v>
          </cell>
          <cell r="B280">
            <v>283.70910860935265</v>
          </cell>
          <cell r="C280">
            <v>270.29253185771751</v>
          </cell>
          <cell r="D280">
            <v>1.0496372454666918</v>
          </cell>
          <cell r="E280">
            <v>283.70910860935265</v>
          </cell>
          <cell r="F280">
            <v>270.29253185771751</v>
          </cell>
          <cell r="G280">
            <v>1.0496372454666918</v>
          </cell>
          <cell r="H280">
            <v>7.3</v>
          </cell>
          <cell r="I280">
            <v>7.4</v>
          </cell>
          <cell r="J280">
            <v>-0.10000000000000053</v>
          </cell>
          <cell r="K280">
            <v>265.2</v>
          </cell>
          <cell r="L280">
            <v>281.39999999999998</v>
          </cell>
          <cell r="M280">
            <v>0.94243070362473347</v>
          </cell>
          <cell r="N280">
            <v>7.4</v>
          </cell>
          <cell r="O280">
            <v>6.9</v>
          </cell>
          <cell r="P280">
            <v>0.5</v>
          </cell>
        </row>
        <row r="281">
          <cell r="A281" t="str">
            <v>1993:4</v>
          </cell>
          <cell r="B281">
            <v>156.55933724173397</v>
          </cell>
          <cell r="C281">
            <v>198.63939385091356</v>
          </cell>
          <cell r="D281">
            <v>0.78815855307753169</v>
          </cell>
          <cell r="E281">
            <v>156.55933724173397</v>
          </cell>
          <cell r="F281">
            <v>198.63939385091356</v>
          </cell>
          <cell r="G281">
            <v>0.78815855307753169</v>
          </cell>
          <cell r="H281">
            <v>11.1</v>
          </cell>
          <cell r="I281">
            <v>9.9</v>
          </cell>
          <cell r="J281">
            <v>1.1999999999999993</v>
          </cell>
          <cell r="K281">
            <v>128</v>
          </cell>
          <cell r="L281">
            <v>188</v>
          </cell>
          <cell r="M281">
            <v>0.68085106382978722</v>
          </cell>
          <cell r="N281">
            <v>12.1</v>
          </cell>
          <cell r="O281">
            <v>9.6999999999999993</v>
          </cell>
          <cell r="P281">
            <v>2.4000000000000004</v>
          </cell>
        </row>
        <row r="282">
          <cell r="A282" t="str">
            <v>1993:5</v>
          </cell>
          <cell r="B282">
            <v>71.011342881157276</v>
          </cell>
          <cell r="C282">
            <v>94.205291641343422</v>
          </cell>
          <cell r="D282">
            <v>0.7537935676852453</v>
          </cell>
          <cell r="E282">
            <v>71.011342881157276</v>
          </cell>
          <cell r="F282">
            <v>94.205291641343422</v>
          </cell>
          <cell r="G282">
            <v>0.7537935676852453</v>
          </cell>
          <cell r="H282">
            <v>14.7</v>
          </cell>
          <cell r="I282">
            <v>13.6</v>
          </cell>
          <cell r="J282">
            <v>1.0999999999999996</v>
          </cell>
          <cell r="K282">
            <v>57</v>
          </cell>
          <cell r="L282">
            <v>92.4</v>
          </cell>
          <cell r="M282">
            <v>0.61688311688311681</v>
          </cell>
          <cell r="N282">
            <v>15</v>
          </cell>
          <cell r="O282">
            <v>13.4</v>
          </cell>
          <cell r="P282">
            <v>1.5999999999999996</v>
          </cell>
        </row>
        <row r="283">
          <cell r="A283" t="str">
            <v>1993:6</v>
          </cell>
          <cell r="B283">
            <v>19.248888368349814</v>
          </cell>
          <cell r="C283">
            <v>33.639009300779129</v>
          </cell>
          <cell r="D283">
            <v>0.57221924094845389</v>
          </cell>
          <cell r="E283">
            <v>0</v>
          </cell>
          <cell r="F283">
            <v>0</v>
          </cell>
          <cell r="G283">
            <v>1</v>
          </cell>
          <cell r="H283">
            <v>17.899999999999999</v>
          </cell>
          <cell r="I283">
            <v>16.8</v>
          </cell>
          <cell r="J283">
            <v>1.0999999999999979</v>
          </cell>
          <cell r="K283">
            <v>11.2</v>
          </cell>
          <cell r="L283">
            <v>29.5</v>
          </cell>
          <cell r="M283">
            <v>0.3796610169491525</v>
          </cell>
          <cell r="N283">
            <v>17.7</v>
          </cell>
          <cell r="O283">
            <v>16.399999999999999</v>
          </cell>
          <cell r="P283">
            <v>1.3000000000000007</v>
          </cell>
        </row>
        <row r="284">
          <cell r="A284" t="str">
            <v>1993:7</v>
          </cell>
          <cell r="B284">
            <v>17.715550790482208</v>
          </cell>
          <cell r="C284">
            <v>9.8992241828118033</v>
          </cell>
          <cell r="D284">
            <v>1.7895898166688688</v>
          </cell>
          <cell r="E284">
            <v>0</v>
          </cell>
          <cell r="F284">
            <v>0</v>
          </cell>
          <cell r="G284">
            <v>1</v>
          </cell>
          <cell r="H284">
            <v>18.3</v>
          </cell>
          <cell r="I284">
            <v>18.899999999999999</v>
          </cell>
          <cell r="J284">
            <v>-0.59999999999999787</v>
          </cell>
          <cell r="K284">
            <v>7.3</v>
          </cell>
          <cell r="L284">
            <v>8.1999999999999993</v>
          </cell>
          <cell r="M284">
            <v>0.8902439024390244</v>
          </cell>
          <cell r="N284">
            <v>17.899999999999999</v>
          </cell>
          <cell r="O284">
            <v>18.3</v>
          </cell>
          <cell r="P284">
            <v>-0.40000000000000213</v>
          </cell>
        </row>
        <row r="285">
          <cell r="A285" t="str">
            <v>1993:8</v>
          </cell>
          <cell r="B285">
            <v>18.405846969145344</v>
          </cell>
          <cell r="C285">
            <v>9.4425505166936539</v>
          </cell>
          <cell r="D285">
            <v>1.9492452739972446</v>
          </cell>
          <cell r="E285">
            <v>0</v>
          </cell>
          <cell r="F285">
            <v>0</v>
          </cell>
          <cell r="G285">
            <v>1</v>
          </cell>
          <cell r="H285">
            <v>18.899999999999999</v>
          </cell>
          <cell r="I285">
            <v>18.7</v>
          </cell>
          <cell r="J285">
            <v>0.19999999999999929</v>
          </cell>
          <cell r="K285">
            <v>9.8000000000000007</v>
          </cell>
          <cell r="L285">
            <v>9.6</v>
          </cell>
          <cell r="M285">
            <v>1.0208333333333335</v>
          </cell>
          <cell r="N285">
            <v>17.7</v>
          </cell>
          <cell r="O285">
            <v>18</v>
          </cell>
          <cell r="P285">
            <v>-0.30000000000000071</v>
          </cell>
        </row>
        <row r="286">
          <cell r="A286" t="str">
            <v>1993:9</v>
          </cell>
          <cell r="B286">
            <v>67.184926751665017</v>
          </cell>
          <cell r="C286">
            <v>43.697695496746512</v>
          </cell>
          <cell r="D286">
            <v>1.537493590632651</v>
          </cell>
          <cell r="E286">
            <v>0</v>
          </cell>
          <cell r="F286">
            <v>0</v>
          </cell>
          <cell r="G286">
            <v>1</v>
          </cell>
          <cell r="H286">
            <v>15</v>
          </cell>
          <cell r="I286">
            <v>16.3</v>
          </cell>
          <cell r="J286">
            <v>-1.3000000000000007</v>
          </cell>
          <cell r="K286">
            <v>56.1</v>
          </cell>
          <cell r="L286">
            <v>39.299999999999997</v>
          </cell>
          <cell r="M286">
            <v>1.4274809160305344</v>
          </cell>
          <cell r="N286">
            <v>14.5</v>
          </cell>
          <cell r="O286">
            <v>15.7</v>
          </cell>
          <cell r="P286">
            <v>-1.1999999999999993</v>
          </cell>
        </row>
        <row r="287">
          <cell r="A287" t="str">
            <v>1993:10</v>
          </cell>
          <cell r="B287">
            <v>188.73830711522419</v>
          </cell>
          <cell r="C287">
            <v>132.10004667845612</v>
          </cell>
          <cell r="D287">
            <v>1.4287527662623078</v>
          </cell>
          <cell r="E287">
            <v>188.73830711522419</v>
          </cell>
          <cell r="F287">
            <v>132.10004667845612</v>
          </cell>
          <cell r="G287">
            <v>1.4287527662623078</v>
          </cell>
          <cell r="H287">
            <v>10.7</v>
          </cell>
          <cell r="I287">
            <v>12.2</v>
          </cell>
          <cell r="J287">
            <v>-1.5</v>
          </cell>
          <cell r="K287">
            <v>183.6</v>
          </cell>
          <cell r="L287">
            <v>140.9</v>
          </cell>
          <cell r="M287">
            <v>1.3030518097941801</v>
          </cell>
          <cell r="N287">
            <v>10.1</v>
          </cell>
          <cell r="O287">
            <v>11.5</v>
          </cell>
          <cell r="P287">
            <v>-1.4000000000000004</v>
          </cell>
        </row>
        <row r="288">
          <cell r="A288" t="str">
            <v>1993:11</v>
          </cell>
          <cell r="B288">
            <v>362.43282185969042</v>
          </cell>
          <cell r="C288">
            <v>277.9065874341735</v>
          </cell>
          <cell r="D288">
            <v>1.3041534035084299</v>
          </cell>
          <cell r="E288">
            <v>362.43282185969042</v>
          </cell>
          <cell r="F288">
            <v>277.9065874341735</v>
          </cell>
          <cell r="G288">
            <v>1.3041534035084299</v>
          </cell>
          <cell r="H288">
            <v>4.8</v>
          </cell>
          <cell r="I288">
            <v>7.5</v>
          </cell>
          <cell r="J288">
            <v>-2.7</v>
          </cell>
          <cell r="K288">
            <v>376.1</v>
          </cell>
          <cell r="L288">
            <v>276.39999999999998</v>
          </cell>
          <cell r="M288">
            <v>1.3607091172214185</v>
          </cell>
          <cell r="N288">
            <v>3.5</v>
          </cell>
          <cell r="O288">
            <v>6.8</v>
          </cell>
          <cell r="P288">
            <v>-3.3</v>
          </cell>
        </row>
        <row r="289">
          <cell r="A289" t="str">
            <v>1993:12</v>
          </cell>
          <cell r="B289">
            <v>310.99669154887107</v>
          </cell>
          <cell r="C289">
            <v>363.68818352813111</v>
          </cell>
          <cell r="D289">
            <v>0.85511904327465071</v>
          </cell>
          <cell r="E289">
            <v>310.99669154887107</v>
          </cell>
          <cell r="F289">
            <v>363.68818352813111</v>
          </cell>
          <cell r="G289">
            <v>0.85511904327465071</v>
          </cell>
          <cell r="H289">
            <v>6.9</v>
          </cell>
          <cell r="I289">
            <v>4.8</v>
          </cell>
          <cell r="J289">
            <v>2.1000000000000005</v>
          </cell>
          <cell r="K289">
            <v>275.10000000000002</v>
          </cell>
          <cell r="L289">
            <v>362.3</v>
          </cell>
          <cell r="M289">
            <v>0.75931548440518915</v>
          </cell>
          <cell r="N289">
            <v>7.1</v>
          </cell>
          <cell r="O289">
            <v>4.3</v>
          </cell>
          <cell r="P289">
            <v>2.8</v>
          </cell>
        </row>
        <row r="290">
          <cell r="A290" t="str">
            <v>1994:1</v>
          </cell>
          <cell r="B290">
            <v>342.60022414917563</v>
          </cell>
          <cell r="C290">
            <v>392.91081774346333</v>
          </cell>
          <cell r="D290">
            <v>0.87195416536702197</v>
          </cell>
          <cell r="E290">
            <v>342.60022414917563</v>
          </cell>
          <cell r="F290">
            <v>392.91081774346333</v>
          </cell>
          <cell r="G290">
            <v>0.87195416536702197</v>
          </cell>
          <cell r="H290">
            <v>5.7</v>
          </cell>
          <cell r="I290">
            <v>4</v>
          </cell>
          <cell r="J290">
            <v>1.7000000000000002</v>
          </cell>
          <cell r="K290">
            <v>301.8</v>
          </cell>
          <cell r="L290">
            <v>388.5</v>
          </cell>
          <cell r="M290">
            <v>0.77683397683397681</v>
          </cell>
          <cell r="N290">
            <v>6.3</v>
          </cell>
          <cell r="O290">
            <v>3.5</v>
          </cell>
          <cell r="P290">
            <v>2.8</v>
          </cell>
        </row>
        <row r="291">
          <cell r="A291" t="str">
            <v>1994:2</v>
          </cell>
          <cell r="B291">
            <v>309.981530882725</v>
          </cell>
          <cell r="C291">
            <v>331.22294910654443</v>
          </cell>
          <cell r="D291">
            <v>0.93586972677733538</v>
          </cell>
          <cell r="E291">
            <v>309.981530882725</v>
          </cell>
          <cell r="F291">
            <v>331.22294910654443</v>
          </cell>
          <cell r="G291">
            <v>0.93586972677733538</v>
          </cell>
          <cell r="H291">
            <v>5.5</v>
          </cell>
          <cell r="I291">
            <v>5.0999999999999996</v>
          </cell>
          <cell r="J291">
            <v>0.40000000000000036</v>
          </cell>
          <cell r="K291">
            <v>312.5</v>
          </cell>
          <cell r="L291">
            <v>326.10000000000002</v>
          </cell>
          <cell r="M291">
            <v>0.95829500153327196</v>
          </cell>
          <cell r="N291">
            <v>4.8</v>
          </cell>
          <cell r="O291">
            <v>4.5</v>
          </cell>
          <cell r="P291">
            <v>0.29999999999999982</v>
          </cell>
        </row>
        <row r="292">
          <cell r="A292" t="str">
            <v>1994:3</v>
          </cell>
          <cell r="B292">
            <v>208.64893534417681</v>
          </cell>
          <cell r="C292">
            <v>270.29253185771751</v>
          </cell>
          <cell r="D292">
            <v>0.77193747792488032</v>
          </cell>
          <cell r="E292">
            <v>208.64893534417681</v>
          </cell>
          <cell r="F292">
            <v>270.29253185771751</v>
          </cell>
          <cell r="G292">
            <v>0.77193747792488032</v>
          </cell>
          <cell r="H292">
            <v>9.9</v>
          </cell>
          <cell r="I292">
            <v>7.3</v>
          </cell>
          <cell r="J292">
            <v>2.6000000000000005</v>
          </cell>
          <cell r="K292">
            <v>195.6</v>
          </cell>
          <cell r="L292">
            <v>283.89999999999998</v>
          </cell>
          <cell r="M292">
            <v>0.68897499119408245</v>
          </cell>
          <cell r="N292">
            <v>9.6999999999999993</v>
          </cell>
          <cell r="O292">
            <v>6.8</v>
          </cell>
          <cell r="P292">
            <v>2.8999999999999995</v>
          </cell>
        </row>
        <row r="293">
          <cell r="A293" t="str">
            <v>1994:4</v>
          </cell>
          <cell r="B293">
            <v>218.93085030869352</v>
          </cell>
          <cell r="C293">
            <v>198.63939385091356</v>
          </cell>
          <cell r="D293">
            <v>1.1021522270300999</v>
          </cell>
          <cell r="E293">
            <v>218.93085030869352</v>
          </cell>
          <cell r="F293">
            <v>198.63939385091356</v>
          </cell>
          <cell r="G293">
            <v>1.1021522270300999</v>
          </cell>
          <cell r="H293">
            <v>9.3000000000000007</v>
          </cell>
          <cell r="I293">
            <v>9.9</v>
          </cell>
          <cell r="J293">
            <v>-0.59999999999999964</v>
          </cell>
          <cell r="K293">
            <v>201.6</v>
          </cell>
          <cell r="L293">
            <v>190.3</v>
          </cell>
          <cell r="M293">
            <v>1.0593799264319494</v>
          </cell>
          <cell r="N293">
            <v>9.4</v>
          </cell>
          <cell r="O293">
            <v>9.6999999999999993</v>
          </cell>
          <cell r="P293">
            <v>-0.29999999999999893</v>
          </cell>
        </row>
        <row r="294">
          <cell r="A294" t="str">
            <v>1994:5</v>
          </cell>
          <cell r="B294">
            <v>76.11942196124825</v>
          </cell>
          <cell r="C294">
            <v>94.205291641343422</v>
          </cell>
          <cell r="D294">
            <v>0.80801641431193327</v>
          </cell>
          <cell r="E294">
            <v>76.11942196124825</v>
          </cell>
          <cell r="F294">
            <v>94.205291641343422</v>
          </cell>
          <cell r="G294">
            <v>0.80801641431193327</v>
          </cell>
          <cell r="H294">
            <v>14.3</v>
          </cell>
          <cell r="I294">
            <v>13.6</v>
          </cell>
          <cell r="J294">
            <v>0.70000000000000107</v>
          </cell>
          <cell r="K294">
            <v>62.7</v>
          </cell>
          <cell r="L294">
            <v>95</v>
          </cell>
          <cell r="M294">
            <v>0.66</v>
          </cell>
          <cell r="N294">
            <v>14.1</v>
          </cell>
          <cell r="O294">
            <v>13.3</v>
          </cell>
          <cell r="P294">
            <v>0.79999999999999893</v>
          </cell>
        </row>
        <row r="295">
          <cell r="A295" t="str">
            <v>1994:6</v>
          </cell>
          <cell r="B295">
            <v>30.19832928688492</v>
          </cell>
          <cell r="C295">
            <v>33.639009300779129</v>
          </cell>
          <cell r="D295">
            <v>0.89771755811445619</v>
          </cell>
          <cell r="E295">
            <v>0</v>
          </cell>
          <cell r="F295">
            <v>0</v>
          </cell>
          <cell r="G295">
            <v>1</v>
          </cell>
          <cell r="H295">
            <v>17.7</v>
          </cell>
          <cell r="I295">
            <v>16.8</v>
          </cell>
          <cell r="J295">
            <v>0.89999999999999858</v>
          </cell>
          <cell r="K295">
            <v>24.6</v>
          </cell>
          <cell r="L295">
            <v>31.5</v>
          </cell>
          <cell r="M295">
            <v>0.78095238095238095</v>
          </cell>
          <cell r="N295">
            <v>17.399999999999999</v>
          </cell>
          <cell r="O295">
            <v>16.399999999999999</v>
          </cell>
          <cell r="P295">
            <v>1</v>
          </cell>
        </row>
        <row r="296">
          <cell r="A296" t="str">
            <v>1994:7</v>
          </cell>
          <cell r="B296">
            <v>1.4893114310465965</v>
          </cell>
          <cell r="C296">
            <v>9.8992241828118033</v>
          </cell>
          <cell r="D296">
            <v>0.15044728794328288</v>
          </cell>
          <cell r="E296">
            <v>0</v>
          </cell>
          <cell r="F296">
            <v>0</v>
          </cell>
          <cell r="G296">
            <v>1</v>
          </cell>
          <cell r="H296">
            <v>22</v>
          </cell>
          <cell r="I296">
            <v>19.2</v>
          </cell>
          <cell r="J296">
            <v>2.8000000000000007</v>
          </cell>
          <cell r="K296">
            <v>0</v>
          </cell>
          <cell r="L296">
            <v>8.9</v>
          </cell>
          <cell r="M296">
            <v>0</v>
          </cell>
          <cell r="N296">
            <v>22.1</v>
          </cell>
          <cell r="O296">
            <v>18.399999999999999</v>
          </cell>
          <cell r="P296">
            <v>3.7000000000000028</v>
          </cell>
        </row>
        <row r="297">
          <cell r="A297" t="str">
            <v>1994:8</v>
          </cell>
          <cell r="B297">
            <v>5.8648217077724025</v>
          </cell>
          <cell r="C297">
            <v>9.4425505166936539</v>
          </cell>
          <cell r="D297">
            <v>0.62110567451070342</v>
          </cell>
          <cell r="E297">
            <v>0</v>
          </cell>
          <cell r="F297">
            <v>0</v>
          </cell>
          <cell r="G297">
            <v>1</v>
          </cell>
          <cell r="H297">
            <v>20.399999999999999</v>
          </cell>
          <cell r="I297">
            <v>18.899999999999999</v>
          </cell>
          <cell r="J297">
            <v>1.5</v>
          </cell>
          <cell r="K297">
            <v>1.2</v>
          </cell>
          <cell r="L297">
            <v>9.1</v>
          </cell>
          <cell r="M297">
            <v>0.13186813186813187</v>
          </cell>
          <cell r="N297">
            <v>19.100000000000001</v>
          </cell>
          <cell r="O297">
            <v>18.2</v>
          </cell>
          <cell r="P297">
            <v>0.90000000000000213</v>
          </cell>
        </row>
        <row r="298">
          <cell r="A298" t="str">
            <v>1994:9</v>
          </cell>
          <cell r="B298">
            <v>58.475855366504817</v>
          </cell>
          <cell r="C298">
            <v>43.697695496746512</v>
          </cell>
          <cell r="D298">
            <v>1.3381908290989535</v>
          </cell>
          <cell r="E298">
            <v>0</v>
          </cell>
          <cell r="F298">
            <v>0</v>
          </cell>
          <cell r="G298">
            <v>1</v>
          </cell>
          <cell r="H298">
            <v>15.3</v>
          </cell>
          <cell r="I298">
            <v>16.5</v>
          </cell>
          <cell r="J298">
            <v>-1.1999999999999993</v>
          </cell>
          <cell r="K298">
            <v>56.6</v>
          </cell>
          <cell r="L298">
            <v>39.4</v>
          </cell>
          <cell r="M298">
            <v>1.436548223350254</v>
          </cell>
          <cell r="N298">
            <v>14.5</v>
          </cell>
          <cell r="O298">
            <v>15.7</v>
          </cell>
          <cell r="P298">
            <v>-1.1999999999999993</v>
          </cell>
        </row>
        <row r="299">
          <cell r="A299" t="str">
            <v>1994:10</v>
          </cell>
          <cell r="B299">
            <v>135.11265911428364</v>
          </cell>
          <cell r="C299">
            <v>132.10004667845612</v>
          </cell>
          <cell r="D299">
            <v>1.0228055364973527</v>
          </cell>
          <cell r="E299">
            <v>135.11265911428364</v>
          </cell>
          <cell r="F299">
            <v>132.10004667845612</v>
          </cell>
          <cell r="G299">
            <v>1.0228055364973527</v>
          </cell>
          <cell r="H299">
            <v>12.2</v>
          </cell>
          <cell r="I299">
            <v>12.6</v>
          </cell>
          <cell r="J299">
            <v>-0.40000000000000036</v>
          </cell>
          <cell r="K299">
            <v>144.80000000000001</v>
          </cell>
          <cell r="L299">
            <v>133.80000000000001</v>
          </cell>
          <cell r="M299">
            <v>1.0822122571001496</v>
          </cell>
          <cell r="N299">
            <v>11.3</v>
          </cell>
          <cell r="O299">
            <v>11.8</v>
          </cell>
          <cell r="P299">
            <v>-0.5</v>
          </cell>
        </row>
        <row r="300">
          <cell r="A300" t="str">
            <v>1994:11</v>
          </cell>
          <cell r="B300">
            <v>175.02566325170051</v>
          </cell>
          <cell r="C300">
            <v>277.9065874341735</v>
          </cell>
          <cell r="D300">
            <v>0.62980033999071017</v>
          </cell>
          <cell r="E300">
            <v>175.02566325170051</v>
          </cell>
          <cell r="F300">
            <v>277.9065874341735</v>
          </cell>
          <cell r="G300">
            <v>0.62980033999071017</v>
          </cell>
          <cell r="H300">
            <v>10.9</v>
          </cell>
          <cell r="I300">
            <v>7.6</v>
          </cell>
          <cell r="J300">
            <v>3.3000000000000007</v>
          </cell>
          <cell r="K300">
            <v>145.4</v>
          </cell>
          <cell r="L300">
            <v>272.89999999999998</v>
          </cell>
          <cell r="M300">
            <v>0.53279589593257615</v>
          </cell>
          <cell r="N300">
            <v>11.2</v>
          </cell>
          <cell r="O300">
            <v>6.9</v>
          </cell>
          <cell r="P300">
            <v>4.2999999999999989</v>
          </cell>
        </row>
        <row r="301">
          <cell r="A301" t="str">
            <v>1994:12</v>
          </cell>
          <cell r="B301">
            <v>306.3225038998421</v>
          </cell>
          <cell r="C301">
            <v>363.68818352813111</v>
          </cell>
          <cell r="D301">
            <v>0.84226685873655338</v>
          </cell>
          <cell r="E301">
            <v>306.3225038998421</v>
          </cell>
          <cell r="F301">
            <v>363.68818352813111</v>
          </cell>
          <cell r="G301">
            <v>0.84226685873655338</v>
          </cell>
          <cell r="H301">
            <v>7</v>
          </cell>
          <cell r="I301">
            <v>4.8</v>
          </cell>
          <cell r="J301">
            <v>2.2000000000000002</v>
          </cell>
          <cell r="K301">
            <v>299.2</v>
          </cell>
          <cell r="L301">
            <v>363.6</v>
          </cell>
          <cell r="M301">
            <v>0.82288228822882281</v>
          </cell>
          <cell r="N301">
            <v>6.3</v>
          </cell>
          <cell r="O301">
            <v>4.3</v>
          </cell>
          <cell r="P301">
            <v>2</v>
          </cell>
        </row>
        <row r="302">
          <cell r="A302" t="str">
            <v>1995:1</v>
          </cell>
          <cell r="B302">
            <v>363.15502264715218</v>
          </cell>
          <cell r="C302">
            <v>392.91081774346333</v>
          </cell>
          <cell r="D302">
            <v>0.92426832310903917</v>
          </cell>
          <cell r="E302">
            <v>363.15502264715218</v>
          </cell>
          <cell r="F302">
            <v>392.91081774346333</v>
          </cell>
          <cell r="G302">
            <v>0.92426832310903917</v>
          </cell>
          <cell r="H302">
            <v>5</v>
          </cell>
          <cell r="I302">
            <v>4</v>
          </cell>
          <cell r="J302">
            <v>1</v>
          </cell>
          <cell r="K302">
            <v>329.9</v>
          </cell>
          <cell r="L302">
            <v>388.5</v>
          </cell>
          <cell r="M302">
            <v>0.8491634491634491</v>
          </cell>
          <cell r="N302">
            <v>5.4</v>
          </cell>
          <cell r="O302">
            <v>3.5</v>
          </cell>
          <cell r="P302">
            <v>1.9000000000000004</v>
          </cell>
        </row>
        <row r="303">
          <cell r="A303" t="str">
            <v>1995:2</v>
          </cell>
          <cell r="B303">
            <v>238.14894528891296</v>
          </cell>
          <cell r="C303">
            <v>331.22294910654443</v>
          </cell>
          <cell r="D303">
            <v>0.71899892785601527</v>
          </cell>
          <cell r="E303">
            <v>238.14894528891296</v>
          </cell>
          <cell r="F303">
            <v>331.22294910654443</v>
          </cell>
          <cell r="G303">
            <v>0.71899892785601527</v>
          </cell>
          <cell r="H303">
            <v>8.1</v>
          </cell>
          <cell r="I303">
            <v>5.0999999999999996</v>
          </cell>
          <cell r="J303">
            <v>3</v>
          </cell>
          <cell r="K303">
            <v>210</v>
          </cell>
          <cell r="L303">
            <v>326.10000000000002</v>
          </cell>
          <cell r="M303">
            <v>0.64397424103035872</v>
          </cell>
          <cell r="N303">
            <v>8.5</v>
          </cell>
          <cell r="O303">
            <v>4.5</v>
          </cell>
          <cell r="P303">
            <v>4</v>
          </cell>
        </row>
        <row r="304">
          <cell r="A304" t="str">
            <v>1995:3</v>
          </cell>
          <cell r="B304">
            <v>299.29388893697444</v>
          </cell>
          <cell r="C304">
            <v>270.29253185771751</v>
          </cell>
          <cell r="D304">
            <v>1.1072961834347805</v>
          </cell>
          <cell r="E304">
            <v>299.29388893697444</v>
          </cell>
          <cell r="F304">
            <v>270.29253185771751</v>
          </cell>
          <cell r="G304">
            <v>1.1072961834347805</v>
          </cell>
          <cell r="H304">
            <v>7</v>
          </cell>
          <cell r="I304">
            <v>7.3</v>
          </cell>
          <cell r="J304">
            <v>-0.29999999999999982</v>
          </cell>
          <cell r="K304">
            <v>281.60000000000002</v>
          </cell>
          <cell r="L304">
            <v>283.89999999999998</v>
          </cell>
          <cell r="M304">
            <v>0.99189855582951758</v>
          </cell>
          <cell r="N304">
            <v>6.9</v>
          </cell>
          <cell r="O304">
            <v>6.8</v>
          </cell>
          <cell r="P304">
            <v>0.10000000000000053</v>
          </cell>
        </row>
        <row r="305">
          <cell r="A305" t="str">
            <v>1995:4</v>
          </cell>
          <cell r="B305">
            <v>187.28984571859843</v>
          </cell>
          <cell r="C305">
            <v>198.63939385091356</v>
          </cell>
          <cell r="D305">
            <v>0.94286355836932623</v>
          </cell>
          <cell r="E305">
            <v>187.28984571859843</v>
          </cell>
          <cell r="F305">
            <v>198.63939385091356</v>
          </cell>
          <cell r="G305">
            <v>0.94286355836932623</v>
          </cell>
          <cell r="H305">
            <v>10.3</v>
          </cell>
          <cell r="I305">
            <v>9.9</v>
          </cell>
          <cell r="J305">
            <v>0.40000000000000036</v>
          </cell>
          <cell r="K305">
            <v>184.7</v>
          </cell>
          <cell r="L305">
            <v>190.3</v>
          </cell>
          <cell r="M305">
            <v>0.97057277982133461</v>
          </cell>
          <cell r="N305">
            <v>9.8000000000000007</v>
          </cell>
          <cell r="O305">
            <v>9.6999999999999993</v>
          </cell>
          <cell r="P305">
            <v>0.10000000000000142</v>
          </cell>
        </row>
        <row r="306">
          <cell r="A306" t="str">
            <v>1995:5</v>
          </cell>
          <cell r="B306">
            <v>89.811119879484039</v>
          </cell>
          <cell r="C306">
            <v>94.205291641343422</v>
          </cell>
          <cell r="D306">
            <v>0.9533553616224788</v>
          </cell>
          <cell r="E306">
            <v>89.811119879484039</v>
          </cell>
          <cell r="F306">
            <v>94.205291641343422</v>
          </cell>
          <cell r="G306">
            <v>0.9533553616224788</v>
          </cell>
          <cell r="H306">
            <v>14.3</v>
          </cell>
          <cell r="I306">
            <v>13.6</v>
          </cell>
          <cell r="J306">
            <v>0.70000000000000107</v>
          </cell>
          <cell r="K306">
            <v>77.099999999999994</v>
          </cell>
          <cell r="L306">
            <v>95</v>
          </cell>
          <cell r="M306">
            <v>0.81157894736842096</v>
          </cell>
          <cell r="N306">
            <v>14.3</v>
          </cell>
          <cell r="O306">
            <v>13.3</v>
          </cell>
          <cell r="P306">
            <v>1</v>
          </cell>
        </row>
        <row r="307">
          <cell r="A307" t="str">
            <v>1995:6</v>
          </cell>
          <cell r="B307">
            <v>48.86801015048345</v>
          </cell>
          <cell r="C307">
            <v>33.639009300779129</v>
          </cell>
          <cell r="D307">
            <v>1.4527184707949052</v>
          </cell>
          <cell r="E307">
            <v>0</v>
          </cell>
          <cell r="F307">
            <v>0</v>
          </cell>
          <cell r="G307">
            <v>1</v>
          </cell>
          <cell r="H307">
            <v>16.7</v>
          </cell>
          <cell r="I307">
            <v>16.8</v>
          </cell>
          <cell r="J307">
            <v>-0.10000000000000142</v>
          </cell>
          <cell r="K307">
            <v>43.1</v>
          </cell>
          <cell r="L307">
            <v>31.5</v>
          </cell>
          <cell r="M307">
            <v>1.3682539682539683</v>
          </cell>
          <cell r="N307">
            <v>16.399999999999999</v>
          </cell>
          <cell r="O307">
            <v>16.399999999999999</v>
          </cell>
          <cell r="P307">
            <v>0</v>
          </cell>
        </row>
        <row r="308">
          <cell r="A308" t="str">
            <v>1995:7</v>
          </cell>
          <cell r="B308">
            <v>1.2947204361978828</v>
          </cell>
          <cell r="C308">
            <v>9.8992241828118033</v>
          </cell>
          <cell r="D308">
            <v>0.13079009145443221</v>
          </cell>
          <cell r="E308">
            <v>0</v>
          </cell>
          <cell r="F308">
            <v>0</v>
          </cell>
          <cell r="G308">
            <v>1</v>
          </cell>
          <cell r="H308">
            <v>21.7</v>
          </cell>
          <cell r="I308">
            <v>19.2</v>
          </cell>
          <cell r="J308">
            <v>2.5</v>
          </cell>
          <cell r="K308">
            <v>0</v>
          </cell>
          <cell r="L308">
            <v>8.9</v>
          </cell>
          <cell r="M308">
            <v>0</v>
          </cell>
          <cell r="N308">
            <v>21.7</v>
          </cell>
          <cell r="O308">
            <v>18.399999999999999</v>
          </cell>
          <cell r="P308">
            <v>3.3000000000000007</v>
          </cell>
        </row>
        <row r="309">
          <cell r="A309" t="str">
            <v>1995:8</v>
          </cell>
          <cell r="B309">
            <v>6.0171616788191127</v>
          </cell>
          <cell r="C309">
            <v>9.4425505166936539</v>
          </cell>
          <cell r="D309">
            <v>0.63723902436966207</v>
          </cell>
          <cell r="E309">
            <v>0</v>
          </cell>
          <cell r="F309">
            <v>0</v>
          </cell>
          <cell r="G309">
            <v>1</v>
          </cell>
          <cell r="H309">
            <v>20.7</v>
          </cell>
          <cell r="I309">
            <v>18.899999999999999</v>
          </cell>
          <cell r="J309">
            <v>1.8000000000000007</v>
          </cell>
          <cell r="K309">
            <v>3.4</v>
          </cell>
          <cell r="L309">
            <v>9.1</v>
          </cell>
          <cell r="M309">
            <v>0.37362637362637363</v>
          </cell>
          <cell r="N309">
            <v>21.1</v>
          </cell>
          <cell r="O309">
            <v>18.2</v>
          </cell>
          <cell r="P309">
            <v>2.9000000000000021</v>
          </cell>
        </row>
        <row r="310">
          <cell r="A310" t="str">
            <v>1995:9</v>
          </cell>
          <cell r="B310">
            <v>62.157814245418052</v>
          </cell>
          <cell r="C310">
            <v>43.697695496746512</v>
          </cell>
          <cell r="D310">
            <v>1.4224506244281458</v>
          </cell>
          <cell r="E310">
            <v>0</v>
          </cell>
          <cell r="F310">
            <v>0</v>
          </cell>
          <cell r="G310">
            <v>1</v>
          </cell>
          <cell r="H310">
            <v>14.7</v>
          </cell>
          <cell r="I310">
            <v>16.5</v>
          </cell>
          <cell r="J310">
            <v>-1.8000000000000007</v>
          </cell>
          <cell r="K310">
            <v>48.2</v>
          </cell>
          <cell r="L310">
            <v>39.4</v>
          </cell>
          <cell r="M310">
            <v>1.2233502538071068</v>
          </cell>
          <cell r="N310">
            <v>14.7</v>
          </cell>
          <cell r="O310">
            <v>15.7</v>
          </cell>
          <cell r="P310">
            <v>-1</v>
          </cell>
        </row>
        <row r="311">
          <cell r="A311" t="str">
            <v>1995:10</v>
          </cell>
          <cell r="B311">
            <v>58.614930851230632</v>
          </cell>
          <cell r="C311">
            <v>132.10004667845612</v>
          </cell>
          <cell r="D311">
            <v>0.44371620090267538</v>
          </cell>
          <cell r="E311">
            <v>58.614930851230632</v>
          </cell>
          <cell r="F311">
            <v>132.10004667845612</v>
          </cell>
          <cell r="G311">
            <v>0.44371620090267538</v>
          </cell>
          <cell r="H311">
            <v>15</v>
          </cell>
          <cell r="I311">
            <v>12.6</v>
          </cell>
          <cell r="J311">
            <v>2.4000000000000004</v>
          </cell>
          <cell r="K311">
            <v>58.5</v>
          </cell>
          <cell r="L311">
            <v>133.80000000000001</v>
          </cell>
          <cell r="M311">
            <v>0.43721973094170402</v>
          </cell>
          <cell r="N311">
            <v>14.4</v>
          </cell>
          <cell r="O311">
            <v>11.8</v>
          </cell>
          <cell r="P311">
            <v>2.5999999999999996</v>
          </cell>
        </row>
        <row r="312">
          <cell r="A312" t="str">
            <v>1995:11</v>
          </cell>
          <cell r="B312">
            <v>266.8483020877452</v>
          </cell>
          <cell r="C312">
            <v>277.9065874341735</v>
          </cell>
          <cell r="D312">
            <v>0.96020862460107159</v>
          </cell>
          <cell r="E312">
            <v>266.8483020877452</v>
          </cell>
          <cell r="F312">
            <v>277.9065874341735</v>
          </cell>
          <cell r="G312">
            <v>0.96020862460107159</v>
          </cell>
          <cell r="H312">
            <v>7.8</v>
          </cell>
          <cell r="I312">
            <v>7.6</v>
          </cell>
          <cell r="J312">
            <v>0.20000000000000018</v>
          </cell>
          <cell r="K312">
            <v>255.8</v>
          </cell>
          <cell r="L312">
            <v>272.89999999999998</v>
          </cell>
          <cell r="M312">
            <v>0.93733968486625152</v>
          </cell>
          <cell r="N312">
            <v>7.5</v>
          </cell>
          <cell r="O312">
            <v>6.9</v>
          </cell>
          <cell r="P312">
            <v>0.59999999999999964</v>
          </cell>
        </row>
        <row r="313">
          <cell r="A313" t="str">
            <v>1995:12</v>
          </cell>
          <cell r="B313">
            <v>393.29099670368606</v>
          </cell>
          <cell r="C313">
            <v>363.68818352813111</v>
          </cell>
          <cell r="D313">
            <v>1.0813961369005138</v>
          </cell>
          <cell r="E313">
            <v>393.29099670368606</v>
          </cell>
          <cell r="F313">
            <v>363.68818352813111</v>
          </cell>
          <cell r="G313">
            <v>1.0813961369005138</v>
          </cell>
          <cell r="H313">
            <v>4.3</v>
          </cell>
          <cell r="I313">
            <v>4.8</v>
          </cell>
          <cell r="J313">
            <v>-0.5</v>
          </cell>
          <cell r="K313">
            <v>397.6</v>
          </cell>
          <cell r="L313">
            <v>363.6</v>
          </cell>
          <cell r="M313">
            <v>1.0935093509350935</v>
          </cell>
          <cell r="N313">
            <v>3.2</v>
          </cell>
          <cell r="O313">
            <v>4.3</v>
          </cell>
          <cell r="P313">
            <v>-1.0999999999999996</v>
          </cell>
        </row>
        <row r="314">
          <cell r="A314" t="str">
            <v>1996:1</v>
          </cell>
          <cell r="B314">
            <v>354.81027331234907</v>
          </cell>
          <cell r="C314">
            <v>392.91081774346333</v>
          </cell>
          <cell r="D314">
            <v>0.90303004470599579</v>
          </cell>
          <cell r="E314">
            <v>354.81027331234907</v>
          </cell>
          <cell r="F314">
            <v>392.91081774346333</v>
          </cell>
          <cell r="G314">
            <v>0.90303004470599579</v>
          </cell>
          <cell r="H314">
            <v>5.4</v>
          </cell>
          <cell r="I314">
            <v>4</v>
          </cell>
          <cell r="J314">
            <v>1.4000000000000004</v>
          </cell>
          <cell r="K314">
            <v>382.3</v>
          </cell>
          <cell r="L314">
            <v>388.5</v>
          </cell>
          <cell r="M314">
            <v>0.98404118404118412</v>
          </cell>
          <cell r="N314">
            <v>3.7</v>
          </cell>
          <cell r="O314">
            <v>3.5</v>
          </cell>
          <cell r="P314">
            <v>0.20000000000000018</v>
          </cell>
        </row>
        <row r="315">
          <cell r="A315" t="str">
            <v>1996:2</v>
          </cell>
          <cell r="B315">
            <v>388.75273686334003</v>
          </cell>
          <cell r="C315">
            <v>331.22294910654443</v>
          </cell>
          <cell r="D315">
            <v>1.1736890149428927</v>
          </cell>
          <cell r="E315">
            <v>388.75273686334003</v>
          </cell>
          <cell r="F315">
            <v>331.22294910654443</v>
          </cell>
          <cell r="G315">
            <v>1.1736890149428927</v>
          </cell>
          <cell r="H315">
            <v>3.4</v>
          </cell>
          <cell r="I315">
            <v>5.0999999999999996</v>
          </cell>
          <cell r="J315">
            <v>-1.6999999999999997</v>
          </cell>
          <cell r="K315">
            <v>384.4</v>
          </cell>
          <cell r="L315">
            <v>326.10000000000002</v>
          </cell>
          <cell r="M315">
            <v>1.178779515486047</v>
          </cell>
          <cell r="N315">
            <v>2.7</v>
          </cell>
          <cell r="O315">
            <v>4.5</v>
          </cell>
          <cell r="P315">
            <v>-1.7999999999999998</v>
          </cell>
        </row>
        <row r="316">
          <cell r="A316" t="str">
            <v>1996:3</v>
          </cell>
          <cell r="B316">
            <v>312.45702835749336</v>
          </cell>
          <cell r="C316">
            <v>270.29253185771751</v>
          </cell>
          <cell r="D316">
            <v>1.1559957880078289</v>
          </cell>
          <cell r="E316">
            <v>312.45702835749336</v>
          </cell>
          <cell r="F316">
            <v>270.29253185771751</v>
          </cell>
          <cell r="G316">
            <v>1.1559957880078289</v>
          </cell>
          <cell r="H316">
            <v>6.5</v>
          </cell>
          <cell r="I316">
            <v>7.3</v>
          </cell>
          <cell r="J316">
            <v>-0.79999999999999982</v>
          </cell>
          <cell r="K316">
            <v>306.60000000000002</v>
          </cell>
          <cell r="L316">
            <v>283.89999999999998</v>
          </cell>
          <cell r="M316">
            <v>1.0799577315956324</v>
          </cell>
          <cell r="N316">
            <v>6.1</v>
          </cell>
          <cell r="O316">
            <v>6.8</v>
          </cell>
          <cell r="P316">
            <v>-0.70000000000000018</v>
          </cell>
        </row>
        <row r="317">
          <cell r="A317" t="str">
            <v>1996:4</v>
          </cell>
          <cell r="B317">
            <v>177.95393019750458</v>
          </cell>
          <cell r="C317">
            <v>198.63939385091356</v>
          </cell>
          <cell r="D317">
            <v>0.89586424297622347</v>
          </cell>
          <cell r="E317">
            <v>177.95393019750458</v>
          </cell>
          <cell r="F317">
            <v>198.63939385091356</v>
          </cell>
          <cell r="G317">
            <v>0.89586424297622347</v>
          </cell>
          <cell r="H317">
            <v>10.7</v>
          </cell>
          <cell r="I317">
            <v>9.9</v>
          </cell>
          <cell r="J317">
            <v>0.79999999999999893</v>
          </cell>
          <cell r="K317">
            <v>166.7</v>
          </cell>
          <cell r="L317">
            <v>190.3</v>
          </cell>
          <cell r="M317">
            <v>0.87598528638991058</v>
          </cell>
          <cell r="N317">
            <v>10.7</v>
          </cell>
          <cell r="O317">
            <v>9.6999999999999993</v>
          </cell>
          <cell r="P317">
            <v>1</v>
          </cell>
        </row>
        <row r="318">
          <cell r="A318" t="str">
            <v>1996:5</v>
          </cell>
          <cell r="B318">
            <v>126.23695520613647</v>
          </cell>
          <cell r="C318">
            <v>94.205291641343422</v>
          </cell>
          <cell r="D318">
            <v>1.3400197908918257</v>
          </cell>
          <cell r="E318">
            <v>126.23695520613647</v>
          </cell>
          <cell r="F318">
            <v>94.205291641343422</v>
          </cell>
          <cell r="G318">
            <v>1.3400197908918257</v>
          </cell>
          <cell r="H318">
            <v>12.9</v>
          </cell>
          <cell r="I318">
            <v>13.6</v>
          </cell>
          <cell r="J318">
            <v>-0.69999999999999929</v>
          </cell>
          <cell r="K318">
            <v>133.5</v>
          </cell>
          <cell r="L318">
            <v>95</v>
          </cell>
          <cell r="M318">
            <v>1.4052631578947368</v>
          </cell>
          <cell r="N318">
            <v>12.1</v>
          </cell>
          <cell r="O318">
            <v>13.3</v>
          </cell>
          <cell r="P318">
            <v>-1.2000000000000011</v>
          </cell>
        </row>
        <row r="319">
          <cell r="A319" t="str">
            <v>1996:6</v>
          </cell>
          <cell r="B319">
            <v>24.805854099381907</v>
          </cell>
          <cell r="C319">
            <v>33.639009300779129</v>
          </cell>
          <cell r="D319">
            <v>0.73741333692628597</v>
          </cell>
          <cell r="E319">
            <v>0</v>
          </cell>
          <cell r="F319">
            <v>0</v>
          </cell>
          <cell r="G319">
            <v>1</v>
          </cell>
          <cell r="H319">
            <v>18.2</v>
          </cell>
          <cell r="I319">
            <v>16.8</v>
          </cell>
          <cell r="J319">
            <v>1.3999999999999986</v>
          </cell>
          <cell r="K319">
            <v>15.7</v>
          </cell>
          <cell r="L319">
            <v>31.5</v>
          </cell>
          <cell r="M319">
            <v>0.49841269841269836</v>
          </cell>
          <cell r="N319">
            <v>18.100000000000001</v>
          </cell>
          <cell r="O319">
            <v>16.399999999999999</v>
          </cell>
          <cell r="P319">
            <v>1.7000000000000028</v>
          </cell>
        </row>
        <row r="320">
          <cell r="A320" t="str">
            <v>1996:7</v>
          </cell>
          <cell r="B320">
            <v>14.239297187662102</v>
          </cell>
          <cell r="C320">
            <v>9.8992241828118033</v>
          </cell>
          <cell r="D320">
            <v>1.4384255699942672</v>
          </cell>
          <cell r="E320">
            <v>0</v>
          </cell>
          <cell r="F320">
            <v>0</v>
          </cell>
          <cell r="G320">
            <v>1</v>
          </cell>
          <cell r="H320">
            <v>19.2</v>
          </cell>
          <cell r="I320">
            <v>19.2</v>
          </cell>
          <cell r="J320">
            <v>0</v>
          </cell>
          <cell r="K320">
            <v>6.7</v>
          </cell>
          <cell r="L320">
            <v>8.9</v>
          </cell>
          <cell r="M320">
            <v>0.7528089887640449</v>
          </cell>
          <cell r="N320">
            <v>18.899999999999999</v>
          </cell>
          <cell r="O320">
            <v>18.399999999999999</v>
          </cell>
          <cell r="P320">
            <v>0.5</v>
          </cell>
        </row>
        <row r="321">
          <cell r="A321" t="str">
            <v>1996:8</v>
          </cell>
          <cell r="B321">
            <v>8.9890885823167235</v>
          </cell>
          <cell r="C321">
            <v>9.4425505166936539</v>
          </cell>
          <cell r="D321">
            <v>0.95197675314786545</v>
          </cell>
          <cell r="E321">
            <v>0</v>
          </cell>
          <cell r="F321">
            <v>0</v>
          </cell>
          <cell r="G321">
            <v>1</v>
          </cell>
          <cell r="H321">
            <v>18.7</v>
          </cell>
          <cell r="I321">
            <v>18.899999999999999</v>
          </cell>
          <cell r="J321">
            <v>-0.19999999999999929</v>
          </cell>
          <cell r="K321">
            <v>2.6</v>
          </cell>
          <cell r="L321">
            <v>9.1</v>
          </cell>
          <cell r="M321">
            <v>0.28571428571428575</v>
          </cell>
          <cell r="N321">
            <v>18.8</v>
          </cell>
          <cell r="O321">
            <v>18.2</v>
          </cell>
          <cell r="P321">
            <v>0.60000000000000142</v>
          </cell>
        </row>
        <row r="322">
          <cell r="A322" t="str">
            <v>1996:9</v>
          </cell>
          <cell r="B322">
            <v>75.459285114535348</v>
          </cell>
          <cell r="C322">
            <v>43.697695496746512</v>
          </cell>
          <cell r="D322">
            <v>1.7268481611382374</v>
          </cell>
          <cell r="E322">
            <v>0</v>
          </cell>
          <cell r="F322">
            <v>0</v>
          </cell>
          <cell r="G322">
            <v>1</v>
          </cell>
          <cell r="H322">
            <v>14.4</v>
          </cell>
          <cell r="I322">
            <v>16.5</v>
          </cell>
          <cell r="J322">
            <v>-2.0999999999999996</v>
          </cell>
          <cell r="K322">
            <v>63.5</v>
          </cell>
          <cell r="L322">
            <v>39.4</v>
          </cell>
          <cell r="M322">
            <v>1.6116751269035534</v>
          </cell>
          <cell r="N322">
            <v>14</v>
          </cell>
          <cell r="O322">
            <v>15.7</v>
          </cell>
          <cell r="P322">
            <v>-1.6999999999999993</v>
          </cell>
        </row>
        <row r="323">
          <cell r="A323" t="str">
            <v>1996:10</v>
          </cell>
          <cell r="B323">
            <v>134.94628378307371</v>
          </cell>
          <cell r="C323">
            <v>132.10004667845612</v>
          </cell>
          <cell r="D323">
            <v>1.0215460719067389</v>
          </cell>
          <cell r="E323">
            <v>134.94628378307371</v>
          </cell>
          <cell r="F323">
            <v>132.10004667845612</v>
          </cell>
          <cell r="G323">
            <v>1.0215460719067389</v>
          </cell>
          <cell r="H323">
            <v>12.2</v>
          </cell>
          <cell r="I323">
            <v>12.6</v>
          </cell>
          <cell r="J323">
            <v>-0.40000000000000036</v>
          </cell>
          <cell r="K323">
            <v>130.30000000000001</v>
          </cell>
          <cell r="L323">
            <v>133.80000000000001</v>
          </cell>
          <cell r="M323">
            <v>0.97384155455904331</v>
          </cell>
          <cell r="N323">
            <v>11.8</v>
          </cell>
          <cell r="O323">
            <v>11.8</v>
          </cell>
          <cell r="P323">
            <v>0</v>
          </cell>
        </row>
        <row r="324">
          <cell r="A324" t="str">
            <v>1996:11</v>
          </cell>
          <cell r="B324">
            <v>283.92131988326065</v>
          </cell>
          <cell r="C324">
            <v>277.9065874341735</v>
          </cell>
          <cell r="D324">
            <v>1.0216430006378019</v>
          </cell>
          <cell r="E324">
            <v>283.92131988326065</v>
          </cell>
          <cell r="F324">
            <v>277.9065874341735</v>
          </cell>
          <cell r="G324">
            <v>1.0216430006378019</v>
          </cell>
          <cell r="H324">
            <v>7.4</v>
          </cell>
          <cell r="I324">
            <v>7.6</v>
          </cell>
          <cell r="J324">
            <v>-0.19999999999999929</v>
          </cell>
          <cell r="K324">
            <v>273.5</v>
          </cell>
          <cell r="L324">
            <v>272.89999999999998</v>
          </cell>
          <cell r="M324">
            <v>1.0021986075485527</v>
          </cell>
          <cell r="N324">
            <v>6.9</v>
          </cell>
          <cell r="O324">
            <v>6.9</v>
          </cell>
          <cell r="P324">
            <v>0</v>
          </cell>
        </row>
        <row r="325">
          <cell r="A325" t="str">
            <v>1996:12</v>
          </cell>
          <cell r="B325">
            <v>413.18230456508587</v>
          </cell>
          <cell r="C325">
            <v>363.68818352813111</v>
          </cell>
          <cell r="D325">
            <v>1.1360894394665599</v>
          </cell>
          <cell r="E325">
            <v>413.18230456508587</v>
          </cell>
          <cell r="F325">
            <v>363.68818352813111</v>
          </cell>
          <cell r="G325">
            <v>1.1360894394665599</v>
          </cell>
          <cell r="H325">
            <v>3.7</v>
          </cell>
          <cell r="I325">
            <v>4.8</v>
          </cell>
          <cell r="J325">
            <v>-1.0999999999999996</v>
          </cell>
          <cell r="K325">
            <v>424.5</v>
          </cell>
          <cell r="L325">
            <v>363.6</v>
          </cell>
          <cell r="M325">
            <v>1.1674917491749175</v>
          </cell>
          <cell r="N325">
            <v>2.2999999999999998</v>
          </cell>
          <cell r="O325">
            <v>4.3</v>
          </cell>
          <cell r="P325">
            <v>-2</v>
          </cell>
        </row>
        <row r="326">
          <cell r="A326" t="str">
            <v>1997:1</v>
          </cell>
          <cell r="B326">
            <v>459.21475688542046</v>
          </cell>
          <cell r="C326">
            <v>392.91081774346333</v>
          </cell>
          <cell r="D326">
            <v>1.168750607384009</v>
          </cell>
          <cell r="E326">
            <v>459.21475688542046</v>
          </cell>
          <cell r="F326">
            <v>392.91081774346333</v>
          </cell>
          <cell r="G326">
            <v>1.168750607384009</v>
          </cell>
          <cell r="H326">
            <v>2.2000000000000002</v>
          </cell>
          <cell r="I326">
            <v>4</v>
          </cell>
          <cell r="J326">
            <v>-1.7999999999999998</v>
          </cell>
          <cell r="K326">
            <v>486.8</v>
          </cell>
          <cell r="L326">
            <v>388.5</v>
          </cell>
          <cell r="M326">
            <v>1.253024453024453</v>
          </cell>
          <cell r="N326">
            <v>0.3</v>
          </cell>
          <cell r="O326">
            <v>3.5</v>
          </cell>
          <cell r="P326">
            <v>-3.2</v>
          </cell>
        </row>
        <row r="327">
          <cell r="A327" t="str">
            <v>1997:2</v>
          </cell>
          <cell r="B327">
            <v>257.86401505800018</v>
          </cell>
          <cell r="C327">
            <v>331.22294910654443</v>
          </cell>
          <cell r="D327">
            <v>0.77852098036556372</v>
          </cell>
          <cell r="E327">
            <v>257.86401505800018</v>
          </cell>
          <cell r="F327">
            <v>331.22294910654443</v>
          </cell>
          <cell r="G327">
            <v>0.77852098036556372</v>
          </cell>
          <cell r="H327">
            <v>7.5</v>
          </cell>
          <cell r="I327">
            <v>5.0999999999999996</v>
          </cell>
          <cell r="J327">
            <v>2.4000000000000004</v>
          </cell>
          <cell r="K327">
            <v>237.8</v>
          </cell>
          <cell r="L327">
            <v>326.10000000000002</v>
          </cell>
          <cell r="M327">
            <v>0.72922416436675863</v>
          </cell>
          <cell r="N327">
            <v>7.5</v>
          </cell>
          <cell r="O327">
            <v>4.5</v>
          </cell>
          <cell r="P327">
            <v>3</v>
          </cell>
        </row>
        <row r="328">
          <cell r="A328" t="str">
            <v>1997:3</v>
          </cell>
          <cell r="B328">
            <v>206.56685638678232</v>
          </cell>
          <cell r="C328">
            <v>270.29253185771751</v>
          </cell>
          <cell r="D328">
            <v>0.76423442026699984</v>
          </cell>
          <cell r="E328">
            <v>206.56685638678232</v>
          </cell>
          <cell r="F328">
            <v>270.29253185771751</v>
          </cell>
          <cell r="G328">
            <v>0.76423442026699984</v>
          </cell>
          <cell r="H328">
            <v>9.9</v>
          </cell>
          <cell r="I328">
            <v>7.3</v>
          </cell>
          <cell r="J328">
            <v>2.6000000000000005</v>
          </cell>
          <cell r="K328">
            <v>191.6</v>
          </cell>
          <cell r="L328">
            <v>283.89999999999998</v>
          </cell>
          <cell r="M328">
            <v>0.67488552307150407</v>
          </cell>
          <cell r="N328">
            <v>9.8000000000000007</v>
          </cell>
          <cell r="O328">
            <v>6.8</v>
          </cell>
          <cell r="P328">
            <v>3.0000000000000009</v>
          </cell>
        </row>
        <row r="329">
          <cell r="A329" t="str">
            <v>1997:4</v>
          </cell>
          <cell r="B329">
            <v>185.5523972649967</v>
          </cell>
          <cell r="C329">
            <v>198.63939385091356</v>
          </cell>
          <cell r="D329">
            <v>0.93411681171490513</v>
          </cell>
          <cell r="E329">
            <v>185.5523972649967</v>
          </cell>
          <cell r="F329">
            <v>198.63939385091356</v>
          </cell>
          <cell r="G329">
            <v>0.93411681171490513</v>
          </cell>
          <cell r="H329">
            <v>10.6</v>
          </cell>
          <cell r="I329">
            <v>9.9</v>
          </cell>
          <cell r="J329">
            <v>0.69999999999999929</v>
          </cell>
          <cell r="K329">
            <v>180.4</v>
          </cell>
          <cell r="L329">
            <v>190.3</v>
          </cell>
          <cell r="M329">
            <v>0.94797687861271673</v>
          </cell>
          <cell r="N329">
            <v>10</v>
          </cell>
          <cell r="O329">
            <v>9.6999999999999993</v>
          </cell>
          <cell r="P329">
            <v>0.30000000000000071</v>
          </cell>
        </row>
        <row r="330">
          <cell r="A330" t="str">
            <v>1997:5</v>
          </cell>
          <cell r="B330">
            <v>73.99341130169411</v>
          </cell>
          <cell r="C330">
            <v>94.205291641343422</v>
          </cell>
          <cell r="D330">
            <v>0.78544856676841901</v>
          </cell>
          <cell r="E330">
            <v>73.99341130169411</v>
          </cell>
          <cell r="F330">
            <v>94.205291641343422</v>
          </cell>
          <cell r="G330">
            <v>0.78544856676841901</v>
          </cell>
          <cell r="H330">
            <v>14.9</v>
          </cell>
          <cell r="I330">
            <v>13.6</v>
          </cell>
          <cell r="J330">
            <v>1.3000000000000007</v>
          </cell>
          <cell r="K330">
            <v>64.599999999999994</v>
          </cell>
          <cell r="L330">
            <v>95</v>
          </cell>
          <cell r="M330">
            <v>0.67999999999999994</v>
          </cell>
          <cell r="N330">
            <v>14.5</v>
          </cell>
          <cell r="O330">
            <v>13.3</v>
          </cell>
          <cell r="P330">
            <v>1.1999999999999993</v>
          </cell>
        </row>
        <row r="331">
          <cell r="A331" t="str">
            <v>1997:6</v>
          </cell>
          <cell r="B331">
            <v>27.834418597775958</v>
          </cell>
          <cell r="C331">
            <v>33.639009300779129</v>
          </cell>
          <cell r="D331">
            <v>0.82744465952899726</v>
          </cell>
          <cell r="E331">
            <v>0</v>
          </cell>
          <cell r="F331">
            <v>0</v>
          </cell>
          <cell r="G331">
            <v>1</v>
          </cell>
          <cell r="H331">
            <v>17.100000000000001</v>
          </cell>
          <cell r="I331">
            <v>16.8</v>
          </cell>
          <cell r="J331">
            <v>0.30000000000000071</v>
          </cell>
          <cell r="K331">
            <v>17.3</v>
          </cell>
          <cell r="L331">
            <v>31.5</v>
          </cell>
          <cell r="M331">
            <v>0.54920634920634925</v>
          </cell>
          <cell r="N331">
            <v>17</v>
          </cell>
          <cell r="O331">
            <v>16.399999999999999</v>
          </cell>
          <cell r="P331">
            <v>0.60000000000000142</v>
          </cell>
        </row>
        <row r="332">
          <cell r="A332" t="str">
            <v>1997:7</v>
          </cell>
          <cell r="B332">
            <v>8.7222161860385938</v>
          </cell>
          <cell r="C332">
            <v>9.8992241828118033</v>
          </cell>
          <cell r="D332">
            <v>0.88110098579069773</v>
          </cell>
          <cell r="E332">
            <v>0</v>
          </cell>
          <cell r="F332">
            <v>0</v>
          </cell>
          <cell r="G332">
            <v>1</v>
          </cell>
          <cell r="H332">
            <v>19.100000000000001</v>
          </cell>
          <cell r="I332">
            <v>19.2</v>
          </cell>
          <cell r="J332">
            <v>-9.9999999999997868E-2</v>
          </cell>
          <cell r="K332">
            <v>4.8</v>
          </cell>
          <cell r="L332">
            <v>8.9</v>
          </cell>
          <cell r="M332">
            <v>0.5393258426966292</v>
          </cell>
          <cell r="N332">
            <v>18.899999999999999</v>
          </cell>
          <cell r="O332">
            <v>18.399999999999999</v>
          </cell>
          <cell r="P332">
            <v>0.5</v>
          </cell>
        </row>
        <row r="333">
          <cell r="A333" t="str">
            <v>1997:8</v>
          </cell>
          <cell r="B333">
            <v>0.84628837564666637</v>
          </cell>
          <cell r="C333">
            <v>9.4425505166936539</v>
          </cell>
          <cell r="D333">
            <v>8.9624977292999175E-2</v>
          </cell>
          <cell r="E333">
            <v>0</v>
          </cell>
          <cell r="F333">
            <v>0</v>
          </cell>
          <cell r="G333">
            <v>1</v>
          </cell>
          <cell r="H333">
            <v>21.9</v>
          </cell>
          <cell r="I333">
            <v>18.899999999999999</v>
          </cell>
          <cell r="J333">
            <v>3</v>
          </cell>
          <cell r="K333">
            <v>0</v>
          </cell>
          <cell r="L333">
            <v>9.1</v>
          </cell>
          <cell r="M333">
            <v>0</v>
          </cell>
          <cell r="N333">
            <v>22.7</v>
          </cell>
          <cell r="O333">
            <v>18.2</v>
          </cell>
          <cell r="P333">
            <v>4.5</v>
          </cell>
        </row>
        <row r="334">
          <cell r="A334" t="str">
            <v>1997:9</v>
          </cell>
          <cell r="B334">
            <v>24.011973411095774</v>
          </cell>
          <cell r="C334">
            <v>43.697695496746512</v>
          </cell>
          <cell r="D334">
            <v>0.54950205355528581</v>
          </cell>
          <cell r="E334">
            <v>0</v>
          </cell>
          <cell r="F334">
            <v>0</v>
          </cell>
          <cell r="G334">
            <v>1</v>
          </cell>
          <cell r="H334">
            <v>17.2</v>
          </cell>
          <cell r="I334">
            <v>16.5</v>
          </cell>
          <cell r="J334">
            <v>0.69999999999999929</v>
          </cell>
          <cell r="K334">
            <v>16.399999999999999</v>
          </cell>
          <cell r="L334">
            <v>39.4</v>
          </cell>
          <cell r="M334">
            <v>0.416243654822335</v>
          </cell>
          <cell r="N334">
            <v>16.600000000000001</v>
          </cell>
          <cell r="O334">
            <v>15.7</v>
          </cell>
          <cell r="P334">
            <v>0.90000000000000213</v>
          </cell>
        </row>
        <row r="335">
          <cell r="A335" t="str">
            <v>1997:10</v>
          </cell>
          <cell r="B335">
            <v>144.53013392028271</v>
          </cell>
          <cell r="C335">
            <v>132.10004667845612</v>
          </cell>
          <cell r="D335">
            <v>1.0940960094592742</v>
          </cell>
          <cell r="E335">
            <v>144.53013392028271</v>
          </cell>
          <cell r="F335">
            <v>132.10004667845612</v>
          </cell>
          <cell r="G335">
            <v>1.0940960094592742</v>
          </cell>
          <cell r="H335">
            <v>12.5</v>
          </cell>
          <cell r="I335">
            <v>12.6</v>
          </cell>
          <cell r="J335">
            <v>-9.9999999999999645E-2</v>
          </cell>
          <cell r="K335">
            <v>153.4</v>
          </cell>
          <cell r="L335">
            <v>133.80000000000001</v>
          </cell>
          <cell r="M335">
            <v>1.1464872944693572</v>
          </cell>
          <cell r="N335">
            <v>11.4</v>
          </cell>
          <cell r="O335">
            <v>11.8</v>
          </cell>
          <cell r="P335">
            <v>-0.40000000000000036</v>
          </cell>
        </row>
        <row r="336">
          <cell r="A336" t="str">
            <v>1997:11</v>
          </cell>
          <cell r="B336">
            <v>235.50907037522137</v>
          </cell>
          <cell r="C336">
            <v>277.9065874341735</v>
          </cell>
          <cell r="D336">
            <v>0.84743968305898953</v>
          </cell>
          <cell r="E336">
            <v>235.50907037522137</v>
          </cell>
          <cell r="F336">
            <v>277.9065874341735</v>
          </cell>
          <cell r="G336">
            <v>0.84743968305898953</v>
          </cell>
          <cell r="H336">
            <v>8.8000000000000007</v>
          </cell>
          <cell r="I336">
            <v>7.6</v>
          </cell>
          <cell r="J336">
            <v>1.2000000000000011</v>
          </cell>
          <cell r="K336">
            <v>217.3</v>
          </cell>
          <cell r="L336">
            <v>272.89999999999998</v>
          </cell>
          <cell r="M336">
            <v>0.79626236716746068</v>
          </cell>
          <cell r="N336">
            <v>8.8000000000000007</v>
          </cell>
          <cell r="O336">
            <v>6.9</v>
          </cell>
          <cell r="P336">
            <v>1.9000000000000004</v>
          </cell>
        </row>
        <row r="337">
          <cell r="A337" t="str">
            <v>1997:12</v>
          </cell>
          <cell r="B337">
            <v>332.15446099982756</v>
          </cell>
          <cell r="C337">
            <v>363.68818352813111</v>
          </cell>
          <cell r="D337">
            <v>0.91329461897168174</v>
          </cell>
          <cell r="E337">
            <v>332.15446099982756</v>
          </cell>
          <cell r="F337">
            <v>363.68818352813111</v>
          </cell>
          <cell r="G337">
            <v>0.91329461897168174</v>
          </cell>
          <cell r="H337">
            <v>6.1</v>
          </cell>
          <cell r="I337">
            <v>4.8</v>
          </cell>
          <cell r="J337">
            <v>1.2999999999999998</v>
          </cell>
          <cell r="K337">
            <v>301.8</v>
          </cell>
          <cell r="L337">
            <v>363.6</v>
          </cell>
          <cell r="M337">
            <v>0.83003300330033003</v>
          </cell>
          <cell r="N337">
            <v>6.3</v>
          </cell>
          <cell r="O337">
            <v>4.3</v>
          </cell>
          <cell r="P337">
            <v>2</v>
          </cell>
        </row>
        <row r="338">
          <cell r="A338" t="str">
            <v>1998:1</v>
          </cell>
          <cell r="B338">
            <v>352.21929558218403</v>
          </cell>
          <cell r="C338">
            <v>392.91081774346333</v>
          </cell>
          <cell r="D338">
            <v>0.89643572962695228</v>
          </cell>
          <cell r="E338">
            <v>352.21929558218403</v>
          </cell>
          <cell r="F338">
            <v>392.91081774346333</v>
          </cell>
          <cell r="G338">
            <v>0.89643572962695228</v>
          </cell>
          <cell r="H338">
            <v>5.4</v>
          </cell>
          <cell r="I338">
            <v>4</v>
          </cell>
          <cell r="J338">
            <v>1.4000000000000004</v>
          </cell>
          <cell r="K338">
            <v>340.5</v>
          </cell>
          <cell r="L338">
            <v>388.5</v>
          </cell>
          <cell r="M338">
            <v>0.87644787644787647</v>
          </cell>
          <cell r="N338">
            <v>5</v>
          </cell>
          <cell r="O338">
            <v>3.5</v>
          </cell>
          <cell r="P338">
            <v>1.5</v>
          </cell>
        </row>
        <row r="339">
          <cell r="A339" t="str">
            <v>1998:2</v>
          </cell>
          <cell r="B339">
            <v>291.74641630037871</v>
          </cell>
          <cell r="C339">
            <v>331.22294910654443</v>
          </cell>
          <cell r="D339">
            <v>0.88081582839398209</v>
          </cell>
          <cell r="E339">
            <v>291.74641630037871</v>
          </cell>
          <cell r="F339">
            <v>331.22294910654443</v>
          </cell>
          <cell r="G339">
            <v>0.88081582839398209</v>
          </cell>
          <cell r="H339">
            <v>6.2</v>
          </cell>
          <cell r="I339">
            <v>5.0999999999999996</v>
          </cell>
          <cell r="J339">
            <v>1.1000000000000005</v>
          </cell>
          <cell r="K339">
            <v>289.7</v>
          </cell>
          <cell r="L339">
            <v>326.10000000000002</v>
          </cell>
          <cell r="M339">
            <v>0.88837779822140439</v>
          </cell>
          <cell r="N339">
            <v>5.7</v>
          </cell>
          <cell r="O339">
            <v>4.5</v>
          </cell>
          <cell r="P339">
            <v>1.2000000000000002</v>
          </cell>
        </row>
        <row r="340">
          <cell r="A340" t="str">
            <v>1998:3</v>
          </cell>
          <cell r="B340">
            <v>248.06084673204043</v>
          </cell>
          <cell r="C340">
            <v>270.29253185771751</v>
          </cell>
          <cell r="D340">
            <v>0.9177495398304979</v>
          </cell>
          <cell r="E340">
            <v>248.06084673204043</v>
          </cell>
          <cell r="F340">
            <v>270.29253185771751</v>
          </cell>
          <cell r="G340">
            <v>0.9177495398304979</v>
          </cell>
          <cell r="H340">
            <v>8.6999999999999993</v>
          </cell>
          <cell r="I340">
            <v>7.3</v>
          </cell>
          <cell r="J340">
            <v>1.3999999999999995</v>
          </cell>
          <cell r="K340">
            <v>220.8</v>
          </cell>
          <cell r="L340">
            <v>283.89999999999998</v>
          </cell>
          <cell r="M340">
            <v>0.77773864036632623</v>
          </cell>
          <cell r="N340">
            <v>8.9</v>
          </cell>
          <cell r="O340">
            <v>6.8</v>
          </cell>
          <cell r="P340">
            <v>2.1000000000000005</v>
          </cell>
        </row>
        <row r="341">
          <cell r="A341" t="str">
            <v>1998:4</v>
          </cell>
          <cell r="B341">
            <v>199.31764529512472</v>
          </cell>
          <cell r="C341">
            <v>198.63939385091356</v>
          </cell>
          <cell r="D341">
            <v>1.0034144860748024</v>
          </cell>
          <cell r="E341">
            <v>199.31764529512472</v>
          </cell>
          <cell r="F341">
            <v>198.63939385091356</v>
          </cell>
          <cell r="G341">
            <v>1.0034144860748024</v>
          </cell>
          <cell r="H341">
            <v>9.8000000000000007</v>
          </cell>
          <cell r="I341">
            <v>9.9</v>
          </cell>
          <cell r="J341">
            <v>-9.9999999999999645E-2</v>
          </cell>
          <cell r="K341">
            <v>184.2</v>
          </cell>
          <cell r="L341">
            <v>190.3</v>
          </cell>
          <cell r="M341">
            <v>0.96794534944823951</v>
          </cell>
          <cell r="N341">
            <v>9.9</v>
          </cell>
          <cell r="O341">
            <v>9.6999999999999993</v>
          </cell>
          <cell r="P341">
            <v>0.20000000000000107</v>
          </cell>
        </row>
        <row r="342">
          <cell r="A342" t="str">
            <v>1998:5</v>
          </cell>
          <cell r="B342">
            <v>59.561993824335076</v>
          </cell>
          <cell r="C342">
            <v>94.205291641343422</v>
          </cell>
          <cell r="D342">
            <v>0.63225741130443458</v>
          </cell>
          <cell r="E342">
            <v>59.561993824335076</v>
          </cell>
          <cell r="F342">
            <v>94.205291641343422</v>
          </cell>
          <cell r="G342">
            <v>0.63225741130443458</v>
          </cell>
          <cell r="H342">
            <v>15.6</v>
          </cell>
          <cell r="I342">
            <v>13.6</v>
          </cell>
          <cell r="J342">
            <v>2</v>
          </cell>
          <cell r="K342">
            <v>49</v>
          </cell>
          <cell r="L342">
            <v>95</v>
          </cell>
          <cell r="M342">
            <v>0.51578947368421058</v>
          </cell>
          <cell r="N342">
            <v>16.100000000000001</v>
          </cell>
          <cell r="O342">
            <v>13.3</v>
          </cell>
          <cell r="P342">
            <v>2.8000000000000007</v>
          </cell>
        </row>
        <row r="343">
          <cell r="A343" t="str">
            <v>1998:6</v>
          </cell>
          <cell r="B343">
            <v>25.60288454254427</v>
          </cell>
          <cell r="C343">
            <v>33.639009300779129</v>
          </cell>
          <cell r="D343">
            <v>0.7611069729675799</v>
          </cell>
          <cell r="E343">
            <v>0</v>
          </cell>
          <cell r="F343">
            <v>0</v>
          </cell>
          <cell r="G343">
            <v>1</v>
          </cell>
          <cell r="H343">
            <v>17.7</v>
          </cell>
          <cell r="I343">
            <v>16.8</v>
          </cell>
          <cell r="J343">
            <v>0.89999999999999858</v>
          </cell>
          <cell r="K343">
            <v>13.6</v>
          </cell>
          <cell r="L343">
            <v>31.5</v>
          </cell>
          <cell r="M343">
            <v>0.43174603174603171</v>
          </cell>
          <cell r="N343">
            <v>17.8</v>
          </cell>
          <cell r="O343">
            <v>16.399999999999999</v>
          </cell>
          <cell r="P343">
            <v>1.4000000000000021</v>
          </cell>
        </row>
        <row r="344">
          <cell r="A344" t="str">
            <v>1998:7</v>
          </cell>
          <cell r="B344">
            <v>9.9956779402442599</v>
          </cell>
          <cell r="C344">
            <v>9.8992241828118033</v>
          </cell>
          <cell r="D344">
            <v>1.0097435673393407</v>
          </cell>
          <cell r="E344">
            <v>0</v>
          </cell>
          <cell r="F344">
            <v>0</v>
          </cell>
          <cell r="G344">
            <v>1</v>
          </cell>
          <cell r="H344">
            <v>19.100000000000001</v>
          </cell>
          <cell r="I344">
            <v>19.2</v>
          </cell>
          <cell r="J344">
            <v>-9.9999999999997868E-2</v>
          </cell>
          <cell r="K344">
            <v>0.1</v>
          </cell>
          <cell r="L344">
            <v>8.9</v>
          </cell>
          <cell r="M344">
            <v>1.1235955056179775E-2</v>
          </cell>
          <cell r="N344">
            <v>18.100000000000001</v>
          </cell>
          <cell r="O344">
            <v>18.399999999999999</v>
          </cell>
          <cell r="P344">
            <v>-0.29999999999999716</v>
          </cell>
        </row>
        <row r="345">
          <cell r="A345" t="str">
            <v>1998:8</v>
          </cell>
          <cell r="B345">
            <v>11.722895722789392</v>
          </cell>
          <cell r="C345">
            <v>9.4425505166936539</v>
          </cell>
          <cell r="D345">
            <v>1.2414967441333011</v>
          </cell>
          <cell r="E345">
            <v>0</v>
          </cell>
          <cell r="F345">
            <v>0</v>
          </cell>
          <cell r="G345">
            <v>1</v>
          </cell>
          <cell r="H345">
            <v>19.8</v>
          </cell>
          <cell r="I345">
            <v>18.899999999999999</v>
          </cell>
          <cell r="J345">
            <v>0.90000000000000213</v>
          </cell>
          <cell r="K345">
            <v>5.5</v>
          </cell>
          <cell r="L345">
            <v>9.1</v>
          </cell>
          <cell r="M345">
            <v>0.60439560439560447</v>
          </cell>
          <cell r="N345">
            <v>19.5</v>
          </cell>
          <cell r="O345">
            <v>18.2</v>
          </cell>
          <cell r="P345">
            <v>1.3000000000000007</v>
          </cell>
        </row>
        <row r="346">
          <cell r="A346" t="str">
            <v>1998:9</v>
          </cell>
          <cell r="B346">
            <v>35.286982742776864</v>
          </cell>
          <cell r="C346">
            <v>43.697695496746512</v>
          </cell>
          <cell r="D346">
            <v>0.80752502715856345</v>
          </cell>
          <cell r="E346">
            <v>0</v>
          </cell>
          <cell r="F346">
            <v>0</v>
          </cell>
          <cell r="G346">
            <v>1</v>
          </cell>
          <cell r="H346">
            <v>16.399999999999999</v>
          </cell>
          <cell r="I346">
            <v>16.5</v>
          </cell>
          <cell r="J346">
            <v>-0.10000000000000142</v>
          </cell>
          <cell r="K346">
            <v>25.4</v>
          </cell>
          <cell r="L346">
            <v>39.4</v>
          </cell>
          <cell r="M346">
            <v>0.64467005076142125</v>
          </cell>
          <cell r="N346">
            <v>16.2</v>
          </cell>
          <cell r="O346">
            <v>15.7</v>
          </cell>
          <cell r="P346">
            <v>0.5</v>
          </cell>
        </row>
        <row r="347">
          <cell r="A347" t="str">
            <v>1998:10</v>
          </cell>
          <cell r="B347">
            <v>142.19216296773004</v>
          </cell>
          <cell r="C347">
            <v>132.10004667845612</v>
          </cell>
          <cell r="D347">
            <v>1.0763975225068547</v>
          </cell>
          <cell r="E347">
            <v>142.19216296773004</v>
          </cell>
          <cell r="F347">
            <v>132.10004667845612</v>
          </cell>
          <cell r="G347">
            <v>1.0763975225068547</v>
          </cell>
          <cell r="H347">
            <v>12</v>
          </cell>
          <cell r="I347">
            <v>12.6</v>
          </cell>
          <cell r="J347">
            <v>-0.59999999999999964</v>
          </cell>
          <cell r="K347">
            <v>131.19999999999999</v>
          </cell>
          <cell r="L347">
            <v>133.80000000000001</v>
          </cell>
          <cell r="M347">
            <v>0.98056801195814636</v>
          </cell>
          <cell r="N347">
            <v>11.8</v>
          </cell>
          <cell r="O347">
            <v>11.8</v>
          </cell>
          <cell r="P347">
            <v>0</v>
          </cell>
        </row>
        <row r="348">
          <cell r="A348" t="str">
            <v>1998:11</v>
          </cell>
          <cell r="B348">
            <v>345.18851046239388</v>
          </cell>
          <cell r="C348">
            <v>277.9065874341735</v>
          </cell>
          <cell r="D348">
            <v>1.2421026563256876</v>
          </cell>
          <cell r="E348">
            <v>345.18851046239388</v>
          </cell>
          <cell r="F348">
            <v>277.9065874341735</v>
          </cell>
          <cell r="G348">
            <v>1.2421026563256876</v>
          </cell>
          <cell r="H348">
            <v>5.4</v>
          </cell>
          <cell r="I348">
            <v>7.6</v>
          </cell>
          <cell r="J348">
            <v>-2.1999999999999993</v>
          </cell>
          <cell r="K348">
            <v>333.1</v>
          </cell>
          <cell r="L348">
            <v>272.89999999999998</v>
          </cell>
          <cell r="M348">
            <v>1.2205936240381094</v>
          </cell>
          <cell r="N348">
            <v>4.9000000000000004</v>
          </cell>
          <cell r="O348">
            <v>6.9</v>
          </cell>
          <cell r="P348">
            <v>-2</v>
          </cell>
        </row>
        <row r="349">
          <cell r="A349" t="str">
            <v>1998:12</v>
          </cell>
          <cell r="B349">
            <v>364.44966693549958</v>
          </cell>
          <cell r="C349">
            <v>363.68818352813111</v>
          </cell>
          <cell r="D349">
            <v>1.0020937809966255</v>
          </cell>
          <cell r="E349">
            <v>364.44966693549958</v>
          </cell>
          <cell r="F349">
            <v>363.68818352813111</v>
          </cell>
          <cell r="G349">
            <v>1.0020937809966255</v>
          </cell>
          <cell r="H349">
            <v>5.2</v>
          </cell>
          <cell r="I349">
            <v>4.8</v>
          </cell>
          <cell r="J349">
            <v>0.40000000000000036</v>
          </cell>
          <cell r="K349">
            <v>313.60000000000002</v>
          </cell>
          <cell r="L349">
            <v>363.6</v>
          </cell>
          <cell r="M349">
            <v>0.86248624862486245</v>
          </cell>
          <cell r="N349">
            <v>5.9</v>
          </cell>
          <cell r="O349">
            <v>4.3</v>
          </cell>
          <cell r="P349">
            <v>1.6000000000000005</v>
          </cell>
        </row>
        <row r="350">
          <cell r="A350" t="str">
            <v>1999:1</v>
          </cell>
          <cell r="B350">
            <v>331.89878383711658</v>
          </cell>
          <cell r="C350">
            <v>392.91081774346333</v>
          </cell>
          <cell r="D350">
            <v>0.84471785669647226</v>
          </cell>
          <cell r="E350">
            <v>331.89878383711658</v>
          </cell>
          <cell r="F350">
            <v>392.91081774346333</v>
          </cell>
          <cell r="G350">
            <v>0.84471785669647226</v>
          </cell>
          <cell r="H350">
            <v>6.1</v>
          </cell>
          <cell r="I350">
            <v>4</v>
          </cell>
          <cell r="J350">
            <v>2.0999999999999996</v>
          </cell>
          <cell r="K350">
            <v>291.7</v>
          </cell>
          <cell r="L350">
            <v>388.5</v>
          </cell>
          <cell r="M350">
            <v>0.75083655083655076</v>
          </cell>
          <cell r="N350">
            <v>6.6</v>
          </cell>
          <cell r="O350">
            <v>3.5</v>
          </cell>
          <cell r="P350">
            <v>3.0999999999999996</v>
          </cell>
        </row>
        <row r="351">
          <cell r="A351" t="str">
            <v>1999:2</v>
          </cell>
          <cell r="B351">
            <v>336.90353433736527</v>
          </cell>
          <cell r="C351">
            <v>331.22294910654443</v>
          </cell>
          <cell r="D351">
            <v>1.0171503370951316</v>
          </cell>
          <cell r="E351">
            <v>336.90353433736527</v>
          </cell>
          <cell r="F351">
            <v>331.22294910654443</v>
          </cell>
          <cell r="G351">
            <v>1.0171503370951316</v>
          </cell>
          <cell r="H351">
            <v>4.7</v>
          </cell>
          <cell r="I351">
            <v>5.0999999999999996</v>
          </cell>
          <cell r="J351">
            <v>-0.39999999999999947</v>
          </cell>
          <cell r="K351">
            <v>306.8</v>
          </cell>
          <cell r="L351">
            <v>326.10000000000002</v>
          </cell>
          <cell r="M351">
            <v>0.94081570070530507</v>
          </cell>
          <cell r="N351">
            <v>5</v>
          </cell>
          <cell r="O351">
            <v>4.5</v>
          </cell>
          <cell r="P351">
            <v>0.5</v>
          </cell>
        </row>
        <row r="352">
          <cell r="A352" t="str">
            <v>1999:3</v>
          </cell>
          <cell r="B352">
            <v>243.71907666725991</v>
          </cell>
          <cell r="C352">
            <v>270.29253185771751</v>
          </cell>
          <cell r="D352">
            <v>0.90168631368459007</v>
          </cell>
          <cell r="E352">
            <v>243.71907666725991</v>
          </cell>
          <cell r="F352">
            <v>270.29253185771751</v>
          </cell>
          <cell r="G352">
            <v>0.90168631368459007</v>
          </cell>
          <cell r="H352">
            <v>8.6</v>
          </cell>
          <cell r="I352">
            <v>7.3</v>
          </cell>
          <cell r="J352">
            <v>1.2999999999999998</v>
          </cell>
          <cell r="K352">
            <v>222.8</v>
          </cell>
          <cell r="L352">
            <v>283.89999999999998</v>
          </cell>
          <cell r="M352">
            <v>0.78478337442761548</v>
          </cell>
          <cell r="N352">
            <v>8.8000000000000007</v>
          </cell>
          <cell r="O352">
            <v>6.8</v>
          </cell>
          <cell r="P352">
            <v>2.0000000000000009</v>
          </cell>
        </row>
        <row r="353">
          <cell r="A353" t="str">
            <v>1999:4</v>
          </cell>
          <cell r="B353">
            <v>167.61973561390397</v>
          </cell>
          <cell r="C353">
            <v>198.63939385091356</v>
          </cell>
          <cell r="D353">
            <v>0.84383934306459363</v>
          </cell>
          <cell r="E353">
            <v>167.61973561390397</v>
          </cell>
          <cell r="F353">
            <v>198.63939385091356</v>
          </cell>
          <cell r="G353">
            <v>0.84383934306459363</v>
          </cell>
          <cell r="H353">
            <v>10.9</v>
          </cell>
          <cell r="I353">
            <v>9.9</v>
          </cell>
          <cell r="J353">
            <v>1</v>
          </cell>
          <cell r="K353">
            <v>144</v>
          </cell>
          <cell r="L353">
            <v>190.3</v>
          </cell>
          <cell r="M353">
            <v>0.75669994745139246</v>
          </cell>
          <cell r="N353">
            <v>11.2</v>
          </cell>
          <cell r="O353">
            <v>9.6999999999999993</v>
          </cell>
          <cell r="P353">
            <v>1.5</v>
          </cell>
        </row>
        <row r="354">
          <cell r="A354" t="str">
            <v>1999:5</v>
          </cell>
          <cell r="B354">
            <v>43.376722667291197</v>
          </cell>
          <cell r="C354">
            <v>94.205291641343422</v>
          </cell>
          <cell r="D354">
            <v>0.46044889741899236</v>
          </cell>
          <cell r="E354">
            <v>43.376722667291197</v>
          </cell>
          <cell r="F354">
            <v>94.205291641343422</v>
          </cell>
          <cell r="G354">
            <v>0.46044889741899236</v>
          </cell>
          <cell r="H354">
            <v>16</v>
          </cell>
          <cell r="I354">
            <v>13.6</v>
          </cell>
          <cell r="J354">
            <v>2.4000000000000004</v>
          </cell>
          <cell r="K354">
            <v>22.7</v>
          </cell>
          <cell r="L354">
            <v>95</v>
          </cell>
          <cell r="M354">
            <v>0.23894736842105263</v>
          </cell>
          <cell r="N354">
            <v>16.3</v>
          </cell>
          <cell r="O354">
            <v>13.3</v>
          </cell>
          <cell r="P354">
            <v>3</v>
          </cell>
        </row>
        <row r="355">
          <cell r="A355" t="str">
            <v>1999:6</v>
          </cell>
          <cell r="B355">
            <v>29.098556312933738</v>
          </cell>
          <cell r="C355">
            <v>33.639009300779129</v>
          </cell>
          <cell r="D355">
            <v>0.86502417632911</v>
          </cell>
          <cell r="E355">
            <v>0</v>
          </cell>
          <cell r="F355">
            <v>0</v>
          </cell>
          <cell r="G355">
            <v>1</v>
          </cell>
          <cell r="H355">
            <v>17.2</v>
          </cell>
          <cell r="I355">
            <v>16.8</v>
          </cell>
          <cell r="J355">
            <v>0.39999999999999858</v>
          </cell>
          <cell r="K355">
            <v>13.6</v>
          </cell>
          <cell r="L355">
            <v>31.5</v>
          </cell>
          <cell r="M355">
            <v>0.43174603174603171</v>
          </cell>
          <cell r="N355">
            <v>16.899999999999999</v>
          </cell>
          <cell r="O355">
            <v>16.399999999999999</v>
          </cell>
          <cell r="P355">
            <v>0.5</v>
          </cell>
        </row>
        <row r="356">
          <cell r="A356" t="str">
            <v>1999:7</v>
          </cell>
          <cell r="B356">
            <v>1.3568787694877824</v>
          </cell>
          <cell r="C356">
            <v>9.8992241828118033</v>
          </cell>
          <cell r="D356">
            <v>0.13706920304358344</v>
          </cell>
          <cell r="E356">
            <v>0</v>
          </cell>
          <cell r="F356">
            <v>0</v>
          </cell>
          <cell r="G356">
            <v>1</v>
          </cell>
          <cell r="H356">
            <v>20.8</v>
          </cell>
          <cell r="I356">
            <v>19.2</v>
          </cell>
          <cell r="J356">
            <v>1.6000000000000014</v>
          </cell>
          <cell r="K356">
            <v>0</v>
          </cell>
          <cell r="L356">
            <v>8.9</v>
          </cell>
          <cell r="M356">
            <v>0</v>
          </cell>
          <cell r="N356">
            <v>21.1</v>
          </cell>
          <cell r="O356">
            <v>18.399999999999999</v>
          </cell>
          <cell r="P356">
            <v>2.7000000000000028</v>
          </cell>
        </row>
        <row r="357">
          <cell r="A357" t="str">
            <v>1999:8</v>
          </cell>
          <cell r="B357">
            <v>3.0252520399781986</v>
          </cell>
          <cell r="C357">
            <v>9.4425505166936539</v>
          </cell>
          <cell r="D357">
            <v>0.32038505217735413</v>
          </cell>
          <cell r="E357">
            <v>0</v>
          </cell>
          <cell r="F357">
            <v>0</v>
          </cell>
          <cell r="G357">
            <v>1</v>
          </cell>
          <cell r="H357">
            <v>20</v>
          </cell>
          <cell r="I357">
            <v>18.899999999999999</v>
          </cell>
          <cell r="J357">
            <v>1.1000000000000014</v>
          </cell>
          <cell r="K357">
            <v>0</v>
          </cell>
          <cell r="L357">
            <v>9.1</v>
          </cell>
          <cell r="M357">
            <v>0</v>
          </cell>
          <cell r="N357">
            <v>19.8</v>
          </cell>
          <cell r="O357">
            <v>18.2</v>
          </cell>
          <cell r="P357">
            <v>1.6000000000000014</v>
          </cell>
        </row>
        <row r="358">
          <cell r="A358" t="str">
            <v>1999:9</v>
          </cell>
          <cell r="B358">
            <v>9.9806700388826446</v>
          </cell>
          <cell r="C358">
            <v>43.697695496746512</v>
          </cell>
          <cell r="D358">
            <v>0.22840266346827717</v>
          </cell>
          <cell r="E358">
            <v>0</v>
          </cell>
          <cell r="F358">
            <v>0</v>
          </cell>
          <cell r="G358">
            <v>1</v>
          </cell>
          <cell r="H358">
            <v>18.3</v>
          </cell>
          <cell r="I358">
            <v>16.5</v>
          </cell>
          <cell r="J358">
            <v>1.8000000000000007</v>
          </cell>
          <cell r="K358">
            <v>0.4</v>
          </cell>
          <cell r="L358">
            <v>39.4</v>
          </cell>
          <cell r="M358">
            <v>1.0152284263959392E-2</v>
          </cell>
          <cell r="N358">
            <v>18.399999999999999</v>
          </cell>
          <cell r="O358">
            <v>15.7</v>
          </cell>
          <cell r="P358">
            <v>2.6999999999999993</v>
          </cell>
        </row>
        <row r="359">
          <cell r="A359" t="str">
            <v>1999:10</v>
          </cell>
          <cell r="B359">
            <v>128.86542977810652</v>
          </cell>
          <cell r="C359">
            <v>132.10004667845612</v>
          </cell>
          <cell r="D359">
            <v>0.97551388525832272</v>
          </cell>
          <cell r="E359">
            <v>128.86542977810652</v>
          </cell>
          <cell r="F359">
            <v>132.10004667845612</v>
          </cell>
          <cell r="G359">
            <v>0.97551388525832272</v>
          </cell>
          <cell r="H359">
            <v>12.5</v>
          </cell>
          <cell r="I359">
            <v>12.6</v>
          </cell>
          <cell r="J359">
            <v>-9.9999999999999645E-2</v>
          </cell>
          <cell r="K359">
            <v>134.9</v>
          </cell>
          <cell r="L359">
            <v>133.80000000000001</v>
          </cell>
          <cell r="M359">
            <v>1.0082212257100149</v>
          </cell>
          <cell r="N359">
            <v>11.6</v>
          </cell>
          <cell r="O359">
            <v>11.8</v>
          </cell>
          <cell r="P359">
            <v>-0.20000000000000107</v>
          </cell>
        </row>
        <row r="360">
          <cell r="A360" t="str">
            <v>1999:11</v>
          </cell>
          <cell r="B360">
            <v>310.27818640104528</v>
          </cell>
          <cell r="C360">
            <v>277.9065874341735</v>
          </cell>
          <cell r="D360">
            <v>1.116483741050361</v>
          </cell>
          <cell r="E360">
            <v>310.27818640104528</v>
          </cell>
          <cell r="F360">
            <v>277.9065874341735</v>
          </cell>
          <cell r="G360">
            <v>1.116483741050361</v>
          </cell>
          <cell r="H360">
            <v>6.5</v>
          </cell>
          <cell r="I360">
            <v>7.6</v>
          </cell>
          <cell r="J360">
            <v>-1.0999999999999996</v>
          </cell>
          <cell r="K360">
            <v>286.3</v>
          </cell>
          <cell r="L360">
            <v>272.89999999999998</v>
          </cell>
          <cell r="M360">
            <v>1.0491022352510078</v>
          </cell>
          <cell r="N360">
            <v>6.5</v>
          </cell>
          <cell r="O360">
            <v>6.9</v>
          </cell>
          <cell r="P360">
            <v>-0.40000000000000036</v>
          </cell>
        </row>
        <row r="361">
          <cell r="A361" t="str">
            <v>1999:12</v>
          </cell>
          <cell r="B361">
            <v>351.90244814130665</v>
          </cell>
          <cell r="C361">
            <v>363.68818352813111</v>
          </cell>
          <cell r="D361">
            <v>0.9675938457156037</v>
          </cell>
          <cell r="E361">
            <v>351.90244814130665</v>
          </cell>
          <cell r="F361">
            <v>363.68818352813111</v>
          </cell>
          <cell r="G361">
            <v>0.9675938457156037</v>
          </cell>
          <cell r="H361">
            <v>5.6</v>
          </cell>
          <cell r="I361">
            <v>4.8</v>
          </cell>
          <cell r="J361">
            <v>0.79999999999999982</v>
          </cell>
          <cell r="K361">
            <v>317.8</v>
          </cell>
          <cell r="L361">
            <v>363.6</v>
          </cell>
          <cell r="M361">
            <v>0.87403740374037397</v>
          </cell>
          <cell r="N361">
            <v>5.7</v>
          </cell>
          <cell r="O361">
            <v>4.3</v>
          </cell>
          <cell r="P361">
            <v>1.4000000000000004</v>
          </cell>
        </row>
        <row r="362">
          <cell r="A362" t="str">
            <v>2000:1</v>
          </cell>
          <cell r="B362">
            <v>393.35413244758337</v>
          </cell>
          <cell r="C362">
            <v>392.91081774346333</v>
          </cell>
          <cell r="D362">
            <v>1.001128283274729</v>
          </cell>
          <cell r="E362">
            <v>393.35413244758337</v>
          </cell>
          <cell r="F362">
            <v>392.91081774346333</v>
          </cell>
          <cell r="G362">
            <v>1.001128283274729</v>
          </cell>
          <cell r="H362">
            <v>4.0999999999999996</v>
          </cell>
          <cell r="I362">
            <v>4</v>
          </cell>
          <cell r="J362">
            <v>9.9999999999999645E-2</v>
          </cell>
          <cell r="K362">
            <v>359.9</v>
          </cell>
          <cell r="L362">
            <v>388.5</v>
          </cell>
          <cell r="M362">
            <v>0.92638352638352628</v>
          </cell>
          <cell r="N362">
            <v>4.4000000000000004</v>
          </cell>
          <cell r="O362">
            <v>3.5</v>
          </cell>
          <cell r="P362">
            <v>0.90000000000000036</v>
          </cell>
        </row>
        <row r="363">
          <cell r="A363" t="str">
            <v>2000:2</v>
          </cell>
          <cell r="B363">
            <v>276.45798419027039</v>
          </cell>
          <cell r="C363">
            <v>331.22294910654443</v>
          </cell>
          <cell r="D363">
            <v>0.83465830171490385</v>
          </cell>
          <cell r="E363">
            <v>276.45798419027039</v>
          </cell>
          <cell r="F363">
            <v>331.22294910654443</v>
          </cell>
          <cell r="G363">
            <v>0.83465830171490385</v>
          </cell>
          <cell r="H363">
            <v>7.2</v>
          </cell>
          <cell r="I363">
            <v>5.0999999999999996</v>
          </cell>
          <cell r="J363">
            <v>2.1000000000000005</v>
          </cell>
          <cell r="K363">
            <v>256.2</v>
          </cell>
          <cell r="L363">
            <v>326.10000000000002</v>
          </cell>
          <cell r="M363">
            <v>0.78564857405703759</v>
          </cell>
          <cell r="N363">
            <v>7.2</v>
          </cell>
          <cell r="O363">
            <v>4.5</v>
          </cell>
          <cell r="P363">
            <v>2.7</v>
          </cell>
        </row>
        <row r="364">
          <cell r="A364" t="str">
            <v>2000:3</v>
          </cell>
          <cell r="B364">
            <v>260.98635683446201</v>
          </cell>
          <cell r="C364">
            <v>270.29253185771751</v>
          </cell>
          <cell r="D364">
            <v>0.96556998834080154</v>
          </cell>
          <cell r="E364">
            <v>260.98635683446201</v>
          </cell>
          <cell r="F364">
            <v>270.29253185771751</v>
          </cell>
          <cell r="G364">
            <v>0.96556998834080154</v>
          </cell>
          <cell r="H364">
            <v>8.1</v>
          </cell>
          <cell r="I364">
            <v>7.3</v>
          </cell>
          <cell r="J364">
            <v>0.79999999999999982</v>
          </cell>
          <cell r="K364">
            <v>239.7</v>
          </cell>
          <cell r="L364">
            <v>283.89999999999998</v>
          </cell>
          <cell r="M364">
            <v>0.84431137724550898</v>
          </cell>
          <cell r="N364">
            <v>8.3000000000000007</v>
          </cell>
          <cell r="O364">
            <v>6.8</v>
          </cell>
          <cell r="P364">
            <v>1.5000000000000009</v>
          </cell>
        </row>
        <row r="365">
          <cell r="A365" t="str">
            <v>2000:4</v>
          </cell>
          <cell r="B365">
            <v>177.02978941920742</v>
          </cell>
          <cell r="C365">
            <v>198.63939385091356</v>
          </cell>
          <cell r="D365">
            <v>0.8912118889774453</v>
          </cell>
          <cell r="E365">
            <v>177.02978941920742</v>
          </cell>
          <cell r="F365">
            <v>198.63939385091356</v>
          </cell>
          <cell r="G365">
            <v>0.8912118889774453</v>
          </cell>
          <cell r="H365">
            <v>10.6</v>
          </cell>
          <cell r="I365">
            <v>9.9</v>
          </cell>
          <cell r="J365">
            <v>0.69999999999999929</v>
          </cell>
          <cell r="K365">
            <v>164.2</v>
          </cell>
          <cell r="L365">
            <v>190.3</v>
          </cell>
          <cell r="M365">
            <v>0.86284813452443498</v>
          </cell>
          <cell r="N365">
            <v>10.5</v>
          </cell>
          <cell r="O365">
            <v>9.6999999999999993</v>
          </cell>
          <cell r="P365">
            <v>0.80000000000000071</v>
          </cell>
        </row>
        <row r="366">
          <cell r="A366" t="str">
            <v>2000:5</v>
          </cell>
          <cell r="B366">
            <v>50.959703139499972</v>
          </cell>
          <cell r="C366">
            <v>94.205291641343422</v>
          </cell>
          <cell r="D366">
            <v>0.54094310682156554</v>
          </cell>
          <cell r="E366">
            <v>50.959703139499972</v>
          </cell>
          <cell r="F366">
            <v>94.205291641343422</v>
          </cell>
          <cell r="G366">
            <v>0.54094310682156554</v>
          </cell>
          <cell r="H366">
            <v>15.7</v>
          </cell>
          <cell r="I366">
            <v>13.6</v>
          </cell>
          <cell r="J366">
            <v>2.0999999999999996</v>
          </cell>
          <cell r="K366">
            <v>48.1</v>
          </cell>
          <cell r="L366">
            <v>95</v>
          </cell>
          <cell r="M366">
            <v>0.50631578947368427</v>
          </cell>
          <cell r="N366">
            <v>15.7</v>
          </cell>
          <cell r="O366">
            <v>13.3</v>
          </cell>
          <cell r="P366">
            <v>2.3999999999999986</v>
          </cell>
        </row>
        <row r="367">
          <cell r="A367" t="str">
            <v>2000:6</v>
          </cell>
          <cell r="B367">
            <v>19.505617961668293</v>
          </cell>
          <cell r="C367">
            <v>33.639009300779129</v>
          </cell>
          <cell r="D367">
            <v>0.57985114208510635</v>
          </cell>
          <cell r="E367">
            <v>0</v>
          </cell>
          <cell r="F367">
            <v>0</v>
          </cell>
          <cell r="G367">
            <v>1</v>
          </cell>
          <cell r="H367">
            <v>18.399999999999999</v>
          </cell>
          <cell r="I367">
            <v>16.8</v>
          </cell>
          <cell r="J367">
            <v>1.5999999999999979</v>
          </cell>
          <cell r="K367">
            <v>14.3</v>
          </cell>
          <cell r="L367">
            <v>31.5</v>
          </cell>
          <cell r="M367">
            <v>0.45396825396825397</v>
          </cell>
          <cell r="N367">
            <v>18</v>
          </cell>
          <cell r="O367">
            <v>16.399999999999999</v>
          </cell>
          <cell r="P367">
            <v>1.6000000000000014</v>
          </cell>
        </row>
        <row r="368">
          <cell r="A368" t="str">
            <v>2000:7</v>
          </cell>
          <cell r="B368">
            <v>19.919154593183908</v>
          </cell>
          <cell r="C368">
            <v>9.8992241828118033</v>
          </cell>
          <cell r="D368">
            <v>2.012193503786881</v>
          </cell>
          <cell r="E368">
            <v>0</v>
          </cell>
          <cell r="F368">
            <v>0</v>
          </cell>
          <cell r="G368">
            <v>1</v>
          </cell>
          <cell r="H368">
            <v>18</v>
          </cell>
          <cell r="I368">
            <v>19.2</v>
          </cell>
          <cell r="J368">
            <v>-1.1999999999999993</v>
          </cell>
          <cell r="K368">
            <v>13.7</v>
          </cell>
          <cell r="L368">
            <v>8.9</v>
          </cell>
          <cell r="M368">
            <v>1.539325842696629</v>
          </cell>
          <cell r="N368">
            <v>17.399999999999999</v>
          </cell>
          <cell r="O368">
            <v>18.399999999999999</v>
          </cell>
          <cell r="P368">
            <v>-1</v>
          </cell>
        </row>
        <row r="369">
          <cell r="A369" t="str">
            <v>2000:8</v>
          </cell>
          <cell r="B369">
            <v>2.1097759123434607</v>
          </cell>
          <cell r="C369">
            <v>9.4425505166936539</v>
          </cell>
          <cell r="D369">
            <v>0.22343284355360876</v>
          </cell>
          <cell r="E369">
            <v>0</v>
          </cell>
          <cell r="F369">
            <v>0</v>
          </cell>
          <cell r="G369">
            <v>1</v>
          </cell>
          <cell r="H369">
            <v>20.2</v>
          </cell>
          <cell r="I369">
            <v>18.899999999999999</v>
          </cell>
          <cell r="J369">
            <v>1.3000000000000007</v>
          </cell>
          <cell r="K369">
            <v>0</v>
          </cell>
          <cell r="L369">
            <v>9.1</v>
          </cell>
          <cell r="M369">
            <v>0</v>
          </cell>
          <cell r="N369">
            <v>19.7</v>
          </cell>
          <cell r="O369">
            <v>18.2</v>
          </cell>
          <cell r="P369">
            <v>1.5</v>
          </cell>
        </row>
        <row r="370">
          <cell r="A370" t="str">
            <v>2000:9</v>
          </cell>
          <cell r="B370">
            <v>22.96303356320692</v>
          </cell>
          <cell r="C370">
            <v>43.697695496746512</v>
          </cell>
          <cell r="D370">
            <v>0.52549758750817011</v>
          </cell>
          <cell r="E370">
            <v>0</v>
          </cell>
          <cell r="F370">
            <v>0</v>
          </cell>
          <cell r="G370">
            <v>1</v>
          </cell>
          <cell r="H370">
            <v>17.2</v>
          </cell>
          <cell r="I370">
            <v>16.5</v>
          </cell>
          <cell r="J370">
            <v>0.69999999999999929</v>
          </cell>
          <cell r="K370">
            <v>11.2</v>
          </cell>
          <cell r="L370">
            <v>39.4</v>
          </cell>
          <cell r="M370">
            <v>0.28426395939086296</v>
          </cell>
          <cell r="N370">
            <v>16.8</v>
          </cell>
          <cell r="O370">
            <v>15.7</v>
          </cell>
          <cell r="P370">
            <v>1.1000000000000014</v>
          </cell>
        </row>
        <row r="371">
          <cell r="A371" t="str">
            <v>2000:10</v>
          </cell>
          <cell r="B371">
            <v>127.43592197034795</v>
          </cell>
          <cell r="C371">
            <v>132.10004667845612</v>
          </cell>
          <cell r="D371">
            <v>0.96469248251318873</v>
          </cell>
          <cell r="E371">
            <v>127.43592197034795</v>
          </cell>
          <cell r="F371">
            <v>132.10004667845612</v>
          </cell>
          <cell r="G371">
            <v>0.96469248251318873</v>
          </cell>
          <cell r="H371">
            <v>12.5</v>
          </cell>
          <cell r="I371">
            <v>12.6</v>
          </cell>
          <cell r="J371">
            <v>-9.9999999999999645E-2</v>
          </cell>
          <cell r="K371">
            <v>117.3</v>
          </cell>
          <cell r="L371">
            <v>133.80000000000001</v>
          </cell>
          <cell r="M371">
            <v>0.87668161434977565</v>
          </cell>
          <cell r="N371">
            <v>12.2</v>
          </cell>
          <cell r="O371">
            <v>11.8</v>
          </cell>
          <cell r="P371">
            <v>0.39999999999999858</v>
          </cell>
        </row>
        <row r="372">
          <cell r="A372" t="str">
            <v>2000:11</v>
          </cell>
          <cell r="B372">
            <v>237.70889732621683</v>
          </cell>
          <cell r="C372">
            <v>277.9065874341735</v>
          </cell>
          <cell r="D372">
            <v>0.85535538945265877</v>
          </cell>
          <cell r="E372">
            <v>237.70889732621683</v>
          </cell>
          <cell r="F372">
            <v>277.9065874341735</v>
          </cell>
          <cell r="G372">
            <v>0.85535538945265877</v>
          </cell>
          <cell r="H372">
            <v>8.8000000000000007</v>
          </cell>
          <cell r="I372">
            <v>7.6</v>
          </cell>
          <cell r="J372">
            <v>1.2000000000000011</v>
          </cell>
          <cell r="K372">
            <v>222</v>
          </cell>
          <cell r="L372">
            <v>272.89999999999998</v>
          </cell>
          <cell r="M372">
            <v>0.81348479296445586</v>
          </cell>
          <cell r="N372">
            <v>8.6</v>
          </cell>
          <cell r="O372">
            <v>6.9</v>
          </cell>
          <cell r="P372">
            <v>1.6999999999999993</v>
          </cell>
        </row>
        <row r="373">
          <cell r="A373" t="str">
            <v>2000:12</v>
          </cell>
          <cell r="B373">
            <v>279.89764691598259</v>
          </cell>
          <cell r="C373">
            <v>363.68818352813111</v>
          </cell>
          <cell r="D373">
            <v>0.76960885613797414</v>
          </cell>
          <cell r="E373">
            <v>279.89764691598259</v>
          </cell>
          <cell r="F373">
            <v>363.68818352813111</v>
          </cell>
          <cell r="G373">
            <v>0.76960885613797414</v>
          </cell>
          <cell r="H373">
            <v>7.7</v>
          </cell>
          <cell r="I373">
            <v>4.8</v>
          </cell>
          <cell r="J373">
            <v>2.9000000000000004</v>
          </cell>
          <cell r="K373">
            <v>270.7</v>
          </cell>
          <cell r="L373">
            <v>363.6</v>
          </cell>
          <cell r="M373">
            <v>0.7444994499449944</v>
          </cell>
          <cell r="N373">
            <v>7.3</v>
          </cell>
          <cell r="O373">
            <v>4.3</v>
          </cell>
          <cell r="P373">
            <v>3</v>
          </cell>
        </row>
        <row r="374">
          <cell r="A374" t="str">
            <v>2001:1</v>
          </cell>
          <cell r="B374">
            <v>343.19059614587849</v>
          </cell>
          <cell r="C374">
            <v>392.91081774346333</v>
          </cell>
          <cell r="D374">
            <v>0.87345672515932649</v>
          </cell>
          <cell r="E374">
            <v>343.19059614587849</v>
          </cell>
          <cell r="F374">
            <v>392.91081774346333</v>
          </cell>
          <cell r="G374">
            <v>0.87345672515932649</v>
          </cell>
          <cell r="H374">
            <v>5.7</v>
          </cell>
          <cell r="I374">
            <v>4</v>
          </cell>
          <cell r="J374">
            <v>1.7000000000000002</v>
          </cell>
          <cell r="K374">
            <v>337.4</v>
          </cell>
          <cell r="L374">
            <v>388.5</v>
          </cell>
          <cell r="M374">
            <v>0.86846846846846837</v>
          </cell>
          <cell r="N374">
            <v>5.0999999999999996</v>
          </cell>
          <cell r="O374">
            <v>3.5</v>
          </cell>
          <cell r="P374">
            <v>1.5999999999999996</v>
          </cell>
        </row>
        <row r="375">
          <cell r="A375" t="str">
            <v>2001:2</v>
          </cell>
          <cell r="B375">
            <v>297.98717938607166</v>
          </cell>
          <cell r="C375">
            <v>331.22294910654443</v>
          </cell>
          <cell r="D375">
            <v>0.89965740655916382</v>
          </cell>
          <cell r="E375">
            <v>297.98717938607166</v>
          </cell>
          <cell r="F375">
            <v>331.22294910654443</v>
          </cell>
          <cell r="G375">
            <v>0.89965740655916382</v>
          </cell>
          <cell r="H375">
            <v>6</v>
          </cell>
          <cell r="I375">
            <v>5.0999999999999996</v>
          </cell>
          <cell r="J375">
            <v>0.90000000000000036</v>
          </cell>
          <cell r="K375">
            <v>284.3</v>
          </cell>
          <cell r="L375">
            <v>326.10000000000002</v>
          </cell>
          <cell r="M375">
            <v>0.87181846059490953</v>
          </cell>
          <cell r="N375">
            <v>5.8</v>
          </cell>
          <cell r="O375">
            <v>4.5</v>
          </cell>
          <cell r="P375">
            <v>1.2999999999999998</v>
          </cell>
        </row>
        <row r="376">
          <cell r="A376" t="str">
            <v>2001:3</v>
          </cell>
          <cell r="B376">
            <v>216.69063608972871</v>
          </cell>
          <cell r="C376">
            <v>270.29253185771751</v>
          </cell>
          <cell r="D376">
            <v>0.80168932008744909</v>
          </cell>
          <cell r="E376">
            <v>216.69063608972871</v>
          </cell>
          <cell r="F376">
            <v>270.29253185771751</v>
          </cell>
          <cell r="G376">
            <v>0.80168932008744909</v>
          </cell>
          <cell r="H376">
            <v>9.6</v>
          </cell>
          <cell r="I376">
            <v>7.3</v>
          </cell>
          <cell r="J376">
            <v>2.2999999999999998</v>
          </cell>
          <cell r="K376">
            <v>220.6</v>
          </cell>
          <cell r="L376">
            <v>283.89999999999998</v>
          </cell>
          <cell r="M376">
            <v>0.77703416696019734</v>
          </cell>
          <cell r="N376">
            <v>8.9</v>
          </cell>
          <cell r="O376">
            <v>6.8</v>
          </cell>
          <cell r="P376">
            <v>2.1000000000000005</v>
          </cell>
        </row>
        <row r="377">
          <cell r="A377" t="str">
            <v>2001:4</v>
          </cell>
          <cell r="B377">
            <v>208.67740613613887</v>
          </cell>
          <cell r="C377">
            <v>198.63939385091356</v>
          </cell>
          <cell r="D377">
            <v>1.0505338447254788</v>
          </cell>
          <cell r="E377">
            <v>208.67740613613887</v>
          </cell>
          <cell r="F377">
            <v>198.63939385091356</v>
          </cell>
          <cell r="G377">
            <v>1.0505338447254788</v>
          </cell>
          <cell r="H377">
            <v>9.6</v>
          </cell>
          <cell r="I377">
            <v>9.9</v>
          </cell>
          <cell r="J377">
            <v>-0.30000000000000071</v>
          </cell>
          <cell r="K377">
            <v>196.5</v>
          </cell>
          <cell r="L377">
            <v>190.3</v>
          </cell>
          <cell r="M377">
            <v>1.0325801366263794</v>
          </cell>
          <cell r="N377">
            <v>9.5</v>
          </cell>
          <cell r="O377">
            <v>9.6999999999999993</v>
          </cell>
          <cell r="P377">
            <v>-0.19999999999999929</v>
          </cell>
        </row>
        <row r="378">
          <cell r="A378" t="str">
            <v>2001:5</v>
          </cell>
          <cell r="B378">
            <v>65.331636744309208</v>
          </cell>
          <cell r="C378">
            <v>94.205291641343422</v>
          </cell>
          <cell r="D378">
            <v>0.69350283414055514</v>
          </cell>
          <cell r="E378">
            <v>65.331636744309208</v>
          </cell>
          <cell r="F378">
            <v>94.205291641343422</v>
          </cell>
          <cell r="G378">
            <v>0.69350283414055514</v>
          </cell>
          <cell r="H378">
            <v>15.5</v>
          </cell>
          <cell r="I378">
            <v>13.6</v>
          </cell>
          <cell r="J378">
            <v>1.9000000000000004</v>
          </cell>
          <cell r="K378">
            <v>52.5</v>
          </cell>
          <cell r="L378">
            <v>95</v>
          </cell>
          <cell r="M378">
            <v>0.55263157894736847</v>
          </cell>
          <cell r="N378">
            <v>15.8</v>
          </cell>
          <cell r="O378">
            <v>13.3</v>
          </cell>
          <cell r="P378">
            <v>2.5</v>
          </cell>
        </row>
        <row r="379">
          <cell r="A379" t="str">
            <v>2001:6</v>
          </cell>
          <cell r="B379">
            <v>32.899521953737789</v>
          </cell>
          <cell r="C379">
            <v>33.639009300779129</v>
          </cell>
          <cell r="D379">
            <v>0.97801697010666089</v>
          </cell>
          <cell r="E379">
            <v>0</v>
          </cell>
          <cell r="F379">
            <v>0</v>
          </cell>
          <cell r="G379">
            <v>1</v>
          </cell>
          <cell r="H379">
            <v>17.5</v>
          </cell>
          <cell r="I379">
            <v>16.8</v>
          </cell>
          <cell r="J379">
            <v>0.69999999999999929</v>
          </cell>
          <cell r="K379">
            <v>18.3</v>
          </cell>
          <cell r="L379">
            <v>31.5</v>
          </cell>
          <cell r="M379">
            <v>0.580952380952381</v>
          </cell>
          <cell r="N379">
            <v>17.600000000000001</v>
          </cell>
          <cell r="O379">
            <v>16.399999999999999</v>
          </cell>
          <cell r="P379">
            <v>1.2000000000000028</v>
          </cell>
        </row>
        <row r="380">
          <cell r="A380" t="str">
            <v>2001:7</v>
          </cell>
          <cell r="B380">
            <v>7.9739221188482698</v>
          </cell>
          <cell r="C380">
            <v>9.8992241828118033</v>
          </cell>
          <cell r="D380">
            <v>0.80550980274732342</v>
          </cell>
          <cell r="E380">
            <v>0</v>
          </cell>
          <cell r="F380">
            <v>0</v>
          </cell>
          <cell r="G380">
            <v>1</v>
          </cell>
          <cell r="H380">
            <v>19.899999999999999</v>
          </cell>
          <cell r="I380">
            <v>19.2</v>
          </cell>
          <cell r="J380">
            <v>0.69999999999999929</v>
          </cell>
          <cell r="K380">
            <v>4.8</v>
          </cell>
          <cell r="L380">
            <v>8.9</v>
          </cell>
          <cell r="M380">
            <v>0.5393258426966292</v>
          </cell>
          <cell r="N380">
            <v>19.899999999999999</v>
          </cell>
          <cell r="O380">
            <v>18.399999999999999</v>
          </cell>
          <cell r="P380">
            <v>1.5</v>
          </cell>
        </row>
        <row r="381">
          <cell r="A381" t="str">
            <v>2001:8</v>
          </cell>
          <cell r="B381">
            <v>2.557363099244264</v>
          </cell>
          <cell r="C381">
            <v>9.4425505166936539</v>
          </cell>
          <cell r="D381">
            <v>0.27083393355672875</v>
          </cell>
          <cell r="E381">
            <v>0</v>
          </cell>
          <cell r="F381">
            <v>0</v>
          </cell>
          <cell r="G381">
            <v>1</v>
          </cell>
          <cell r="H381">
            <v>20.5</v>
          </cell>
          <cell r="I381">
            <v>18.899999999999999</v>
          </cell>
          <cell r="J381">
            <v>1.6000000000000014</v>
          </cell>
          <cell r="K381">
            <v>0.3</v>
          </cell>
          <cell r="L381">
            <v>9.1</v>
          </cell>
          <cell r="M381">
            <v>3.2967032967032968E-2</v>
          </cell>
          <cell r="N381">
            <v>20.2</v>
          </cell>
          <cell r="O381">
            <v>18.2</v>
          </cell>
          <cell r="P381">
            <v>2</v>
          </cell>
        </row>
        <row r="382">
          <cell r="A382" t="str">
            <v>2001:9</v>
          </cell>
          <cell r="B382">
            <v>70.703950961915481</v>
          </cell>
          <cell r="C382">
            <v>43.697695496746512</v>
          </cell>
          <cell r="D382">
            <v>1.6180247072109262</v>
          </cell>
          <cell r="E382">
            <v>0</v>
          </cell>
          <cell r="F382">
            <v>0</v>
          </cell>
          <cell r="G382">
            <v>1</v>
          </cell>
          <cell r="H382">
            <v>14.6</v>
          </cell>
          <cell r="I382">
            <v>16.5</v>
          </cell>
          <cell r="J382">
            <v>-1.9000000000000004</v>
          </cell>
          <cell r="K382">
            <v>62.2</v>
          </cell>
          <cell r="L382">
            <v>39.4</v>
          </cell>
          <cell r="M382">
            <v>1.5786802030456855</v>
          </cell>
          <cell r="N382">
            <v>13.9</v>
          </cell>
          <cell r="O382">
            <v>15.7</v>
          </cell>
          <cell r="P382">
            <v>-1.7999999999999989</v>
          </cell>
        </row>
        <row r="383">
          <cell r="A383" t="str">
            <v>2001:10</v>
          </cell>
          <cell r="B383">
            <v>50.907607538620972</v>
          </cell>
          <cell r="C383">
            <v>132.10004667845612</v>
          </cell>
          <cell r="D383">
            <v>0.38537160900885109</v>
          </cell>
          <cell r="E383">
            <v>50.907607538620972</v>
          </cell>
          <cell r="F383">
            <v>132.10004667845612</v>
          </cell>
          <cell r="G383">
            <v>0.38537160900885109</v>
          </cell>
          <cell r="H383">
            <v>15.3</v>
          </cell>
          <cell r="I383">
            <v>12.6</v>
          </cell>
          <cell r="J383">
            <v>2.7000000000000011</v>
          </cell>
          <cell r="K383">
            <v>36.799999999999997</v>
          </cell>
          <cell r="L383">
            <v>133.80000000000001</v>
          </cell>
          <cell r="M383">
            <v>0.27503736920777277</v>
          </cell>
          <cell r="N383">
            <v>15.2</v>
          </cell>
          <cell r="O383">
            <v>11.8</v>
          </cell>
          <cell r="P383">
            <v>3.3999999999999986</v>
          </cell>
        </row>
        <row r="384">
          <cell r="A384" t="str">
            <v>2001:11</v>
          </cell>
          <cell r="B384">
            <v>307.38346573073306</v>
          </cell>
          <cell r="C384">
            <v>277.9065874341735</v>
          </cell>
          <cell r="D384">
            <v>1.1060675767663897</v>
          </cell>
          <cell r="E384">
            <v>307.38346573073306</v>
          </cell>
          <cell r="F384">
            <v>277.9065874341735</v>
          </cell>
          <cell r="G384">
            <v>1.1060675767663897</v>
          </cell>
          <cell r="H384">
            <v>6.6</v>
          </cell>
          <cell r="I384">
            <v>7.6</v>
          </cell>
          <cell r="J384">
            <v>-1</v>
          </cell>
          <cell r="K384">
            <v>278.3</v>
          </cell>
          <cell r="L384">
            <v>272.89999999999998</v>
          </cell>
          <cell r="M384">
            <v>1.0197874679369734</v>
          </cell>
          <cell r="N384">
            <v>6.7</v>
          </cell>
          <cell r="O384">
            <v>6.9</v>
          </cell>
          <cell r="P384">
            <v>-0.20000000000000018</v>
          </cell>
        </row>
        <row r="385">
          <cell r="A385" t="str">
            <v>2001:12</v>
          </cell>
          <cell r="B385">
            <v>428.73421624003873</v>
          </cell>
          <cell r="C385">
            <v>363.68818352813111</v>
          </cell>
          <cell r="D385">
            <v>1.1788511028345696</v>
          </cell>
          <cell r="E385">
            <v>428.73421624003873</v>
          </cell>
          <cell r="F385">
            <v>363.68818352813111</v>
          </cell>
          <cell r="G385">
            <v>1.1788511028345696</v>
          </cell>
          <cell r="H385">
            <v>3.1</v>
          </cell>
          <cell r="I385">
            <v>4.8</v>
          </cell>
          <cell r="J385">
            <v>-1.6999999999999997</v>
          </cell>
          <cell r="K385">
            <v>392.8</v>
          </cell>
          <cell r="L385">
            <v>363.6</v>
          </cell>
          <cell r="M385">
            <v>1.0803080308030804</v>
          </cell>
          <cell r="N385">
            <v>3.3</v>
          </cell>
          <cell r="O385">
            <v>4.3</v>
          </cell>
          <cell r="P385">
            <v>-1</v>
          </cell>
        </row>
        <row r="386">
          <cell r="A386" t="str">
            <v>2002:1</v>
          </cell>
          <cell r="B386">
            <v>356.36973896925912</v>
          </cell>
          <cell r="C386">
            <v>392.91081774346333</v>
          </cell>
          <cell r="D386">
            <v>0.90699905137744929</v>
          </cell>
          <cell r="E386">
            <v>356.36973896925912</v>
          </cell>
          <cell r="F386">
            <v>392.91081774346333</v>
          </cell>
          <cell r="G386">
            <v>0.90699905137744929</v>
          </cell>
          <cell r="H386">
            <v>5.2</v>
          </cell>
          <cell r="I386">
            <v>4</v>
          </cell>
          <cell r="J386">
            <v>1.2000000000000002</v>
          </cell>
          <cell r="K386">
            <v>323.5</v>
          </cell>
          <cell r="L386">
            <v>388.5</v>
          </cell>
          <cell r="M386">
            <v>0.83268983268983265</v>
          </cell>
          <cell r="N386">
            <v>5.6</v>
          </cell>
          <cell r="O386">
            <v>3.5</v>
          </cell>
          <cell r="P386">
            <v>2.0999999999999996</v>
          </cell>
        </row>
        <row r="387">
          <cell r="A387" t="str">
            <v>2002:2</v>
          </cell>
          <cell r="B387">
            <v>242.19541402323154</v>
          </cell>
          <cell r="C387">
            <v>331.22294910654443</v>
          </cell>
          <cell r="D387">
            <v>0.7312156801832127</v>
          </cell>
          <cell r="E387">
            <v>242.19541402323154</v>
          </cell>
          <cell r="F387">
            <v>331.22294910654443</v>
          </cell>
          <cell r="G387">
            <v>0.7312156801832127</v>
          </cell>
          <cell r="H387">
            <v>8</v>
          </cell>
          <cell r="I387">
            <v>5.0999999999999996</v>
          </cell>
          <cell r="J387">
            <v>2.9000000000000004</v>
          </cell>
          <cell r="K387">
            <v>215.2</v>
          </cell>
          <cell r="L387">
            <v>326.10000000000002</v>
          </cell>
          <cell r="M387">
            <v>0.65992026985587238</v>
          </cell>
          <cell r="N387">
            <v>8.3000000000000007</v>
          </cell>
          <cell r="O387">
            <v>4.5</v>
          </cell>
          <cell r="P387">
            <v>3.8000000000000007</v>
          </cell>
        </row>
        <row r="388">
          <cell r="A388" t="str">
            <v>2002:3</v>
          </cell>
          <cell r="B388">
            <v>228.86463836200565</v>
          </cell>
          <cell r="C388">
            <v>270.29253185771751</v>
          </cell>
          <cell r="D388">
            <v>0.84672941863773143</v>
          </cell>
          <cell r="E388">
            <v>228.86463836200565</v>
          </cell>
          <cell r="F388">
            <v>270.29253185771751</v>
          </cell>
          <cell r="G388">
            <v>0.84672941863773143</v>
          </cell>
          <cell r="H388">
            <v>9.1999999999999993</v>
          </cell>
          <cell r="I388">
            <v>7.3</v>
          </cell>
          <cell r="J388">
            <v>1.8999999999999995</v>
          </cell>
          <cell r="K388">
            <v>213.9</v>
          </cell>
          <cell r="L388">
            <v>283.89999999999998</v>
          </cell>
          <cell r="M388">
            <v>0.75343430785487853</v>
          </cell>
          <cell r="N388">
            <v>9.1</v>
          </cell>
          <cell r="O388">
            <v>6.8</v>
          </cell>
          <cell r="P388">
            <v>2.2999999999999998</v>
          </cell>
        </row>
        <row r="389">
          <cell r="A389" t="str">
            <v>2002:4</v>
          </cell>
          <cell r="B389">
            <v>165.07854259673391</v>
          </cell>
          <cell r="C389">
            <v>198.63939385091356</v>
          </cell>
          <cell r="D389">
            <v>0.83104634683204703</v>
          </cell>
          <cell r="E389">
            <v>165.07854259673391</v>
          </cell>
          <cell r="F389">
            <v>198.63939385091356</v>
          </cell>
          <cell r="G389">
            <v>0.83104634683204703</v>
          </cell>
          <cell r="H389">
            <v>11.1</v>
          </cell>
          <cell r="I389">
            <v>9.9</v>
          </cell>
          <cell r="J389">
            <v>1.1999999999999993</v>
          </cell>
          <cell r="K389">
            <v>149.1</v>
          </cell>
          <cell r="L389">
            <v>190.3</v>
          </cell>
          <cell r="M389">
            <v>0.78349973725696265</v>
          </cell>
          <cell r="N389">
            <v>11</v>
          </cell>
          <cell r="O389">
            <v>9.6999999999999993</v>
          </cell>
          <cell r="P389">
            <v>1.3000000000000007</v>
          </cell>
        </row>
        <row r="390">
          <cell r="A390" t="str">
            <v>2002:5</v>
          </cell>
          <cell r="B390">
            <v>95.535594820227018</v>
          </cell>
          <cell r="C390">
            <v>94.205291641343422</v>
          </cell>
          <cell r="D390">
            <v>1.0141213211668438</v>
          </cell>
          <cell r="E390">
            <v>95.535594820227018</v>
          </cell>
          <cell r="F390">
            <v>94.205291641343422</v>
          </cell>
          <cell r="G390">
            <v>1.0141213211668438</v>
          </cell>
          <cell r="H390">
            <v>13.9</v>
          </cell>
          <cell r="I390">
            <v>13.6</v>
          </cell>
          <cell r="J390">
            <v>0.30000000000000071</v>
          </cell>
          <cell r="K390">
            <v>73.3</v>
          </cell>
          <cell r="L390">
            <v>95</v>
          </cell>
          <cell r="M390">
            <v>0.77157894736842103</v>
          </cell>
          <cell r="N390">
            <v>14.1</v>
          </cell>
          <cell r="O390">
            <v>13.3</v>
          </cell>
          <cell r="P390">
            <v>0.79999999999999893</v>
          </cell>
        </row>
        <row r="391">
          <cell r="A391" t="str">
            <v>2002:6</v>
          </cell>
          <cell r="B391">
            <v>19.442447946496138</v>
          </cell>
          <cell r="C391">
            <v>33.639009300779129</v>
          </cell>
          <cell r="D391">
            <v>0.57797326231143853</v>
          </cell>
          <cell r="E391">
            <v>0</v>
          </cell>
          <cell r="F391">
            <v>0</v>
          </cell>
          <cell r="G391">
            <v>1</v>
          </cell>
          <cell r="H391">
            <v>18.5</v>
          </cell>
          <cell r="I391">
            <v>16.8</v>
          </cell>
          <cell r="J391">
            <v>1.6999999999999993</v>
          </cell>
          <cell r="K391">
            <v>5.9</v>
          </cell>
          <cell r="L391">
            <v>31.5</v>
          </cell>
          <cell r="M391">
            <v>0.1873015873015873</v>
          </cell>
          <cell r="N391">
            <v>18.399999999999999</v>
          </cell>
          <cell r="O391">
            <v>16.399999999999999</v>
          </cell>
          <cell r="P391">
            <v>2</v>
          </cell>
        </row>
        <row r="392">
          <cell r="A392" t="str">
            <v>2002:7</v>
          </cell>
          <cell r="B392">
            <v>8.769351114294917</v>
          </cell>
          <cell r="C392">
            <v>9.8992241828118033</v>
          </cell>
          <cell r="D392">
            <v>0.88586246278989167</v>
          </cell>
          <cell r="E392">
            <v>0</v>
          </cell>
          <cell r="F392">
            <v>0</v>
          </cell>
          <cell r="G392">
            <v>1</v>
          </cell>
          <cell r="H392">
            <v>19</v>
          </cell>
          <cell r="I392">
            <v>19.2</v>
          </cell>
          <cell r="J392">
            <v>-0.19999999999999929</v>
          </cell>
          <cell r="K392">
            <v>2.5</v>
          </cell>
          <cell r="L392">
            <v>8.9</v>
          </cell>
          <cell r="M392">
            <v>0.28089887640449435</v>
          </cell>
          <cell r="N392">
            <v>18.899999999999999</v>
          </cell>
          <cell r="O392">
            <v>18.399999999999999</v>
          </cell>
          <cell r="P392">
            <v>0.5</v>
          </cell>
        </row>
        <row r="393">
          <cell r="A393" t="str">
            <v>2002:8</v>
          </cell>
          <cell r="B393">
            <v>3.5925493043683097</v>
          </cell>
          <cell r="C393">
            <v>9.4425505166936539</v>
          </cell>
          <cell r="D393">
            <v>0.38046386916511354</v>
          </cell>
          <cell r="E393">
            <v>0</v>
          </cell>
          <cell r="F393">
            <v>0</v>
          </cell>
          <cell r="G393">
            <v>1</v>
          </cell>
          <cell r="H393">
            <v>19</v>
          </cell>
          <cell r="I393">
            <v>18.899999999999999</v>
          </cell>
          <cell r="J393">
            <v>0.10000000000000142</v>
          </cell>
          <cell r="K393">
            <v>0</v>
          </cell>
          <cell r="L393">
            <v>9.1</v>
          </cell>
          <cell r="M393">
            <v>0</v>
          </cell>
          <cell r="N393">
            <v>19.100000000000001</v>
          </cell>
          <cell r="O393">
            <v>18.2</v>
          </cell>
          <cell r="P393">
            <v>0.90000000000000213</v>
          </cell>
        </row>
        <row r="394">
          <cell r="A394" t="str">
            <v>2002:9</v>
          </cell>
          <cell r="B394">
            <v>47.063553052847752</v>
          </cell>
          <cell r="C394">
            <v>43.697695496746512</v>
          </cell>
          <cell r="D394">
            <v>1.0770259739750314</v>
          </cell>
          <cell r="E394">
            <v>0</v>
          </cell>
          <cell r="F394">
            <v>0</v>
          </cell>
          <cell r="G394">
            <v>1</v>
          </cell>
          <cell r="H394">
            <v>15.7</v>
          </cell>
          <cell r="I394">
            <v>16.5</v>
          </cell>
          <cell r="J394">
            <v>-0.80000000000000071</v>
          </cell>
          <cell r="K394">
            <v>38.299999999999997</v>
          </cell>
          <cell r="L394">
            <v>39.4</v>
          </cell>
          <cell r="M394">
            <v>0.97208121827411165</v>
          </cell>
          <cell r="N394">
            <v>15.4</v>
          </cell>
          <cell r="O394">
            <v>15.7</v>
          </cell>
          <cell r="P394">
            <v>-0.29999999999999893</v>
          </cell>
        </row>
        <row r="395">
          <cell r="A395" t="str">
            <v>2002:10</v>
          </cell>
          <cell r="B395">
            <v>122.66286147714746</v>
          </cell>
          <cell r="C395">
            <v>132.10004667845612</v>
          </cell>
          <cell r="D395">
            <v>0.92856031895068392</v>
          </cell>
          <cell r="E395">
            <v>122.66286147714746</v>
          </cell>
          <cell r="F395">
            <v>132.10004667845612</v>
          </cell>
          <cell r="G395">
            <v>0.92856031895068392</v>
          </cell>
          <cell r="H395">
            <v>12.7</v>
          </cell>
          <cell r="I395">
            <v>12.6</v>
          </cell>
          <cell r="J395">
            <v>9.9999999999999645E-2</v>
          </cell>
          <cell r="K395">
            <v>118.1</v>
          </cell>
          <cell r="L395">
            <v>133.80000000000001</v>
          </cell>
          <cell r="M395">
            <v>0.88266068759342287</v>
          </cell>
          <cell r="N395">
            <v>12.2</v>
          </cell>
          <cell r="O395">
            <v>11.8</v>
          </cell>
          <cell r="P395">
            <v>0.39999999999999858</v>
          </cell>
        </row>
        <row r="396">
          <cell r="A396" t="str">
            <v>2002:11</v>
          </cell>
          <cell r="B396">
            <v>209.22881985228753</v>
          </cell>
          <cell r="C396">
            <v>277.9065874341735</v>
          </cell>
          <cell r="D396">
            <v>0.75287463238649077</v>
          </cell>
          <cell r="E396">
            <v>209.22881985228753</v>
          </cell>
          <cell r="F396">
            <v>277.9065874341735</v>
          </cell>
          <cell r="G396">
            <v>0.75287463238649077</v>
          </cell>
          <cell r="H396">
            <v>9.6999999999999993</v>
          </cell>
          <cell r="I396">
            <v>7.6</v>
          </cell>
          <cell r="J396">
            <v>2.0999999999999996</v>
          </cell>
          <cell r="K396">
            <v>198</v>
          </cell>
          <cell r="L396">
            <v>272.89999999999998</v>
          </cell>
          <cell r="M396">
            <v>0.72554049102235252</v>
          </cell>
          <cell r="N396">
            <v>9.4</v>
          </cell>
          <cell r="O396">
            <v>6.9</v>
          </cell>
          <cell r="P396">
            <v>2.5</v>
          </cell>
        </row>
        <row r="397">
          <cell r="A397" t="str">
            <v>2002:12</v>
          </cell>
          <cell r="B397">
            <v>300.26260020887457</v>
          </cell>
          <cell r="C397">
            <v>363.68818352813111</v>
          </cell>
          <cell r="D397">
            <v>0.82560449805114278</v>
          </cell>
          <cell r="E397">
            <v>300.26260020887457</v>
          </cell>
          <cell r="F397">
            <v>363.68818352813111</v>
          </cell>
          <cell r="G397">
            <v>0.82560449805114278</v>
          </cell>
          <cell r="H397">
            <v>7.2</v>
          </cell>
          <cell r="I397">
            <v>4.8</v>
          </cell>
          <cell r="J397">
            <v>2.4000000000000004</v>
          </cell>
          <cell r="K397">
            <v>280.89999999999998</v>
          </cell>
          <cell r="L397">
            <v>363.6</v>
          </cell>
          <cell r="M397">
            <v>0.7725522552255224</v>
          </cell>
          <cell r="N397">
            <v>6.9</v>
          </cell>
          <cell r="O397">
            <v>4.3</v>
          </cell>
          <cell r="P397">
            <v>2.6000000000000005</v>
          </cell>
        </row>
        <row r="398">
          <cell r="A398" t="str">
            <v>2003:1</v>
          </cell>
          <cell r="B398">
            <v>422.87648282048752</v>
          </cell>
          <cell r="C398">
            <v>392.91081774346333</v>
          </cell>
          <cell r="D398">
            <v>1.0762658184091769</v>
          </cell>
          <cell r="E398">
            <v>422.87648282048752</v>
          </cell>
          <cell r="F398">
            <v>392.91081774346333</v>
          </cell>
          <cell r="G398">
            <v>1.0762658184091769</v>
          </cell>
          <cell r="H398">
            <v>3.4</v>
          </cell>
          <cell r="I398">
            <v>4</v>
          </cell>
          <cell r="J398">
            <v>-0.60000000000000009</v>
          </cell>
          <cell r="K398">
            <v>396.8</v>
          </cell>
          <cell r="L398">
            <v>388.5</v>
          </cell>
          <cell r="M398">
            <v>1.0213642213642213</v>
          </cell>
          <cell r="N398">
            <v>3.2</v>
          </cell>
          <cell r="O398">
            <v>3.5</v>
          </cell>
          <cell r="P398">
            <v>-0.29999999999999982</v>
          </cell>
        </row>
        <row r="399">
          <cell r="A399" t="str">
            <v>2003:2</v>
          </cell>
          <cell r="B399">
            <v>360.2318752479456</v>
          </cell>
          <cell r="C399">
            <v>331.22294910654443</v>
          </cell>
          <cell r="D399">
            <v>1.0875812688089734</v>
          </cell>
          <cell r="E399">
            <v>360.2318752479456</v>
          </cell>
          <cell r="F399">
            <v>331.22294910654443</v>
          </cell>
          <cell r="G399">
            <v>1.0875812688089734</v>
          </cell>
          <cell r="H399">
            <v>2.8</v>
          </cell>
          <cell r="I399">
            <v>5.0999999999999996</v>
          </cell>
          <cell r="J399">
            <v>-2.2999999999999998</v>
          </cell>
          <cell r="K399">
            <v>347</v>
          </cell>
          <cell r="L399">
            <v>326.10000000000002</v>
          </cell>
          <cell r="M399">
            <v>1.0640907697025452</v>
          </cell>
          <cell r="N399">
            <v>3.6</v>
          </cell>
          <cell r="O399">
            <v>4.5</v>
          </cell>
          <cell r="P399">
            <v>-0.89999999999999991</v>
          </cell>
        </row>
        <row r="400">
          <cell r="A400" t="str">
            <v>2003:3</v>
          </cell>
          <cell r="B400">
            <v>208.18476415663835</v>
          </cell>
          <cell r="C400">
            <v>270.29253185771751</v>
          </cell>
          <cell r="D400">
            <v>0.77022018598067377</v>
          </cell>
          <cell r="E400">
            <v>208.18476415663835</v>
          </cell>
          <cell r="F400">
            <v>270.29253185771751</v>
          </cell>
          <cell r="G400">
            <v>0.77022018598067377</v>
          </cell>
          <cell r="H400">
            <v>9.6999999999999993</v>
          </cell>
          <cell r="I400">
            <v>7.3</v>
          </cell>
          <cell r="J400">
            <v>2.3999999999999995</v>
          </cell>
          <cell r="K400">
            <v>183</v>
          </cell>
          <cell r="L400">
            <v>283.89999999999998</v>
          </cell>
          <cell r="M400">
            <v>0.64459316660796062</v>
          </cell>
          <cell r="N400">
            <v>10.1</v>
          </cell>
          <cell r="O400">
            <v>6.8</v>
          </cell>
          <cell r="P400">
            <v>3.3</v>
          </cell>
        </row>
        <row r="401">
          <cell r="A401" t="str">
            <v>2003:4</v>
          </cell>
          <cell r="B401">
            <v>152.87052105923271</v>
          </cell>
          <cell r="C401">
            <v>198.63939385091356</v>
          </cell>
          <cell r="D401">
            <v>0.76958813705386087</v>
          </cell>
          <cell r="E401">
            <v>152.87052105923271</v>
          </cell>
          <cell r="F401">
            <v>198.63939385091356</v>
          </cell>
          <cell r="G401">
            <v>0.76958813705386087</v>
          </cell>
          <cell r="H401">
            <v>11.6</v>
          </cell>
          <cell r="I401">
            <v>9.9</v>
          </cell>
          <cell r="J401">
            <v>1.6999999999999993</v>
          </cell>
          <cell r="K401">
            <v>142</v>
          </cell>
          <cell r="L401">
            <v>190.3</v>
          </cell>
          <cell r="M401">
            <v>0.74619022595901208</v>
          </cell>
          <cell r="N401">
            <v>11.5</v>
          </cell>
          <cell r="O401">
            <v>9.6999999999999993</v>
          </cell>
          <cell r="P401">
            <v>1.8000000000000007</v>
          </cell>
        </row>
        <row r="402">
          <cell r="A402" t="str">
            <v>2003:5</v>
          </cell>
          <cell r="B402">
            <v>73.531475106246518</v>
          </cell>
          <cell r="C402">
            <v>94.205291641343422</v>
          </cell>
          <cell r="D402">
            <v>0.78054506095256448</v>
          </cell>
          <cell r="E402">
            <v>73.531475106246518</v>
          </cell>
          <cell r="F402">
            <v>94.205291641343422</v>
          </cell>
          <cell r="G402">
            <v>0.78054506095256448</v>
          </cell>
          <cell r="H402">
            <v>15.2</v>
          </cell>
          <cell r="I402">
            <v>13.6</v>
          </cell>
          <cell r="J402">
            <v>1.5999999999999996</v>
          </cell>
          <cell r="K402">
            <v>49.9</v>
          </cell>
          <cell r="L402">
            <v>95</v>
          </cell>
          <cell r="M402">
            <v>0.52526315789473688</v>
          </cell>
          <cell r="N402">
            <v>15.2</v>
          </cell>
          <cell r="O402">
            <v>13.3</v>
          </cell>
          <cell r="P402">
            <v>1.8999999999999986</v>
          </cell>
        </row>
        <row r="403">
          <cell r="A403" t="str">
            <v>2003:6</v>
          </cell>
          <cell r="B403">
            <v>0.66227624322232359</v>
          </cell>
          <cell r="C403">
            <v>33.639009300779129</v>
          </cell>
          <cell r="D403">
            <v>1.968774518002777E-2</v>
          </cell>
          <cell r="E403">
            <v>0</v>
          </cell>
          <cell r="F403">
            <v>0</v>
          </cell>
          <cell r="G403">
            <v>1</v>
          </cell>
          <cell r="H403">
            <v>21.5</v>
          </cell>
          <cell r="I403">
            <v>16.8</v>
          </cell>
          <cell r="J403">
            <v>4.6999999999999993</v>
          </cell>
          <cell r="K403">
            <v>0</v>
          </cell>
          <cell r="L403">
            <v>31.5</v>
          </cell>
          <cell r="M403">
            <v>0</v>
          </cell>
          <cell r="N403">
            <v>20.9</v>
          </cell>
          <cell r="O403">
            <v>16.399999999999999</v>
          </cell>
          <cell r="P403">
            <v>4.5</v>
          </cell>
        </row>
        <row r="404">
          <cell r="A404" t="str">
            <v>2003:7</v>
          </cell>
          <cell r="B404">
            <v>1.2365672973429978</v>
          </cell>
          <cell r="C404">
            <v>9.8992241828118033</v>
          </cell>
          <cell r="D404">
            <v>0.12491557666610593</v>
          </cell>
          <cell r="E404">
            <v>0</v>
          </cell>
          <cell r="F404">
            <v>0</v>
          </cell>
          <cell r="G404">
            <v>1</v>
          </cell>
          <cell r="H404">
            <v>21.3</v>
          </cell>
          <cell r="I404">
            <v>19.2</v>
          </cell>
          <cell r="J404">
            <v>2.1000000000000014</v>
          </cell>
          <cell r="K404">
            <v>0</v>
          </cell>
          <cell r="L404">
            <v>8.9</v>
          </cell>
          <cell r="M404">
            <v>0</v>
          </cell>
          <cell r="N404">
            <v>21</v>
          </cell>
          <cell r="O404">
            <v>18.399999999999999</v>
          </cell>
          <cell r="P404">
            <v>2.6000000000000014</v>
          </cell>
        </row>
        <row r="405">
          <cell r="A405" t="str">
            <v>2003:8</v>
          </cell>
          <cell r="B405">
            <v>2.472302136789637</v>
          </cell>
          <cell r="C405">
            <v>9.4425505166936539</v>
          </cell>
          <cell r="D405">
            <v>0.26182567225018388</v>
          </cell>
          <cell r="E405">
            <v>0</v>
          </cell>
          <cell r="F405">
            <v>0</v>
          </cell>
          <cell r="G405">
            <v>1</v>
          </cell>
          <cell r="H405">
            <v>23.8</v>
          </cell>
          <cell r="I405">
            <v>18.899999999999999</v>
          </cell>
          <cell r="J405">
            <v>4.9000000000000021</v>
          </cell>
          <cell r="K405">
            <v>2.6</v>
          </cell>
          <cell r="L405">
            <v>9.1</v>
          </cell>
          <cell r="M405">
            <v>0.28571428571428575</v>
          </cell>
          <cell r="N405">
            <v>23.3</v>
          </cell>
          <cell r="O405">
            <v>18.2</v>
          </cell>
          <cell r="P405">
            <v>5.1000000000000014</v>
          </cell>
        </row>
        <row r="406">
          <cell r="A406" t="str">
            <v>2003:9</v>
          </cell>
          <cell r="B406">
            <v>29.989080426761536</v>
          </cell>
          <cell r="C406">
            <v>43.697695496746512</v>
          </cell>
          <cell r="D406">
            <v>0.68628517101077691</v>
          </cell>
          <cell r="E406">
            <v>0</v>
          </cell>
          <cell r="F406">
            <v>0</v>
          </cell>
          <cell r="G406">
            <v>1</v>
          </cell>
          <cell r="H406">
            <v>16.899999999999999</v>
          </cell>
          <cell r="I406">
            <v>16.5</v>
          </cell>
          <cell r="J406">
            <v>0.39999999999999858</v>
          </cell>
          <cell r="K406">
            <v>28.4</v>
          </cell>
          <cell r="L406">
            <v>39.4</v>
          </cell>
          <cell r="M406">
            <v>0.72081218274111669</v>
          </cell>
          <cell r="N406">
            <v>16.3</v>
          </cell>
          <cell r="O406">
            <v>15.7</v>
          </cell>
          <cell r="P406">
            <v>0.60000000000000142</v>
          </cell>
        </row>
        <row r="407">
          <cell r="A407" t="str">
            <v>2003:10</v>
          </cell>
          <cell r="B407">
            <v>195.2831158074311</v>
          </cell>
          <cell r="C407">
            <v>132.10004667845612</v>
          </cell>
          <cell r="D407">
            <v>1.47829709918853</v>
          </cell>
          <cell r="E407">
            <v>195.2831158074311</v>
          </cell>
          <cell r="F407">
            <v>132.10004667845612</v>
          </cell>
          <cell r="G407">
            <v>1.47829709918853</v>
          </cell>
          <cell r="H407">
            <v>10.6</v>
          </cell>
          <cell r="I407">
            <v>12.6</v>
          </cell>
          <cell r="J407">
            <v>-2</v>
          </cell>
          <cell r="K407">
            <v>202.8</v>
          </cell>
          <cell r="L407">
            <v>133.80000000000001</v>
          </cell>
          <cell r="M407">
            <v>1.5156950672645739</v>
          </cell>
          <cell r="N407">
            <v>9.5</v>
          </cell>
          <cell r="O407">
            <v>11.8</v>
          </cell>
          <cell r="P407">
            <v>-2.3000000000000007</v>
          </cell>
        </row>
        <row r="408">
          <cell r="A408" t="str">
            <v>2003:11</v>
          </cell>
          <cell r="B408">
            <v>229.22881890044999</v>
          </cell>
          <cell r="C408">
            <v>277.9065874341735</v>
          </cell>
          <cell r="D408">
            <v>0.82484125697360955</v>
          </cell>
          <cell r="E408">
            <v>229.22881890044999</v>
          </cell>
          <cell r="F408">
            <v>277.9065874341735</v>
          </cell>
          <cell r="G408">
            <v>0.82484125697360955</v>
          </cell>
          <cell r="H408">
            <v>9.1</v>
          </cell>
          <cell r="I408">
            <v>7.6</v>
          </cell>
          <cell r="J408">
            <v>1.5</v>
          </cell>
          <cell r="K408">
            <v>221.2</v>
          </cell>
          <cell r="L408">
            <v>272.89999999999998</v>
          </cell>
          <cell r="M408">
            <v>0.81055331623305238</v>
          </cell>
          <cell r="N408">
            <v>8.6</v>
          </cell>
          <cell r="O408">
            <v>6.9</v>
          </cell>
          <cell r="P408">
            <v>1.6999999999999993</v>
          </cell>
        </row>
        <row r="409">
          <cell r="A409" t="str">
            <v>2003:12</v>
          </cell>
          <cell r="B409">
            <v>352.73982429029371</v>
          </cell>
          <cell r="C409">
            <v>363.68818352813111</v>
          </cell>
          <cell r="D409">
            <v>0.96989630201446853</v>
          </cell>
          <cell r="E409">
            <v>352.73982429029371</v>
          </cell>
          <cell r="F409">
            <v>363.68818352813111</v>
          </cell>
          <cell r="G409">
            <v>0.96989630201446853</v>
          </cell>
          <cell r="H409">
            <v>5.5</v>
          </cell>
          <cell r="I409">
            <v>4.8</v>
          </cell>
          <cell r="J409">
            <v>0.70000000000000018</v>
          </cell>
          <cell r="K409">
            <v>338.1</v>
          </cell>
          <cell r="L409">
            <v>363.6</v>
          </cell>
          <cell r="M409">
            <v>0.92986798679867988</v>
          </cell>
          <cell r="N409">
            <v>5.0999999999999996</v>
          </cell>
          <cell r="O409">
            <v>4.3</v>
          </cell>
          <cell r="P409">
            <v>0.79999999999999982</v>
          </cell>
        </row>
        <row r="410">
          <cell r="A410" t="str">
            <v>2004:1</v>
          </cell>
          <cell r="B410">
            <v>366.59887424885795</v>
          </cell>
          <cell r="C410">
            <v>392.91081774346333</v>
          </cell>
          <cell r="D410">
            <v>0.9330332932910369</v>
          </cell>
          <cell r="E410">
            <v>366.59887424885795</v>
          </cell>
          <cell r="F410">
            <v>392.91081774346333</v>
          </cell>
          <cell r="G410">
            <v>0.9330332932910369</v>
          </cell>
          <cell r="H410">
            <v>5.0999999999999996</v>
          </cell>
          <cell r="I410">
            <v>4</v>
          </cell>
          <cell r="J410">
            <v>1.0999999999999996</v>
          </cell>
          <cell r="K410">
            <v>335.3</v>
          </cell>
          <cell r="L410">
            <v>388.5</v>
          </cell>
          <cell r="M410">
            <v>0.86306306306306313</v>
          </cell>
          <cell r="N410">
            <v>5.2</v>
          </cell>
          <cell r="O410">
            <v>3.5</v>
          </cell>
          <cell r="P410">
            <v>1.7000000000000002</v>
          </cell>
        </row>
        <row r="411">
          <cell r="A411" t="str">
            <v>2004:2</v>
          </cell>
          <cell r="B411">
            <v>329.03417285709907</v>
          </cell>
          <cell r="C411">
            <v>331.22294910654443</v>
          </cell>
          <cell r="D411">
            <v>0.99339183394342245</v>
          </cell>
          <cell r="E411">
            <v>329.03417285709907</v>
          </cell>
          <cell r="F411">
            <v>331.22294910654443</v>
          </cell>
          <cell r="G411">
            <v>0.99339183394342245</v>
          </cell>
          <cell r="H411">
            <v>5.0999999999999996</v>
          </cell>
          <cell r="I411">
            <v>5.0999999999999996</v>
          </cell>
          <cell r="J411">
            <v>0</v>
          </cell>
          <cell r="K411">
            <v>297.89999999999998</v>
          </cell>
          <cell r="L411">
            <v>326.10000000000002</v>
          </cell>
          <cell r="M411">
            <v>0.91352345906163746</v>
          </cell>
          <cell r="N411">
            <v>5.7</v>
          </cell>
          <cell r="O411">
            <v>4.5</v>
          </cell>
          <cell r="P411">
            <v>1.2000000000000002</v>
          </cell>
        </row>
        <row r="412">
          <cell r="A412" t="str">
            <v>2004:3</v>
          </cell>
          <cell r="B412">
            <v>296.85731185125638</v>
          </cell>
          <cell r="C412">
            <v>270.29253185771751</v>
          </cell>
          <cell r="D412">
            <v>1.0982815907304557</v>
          </cell>
          <cell r="E412">
            <v>296.85731185125638</v>
          </cell>
          <cell r="F412">
            <v>270.29253185771751</v>
          </cell>
          <cell r="G412">
            <v>1.0982815907304557</v>
          </cell>
          <cell r="H412">
            <v>7</v>
          </cell>
          <cell r="I412">
            <v>7.3</v>
          </cell>
          <cell r="J412">
            <v>-0.29999999999999982</v>
          </cell>
          <cell r="K412">
            <v>272.60000000000002</v>
          </cell>
          <cell r="L412">
            <v>283.89999999999998</v>
          </cell>
          <cell r="M412">
            <v>0.96019725255371624</v>
          </cell>
          <cell r="N412">
            <v>7.2</v>
          </cell>
          <cell r="O412">
            <v>6.8</v>
          </cell>
          <cell r="P412">
            <v>0.40000000000000036</v>
          </cell>
        </row>
        <row r="413">
          <cell r="A413" t="str">
            <v>2004:4</v>
          </cell>
          <cell r="B413">
            <v>175.60834837746319</v>
          </cell>
          <cell r="C413">
            <v>198.63939385091356</v>
          </cell>
          <cell r="D413">
            <v>0.88405600204994561</v>
          </cell>
          <cell r="E413">
            <v>175.60834837746319</v>
          </cell>
          <cell r="F413">
            <v>198.63939385091356</v>
          </cell>
          <cell r="G413">
            <v>0.88405600204994561</v>
          </cell>
          <cell r="H413">
            <v>10.6</v>
          </cell>
          <cell r="I413">
            <v>9.9</v>
          </cell>
          <cell r="J413">
            <v>0.69999999999999929</v>
          </cell>
          <cell r="K413">
            <v>146.4</v>
          </cell>
          <cell r="L413">
            <v>190.3</v>
          </cell>
          <cell r="M413">
            <v>0.76931161324224906</v>
          </cell>
          <cell r="N413">
            <v>11.1</v>
          </cell>
          <cell r="O413">
            <v>9.6999999999999993</v>
          </cell>
          <cell r="P413">
            <v>1.4000000000000004</v>
          </cell>
        </row>
        <row r="414">
          <cell r="A414" t="str">
            <v>2004:5</v>
          </cell>
          <cell r="B414">
            <v>102.9211049918577</v>
          </cell>
          <cell r="C414">
            <v>94.205291641343422</v>
          </cell>
          <cell r="D414">
            <v>1.0925193606288801</v>
          </cell>
          <cell r="E414">
            <v>102.9211049918577</v>
          </cell>
          <cell r="F414">
            <v>94.205291641343422</v>
          </cell>
          <cell r="G414">
            <v>1.0925193606288801</v>
          </cell>
          <cell r="H414">
            <v>13.7</v>
          </cell>
          <cell r="I414">
            <v>13.6</v>
          </cell>
          <cell r="J414">
            <v>9.9999999999999645E-2</v>
          </cell>
          <cell r="K414">
            <v>87.8</v>
          </cell>
          <cell r="L414">
            <v>95</v>
          </cell>
          <cell r="M414">
            <v>0.92421052631578948</v>
          </cell>
          <cell r="N414">
            <v>13.7</v>
          </cell>
          <cell r="O414">
            <v>13.3</v>
          </cell>
          <cell r="P414">
            <v>0.39999999999999858</v>
          </cell>
        </row>
        <row r="415">
          <cell r="A415" t="str">
            <v>2004:6</v>
          </cell>
          <cell r="B415">
            <v>16.537937551944136</v>
          </cell>
          <cell r="C415">
            <v>33.639009300779129</v>
          </cell>
          <cell r="D415">
            <v>0.49162974462393255</v>
          </cell>
          <cell r="E415">
            <v>0</v>
          </cell>
          <cell r="F415">
            <v>0</v>
          </cell>
          <cell r="G415">
            <v>1</v>
          </cell>
          <cell r="H415">
            <v>18.5</v>
          </cell>
          <cell r="I415">
            <v>16.8</v>
          </cell>
          <cell r="J415">
            <v>1.6999999999999993</v>
          </cell>
          <cell r="K415">
            <v>6.7</v>
          </cell>
          <cell r="L415">
            <v>31.5</v>
          </cell>
          <cell r="M415">
            <v>0.21269841269841269</v>
          </cell>
          <cell r="N415">
            <v>18.2</v>
          </cell>
          <cell r="O415">
            <v>16.399999999999999</v>
          </cell>
          <cell r="P415">
            <v>1.8000000000000007</v>
          </cell>
        </row>
        <row r="416">
          <cell r="A416" t="str">
            <v>2004:7</v>
          </cell>
          <cell r="B416">
            <v>11.429712029866847</v>
          </cell>
          <cell r="C416">
            <v>9.8992241828118033</v>
          </cell>
          <cell r="D416">
            <v>1.1546068478489917</v>
          </cell>
          <cell r="E416">
            <v>0</v>
          </cell>
          <cell r="F416">
            <v>0</v>
          </cell>
          <cell r="G416">
            <v>1</v>
          </cell>
          <cell r="H416">
            <v>19.399999999999999</v>
          </cell>
          <cell r="I416">
            <v>19.2</v>
          </cell>
          <cell r="J416">
            <v>0.19999999999999929</v>
          </cell>
          <cell r="K416">
            <v>6.8</v>
          </cell>
          <cell r="L416">
            <v>8.9</v>
          </cell>
          <cell r="M416">
            <v>0.7640449438202247</v>
          </cell>
          <cell r="N416">
            <v>19.2</v>
          </cell>
          <cell r="O416">
            <v>18.399999999999999</v>
          </cell>
          <cell r="P416">
            <v>0.80000000000000071</v>
          </cell>
        </row>
        <row r="417">
          <cell r="A417" t="str">
            <v>2004:8</v>
          </cell>
          <cell r="B417">
            <v>4.0838305578955136</v>
          </cell>
          <cell r="C417">
            <v>9.4425505166936539</v>
          </cell>
          <cell r="D417">
            <v>0.43249231769272894</v>
          </cell>
          <cell r="E417">
            <v>0</v>
          </cell>
          <cell r="F417">
            <v>0</v>
          </cell>
          <cell r="G417">
            <v>1</v>
          </cell>
          <cell r="H417">
            <v>20</v>
          </cell>
          <cell r="I417">
            <v>18.899999999999999</v>
          </cell>
          <cell r="J417">
            <v>1.1000000000000014</v>
          </cell>
          <cell r="K417">
            <v>0</v>
          </cell>
          <cell r="L417">
            <v>9.1</v>
          </cell>
          <cell r="M417">
            <v>0</v>
          </cell>
          <cell r="N417">
            <v>20.3</v>
          </cell>
          <cell r="O417">
            <v>18.2</v>
          </cell>
          <cell r="P417">
            <v>2.1000000000000014</v>
          </cell>
        </row>
        <row r="418">
          <cell r="A418" t="str">
            <v>2004:9</v>
          </cell>
          <cell r="B418">
            <v>30.938591509558663</v>
          </cell>
          <cell r="C418">
            <v>43.697695496746512</v>
          </cell>
          <cell r="D418">
            <v>0.70801425928427231</v>
          </cell>
          <cell r="E418">
            <v>0</v>
          </cell>
          <cell r="F418">
            <v>0</v>
          </cell>
          <cell r="G418">
            <v>1</v>
          </cell>
          <cell r="H418">
            <v>17.399999999999999</v>
          </cell>
          <cell r="I418">
            <v>16.5</v>
          </cell>
          <cell r="J418">
            <v>0.89999999999999858</v>
          </cell>
          <cell r="K418">
            <v>15.9</v>
          </cell>
          <cell r="L418">
            <v>39.4</v>
          </cell>
          <cell r="M418">
            <v>0.40355329949238583</v>
          </cell>
          <cell r="N418">
            <v>17.5</v>
          </cell>
          <cell r="O418">
            <v>15.7</v>
          </cell>
          <cell r="P418">
            <v>1.8000000000000007</v>
          </cell>
        </row>
        <row r="419">
          <cell r="A419" t="str">
            <v>2004:10</v>
          </cell>
          <cell r="B419">
            <v>106.23941680475004</v>
          </cell>
          <cell r="C419">
            <v>132.10004667845612</v>
          </cell>
          <cell r="D419">
            <v>0.80423451373447818</v>
          </cell>
          <cell r="E419">
            <v>106.23941680475004</v>
          </cell>
          <cell r="F419">
            <v>132.10004667845612</v>
          </cell>
          <cell r="G419">
            <v>0.80423451373447818</v>
          </cell>
          <cell r="H419">
            <v>13.6</v>
          </cell>
          <cell r="I419">
            <v>12.6</v>
          </cell>
          <cell r="J419">
            <v>1</v>
          </cell>
          <cell r="K419">
            <v>102.9</v>
          </cell>
          <cell r="L419">
            <v>133.80000000000001</v>
          </cell>
          <cell r="M419">
            <v>0.76905829596412556</v>
          </cell>
          <cell r="N419">
            <v>12.7</v>
          </cell>
          <cell r="O419">
            <v>11.8</v>
          </cell>
          <cell r="P419">
            <v>0.89999999999999858</v>
          </cell>
        </row>
        <row r="420">
          <cell r="A420" t="str">
            <v>2004:11</v>
          </cell>
          <cell r="B420">
            <v>277.27898425956488</v>
          </cell>
          <cell r="C420">
            <v>277.9065874341735</v>
          </cell>
          <cell r="D420">
            <v>0.99774167578968498</v>
          </cell>
          <cell r="E420">
            <v>277.27898425956488</v>
          </cell>
          <cell r="F420">
            <v>277.9065874341735</v>
          </cell>
          <cell r="G420">
            <v>0.99774167578968498</v>
          </cell>
          <cell r="H420">
            <v>7.6</v>
          </cell>
          <cell r="I420">
            <v>7.6</v>
          </cell>
          <cell r="J420">
            <v>0</v>
          </cell>
          <cell r="K420">
            <v>243.8</v>
          </cell>
          <cell r="L420">
            <v>272.89999999999998</v>
          </cell>
          <cell r="M420">
            <v>0.89336753389519985</v>
          </cell>
          <cell r="N420">
            <v>7.9</v>
          </cell>
          <cell r="O420">
            <v>6.9</v>
          </cell>
          <cell r="P420">
            <v>1</v>
          </cell>
        </row>
        <row r="421">
          <cell r="A421" t="str">
            <v>2004:12</v>
          </cell>
          <cell r="B421">
            <v>392.69867125627763</v>
          </cell>
          <cell r="C421">
            <v>363.68818352813111</v>
          </cell>
          <cell r="D421">
            <v>1.0797674740122607</v>
          </cell>
          <cell r="E421">
            <v>392.69867125627763</v>
          </cell>
          <cell r="F421">
            <v>363.68818352813111</v>
          </cell>
          <cell r="G421">
            <v>1.0797674740122607</v>
          </cell>
          <cell r="H421">
            <v>4.5</v>
          </cell>
          <cell r="I421">
            <v>4.8</v>
          </cell>
          <cell r="J421">
            <v>-0.29999999999999982</v>
          </cell>
          <cell r="K421">
            <v>380.4</v>
          </cell>
          <cell r="L421">
            <v>363.6</v>
          </cell>
          <cell r="M421">
            <v>1.0462046204620461</v>
          </cell>
          <cell r="N421">
            <v>3.7</v>
          </cell>
          <cell r="O421">
            <v>4.3</v>
          </cell>
          <cell r="P421">
            <v>-0.59999999999999964</v>
          </cell>
        </row>
        <row r="422">
          <cell r="A422" t="str">
            <v>2005:1</v>
          </cell>
          <cell r="B422">
            <v>367.05125007786006</v>
          </cell>
          <cell r="C422">
            <v>392.91081774346333</v>
          </cell>
          <cell r="D422">
            <v>0.93418463809645647</v>
          </cell>
          <cell r="E422">
            <v>367.05125007786006</v>
          </cell>
          <cell r="F422">
            <v>392.91081774346333</v>
          </cell>
          <cell r="G422">
            <v>0.93418463809645647</v>
          </cell>
          <cell r="H422">
            <v>4.9000000000000004</v>
          </cell>
          <cell r="I422">
            <v>4</v>
          </cell>
          <cell r="J422">
            <v>0.90000000000000036</v>
          </cell>
          <cell r="K422">
            <v>319.10000000000002</v>
          </cell>
          <cell r="L422">
            <v>388.5</v>
          </cell>
          <cell r="M422">
            <v>0.82136422136422138</v>
          </cell>
          <cell r="N422">
            <v>5.7</v>
          </cell>
          <cell r="O422">
            <v>3.5</v>
          </cell>
          <cell r="P422">
            <v>2.2000000000000002</v>
          </cell>
        </row>
        <row r="423">
          <cell r="A423" t="str">
            <v>2005:2</v>
          </cell>
          <cell r="B423">
            <v>382.49593798838799</v>
          </cell>
          <cell r="C423">
            <v>331.22294910654443</v>
          </cell>
          <cell r="D423">
            <v>1.1547990228942457</v>
          </cell>
          <cell r="E423">
            <v>382.49593798838799</v>
          </cell>
          <cell r="F423">
            <v>331.22294910654443</v>
          </cell>
          <cell r="G423">
            <v>1.1547990228942457</v>
          </cell>
          <cell r="H423">
            <v>2.9</v>
          </cell>
          <cell r="I423">
            <v>5.0999999999999996</v>
          </cell>
          <cell r="J423">
            <v>-2.1999999999999997</v>
          </cell>
          <cell r="K423">
            <v>355</v>
          </cell>
          <cell r="L423">
            <v>326.10000000000002</v>
          </cell>
          <cell r="M423">
            <v>1.088623121741797</v>
          </cell>
          <cell r="N423">
            <v>3.3</v>
          </cell>
          <cell r="O423">
            <v>4.5</v>
          </cell>
          <cell r="P423">
            <v>-1.2000000000000002</v>
          </cell>
        </row>
        <row r="424">
          <cell r="A424" t="str">
            <v>2005:3</v>
          </cell>
          <cell r="B424">
            <v>278.72544479133438</v>
          </cell>
          <cell r="C424">
            <v>270.29253185771751</v>
          </cell>
          <cell r="D424">
            <v>1.0311992080419594</v>
          </cell>
          <cell r="E424">
            <v>278.72544479133438</v>
          </cell>
          <cell r="F424">
            <v>270.29253185771751</v>
          </cell>
          <cell r="G424">
            <v>1.0311992080419594</v>
          </cell>
          <cell r="H424">
            <v>7.6</v>
          </cell>
          <cell r="I424">
            <v>7.3</v>
          </cell>
          <cell r="J424">
            <v>0.29999999999999982</v>
          </cell>
          <cell r="K424">
            <v>255.3</v>
          </cell>
          <cell r="L424">
            <v>283.89999999999998</v>
          </cell>
          <cell r="M424">
            <v>0.89926030292356474</v>
          </cell>
          <cell r="N424">
            <v>7.8</v>
          </cell>
          <cell r="O424">
            <v>6.8</v>
          </cell>
          <cell r="P424">
            <v>1</v>
          </cell>
        </row>
        <row r="425">
          <cell r="A425" t="str">
            <v>2005:4</v>
          </cell>
          <cell r="B425">
            <v>168.49988349133633</v>
          </cell>
          <cell r="C425">
            <v>198.63939385091356</v>
          </cell>
          <cell r="D425">
            <v>0.84827022588380385</v>
          </cell>
          <cell r="E425">
            <v>168.49988349133633</v>
          </cell>
          <cell r="F425">
            <v>198.63939385091356</v>
          </cell>
          <cell r="G425">
            <v>0.84827022588380385</v>
          </cell>
          <cell r="H425">
            <v>11</v>
          </cell>
          <cell r="I425">
            <v>9.9</v>
          </cell>
          <cell r="J425">
            <v>1.0999999999999996</v>
          </cell>
          <cell r="K425">
            <v>138.6</v>
          </cell>
          <cell r="L425">
            <v>190.3</v>
          </cell>
          <cell r="M425">
            <v>0.72832369942196529</v>
          </cell>
          <cell r="N425">
            <v>11.5</v>
          </cell>
          <cell r="O425">
            <v>9.6999999999999993</v>
          </cell>
          <cell r="P425">
            <v>1.8000000000000007</v>
          </cell>
        </row>
        <row r="426">
          <cell r="A426" t="str">
            <v>2005:5</v>
          </cell>
          <cell r="B426">
            <v>84.07673563757173</v>
          </cell>
          <cell r="C426">
            <v>94.205291641343422</v>
          </cell>
          <cell r="D426">
            <v>0.89248421370709263</v>
          </cell>
          <cell r="E426">
            <v>84.07673563757173</v>
          </cell>
          <cell r="F426">
            <v>94.205291641343422</v>
          </cell>
          <cell r="G426">
            <v>0.89248421370709263</v>
          </cell>
          <cell r="H426">
            <v>14.8</v>
          </cell>
          <cell r="I426">
            <v>13.6</v>
          </cell>
          <cell r="J426">
            <v>1.2000000000000011</v>
          </cell>
          <cell r="K426">
            <v>76.5</v>
          </cell>
          <cell r="L426">
            <v>95</v>
          </cell>
          <cell r="M426">
            <v>0.80526315789473679</v>
          </cell>
          <cell r="N426">
            <v>14.7</v>
          </cell>
          <cell r="O426">
            <v>13.3</v>
          </cell>
          <cell r="P426">
            <v>1.3999999999999986</v>
          </cell>
        </row>
        <row r="427">
          <cell r="A427" t="str">
            <v>2005:6</v>
          </cell>
          <cell r="B427">
            <v>22.641370352860843</v>
          </cell>
          <cell r="C427">
            <v>33.639009300779129</v>
          </cell>
          <cell r="D427">
            <v>0.67306888114378671</v>
          </cell>
          <cell r="E427">
            <v>0</v>
          </cell>
          <cell r="F427">
            <v>0</v>
          </cell>
          <cell r="G427">
            <v>1</v>
          </cell>
          <cell r="H427">
            <v>19.600000000000001</v>
          </cell>
          <cell r="I427">
            <v>16.8</v>
          </cell>
          <cell r="J427">
            <v>2.8000000000000007</v>
          </cell>
          <cell r="K427">
            <v>15.1</v>
          </cell>
          <cell r="L427">
            <v>31.5</v>
          </cell>
          <cell r="M427">
            <v>0.47936507936507933</v>
          </cell>
          <cell r="N427">
            <v>19.600000000000001</v>
          </cell>
          <cell r="O427">
            <v>16.399999999999999</v>
          </cell>
          <cell r="P427">
            <v>3.2000000000000028</v>
          </cell>
        </row>
        <row r="428">
          <cell r="A428" t="str">
            <v>2005:7</v>
          </cell>
          <cell r="B428">
            <v>5.2487790967267642</v>
          </cell>
          <cell r="C428">
            <v>9.8992241828118033</v>
          </cell>
          <cell r="D428">
            <v>0.53022125772647033</v>
          </cell>
          <cell r="E428">
            <v>0</v>
          </cell>
          <cell r="F428">
            <v>0</v>
          </cell>
          <cell r="G428">
            <v>1</v>
          </cell>
          <cell r="H428">
            <v>20.3</v>
          </cell>
          <cell r="I428">
            <v>19.2</v>
          </cell>
          <cell r="J428">
            <v>1.1000000000000014</v>
          </cell>
          <cell r="K428">
            <v>2.2000000000000002</v>
          </cell>
          <cell r="L428">
            <v>8.9</v>
          </cell>
          <cell r="M428">
            <v>0.24719101123595508</v>
          </cell>
          <cell r="N428">
            <v>20.3</v>
          </cell>
          <cell r="O428">
            <v>18.399999999999999</v>
          </cell>
          <cell r="P428">
            <v>1.9000000000000021</v>
          </cell>
        </row>
        <row r="429">
          <cell r="A429" t="str">
            <v>2005:8</v>
          </cell>
          <cell r="B429">
            <v>8.2505930357454247</v>
          </cell>
          <cell r="C429">
            <v>9.4425505166936539</v>
          </cell>
          <cell r="D429">
            <v>0.87376742344762193</v>
          </cell>
          <cell r="E429">
            <v>0</v>
          </cell>
          <cell r="F429">
            <v>0</v>
          </cell>
          <cell r="G429">
            <v>1</v>
          </cell>
          <cell r="H429">
            <v>18.899999999999999</v>
          </cell>
          <cell r="I429">
            <v>18.899999999999999</v>
          </cell>
          <cell r="J429">
            <v>0</v>
          </cell>
          <cell r="K429">
            <v>0.6</v>
          </cell>
          <cell r="L429">
            <v>9.1</v>
          </cell>
          <cell r="M429">
            <v>6.5934065934065936E-2</v>
          </cell>
          <cell r="N429">
            <v>18.600000000000001</v>
          </cell>
          <cell r="O429">
            <v>18.2</v>
          </cell>
          <cell r="P429">
            <v>0.40000000000000213</v>
          </cell>
        </row>
        <row r="430">
          <cell r="A430" t="str">
            <v>2005:9</v>
          </cell>
          <cell r="B430">
            <v>31.363308040147036</v>
          </cell>
          <cell r="C430">
            <v>43.697695496746512</v>
          </cell>
          <cell r="D430">
            <v>0.71773368557804551</v>
          </cell>
          <cell r="E430">
            <v>0</v>
          </cell>
          <cell r="F430">
            <v>0</v>
          </cell>
          <cell r="G430">
            <v>1</v>
          </cell>
          <cell r="H430">
            <v>17.2</v>
          </cell>
          <cell r="I430">
            <v>16.5</v>
          </cell>
          <cell r="J430">
            <v>0.69999999999999929</v>
          </cell>
          <cell r="K430">
            <v>21.3</v>
          </cell>
          <cell r="L430">
            <v>39.4</v>
          </cell>
          <cell r="M430">
            <v>0.54060913705583757</v>
          </cell>
          <cell r="N430">
            <v>17.7</v>
          </cell>
          <cell r="O430">
            <v>15.7</v>
          </cell>
          <cell r="P430">
            <v>2</v>
          </cell>
        </row>
        <row r="431">
          <cell r="A431" t="str">
            <v>2005:10</v>
          </cell>
          <cell r="B431">
            <v>51.592105448209921</v>
          </cell>
          <cell r="C431">
            <v>132.10004667845612</v>
          </cell>
          <cell r="D431">
            <v>0.3905532718984569</v>
          </cell>
          <cell r="E431">
            <v>51.592105448209921</v>
          </cell>
          <cell r="F431">
            <v>132.10004667845612</v>
          </cell>
          <cell r="G431">
            <v>0.3905532718984569</v>
          </cell>
          <cell r="H431">
            <v>14.9</v>
          </cell>
          <cell r="I431">
            <v>12.6</v>
          </cell>
          <cell r="J431">
            <v>2.3000000000000007</v>
          </cell>
          <cell r="K431">
            <v>38.200000000000003</v>
          </cell>
          <cell r="L431">
            <v>133.80000000000001</v>
          </cell>
          <cell r="M431">
            <v>0.28550074738415543</v>
          </cell>
          <cell r="N431">
            <v>15.4</v>
          </cell>
          <cell r="O431">
            <v>11.8</v>
          </cell>
          <cell r="P431">
            <v>3.5999999999999996</v>
          </cell>
        </row>
        <row r="432">
          <cell r="A432" t="str">
            <v>2005:11</v>
          </cell>
          <cell r="B432">
            <v>296.15745834450854</v>
          </cell>
          <cell r="C432">
            <v>277.9065874341735</v>
          </cell>
          <cell r="D432">
            <v>1.0656726818850886</v>
          </cell>
          <cell r="E432">
            <v>296.15745834450854</v>
          </cell>
          <cell r="F432">
            <v>277.9065874341735</v>
          </cell>
          <cell r="G432">
            <v>1.0656726818850886</v>
          </cell>
          <cell r="H432">
            <v>7</v>
          </cell>
          <cell r="I432">
            <v>7.6</v>
          </cell>
          <cell r="J432">
            <v>-0.59999999999999964</v>
          </cell>
          <cell r="K432">
            <v>287.5</v>
          </cell>
          <cell r="L432">
            <v>272.89999999999998</v>
          </cell>
          <cell r="M432">
            <v>1.053499450348113</v>
          </cell>
          <cell r="N432">
            <v>6.4</v>
          </cell>
          <cell r="O432">
            <v>6.9</v>
          </cell>
          <cell r="P432">
            <v>-0.5</v>
          </cell>
        </row>
        <row r="433">
          <cell r="A433" t="str">
            <v>2005:12</v>
          </cell>
          <cell r="B433">
            <v>420.38664397237829</v>
          </cell>
          <cell r="C433">
            <v>363.68818352813111</v>
          </cell>
          <cell r="D433">
            <v>1.1558985499452215</v>
          </cell>
          <cell r="E433">
            <v>420.38664397237829</v>
          </cell>
          <cell r="F433">
            <v>363.68818352813111</v>
          </cell>
          <cell r="G433">
            <v>1.1558985499452215</v>
          </cell>
          <cell r="H433">
            <v>3.4</v>
          </cell>
          <cell r="I433">
            <v>4.8</v>
          </cell>
          <cell r="J433">
            <v>-1.4</v>
          </cell>
          <cell r="K433">
            <v>366.1</v>
          </cell>
          <cell r="L433">
            <v>363.6</v>
          </cell>
          <cell r="M433">
            <v>1.0068756875687568</v>
          </cell>
          <cell r="N433">
            <v>4.2</v>
          </cell>
          <cell r="O433">
            <v>4.3</v>
          </cell>
          <cell r="P433">
            <v>-9.9999999999999645E-2</v>
          </cell>
        </row>
        <row r="434">
          <cell r="A434" t="str">
            <v>2006:1</v>
          </cell>
          <cell r="B434">
            <v>425.10967826270706</v>
          </cell>
          <cell r="C434">
            <v>392.91081774346333</v>
          </cell>
          <cell r="D434">
            <v>1.0819495393488168</v>
          </cell>
          <cell r="E434">
            <v>425.10967826270706</v>
          </cell>
          <cell r="F434">
            <v>392.91081774346333</v>
          </cell>
          <cell r="G434">
            <v>1.0819495393488168</v>
          </cell>
          <cell r="H434">
            <v>3</v>
          </cell>
          <cell r="I434">
            <v>4</v>
          </cell>
          <cell r="J434">
            <v>-1</v>
          </cell>
          <cell r="K434">
            <v>407.9</v>
          </cell>
          <cell r="L434">
            <v>388.5</v>
          </cell>
          <cell r="M434">
            <v>1.0499356499356498</v>
          </cell>
          <cell r="N434">
            <v>2.8</v>
          </cell>
          <cell r="O434">
            <v>3.5</v>
          </cell>
          <cell r="P434">
            <v>-0.70000000000000018</v>
          </cell>
        </row>
        <row r="435">
          <cell r="A435" t="str">
            <v>2006:2</v>
          </cell>
          <cell r="B435">
            <v>371.28110095637453</v>
          </cell>
          <cell r="C435">
            <v>331.22294910654443</v>
          </cell>
          <cell r="D435">
            <v>1.1209401460795054</v>
          </cell>
          <cell r="E435">
            <v>371.28110095637453</v>
          </cell>
          <cell r="F435">
            <v>331.22294910654443</v>
          </cell>
          <cell r="G435">
            <v>1.1209401460795054</v>
          </cell>
          <cell r="H435">
            <v>3.6</v>
          </cell>
          <cell r="I435">
            <v>5.0999999999999996</v>
          </cell>
          <cell r="J435">
            <v>-1.4999999999999996</v>
          </cell>
          <cell r="K435">
            <v>349.3</v>
          </cell>
          <cell r="L435">
            <v>326.10000000000002</v>
          </cell>
          <cell r="M435">
            <v>1.07114382091383</v>
          </cell>
          <cell r="N435">
            <v>3.5</v>
          </cell>
          <cell r="O435">
            <v>4.5</v>
          </cell>
          <cell r="P435">
            <v>-1</v>
          </cell>
        </row>
        <row r="436">
          <cell r="A436" t="str">
            <v>2006:3</v>
          </cell>
          <cell r="B436">
            <v>299.01717909812805</v>
          </cell>
          <cell r="C436">
            <v>270.29253185771751</v>
          </cell>
          <cell r="D436">
            <v>1.1062724413545071</v>
          </cell>
          <cell r="E436">
            <v>299.01717909812805</v>
          </cell>
          <cell r="F436">
            <v>270.29253185771751</v>
          </cell>
          <cell r="G436">
            <v>1.1062724413545071</v>
          </cell>
          <cell r="H436">
            <v>7</v>
          </cell>
          <cell r="I436">
            <v>7.3</v>
          </cell>
          <cell r="J436">
            <v>-0.29999999999999982</v>
          </cell>
          <cell r="L436">
            <v>283.89999999999998</v>
          </cell>
          <cell r="M436">
            <v>0</v>
          </cell>
          <cell r="O436">
            <v>6.8</v>
          </cell>
        </row>
        <row r="437">
          <cell r="A437" t="str">
            <v>2006:4</v>
          </cell>
          <cell r="B437">
            <v>172.82413181274023</v>
          </cell>
          <cell r="C437">
            <v>198.63939385091356</v>
          </cell>
          <cell r="D437">
            <v>0.87003956497396151</v>
          </cell>
          <cell r="E437">
            <v>172.82413181274023</v>
          </cell>
          <cell r="F437">
            <v>198.63939385091356</v>
          </cell>
          <cell r="G437">
            <v>0.87003956497396151</v>
          </cell>
          <cell r="H437">
            <v>10.8</v>
          </cell>
          <cell r="I437">
            <v>9.9</v>
          </cell>
          <cell r="J437">
            <v>0.90000000000000036</v>
          </cell>
          <cell r="L437">
            <v>190.3</v>
          </cell>
          <cell r="M437">
            <v>0</v>
          </cell>
          <cell r="O437">
            <v>9.6999999999999993</v>
          </cell>
        </row>
        <row r="438">
          <cell r="A438" t="str">
            <v>2006:5</v>
          </cell>
          <cell r="B438">
            <v>69.934028884421721</v>
          </cell>
          <cell r="C438">
            <v>94.205291641343422</v>
          </cell>
          <cell r="D438">
            <v>0.74235775576889262</v>
          </cell>
          <cell r="E438">
            <v>69.934028884421721</v>
          </cell>
          <cell r="F438">
            <v>94.205291641343422</v>
          </cell>
          <cell r="G438">
            <v>0.74235775576889262</v>
          </cell>
          <cell r="H438">
            <v>14.8</v>
          </cell>
          <cell r="I438">
            <v>13.6</v>
          </cell>
          <cell r="J438">
            <v>1.2000000000000011</v>
          </cell>
          <cell r="L438">
            <v>95</v>
          </cell>
          <cell r="M438">
            <v>0</v>
          </cell>
          <cell r="O438">
            <v>13.3</v>
          </cell>
        </row>
        <row r="439">
          <cell r="A439" t="str">
            <v>2006:6</v>
          </cell>
          <cell r="B439">
            <v>21.93948866505994</v>
          </cell>
          <cell r="C439">
            <v>33.639009300779129</v>
          </cell>
          <cell r="D439">
            <v>0.65220376940624669</v>
          </cell>
          <cell r="E439">
            <v>0</v>
          </cell>
          <cell r="F439">
            <v>0</v>
          </cell>
          <cell r="G439">
            <v>1</v>
          </cell>
          <cell r="H439">
            <v>19.100000000000001</v>
          </cell>
          <cell r="I439">
            <v>16.8</v>
          </cell>
          <cell r="J439">
            <v>2.3000000000000007</v>
          </cell>
          <cell r="L439">
            <v>31.5</v>
          </cell>
          <cell r="M439">
            <v>0</v>
          </cell>
          <cell r="O439">
            <v>16.399999999999999</v>
          </cell>
        </row>
        <row r="440">
          <cell r="A440" t="str">
            <v>2006:7</v>
          </cell>
          <cell r="B440">
            <v>6.6834210849426062E-2</v>
          </cell>
          <cell r="C440">
            <v>9.8992241828118033</v>
          </cell>
          <cell r="D440">
            <v>6.7514594694674636E-3</v>
          </cell>
          <cell r="E440">
            <v>0</v>
          </cell>
          <cell r="F440">
            <v>0</v>
          </cell>
          <cell r="G440">
            <v>1</v>
          </cell>
          <cell r="H440">
            <v>23.6</v>
          </cell>
          <cell r="I440">
            <v>19.2</v>
          </cell>
          <cell r="J440">
            <v>4.4000000000000021</v>
          </cell>
          <cell r="L440">
            <v>8.9</v>
          </cell>
          <cell r="M440">
            <v>0</v>
          </cell>
          <cell r="O440">
            <v>18.399999999999999</v>
          </cell>
        </row>
        <row r="441">
          <cell r="A441" t="str">
            <v>2006:8</v>
          </cell>
          <cell r="B441">
            <v>11.247106272309759</v>
          </cell>
          <cell r="C441">
            <v>9.4425505166936539</v>
          </cell>
          <cell r="D441">
            <v>1.1911089331664997</v>
          </cell>
          <cell r="E441">
            <v>0</v>
          </cell>
          <cell r="F441">
            <v>0</v>
          </cell>
          <cell r="G441">
            <v>1</v>
          </cell>
          <cell r="H441">
            <v>18</v>
          </cell>
          <cell r="I441">
            <v>18.899999999999999</v>
          </cell>
          <cell r="J441">
            <v>-0.89999999999999858</v>
          </cell>
          <cell r="L441">
            <v>9.1</v>
          </cell>
          <cell r="M441">
            <v>0</v>
          </cell>
          <cell r="O441">
            <v>18.2</v>
          </cell>
        </row>
        <row r="442">
          <cell r="A442" t="str">
            <v>2006:9</v>
          </cell>
          <cell r="B442">
            <v>5.7331822745651175</v>
          </cell>
          <cell r="C442">
            <v>43.697695496746512</v>
          </cell>
          <cell r="D442">
            <v>0.13120102122987193</v>
          </cell>
          <cell r="E442">
            <v>0</v>
          </cell>
          <cell r="F442">
            <v>0</v>
          </cell>
          <cell r="G442">
            <v>1</v>
          </cell>
          <cell r="H442">
            <v>18.8</v>
          </cell>
          <cell r="I442">
            <v>16.5</v>
          </cell>
          <cell r="J442">
            <v>2.3000000000000007</v>
          </cell>
          <cell r="L442">
            <v>39.4</v>
          </cell>
          <cell r="M442">
            <v>0</v>
          </cell>
          <cell r="O442">
            <v>15.7</v>
          </cell>
        </row>
        <row r="443">
          <cell r="A443" t="str">
            <v>2006:10</v>
          </cell>
          <cell r="B443">
            <v>52.587454194531489</v>
          </cell>
          <cell r="C443">
            <v>132.10004667845612</v>
          </cell>
          <cell r="D443">
            <v>0.39808808185007138</v>
          </cell>
          <cell r="E443">
            <v>52.587454194531489</v>
          </cell>
          <cell r="F443">
            <v>132.10004667845612</v>
          </cell>
          <cell r="G443">
            <v>0.39808808185007138</v>
          </cell>
          <cell r="H443">
            <v>15.2</v>
          </cell>
          <cell r="I443">
            <v>12.6</v>
          </cell>
          <cell r="J443">
            <v>2.5999999999999996</v>
          </cell>
          <cell r="L443">
            <v>133.80000000000001</v>
          </cell>
          <cell r="M443">
            <v>0</v>
          </cell>
          <cell r="O443">
            <v>11.8</v>
          </cell>
        </row>
        <row r="444">
          <cell r="A444" t="str">
            <v>2006:11</v>
          </cell>
          <cell r="B444">
            <v>205.91400651965932</v>
          </cell>
          <cell r="C444">
            <v>277.9065874341735</v>
          </cell>
          <cell r="D444">
            <v>0.74094683548454299</v>
          </cell>
          <cell r="E444">
            <v>205.91400651965932</v>
          </cell>
          <cell r="F444">
            <v>277.9065874341735</v>
          </cell>
          <cell r="G444">
            <v>0.74094683548454299</v>
          </cell>
          <cell r="H444">
            <v>9.9</v>
          </cell>
          <cell r="I444">
            <v>7.6</v>
          </cell>
          <cell r="J444">
            <v>2.3000000000000007</v>
          </cell>
          <cell r="L444">
            <v>272.89999999999998</v>
          </cell>
          <cell r="M444">
            <v>0</v>
          </cell>
          <cell r="O444">
            <v>6.9</v>
          </cell>
        </row>
        <row r="445">
          <cell r="A445" t="str">
            <v>2006:12</v>
          </cell>
          <cell r="B445">
            <v>350.90736130493673</v>
          </cell>
          <cell r="C445">
            <v>363.68818352813111</v>
          </cell>
          <cell r="D445">
            <v>0.96485774682254477</v>
          </cell>
          <cell r="E445">
            <v>350.90736130493673</v>
          </cell>
          <cell r="F445">
            <v>363.68818352813111</v>
          </cell>
          <cell r="G445">
            <v>0.96485774682254477</v>
          </cell>
          <cell r="H445">
            <v>5.6</v>
          </cell>
          <cell r="I445">
            <v>4.8</v>
          </cell>
          <cell r="J445">
            <v>0.79999999999999982</v>
          </cell>
          <cell r="L445">
            <v>363.6</v>
          </cell>
          <cell r="M445">
            <v>0</v>
          </cell>
          <cell r="O445">
            <v>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3-1"/>
      <sheetName val="Graph13-2"/>
      <sheetName val="Graph14-1"/>
      <sheetName val="Graph14-2"/>
      <sheetName val="Graph14-3"/>
      <sheetName val="Graph14-4"/>
      <sheetName val="Graph14-5"/>
      <sheetName val="Graph2"/>
      <sheetName val="Graph3-1-"/>
      <sheetName val="Graph3-2 et 3-3"/>
      <sheetName val="Graph3.1"/>
      <sheetName val="Graph32-1"/>
      <sheetName val="Graph32-2"/>
      <sheetName val="Graph34-1"/>
      <sheetName val="Graph34-3 et 34-4"/>
      <sheetName val="Graph34-5"/>
      <sheetName val="Graph35-1"/>
      <sheetName val="Graph35-2"/>
      <sheetName val="Graph5-1 et 5-2"/>
      <sheetName val="Graph 52-1"/>
      <sheetName val="Graph52-2"/>
      <sheetName val="Graph53"/>
      <sheetName val="Graph54"/>
      <sheetName val="Graph55-1"/>
      <sheetName val="Graph55-2"/>
      <sheetName val="Graph 6"/>
      <sheetName val="Graph61"/>
      <sheetName val="Graph62"/>
      <sheetName val="Graph63"/>
      <sheetName val="Graph7"/>
      <sheetName val="Graph8"/>
      <sheetName val="Graph9-1"/>
      <sheetName val="Graph9-2"/>
      <sheetName val="Feuil3"/>
      <sheetName val="Tableaux"/>
      <sheetName val="PourTableaux"/>
      <sheetName val="Tab11.1"/>
      <sheetName val="Tab11.2"/>
      <sheetName val="Tab12"/>
      <sheetName val="Tab14pp"/>
      <sheetName val="Tab14"/>
      <sheetName val="Tab 2"/>
      <sheetName val="Tab301"/>
      <sheetName val="Tab302"/>
      <sheetName val="Tab32"/>
      <sheetName val="Tab32bis"/>
      <sheetName val="Tab33"/>
      <sheetName val="Tab34"/>
      <sheetName val="Tab35-1&amp;2"/>
      <sheetName val="Tab55-1"/>
      <sheetName val="Tab55-2"/>
      <sheetName val="Tab62"/>
      <sheetName val="Tab6.2"/>
      <sheetName val="Tab8"/>
      <sheetName val="Tab9-1"/>
      <sheetName val="Tab9-2"/>
      <sheetName val="Tab9-3&amp;4"/>
      <sheetName val="Tab10"/>
      <sheetName val="Annx4-1"/>
      <sheetName val="Annx4-2"/>
      <sheetName val="Feuil2"/>
      <sheetName val="Sources"/>
      <sheetName val="Mtep"/>
      <sheetName val="Feuil1"/>
      <sheetName val="Calcul"/>
      <sheetName val="Changements"/>
      <sheetName val="Info"/>
      <sheetName val="France"/>
      <sheetName val="Prod"/>
      <sheetName val="Cons_fix"/>
      <sheetName val="Elec1"/>
      <sheetName val="Intens2"/>
      <sheetName val="C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t="str">
            <v>En Mtep OE</v>
          </cell>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row>
        <row r="2">
          <cell r="A2" t="str">
            <v>PEPC</v>
          </cell>
          <cell r="B2">
            <v>24.44</v>
          </cell>
          <cell r="C2">
            <v>21.91</v>
          </cell>
          <cell r="D2">
            <v>19.95</v>
          </cell>
          <cell r="E2">
            <v>17.29</v>
          </cell>
          <cell r="F2">
            <v>15.75</v>
          </cell>
          <cell r="G2">
            <v>15.66</v>
          </cell>
          <cell r="H2">
            <v>15.41</v>
          </cell>
          <cell r="I2">
            <v>15.12</v>
          </cell>
          <cell r="J2">
            <v>13.88</v>
          </cell>
          <cell r="K2">
            <v>13.33</v>
          </cell>
          <cell r="L2">
            <v>13.11</v>
          </cell>
          <cell r="M2">
            <v>13.39</v>
          </cell>
          <cell r="N2">
            <v>12.43</v>
          </cell>
          <cell r="O2">
            <v>12.25</v>
          </cell>
          <cell r="P2">
            <v>11.94</v>
          </cell>
          <cell r="Q2">
            <v>10.91</v>
          </cell>
          <cell r="R2">
            <v>10.57</v>
          </cell>
          <cell r="S2">
            <v>9.7100000000000009</v>
          </cell>
          <cell r="T2">
            <v>8.48</v>
          </cell>
          <cell r="U2">
            <v>8.31</v>
          </cell>
          <cell r="V2">
            <v>7.73</v>
          </cell>
          <cell r="W2">
            <v>7.38</v>
          </cell>
          <cell r="X2">
            <v>6.82</v>
          </cell>
          <cell r="Y2">
            <v>6.16</v>
          </cell>
          <cell r="Z2">
            <v>5.43</v>
          </cell>
          <cell r="AA2">
            <v>5.1100000000000003</v>
          </cell>
          <cell r="AB2">
            <v>5.03</v>
          </cell>
          <cell r="AC2">
            <v>4.2</v>
          </cell>
          <cell r="AD2">
            <v>3.52</v>
          </cell>
          <cell r="AE2">
            <v>3.27</v>
          </cell>
          <cell r="AF2">
            <v>2.3382149999999999</v>
          </cell>
        </row>
        <row r="3">
          <cell r="A3" t="str">
            <v>PEPCC</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row>
        <row r="4">
          <cell r="A4" t="str">
            <v>PEPCH</v>
          </cell>
          <cell r="B4">
            <v>24.44</v>
          </cell>
          <cell r="C4">
            <v>21.91</v>
          </cell>
          <cell r="D4">
            <v>19.95</v>
          </cell>
          <cell r="E4">
            <v>17.29</v>
          </cell>
          <cell r="F4">
            <v>15.75</v>
          </cell>
          <cell r="G4">
            <v>15.66</v>
          </cell>
          <cell r="H4">
            <v>15.41</v>
          </cell>
          <cell r="I4">
            <v>15.12</v>
          </cell>
          <cell r="J4">
            <v>13.88</v>
          </cell>
          <cell r="K4">
            <v>13.33</v>
          </cell>
          <cell r="L4">
            <v>13.11</v>
          </cell>
          <cell r="M4">
            <v>13.39</v>
          </cell>
          <cell r="N4">
            <v>12.43</v>
          </cell>
          <cell r="O4">
            <v>12.25</v>
          </cell>
          <cell r="P4">
            <v>11.94</v>
          </cell>
          <cell r="Q4">
            <v>10.91</v>
          </cell>
          <cell r="R4">
            <v>10.57</v>
          </cell>
          <cell r="S4">
            <v>9.7100000000000009</v>
          </cell>
          <cell r="T4">
            <v>8.48</v>
          </cell>
          <cell r="U4">
            <v>8.31</v>
          </cell>
          <cell r="V4">
            <v>7.73</v>
          </cell>
          <cell r="W4">
            <v>7.38</v>
          </cell>
          <cell r="X4">
            <v>6.82</v>
          </cell>
          <cell r="Y4">
            <v>6.16</v>
          </cell>
          <cell r="Z4">
            <v>5.43</v>
          </cell>
          <cell r="AA4">
            <v>5.1100000000000003</v>
          </cell>
          <cell r="AB4">
            <v>5.03</v>
          </cell>
          <cell r="AC4">
            <v>4.2</v>
          </cell>
          <cell r="AD4">
            <v>3.52</v>
          </cell>
          <cell r="AE4">
            <v>3.27</v>
          </cell>
          <cell r="AF4">
            <v>2.3382149999999999</v>
          </cell>
        </row>
        <row r="5">
          <cell r="A5" t="str">
            <v>PEPE</v>
          </cell>
          <cell r="B5">
            <v>6.43</v>
          </cell>
          <cell r="C5">
            <v>6.68</v>
          </cell>
          <cell r="D5">
            <v>8.0500000000000007</v>
          </cell>
          <cell r="E5">
            <v>7.98</v>
          </cell>
          <cell r="F5">
            <v>8.7899999999999991</v>
          </cell>
          <cell r="G5">
            <v>9.9700000000000006</v>
          </cell>
          <cell r="H5">
            <v>8.35</v>
          </cell>
          <cell r="I5">
            <v>11.31</v>
          </cell>
          <cell r="J5">
            <v>13.9</v>
          </cell>
          <cell r="K5">
            <v>16.239999999999998</v>
          </cell>
          <cell r="L5">
            <v>22.04</v>
          </cell>
          <cell r="M5">
            <v>33.78</v>
          </cell>
          <cell r="N5">
            <v>34.56</v>
          </cell>
          <cell r="O5">
            <v>43.75</v>
          </cell>
          <cell r="P5">
            <v>55.7</v>
          </cell>
          <cell r="Q5">
            <v>63.93</v>
          </cell>
          <cell r="R5">
            <v>71.84</v>
          </cell>
          <cell r="S5">
            <v>75.47</v>
          </cell>
          <cell r="T5">
            <v>78.58</v>
          </cell>
          <cell r="U5">
            <v>83.61</v>
          </cell>
          <cell r="V5">
            <v>86.76</v>
          </cell>
          <cell r="W5">
            <v>91.69</v>
          </cell>
          <cell r="X5">
            <v>94.49</v>
          </cell>
          <cell r="Y5">
            <v>101.84</v>
          </cell>
          <cell r="Z5">
            <v>100.83</v>
          </cell>
          <cell r="AA5">
            <v>104.91</v>
          </cell>
          <cell r="AB5">
            <v>109.64</v>
          </cell>
          <cell r="AC5">
            <v>108.92</v>
          </cell>
          <cell r="AD5">
            <v>106.74</v>
          </cell>
          <cell r="AE5">
            <v>109.44</v>
          </cell>
          <cell r="AF5">
            <v>114.436916364</v>
          </cell>
        </row>
        <row r="6">
          <cell r="A6" t="str">
            <v>PEPEC</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A7" t="str">
            <v>PEPEP</v>
          </cell>
          <cell r="B7">
            <v>6.43</v>
          </cell>
          <cell r="C7">
            <v>6.68</v>
          </cell>
          <cell r="D7">
            <v>8.0500000000000007</v>
          </cell>
          <cell r="E7">
            <v>7.98</v>
          </cell>
          <cell r="F7">
            <v>8.7899999999999991</v>
          </cell>
          <cell r="G7">
            <v>9.9700000000000006</v>
          </cell>
          <cell r="H7">
            <v>8.35</v>
          </cell>
          <cell r="I7">
            <v>11.31</v>
          </cell>
          <cell r="J7">
            <v>13.9</v>
          </cell>
          <cell r="K7">
            <v>16.239999999999998</v>
          </cell>
          <cell r="L7">
            <v>22.04</v>
          </cell>
          <cell r="M7">
            <v>33.78</v>
          </cell>
          <cell r="N7">
            <v>34.56</v>
          </cell>
          <cell r="O7">
            <v>43.75</v>
          </cell>
          <cell r="P7">
            <v>55.7</v>
          </cell>
          <cell r="Q7">
            <v>63.93</v>
          </cell>
          <cell r="R7">
            <v>71.84</v>
          </cell>
          <cell r="S7">
            <v>75.47</v>
          </cell>
          <cell r="T7">
            <v>78.58</v>
          </cell>
          <cell r="U7">
            <v>83.61</v>
          </cell>
          <cell r="V7">
            <v>86.76</v>
          </cell>
          <cell r="W7">
            <v>91.69</v>
          </cell>
          <cell r="X7">
            <v>94.49</v>
          </cell>
          <cell r="Y7">
            <v>101.84</v>
          </cell>
          <cell r="Z7">
            <v>100.83</v>
          </cell>
          <cell r="AA7">
            <v>104.91</v>
          </cell>
          <cell r="AB7">
            <v>109.64</v>
          </cell>
          <cell r="AC7">
            <v>108.92</v>
          </cell>
          <cell r="AD7">
            <v>106.74</v>
          </cell>
          <cell r="AE7">
            <v>109.44</v>
          </cell>
          <cell r="AF7">
            <v>114.436916364</v>
          </cell>
        </row>
        <row r="8">
          <cell r="A8" t="str">
            <v>PEPEPH</v>
          </cell>
          <cell r="B8">
            <v>4.9400000000000004</v>
          </cell>
          <cell r="C8">
            <v>4.25</v>
          </cell>
          <cell r="D8">
            <v>4.25</v>
          </cell>
          <cell r="E8">
            <v>4.1399999999999997</v>
          </cell>
          <cell r="F8">
            <v>4.96</v>
          </cell>
          <cell r="G8">
            <v>5.21</v>
          </cell>
          <cell r="H8">
            <v>4.24</v>
          </cell>
          <cell r="I8">
            <v>6.63</v>
          </cell>
          <cell r="J8">
            <v>5.96</v>
          </cell>
          <cell r="K8">
            <v>5.83</v>
          </cell>
          <cell r="L8">
            <v>6.08</v>
          </cell>
          <cell r="M8">
            <v>6.33</v>
          </cell>
          <cell r="N8">
            <v>6.18</v>
          </cell>
          <cell r="O8">
            <v>6.15</v>
          </cell>
          <cell r="P8">
            <v>5.86</v>
          </cell>
          <cell r="Q8">
            <v>5.53</v>
          </cell>
          <cell r="R8">
            <v>5.61</v>
          </cell>
          <cell r="S8">
            <v>6.27</v>
          </cell>
          <cell r="T8">
            <v>6.78</v>
          </cell>
          <cell r="U8">
            <v>4.4000000000000004</v>
          </cell>
          <cell r="V8">
            <v>5.0199999999999996</v>
          </cell>
          <cell r="W8">
            <v>5.34</v>
          </cell>
          <cell r="X8">
            <v>6.29</v>
          </cell>
          <cell r="Y8">
            <v>5.89</v>
          </cell>
          <cell r="Z8">
            <v>7.02</v>
          </cell>
          <cell r="AA8">
            <v>6.6</v>
          </cell>
          <cell r="AB8">
            <v>6.09</v>
          </cell>
          <cell r="AC8">
            <v>5.85</v>
          </cell>
          <cell r="AD8">
            <v>5.73</v>
          </cell>
          <cell r="AE8">
            <v>6.68</v>
          </cell>
          <cell r="AF8">
            <v>6.2332799999999997</v>
          </cell>
        </row>
        <row r="9">
          <cell r="A9" t="str">
            <v>PEPEPN</v>
          </cell>
          <cell r="B9">
            <v>1.49</v>
          </cell>
          <cell r="C9">
            <v>2.4300000000000002</v>
          </cell>
          <cell r="D9">
            <v>3.8</v>
          </cell>
          <cell r="E9">
            <v>3.84</v>
          </cell>
          <cell r="F9">
            <v>3.83</v>
          </cell>
          <cell r="G9">
            <v>4.76</v>
          </cell>
          <cell r="H9">
            <v>4.1100000000000003</v>
          </cell>
          <cell r="I9">
            <v>4.68</v>
          </cell>
          <cell r="J9">
            <v>7.94</v>
          </cell>
          <cell r="K9">
            <v>10.41</v>
          </cell>
          <cell r="L9">
            <v>15.96</v>
          </cell>
          <cell r="M9">
            <v>27.45</v>
          </cell>
          <cell r="N9">
            <v>28.38</v>
          </cell>
          <cell r="O9">
            <v>37.6</v>
          </cell>
          <cell r="P9">
            <v>49.84</v>
          </cell>
          <cell r="Q9">
            <v>58.4</v>
          </cell>
          <cell r="R9">
            <v>66.23</v>
          </cell>
          <cell r="S9">
            <v>69.2</v>
          </cell>
          <cell r="T9">
            <v>71.8</v>
          </cell>
          <cell r="U9">
            <v>79.209999999999994</v>
          </cell>
          <cell r="V9">
            <v>81.739999999999995</v>
          </cell>
          <cell r="W9">
            <v>86.35</v>
          </cell>
          <cell r="X9">
            <v>88.2</v>
          </cell>
          <cell r="Y9">
            <v>95.95</v>
          </cell>
          <cell r="Z9">
            <v>93.81</v>
          </cell>
          <cell r="AA9">
            <v>98.31</v>
          </cell>
          <cell r="AB9">
            <v>103.55</v>
          </cell>
          <cell r="AC9">
            <v>103.07</v>
          </cell>
          <cell r="AD9">
            <v>101.01</v>
          </cell>
          <cell r="AE9">
            <v>102.76</v>
          </cell>
          <cell r="AF9">
            <v>108.203636364</v>
          </cell>
        </row>
        <row r="10">
          <cell r="A10" t="str">
            <v>PEPG</v>
          </cell>
          <cell r="B10">
            <v>5.79</v>
          </cell>
          <cell r="C10">
            <v>6.02</v>
          </cell>
          <cell r="D10">
            <v>6.23</v>
          </cell>
          <cell r="E10">
            <v>6.26</v>
          </cell>
          <cell r="F10">
            <v>6.31</v>
          </cell>
          <cell r="G10">
            <v>6.14</v>
          </cell>
          <cell r="H10">
            <v>5.91</v>
          </cell>
          <cell r="I10">
            <v>6.39</v>
          </cell>
          <cell r="J10">
            <v>6.57</v>
          </cell>
          <cell r="K10">
            <v>6.47</v>
          </cell>
          <cell r="L10">
            <v>6.29</v>
          </cell>
          <cell r="M10">
            <v>5.92</v>
          </cell>
          <cell r="N10">
            <v>5.5</v>
          </cell>
          <cell r="O10">
            <v>5.56</v>
          </cell>
          <cell r="P10">
            <v>5.28</v>
          </cell>
          <cell r="Q10">
            <v>4.51</v>
          </cell>
          <cell r="R10">
            <v>3.52</v>
          </cell>
          <cell r="S10">
            <v>3.26</v>
          </cell>
          <cell r="T10">
            <v>2.68</v>
          </cell>
          <cell r="U10">
            <v>2.6</v>
          </cell>
          <cell r="V10">
            <v>2.5</v>
          </cell>
          <cell r="W10">
            <v>2.87</v>
          </cell>
          <cell r="X10">
            <v>2.77</v>
          </cell>
          <cell r="Y10">
            <v>2.87</v>
          </cell>
          <cell r="Z10">
            <v>2.87</v>
          </cell>
          <cell r="AA10">
            <v>2.78</v>
          </cell>
          <cell r="AB10">
            <v>2.39</v>
          </cell>
          <cell r="AC10">
            <v>2.12</v>
          </cell>
          <cell r="AD10">
            <v>1.83</v>
          </cell>
          <cell r="AE10">
            <v>1.66</v>
          </cell>
          <cell r="AF10">
            <v>1.4971982340000001</v>
          </cell>
        </row>
        <row r="11">
          <cell r="A11" t="str">
            <v>PEPGI</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t="str">
            <v>PEPGN</v>
          </cell>
          <cell r="B12">
            <v>5.79</v>
          </cell>
          <cell r="C12">
            <v>6.02</v>
          </cell>
          <cell r="D12">
            <v>6.23</v>
          </cell>
          <cell r="E12">
            <v>6.26</v>
          </cell>
          <cell r="F12">
            <v>6.31</v>
          </cell>
          <cell r="G12">
            <v>6.14</v>
          </cell>
          <cell r="H12">
            <v>5.91</v>
          </cell>
          <cell r="I12">
            <v>6.39</v>
          </cell>
          <cell r="J12">
            <v>6.57</v>
          </cell>
          <cell r="K12">
            <v>6.47</v>
          </cell>
          <cell r="L12">
            <v>6.29</v>
          </cell>
          <cell r="M12">
            <v>5.92</v>
          </cell>
          <cell r="N12">
            <v>5.5</v>
          </cell>
          <cell r="O12">
            <v>5.56</v>
          </cell>
          <cell r="P12">
            <v>5.28</v>
          </cell>
          <cell r="Q12">
            <v>4.51</v>
          </cell>
          <cell r="R12">
            <v>3.52</v>
          </cell>
          <cell r="S12">
            <v>3.26</v>
          </cell>
          <cell r="T12">
            <v>2.68</v>
          </cell>
          <cell r="U12">
            <v>2.6</v>
          </cell>
          <cell r="V12">
            <v>2.5</v>
          </cell>
          <cell r="W12">
            <v>2.87</v>
          </cell>
          <cell r="X12">
            <v>2.77</v>
          </cell>
          <cell r="Y12">
            <v>2.87</v>
          </cell>
          <cell r="Z12">
            <v>2.87</v>
          </cell>
          <cell r="AA12">
            <v>2.78</v>
          </cell>
          <cell r="AB12">
            <v>2.39</v>
          </cell>
          <cell r="AC12">
            <v>2.12</v>
          </cell>
          <cell r="AD12">
            <v>1.83</v>
          </cell>
          <cell r="AE12">
            <v>1.66</v>
          </cell>
          <cell r="AF12">
            <v>1.4971982340000001</v>
          </cell>
        </row>
        <row r="13">
          <cell r="A13" t="str">
            <v>PEPP</v>
          </cell>
          <cell r="B13">
            <v>3.21</v>
          </cell>
          <cell r="C13">
            <v>2.8</v>
          </cell>
          <cell r="D13">
            <v>2.4700000000000002</v>
          </cell>
          <cell r="E13">
            <v>2.2200000000000002</v>
          </cell>
          <cell r="F13">
            <v>2.06</v>
          </cell>
          <cell r="G13">
            <v>2</v>
          </cell>
          <cell r="H13">
            <v>1.96</v>
          </cell>
          <cell r="I13">
            <v>2.0299999999999998</v>
          </cell>
          <cell r="J13">
            <v>2.09</v>
          </cell>
          <cell r="K13">
            <v>2.15</v>
          </cell>
          <cell r="L13">
            <v>2.38</v>
          </cell>
          <cell r="M13">
            <v>2.67</v>
          </cell>
          <cell r="N13">
            <v>2.4500000000000002</v>
          </cell>
          <cell r="O13">
            <v>2.41</v>
          </cell>
          <cell r="P13">
            <v>2.8</v>
          </cell>
          <cell r="Q13">
            <v>3.34</v>
          </cell>
          <cell r="R13">
            <v>3.54</v>
          </cell>
          <cell r="S13">
            <v>3.73</v>
          </cell>
          <cell r="T13">
            <v>3.82</v>
          </cell>
          <cell r="U13">
            <v>3.71</v>
          </cell>
          <cell r="V13">
            <v>3.46</v>
          </cell>
          <cell r="W13">
            <v>3.47</v>
          </cell>
          <cell r="X13">
            <v>3.39</v>
          </cell>
          <cell r="Y13">
            <v>3.28</v>
          </cell>
          <cell r="Z13">
            <v>3.42</v>
          </cell>
          <cell r="AA13">
            <v>3.1</v>
          </cell>
          <cell r="AB13">
            <v>2.7</v>
          </cell>
          <cell r="AC13">
            <v>2.31</v>
          </cell>
          <cell r="AD13">
            <v>2.19</v>
          </cell>
          <cell r="AE13">
            <v>2.04</v>
          </cell>
          <cell r="AF13">
            <v>1.74</v>
          </cell>
        </row>
        <row r="14">
          <cell r="A14" t="str">
            <v>PEPPB</v>
          </cell>
          <cell r="B14">
            <v>2.31</v>
          </cell>
          <cell r="C14">
            <v>1.86</v>
          </cell>
          <cell r="D14">
            <v>1.48</v>
          </cell>
          <cell r="E14">
            <v>1.25</v>
          </cell>
          <cell r="F14">
            <v>1.07</v>
          </cell>
          <cell r="G14">
            <v>1.03</v>
          </cell>
          <cell r="H14">
            <v>1.06</v>
          </cell>
          <cell r="I14">
            <v>1.04</v>
          </cell>
          <cell r="J14">
            <v>1.1100000000000001</v>
          </cell>
          <cell r="K14">
            <v>1.19</v>
          </cell>
          <cell r="L14">
            <v>1.41</v>
          </cell>
          <cell r="M14">
            <v>1.68</v>
          </cell>
          <cell r="N14">
            <v>1.65</v>
          </cell>
          <cell r="O14">
            <v>1.66</v>
          </cell>
          <cell r="P14">
            <v>2.06</v>
          </cell>
          <cell r="Q14">
            <v>2.64</v>
          </cell>
          <cell r="R14">
            <v>2.94</v>
          </cell>
          <cell r="S14">
            <v>3.24</v>
          </cell>
          <cell r="T14">
            <v>3.36</v>
          </cell>
          <cell r="U14">
            <v>3.24</v>
          </cell>
          <cell r="V14">
            <v>3.02</v>
          </cell>
          <cell r="W14">
            <v>2.95</v>
          </cell>
          <cell r="X14">
            <v>2.87</v>
          </cell>
          <cell r="Y14">
            <v>2.75</v>
          </cell>
          <cell r="Z14">
            <v>2.77</v>
          </cell>
          <cell r="AA14">
            <v>2.4900000000000002</v>
          </cell>
          <cell r="AB14">
            <v>2.11</v>
          </cell>
          <cell r="AC14">
            <v>1.78</v>
          </cell>
          <cell r="AD14">
            <v>1.68</v>
          </cell>
          <cell r="AE14">
            <v>1.54</v>
          </cell>
          <cell r="AF14">
            <v>1.42</v>
          </cell>
        </row>
        <row r="15">
          <cell r="A15" t="str">
            <v>PEPPR</v>
          </cell>
          <cell r="B15">
            <v>0.9</v>
          </cell>
          <cell r="C15">
            <v>0.94</v>
          </cell>
          <cell r="D15">
            <v>0.99</v>
          </cell>
          <cell r="E15">
            <v>0.97</v>
          </cell>
          <cell r="F15">
            <v>0.99</v>
          </cell>
          <cell r="G15">
            <v>0.97</v>
          </cell>
          <cell r="H15">
            <v>0.9</v>
          </cell>
          <cell r="I15">
            <v>0.99</v>
          </cell>
          <cell r="J15">
            <v>0.98</v>
          </cell>
          <cell r="K15">
            <v>0.96</v>
          </cell>
          <cell r="L15">
            <v>0.97</v>
          </cell>
          <cell r="M15">
            <v>0.99</v>
          </cell>
          <cell r="N15">
            <v>0.8</v>
          </cell>
          <cell r="O15">
            <v>0.75</v>
          </cell>
          <cell r="P15">
            <v>0.74</v>
          </cell>
          <cell r="Q15">
            <v>0.7</v>
          </cell>
          <cell r="R15">
            <v>0.6</v>
          </cell>
          <cell r="S15">
            <v>0.49</v>
          </cell>
          <cell r="T15">
            <v>0.46</v>
          </cell>
          <cell r="U15">
            <v>0.47</v>
          </cell>
          <cell r="V15">
            <v>0.44</v>
          </cell>
          <cell r="W15">
            <v>0.52</v>
          </cell>
          <cell r="X15">
            <v>0.52</v>
          </cell>
          <cell r="Y15">
            <v>0.53</v>
          </cell>
          <cell r="Z15">
            <v>0.65</v>
          </cell>
          <cell r="AA15">
            <v>0.61</v>
          </cell>
          <cell r="AB15">
            <v>0.59</v>
          </cell>
          <cell r="AC15">
            <v>0.53</v>
          </cell>
          <cell r="AD15">
            <v>0.51</v>
          </cell>
          <cell r="AE15">
            <v>0.5</v>
          </cell>
          <cell r="AF15">
            <v>0.32</v>
          </cell>
        </row>
        <row r="16">
          <cell r="A16" t="str">
            <v>PEPR</v>
          </cell>
          <cell r="B16">
            <v>9.34</v>
          </cell>
          <cell r="C16">
            <v>9.4</v>
          </cell>
          <cell r="D16">
            <v>9.51</v>
          </cell>
          <cell r="E16">
            <v>9.77</v>
          </cell>
          <cell r="F16">
            <v>8.82</v>
          </cell>
          <cell r="G16">
            <v>9.16</v>
          </cell>
          <cell r="H16">
            <v>8.7799999999999994</v>
          </cell>
          <cell r="I16">
            <v>8.93</v>
          </cell>
          <cell r="J16">
            <v>9.2100000000000009</v>
          </cell>
          <cell r="K16">
            <v>9.5</v>
          </cell>
          <cell r="L16">
            <v>8.65</v>
          </cell>
          <cell r="M16">
            <v>8.36</v>
          </cell>
          <cell r="N16">
            <v>8.5500000000000007</v>
          </cell>
          <cell r="O16">
            <v>9.5399999999999991</v>
          </cell>
          <cell r="P16">
            <v>9.7899999999999991</v>
          </cell>
          <cell r="Q16">
            <v>11.07</v>
          </cell>
          <cell r="R16">
            <v>10.87</v>
          </cell>
          <cell r="S16">
            <v>11.45</v>
          </cell>
          <cell r="T16">
            <v>10.71</v>
          </cell>
          <cell r="U16">
            <v>11.05</v>
          </cell>
          <cell r="V16">
            <v>10.73</v>
          </cell>
          <cell r="W16">
            <v>12.96</v>
          </cell>
          <cell r="X16">
            <v>13.09</v>
          </cell>
          <cell r="Y16">
            <v>12.21</v>
          </cell>
          <cell r="Z16">
            <v>11.17</v>
          </cell>
          <cell r="AA16">
            <v>10.28</v>
          </cell>
          <cell r="AB16">
            <v>11.17</v>
          </cell>
          <cell r="AC16">
            <v>11.44</v>
          </cell>
          <cell r="AD16">
            <v>11.53</v>
          </cell>
          <cell r="AE16">
            <v>11.31</v>
          </cell>
          <cell r="AF16">
            <v>11.060984423000001</v>
          </cell>
        </row>
        <row r="17">
          <cell r="A17" t="str">
            <v>PEP</v>
          </cell>
          <cell r="B17">
            <v>49.21</v>
          </cell>
          <cell r="C17">
            <v>46.81</v>
          </cell>
          <cell r="D17">
            <v>46.21</v>
          </cell>
          <cell r="E17">
            <v>43.52</v>
          </cell>
          <cell r="F17">
            <v>41.73</v>
          </cell>
          <cell r="G17">
            <v>42.93</v>
          </cell>
          <cell r="H17">
            <v>40.409999999999997</v>
          </cell>
          <cell r="I17">
            <v>43.78</v>
          </cell>
          <cell r="J17">
            <v>45.65</v>
          </cell>
          <cell r="K17">
            <v>47.69</v>
          </cell>
          <cell r="L17">
            <v>52.47</v>
          </cell>
          <cell r="M17">
            <v>64.12</v>
          </cell>
          <cell r="N17">
            <v>63.49</v>
          </cell>
          <cell r="O17">
            <v>73.510000000000005</v>
          </cell>
          <cell r="P17">
            <v>85.51</v>
          </cell>
          <cell r="Q17">
            <v>93.76</v>
          </cell>
          <cell r="R17">
            <v>100.34</v>
          </cell>
          <cell r="S17">
            <v>103.62</v>
          </cell>
          <cell r="T17">
            <v>104.27</v>
          </cell>
          <cell r="U17">
            <v>109.28</v>
          </cell>
          <cell r="V17">
            <v>111.18</v>
          </cell>
          <cell r="W17">
            <v>118.37</v>
          </cell>
          <cell r="X17">
            <v>120.56</v>
          </cell>
          <cell r="Y17">
            <v>126.36</v>
          </cell>
          <cell r="Z17">
            <v>123.72</v>
          </cell>
          <cell r="AA17">
            <v>126.18</v>
          </cell>
          <cell r="AB17">
            <v>130.93</v>
          </cell>
          <cell r="AC17">
            <v>128.99</v>
          </cell>
          <cell r="AD17">
            <v>125.81</v>
          </cell>
          <cell r="AE17">
            <v>127.72</v>
          </cell>
          <cell r="AF17">
            <v>131.07331402099999</v>
          </cell>
        </row>
        <row r="18">
          <cell r="A18" t="str">
            <v>IMPC</v>
          </cell>
          <cell r="B18">
            <v>11.13</v>
          </cell>
          <cell r="C18">
            <v>10.61</v>
          </cell>
          <cell r="D18">
            <v>9.59</v>
          </cell>
          <cell r="E18">
            <v>10.41</v>
          </cell>
          <cell r="F18">
            <v>13.46</v>
          </cell>
          <cell r="G18">
            <v>12.8</v>
          </cell>
          <cell r="H18">
            <v>13.64</v>
          </cell>
          <cell r="I18">
            <v>14.86</v>
          </cell>
          <cell r="J18">
            <v>15.98</v>
          </cell>
          <cell r="K18">
            <v>18.7</v>
          </cell>
          <cell r="L18">
            <v>20.45</v>
          </cell>
          <cell r="M18">
            <v>18.809999999999999</v>
          </cell>
          <cell r="N18">
            <v>15.47</v>
          </cell>
          <cell r="O18">
            <v>12.64</v>
          </cell>
          <cell r="P18">
            <v>14.87</v>
          </cell>
          <cell r="Q18">
            <v>13.31</v>
          </cell>
          <cell r="R18">
            <v>11.61</v>
          </cell>
          <cell r="S18">
            <v>9.23</v>
          </cell>
          <cell r="T18">
            <v>8.65</v>
          </cell>
          <cell r="U18">
            <v>11.05</v>
          </cell>
          <cell r="V18">
            <v>12.91</v>
          </cell>
          <cell r="W18">
            <v>14.1</v>
          </cell>
          <cell r="X18">
            <v>14.12</v>
          </cell>
          <cell r="Y18">
            <v>9.35</v>
          </cell>
          <cell r="Z18">
            <v>8.26</v>
          </cell>
          <cell r="AA18">
            <v>9</v>
          </cell>
          <cell r="AB18">
            <v>10.41</v>
          </cell>
          <cell r="AC18">
            <v>9.43</v>
          </cell>
          <cell r="AD18">
            <v>12.51</v>
          </cell>
          <cell r="AE18">
            <v>11.88</v>
          </cell>
          <cell r="AF18">
            <v>12.826471</v>
          </cell>
        </row>
        <row r="19">
          <cell r="A19" t="str">
            <v>IMPCC</v>
          </cell>
          <cell r="B19">
            <v>2.64</v>
          </cell>
          <cell r="C19">
            <v>2.17</v>
          </cell>
          <cell r="D19">
            <v>2.35</v>
          </cell>
          <cell r="E19">
            <v>2.67</v>
          </cell>
          <cell r="F19">
            <v>3.28</v>
          </cell>
          <cell r="G19">
            <v>2.02</v>
          </cell>
          <cell r="H19">
            <v>1.97</v>
          </cell>
          <cell r="I19">
            <v>1.61</v>
          </cell>
          <cell r="J19">
            <v>1.46</v>
          </cell>
          <cell r="K19">
            <v>1.86</v>
          </cell>
          <cell r="L19">
            <v>2.23</v>
          </cell>
          <cell r="M19">
            <v>1.79</v>
          </cell>
          <cell r="N19">
            <v>1.28</v>
          </cell>
          <cell r="O19">
            <v>1.1599999999999999</v>
          </cell>
          <cell r="P19">
            <v>1.49</v>
          </cell>
          <cell r="Q19">
            <v>1.72</v>
          </cell>
          <cell r="R19">
            <v>1.1399999999999999</v>
          </cell>
          <cell r="S19">
            <v>0.97</v>
          </cell>
          <cell r="T19">
            <v>1.1299999999999999</v>
          </cell>
          <cell r="U19">
            <v>1.1599999999999999</v>
          </cell>
          <cell r="V19">
            <v>0.88</v>
          </cell>
          <cell r="W19">
            <v>0.61</v>
          </cell>
          <cell r="X19">
            <v>0.51</v>
          </cell>
          <cell r="Y19">
            <v>0.54</v>
          </cell>
          <cell r="Z19">
            <v>0.59</v>
          </cell>
          <cell r="AA19">
            <v>0.66</v>
          </cell>
          <cell r="AB19">
            <v>0.64</v>
          </cell>
          <cell r="AC19">
            <v>0.99</v>
          </cell>
          <cell r="AD19">
            <v>1.0900000000000001</v>
          </cell>
          <cell r="AE19">
            <v>0.82</v>
          </cell>
          <cell r="AF19">
            <v>1.056791</v>
          </cell>
        </row>
        <row r="20">
          <cell r="A20" t="str">
            <v>IMPCH</v>
          </cell>
          <cell r="B20">
            <v>8.49</v>
          </cell>
          <cell r="C20">
            <v>8.44</v>
          </cell>
          <cell r="D20">
            <v>7.24</v>
          </cell>
          <cell r="E20">
            <v>7.74</v>
          </cell>
          <cell r="F20">
            <v>10.18</v>
          </cell>
          <cell r="G20">
            <v>10.78</v>
          </cell>
          <cell r="H20">
            <v>11.67</v>
          </cell>
          <cell r="I20">
            <v>13.25</v>
          </cell>
          <cell r="J20">
            <v>14.52</v>
          </cell>
          <cell r="K20">
            <v>16.84</v>
          </cell>
          <cell r="L20">
            <v>18.22</v>
          </cell>
          <cell r="M20">
            <v>17.02</v>
          </cell>
          <cell r="N20">
            <v>14.19</v>
          </cell>
          <cell r="O20">
            <v>11.48</v>
          </cell>
          <cell r="P20">
            <v>13.38</v>
          </cell>
          <cell r="Q20">
            <v>11.59</v>
          </cell>
          <cell r="R20">
            <v>10.47</v>
          </cell>
          <cell r="S20">
            <v>8.26</v>
          </cell>
          <cell r="T20">
            <v>7.52</v>
          </cell>
          <cell r="U20">
            <v>9.89</v>
          </cell>
          <cell r="V20">
            <v>12.03</v>
          </cell>
          <cell r="W20">
            <v>13.49</v>
          </cell>
          <cell r="X20">
            <v>13.61</v>
          </cell>
          <cell r="Y20">
            <v>8.81</v>
          </cell>
          <cell r="Z20">
            <v>7.67</v>
          </cell>
          <cell r="AA20">
            <v>8.34</v>
          </cell>
          <cell r="AB20">
            <v>9.77</v>
          </cell>
          <cell r="AC20">
            <v>8.44</v>
          </cell>
          <cell r="AD20">
            <v>11.42</v>
          </cell>
          <cell r="AE20">
            <v>11.06</v>
          </cell>
          <cell r="AF20">
            <v>11.769679999999999</v>
          </cell>
        </row>
        <row r="21">
          <cell r="A21" t="str">
            <v>IMPE</v>
          </cell>
          <cell r="B21">
            <v>0.38</v>
          </cell>
          <cell r="C21">
            <v>0.36</v>
          </cell>
          <cell r="D21">
            <v>0.26</v>
          </cell>
          <cell r="E21">
            <v>0.4</v>
          </cell>
          <cell r="F21">
            <v>0.55000000000000004</v>
          </cell>
          <cell r="G21">
            <v>0.76</v>
          </cell>
          <cell r="H21">
            <v>0.84</v>
          </cell>
          <cell r="I21">
            <v>1.0900000000000001</v>
          </cell>
          <cell r="J21">
            <v>1.36</v>
          </cell>
          <cell r="K21">
            <v>1.41</v>
          </cell>
          <cell r="L21">
            <v>1.34</v>
          </cell>
          <cell r="M21">
            <v>0.94</v>
          </cell>
          <cell r="N21">
            <v>0.81</v>
          </cell>
          <cell r="O21">
            <v>0.63</v>
          </cell>
          <cell r="P21">
            <v>0.47</v>
          </cell>
          <cell r="Q21">
            <v>0.47</v>
          </cell>
          <cell r="R21">
            <v>0.68</v>
          </cell>
          <cell r="S21">
            <v>0.76</v>
          </cell>
          <cell r="T21">
            <v>0.66</v>
          </cell>
          <cell r="U21">
            <v>0.7</v>
          </cell>
          <cell r="V21">
            <v>0.56999999999999995</v>
          </cell>
          <cell r="W21">
            <v>0.47</v>
          </cell>
          <cell r="X21">
            <v>0.41</v>
          </cell>
          <cell r="Y21">
            <v>0.32</v>
          </cell>
          <cell r="Z21">
            <v>0.32</v>
          </cell>
          <cell r="AA21">
            <v>0.25</v>
          </cell>
          <cell r="AB21">
            <v>0.31</v>
          </cell>
          <cell r="AC21">
            <v>0.36</v>
          </cell>
          <cell r="AD21">
            <v>0.39</v>
          </cell>
          <cell r="AE21">
            <v>0.43</v>
          </cell>
          <cell r="AF21">
            <v>0.31777</v>
          </cell>
        </row>
        <row r="22">
          <cell r="A22" t="str">
            <v>IMPEC</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3">
          <cell r="A23" t="str">
            <v>IMPEP</v>
          </cell>
          <cell r="B23">
            <v>0.38</v>
          </cell>
          <cell r="C23">
            <v>0.36</v>
          </cell>
          <cell r="D23">
            <v>0.26</v>
          </cell>
          <cell r="E23">
            <v>0.4</v>
          </cell>
          <cell r="F23">
            <v>0.55000000000000004</v>
          </cell>
          <cell r="G23">
            <v>0.76</v>
          </cell>
          <cell r="H23">
            <v>0.84</v>
          </cell>
          <cell r="I23">
            <v>1.0900000000000001</v>
          </cell>
          <cell r="J23">
            <v>1.36</v>
          </cell>
          <cell r="K23">
            <v>1.41</v>
          </cell>
          <cell r="L23">
            <v>1.34</v>
          </cell>
          <cell r="M23">
            <v>0.94</v>
          </cell>
          <cell r="N23">
            <v>0.81</v>
          </cell>
          <cell r="O23">
            <v>0.63</v>
          </cell>
          <cell r="P23">
            <v>0.47</v>
          </cell>
          <cell r="Q23">
            <v>0.47</v>
          </cell>
          <cell r="R23">
            <v>0.68</v>
          </cell>
          <cell r="S23">
            <v>0.76</v>
          </cell>
          <cell r="T23">
            <v>0.66</v>
          </cell>
          <cell r="U23">
            <v>0.7</v>
          </cell>
          <cell r="V23">
            <v>0.56999999999999995</v>
          </cell>
          <cell r="W23">
            <v>0.47</v>
          </cell>
          <cell r="X23">
            <v>0.41</v>
          </cell>
          <cell r="Y23">
            <v>0.32</v>
          </cell>
          <cell r="Z23">
            <v>0.32</v>
          </cell>
          <cell r="AA23">
            <v>0.25</v>
          </cell>
          <cell r="AB23">
            <v>0.31</v>
          </cell>
          <cell r="AC23">
            <v>0.36</v>
          </cell>
          <cell r="AD23">
            <v>0.39</v>
          </cell>
          <cell r="AE23">
            <v>0.43</v>
          </cell>
          <cell r="AF23">
            <v>0.31777</v>
          </cell>
        </row>
        <row r="24">
          <cell r="A24" t="str">
            <v>IMPG</v>
          </cell>
          <cell r="B24">
            <v>2.85</v>
          </cell>
          <cell r="C24">
            <v>4</v>
          </cell>
          <cell r="D24">
            <v>5.53</v>
          </cell>
          <cell r="E24">
            <v>7.6</v>
          </cell>
          <cell r="F24">
            <v>9.08</v>
          </cell>
          <cell r="G24">
            <v>9.4600000000000009</v>
          </cell>
          <cell r="H24">
            <v>11.72</v>
          </cell>
          <cell r="I24">
            <v>12.54</v>
          </cell>
          <cell r="J24">
            <v>13.77</v>
          </cell>
          <cell r="K24">
            <v>14.79</v>
          </cell>
          <cell r="L24">
            <v>16.2</v>
          </cell>
          <cell r="M24">
            <v>17.440000000000001</v>
          </cell>
          <cell r="N24">
            <v>16.28</v>
          </cell>
          <cell r="O24">
            <v>18.87</v>
          </cell>
          <cell r="P24">
            <v>18.23</v>
          </cell>
          <cell r="Q24">
            <v>20.309999999999999</v>
          </cell>
          <cell r="R24">
            <v>21.68</v>
          </cell>
          <cell r="S24">
            <v>22.87</v>
          </cell>
          <cell r="T24">
            <v>21.72</v>
          </cell>
          <cell r="U24">
            <v>22.75</v>
          </cell>
          <cell r="V24">
            <v>24.54</v>
          </cell>
          <cell r="W24">
            <v>26.05</v>
          </cell>
          <cell r="X24">
            <v>27.4</v>
          </cell>
          <cell r="Y24">
            <v>25.68</v>
          </cell>
          <cell r="Z24">
            <v>26.73</v>
          </cell>
          <cell r="AA24">
            <v>27.97</v>
          </cell>
          <cell r="AB24">
            <v>30.16</v>
          </cell>
          <cell r="AC24">
            <v>30.36</v>
          </cell>
          <cell r="AD24">
            <v>30.68</v>
          </cell>
          <cell r="AE24">
            <v>35.29</v>
          </cell>
          <cell r="AF24">
            <v>36.277606210999998</v>
          </cell>
        </row>
        <row r="25">
          <cell r="A25" t="str">
            <v>IMPGI</v>
          </cell>
          <cell r="B25">
            <v>0.03</v>
          </cell>
          <cell r="C25">
            <v>0.02</v>
          </cell>
          <cell r="D25">
            <v>0.01</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IMPGN</v>
          </cell>
          <cell r="B26">
            <v>2.82</v>
          </cell>
          <cell r="C26">
            <v>3.98</v>
          </cell>
          <cell r="D26">
            <v>5.52</v>
          </cell>
          <cell r="E26">
            <v>7.6</v>
          </cell>
          <cell r="F26">
            <v>9.08</v>
          </cell>
          <cell r="G26">
            <v>9.4600000000000009</v>
          </cell>
          <cell r="H26">
            <v>11.72</v>
          </cell>
          <cell r="I26">
            <v>12.54</v>
          </cell>
          <cell r="J26">
            <v>13.77</v>
          </cell>
          <cell r="K26">
            <v>14.79</v>
          </cell>
          <cell r="L26">
            <v>16.2</v>
          </cell>
          <cell r="M26">
            <v>17.440000000000001</v>
          </cell>
          <cell r="N26">
            <v>16.28</v>
          </cell>
          <cell r="O26">
            <v>18.87</v>
          </cell>
          <cell r="P26">
            <v>18.23</v>
          </cell>
          <cell r="Q26">
            <v>20.309999999999999</v>
          </cell>
          <cell r="R26">
            <v>21.68</v>
          </cell>
          <cell r="S26">
            <v>22.87</v>
          </cell>
          <cell r="T26">
            <v>21.72</v>
          </cell>
          <cell r="U26">
            <v>22.75</v>
          </cell>
          <cell r="V26">
            <v>24.54</v>
          </cell>
          <cell r="W26">
            <v>26.05</v>
          </cell>
          <cell r="X26">
            <v>27.4</v>
          </cell>
          <cell r="Y26">
            <v>25.68</v>
          </cell>
          <cell r="Z26">
            <v>26.73</v>
          </cell>
          <cell r="AA26">
            <v>27.97</v>
          </cell>
          <cell r="AB26">
            <v>30.16</v>
          </cell>
          <cell r="AC26">
            <v>30.36</v>
          </cell>
          <cell r="AD26">
            <v>30.68</v>
          </cell>
          <cell r="AE26">
            <v>35.29</v>
          </cell>
          <cell r="AF26">
            <v>36.277606210999998</v>
          </cell>
        </row>
        <row r="27">
          <cell r="A27" t="str">
            <v>IMPP</v>
          </cell>
          <cell r="B27">
            <v>107.03</v>
          </cell>
          <cell r="C27">
            <v>115.21</v>
          </cell>
          <cell r="D27">
            <v>126</v>
          </cell>
          <cell r="E27">
            <v>141.24</v>
          </cell>
          <cell r="F27">
            <v>136.36000000000001</v>
          </cell>
          <cell r="G27">
            <v>113.77</v>
          </cell>
          <cell r="H27">
            <v>129.97999999999999</v>
          </cell>
          <cell r="I27">
            <v>125.34</v>
          </cell>
          <cell r="J27">
            <v>124.58</v>
          </cell>
          <cell r="K27">
            <v>136.93</v>
          </cell>
          <cell r="L27">
            <v>125.81</v>
          </cell>
          <cell r="M27">
            <v>108.44</v>
          </cell>
          <cell r="N27">
            <v>99.42</v>
          </cell>
          <cell r="O27">
            <v>93.13</v>
          </cell>
          <cell r="P27">
            <v>94.94</v>
          </cell>
          <cell r="Q27">
            <v>92.23</v>
          </cell>
          <cell r="R27">
            <v>93.07</v>
          </cell>
          <cell r="S27">
            <v>93.99</v>
          </cell>
          <cell r="T27">
            <v>96.59</v>
          </cell>
          <cell r="U27">
            <v>97.66</v>
          </cell>
          <cell r="V27">
            <v>100.14</v>
          </cell>
          <cell r="W27">
            <v>104.89</v>
          </cell>
          <cell r="X27">
            <v>106.8</v>
          </cell>
          <cell r="Y27">
            <v>105</v>
          </cell>
          <cell r="Z27">
            <v>104.81</v>
          </cell>
          <cell r="AA27">
            <v>105.46</v>
          </cell>
          <cell r="AB27">
            <v>109.99</v>
          </cell>
          <cell r="AC27">
            <v>112.76</v>
          </cell>
          <cell r="AD27">
            <v>115.74</v>
          </cell>
          <cell r="AE27">
            <v>111.19</v>
          </cell>
          <cell r="AF27">
            <v>115.7</v>
          </cell>
        </row>
        <row r="28">
          <cell r="A28" t="str">
            <v>IMPPB</v>
          </cell>
          <cell r="B28">
            <v>101.34</v>
          </cell>
          <cell r="C28">
            <v>107.58</v>
          </cell>
          <cell r="D28">
            <v>117.79</v>
          </cell>
          <cell r="E28">
            <v>134.91999999999999</v>
          </cell>
          <cell r="F28">
            <v>130.66</v>
          </cell>
          <cell r="G28">
            <v>106.07</v>
          </cell>
          <cell r="H28">
            <v>121.13</v>
          </cell>
          <cell r="I28">
            <v>117.4</v>
          </cell>
          <cell r="J28">
            <v>115.63</v>
          </cell>
          <cell r="K28">
            <v>127.12</v>
          </cell>
          <cell r="L28">
            <v>113.56</v>
          </cell>
          <cell r="M28">
            <v>95.04</v>
          </cell>
          <cell r="N28">
            <v>80.81</v>
          </cell>
          <cell r="O28">
            <v>72.400000000000006</v>
          </cell>
          <cell r="P28">
            <v>73.61</v>
          </cell>
          <cell r="Q28">
            <v>73.900000000000006</v>
          </cell>
          <cell r="R28">
            <v>69.47</v>
          </cell>
          <cell r="S28">
            <v>66.37</v>
          </cell>
          <cell r="T28">
            <v>72.47</v>
          </cell>
          <cell r="U28">
            <v>70.67</v>
          </cell>
          <cell r="V28">
            <v>73.31</v>
          </cell>
          <cell r="W28">
            <v>75.55</v>
          </cell>
          <cell r="X28">
            <v>74.36</v>
          </cell>
          <cell r="Y28">
            <v>78.28</v>
          </cell>
          <cell r="Z28">
            <v>76.540000000000006</v>
          </cell>
          <cell r="AA28">
            <v>78.02</v>
          </cell>
          <cell r="AB28">
            <v>83.72</v>
          </cell>
          <cell r="AC28">
            <v>87.44</v>
          </cell>
          <cell r="AD28">
            <v>90.42</v>
          </cell>
          <cell r="AE28">
            <v>82.11</v>
          </cell>
          <cell r="AF28">
            <v>85.63</v>
          </cell>
        </row>
        <row r="29">
          <cell r="A29" t="str">
            <v>IMPPR</v>
          </cell>
          <cell r="B29">
            <v>5.69</v>
          </cell>
          <cell r="C29">
            <v>7.63</v>
          </cell>
          <cell r="D29">
            <v>8.2100000000000009</v>
          </cell>
          <cell r="E29">
            <v>6.32</v>
          </cell>
          <cell r="F29">
            <v>5.7</v>
          </cell>
          <cell r="G29">
            <v>7.7</v>
          </cell>
          <cell r="H29">
            <v>8.85</v>
          </cell>
          <cell r="I29">
            <v>7.94</v>
          </cell>
          <cell r="J29">
            <v>8.9499999999999993</v>
          </cell>
          <cell r="K29">
            <v>9.81</v>
          </cell>
          <cell r="L29">
            <v>12.25</v>
          </cell>
          <cell r="M29">
            <v>13.4</v>
          </cell>
          <cell r="N29">
            <v>18.61</v>
          </cell>
          <cell r="O29">
            <v>20.73</v>
          </cell>
          <cell r="P29">
            <v>21.33</v>
          </cell>
          <cell r="Q29">
            <v>18.329999999999998</v>
          </cell>
          <cell r="R29">
            <v>23.6</v>
          </cell>
          <cell r="S29">
            <v>27.62</v>
          </cell>
          <cell r="T29">
            <v>24.12</v>
          </cell>
          <cell r="U29">
            <v>26.99</v>
          </cell>
          <cell r="V29">
            <v>26.83</v>
          </cell>
          <cell r="W29">
            <v>29.34</v>
          </cell>
          <cell r="X29">
            <v>32.44</v>
          </cell>
          <cell r="Y29">
            <v>26.72</v>
          </cell>
          <cell r="Z29">
            <v>28.27</v>
          </cell>
          <cell r="AA29">
            <v>27.44</v>
          </cell>
          <cell r="AB29">
            <v>26.27</v>
          </cell>
          <cell r="AC29">
            <v>25.32</v>
          </cell>
          <cell r="AD29">
            <v>25.32</v>
          </cell>
          <cell r="AE29">
            <v>29.08</v>
          </cell>
          <cell r="AF29">
            <v>30.07</v>
          </cell>
        </row>
        <row r="30">
          <cell r="A30" t="str">
            <v>IMPR</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0.01</v>
          </cell>
          <cell r="AE30">
            <v>0.01</v>
          </cell>
          <cell r="AF30">
            <v>7.4745560000000003E-3</v>
          </cell>
        </row>
        <row r="31">
          <cell r="A31" t="str">
            <v>IMP</v>
          </cell>
          <cell r="B31">
            <v>121.39</v>
          </cell>
          <cell r="C31">
            <v>130.18</v>
          </cell>
          <cell r="D31">
            <v>141.38</v>
          </cell>
          <cell r="E31">
            <v>159.65</v>
          </cell>
          <cell r="F31">
            <v>159.44999999999999</v>
          </cell>
          <cell r="G31">
            <v>136.79</v>
          </cell>
          <cell r="H31">
            <v>156.18</v>
          </cell>
          <cell r="I31">
            <v>153.83000000000001</v>
          </cell>
          <cell r="J31">
            <v>155.69</v>
          </cell>
          <cell r="K31">
            <v>171.83</v>
          </cell>
          <cell r="L31">
            <v>163.80000000000001</v>
          </cell>
          <cell r="M31">
            <v>145.63</v>
          </cell>
          <cell r="N31">
            <v>131.97999999999999</v>
          </cell>
          <cell r="O31">
            <v>125.27</v>
          </cell>
          <cell r="P31">
            <v>128.51</v>
          </cell>
          <cell r="Q31">
            <v>126.32</v>
          </cell>
          <cell r="R31">
            <v>127.04</v>
          </cell>
          <cell r="S31">
            <v>126.85</v>
          </cell>
          <cell r="T31">
            <v>127.62</v>
          </cell>
          <cell r="U31">
            <v>132.16</v>
          </cell>
          <cell r="V31">
            <v>138.16</v>
          </cell>
          <cell r="W31">
            <v>145.51</v>
          </cell>
          <cell r="X31">
            <v>148.72999999999999</v>
          </cell>
          <cell r="Y31">
            <v>140.35</v>
          </cell>
          <cell r="Z31">
            <v>140.12</v>
          </cell>
          <cell r="AA31">
            <v>142.68</v>
          </cell>
          <cell r="AB31">
            <v>150.87</v>
          </cell>
          <cell r="AC31">
            <v>152.91</v>
          </cell>
          <cell r="AD31">
            <v>159.33000000000001</v>
          </cell>
          <cell r="AE31">
            <v>158.80000000000001</v>
          </cell>
          <cell r="AF31">
            <v>165.12932176699999</v>
          </cell>
        </row>
        <row r="32">
          <cell r="A32" t="str">
            <v>EXPC</v>
          </cell>
          <cell r="B32">
            <v>-1.35</v>
          </cell>
          <cell r="C32">
            <v>-0.98</v>
          </cell>
          <cell r="D32">
            <v>-1.04</v>
          </cell>
          <cell r="E32">
            <v>-1.25</v>
          </cell>
          <cell r="F32">
            <v>-1.1599999999999999</v>
          </cell>
          <cell r="G32">
            <v>-0.84</v>
          </cell>
          <cell r="H32">
            <v>-1.07</v>
          </cell>
          <cell r="I32">
            <v>-0.93</v>
          </cell>
          <cell r="J32">
            <v>-0.86</v>
          </cell>
          <cell r="K32">
            <v>-1.39</v>
          </cell>
          <cell r="L32">
            <v>-0.85</v>
          </cell>
          <cell r="M32">
            <v>-1.0900000000000001</v>
          </cell>
          <cell r="N32">
            <v>-1.04</v>
          </cell>
          <cell r="O32">
            <v>-0.97</v>
          </cell>
          <cell r="P32">
            <v>-1.2</v>
          </cell>
          <cell r="Q32">
            <v>-1.0900000000000001</v>
          </cell>
          <cell r="R32">
            <v>-0.79</v>
          </cell>
          <cell r="S32">
            <v>-0.85</v>
          </cell>
          <cell r="T32">
            <v>-1.38</v>
          </cell>
          <cell r="U32">
            <v>-0.77</v>
          </cell>
          <cell r="V32">
            <v>-0.63</v>
          </cell>
          <cell r="W32">
            <v>-0.69</v>
          </cell>
          <cell r="X32">
            <v>-0.61</v>
          </cell>
          <cell r="Y32">
            <v>-0.73</v>
          </cell>
          <cell r="Z32">
            <v>-0.64</v>
          </cell>
          <cell r="AA32">
            <v>-0.51</v>
          </cell>
          <cell r="AB32">
            <v>-0.44</v>
          </cell>
          <cell r="AC32">
            <v>-0.4</v>
          </cell>
          <cell r="AD32">
            <v>-0.36</v>
          </cell>
          <cell r="AE32">
            <v>-0.37</v>
          </cell>
          <cell r="AF32">
            <v>-0.54514200000000002</v>
          </cell>
        </row>
        <row r="33">
          <cell r="A33" t="str">
            <v>EXPCC</v>
          </cell>
          <cell r="B33">
            <v>-0.63</v>
          </cell>
          <cell r="C33">
            <v>-0.45</v>
          </cell>
          <cell r="D33">
            <v>-0.49</v>
          </cell>
          <cell r="E33">
            <v>-0.7</v>
          </cell>
          <cell r="F33">
            <v>-0.78</v>
          </cell>
          <cell r="G33">
            <v>-0.52</v>
          </cell>
          <cell r="H33">
            <v>-0.7</v>
          </cell>
          <cell r="I33">
            <v>-0.57999999999999996</v>
          </cell>
          <cell r="J33">
            <v>-0.55000000000000004</v>
          </cell>
          <cell r="K33">
            <v>-1.07</v>
          </cell>
          <cell r="L33">
            <v>-0.59</v>
          </cell>
          <cell r="M33">
            <v>-0.66</v>
          </cell>
          <cell r="N33">
            <v>-0.57999999999999996</v>
          </cell>
          <cell r="O33">
            <v>-0.63</v>
          </cell>
          <cell r="P33">
            <v>-0.76</v>
          </cell>
          <cell r="Q33">
            <v>-0.47</v>
          </cell>
          <cell r="R33">
            <v>-0.37</v>
          </cell>
          <cell r="S33">
            <v>-0.32</v>
          </cell>
          <cell r="T33">
            <v>-0.43</v>
          </cell>
          <cell r="U33">
            <v>-0.33</v>
          </cell>
          <cell r="V33">
            <v>-0.27</v>
          </cell>
          <cell r="W33">
            <v>-0.31</v>
          </cell>
          <cell r="X33">
            <v>-0.3</v>
          </cell>
          <cell r="Y33">
            <v>-0.35</v>
          </cell>
          <cell r="Z33">
            <v>-0.3</v>
          </cell>
          <cell r="AA33">
            <v>-0.24</v>
          </cell>
          <cell r="AB33">
            <v>-0.26</v>
          </cell>
          <cell r="AC33">
            <v>-0.26</v>
          </cell>
          <cell r="AD33">
            <v>-0.32</v>
          </cell>
          <cell r="AE33">
            <v>-0.32</v>
          </cell>
          <cell r="AF33">
            <v>-0.49005100000000001</v>
          </cell>
        </row>
        <row r="34">
          <cell r="A34" t="str">
            <v>EXPCH</v>
          </cell>
          <cell r="B34">
            <v>-0.72</v>
          </cell>
          <cell r="C34">
            <v>-0.53</v>
          </cell>
          <cell r="D34">
            <v>-0.55000000000000004</v>
          </cell>
          <cell r="E34">
            <v>-0.55000000000000004</v>
          </cell>
          <cell r="F34">
            <v>-0.38</v>
          </cell>
          <cell r="G34">
            <v>-0.32</v>
          </cell>
          <cell r="H34">
            <v>-0.37</v>
          </cell>
          <cell r="I34">
            <v>-0.35</v>
          </cell>
          <cell r="J34">
            <v>-0.31</v>
          </cell>
          <cell r="K34">
            <v>-0.32</v>
          </cell>
          <cell r="L34">
            <v>-0.26</v>
          </cell>
          <cell r="M34">
            <v>-0.43</v>
          </cell>
          <cell r="N34">
            <v>-0.46</v>
          </cell>
          <cell r="O34">
            <v>-0.34</v>
          </cell>
          <cell r="P34">
            <v>-0.44</v>
          </cell>
          <cell r="Q34">
            <v>-0.62</v>
          </cell>
          <cell r="R34">
            <v>-0.42</v>
          </cell>
          <cell r="S34">
            <v>-0.53</v>
          </cell>
          <cell r="T34">
            <v>-0.95</v>
          </cell>
          <cell r="U34">
            <v>-0.44</v>
          </cell>
          <cell r="V34">
            <v>-0.36</v>
          </cell>
          <cell r="W34">
            <v>-0.38</v>
          </cell>
          <cell r="X34">
            <v>-0.31</v>
          </cell>
          <cell r="Y34">
            <v>-0.38</v>
          </cell>
          <cell r="Z34">
            <v>-0.34</v>
          </cell>
          <cell r="AA34">
            <v>-0.27</v>
          </cell>
          <cell r="AB34">
            <v>-0.18</v>
          </cell>
          <cell r="AC34">
            <v>-0.14000000000000001</v>
          </cell>
          <cell r="AD34">
            <v>-0.04</v>
          </cell>
          <cell r="AE34">
            <v>-0.05</v>
          </cell>
          <cell r="AF34">
            <v>-5.5091000000000001E-2</v>
          </cell>
        </row>
        <row r="35">
          <cell r="A35" t="str">
            <v>EXPE</v>
          </cell>
          <cell r="B35">
            <v>-0.42</v>
          </cell>
          <cell r="C35">
            <v>-0.48</v>
          </cell>
          <cell r="D35">
            <v>-0.77</v>
          </cell>
          <cell r="E35">
            <v>-0.66</v>
          </cell>
          <cell r="F35">
            <v>-0.56999999999999995</v>
          </cell>
          <cell r="G35">
            <v>-0.54</v>
          </cell>
          <cell r="H35">
            <v>-0.66</v>
          </cell>
          <cell r="I35">
            <v>-0.66</v>
          </cell>
          <cell r="J35">
            <v>-0.99</v>
          </cell>
          <cell r="K35">
            <v>-0.93</v>
          </cell>
          <cell r="L35">
            <v>-1.08</v>
          </cell>
          <cell r="M35">
            <v>-1.36</v>
          </cell>
          <cell r="N35">
            <v>-1.1399999999999999</v>
          </cell>
          <cell r="O35">
            <v>-1.78</v>
          </cell>
          <cell r="P35">
            <v>-2.6</v>
          </cell>
          <cell r="Q35">
            <v>-2.48</v>
          </cell>
          <cell r="R35">
            <v>-2.87</v>
          </cell>
          <cell r="S35">
            <v>-3.31</v>
          </cell>
          <cell r="T35">
            <v>-3.84</v>
          </cell>
          <cell r="U35">
            <v>-4.32</v>
          </cell>
          <cell r="V35">
            <v>-4.51</v>
          </cell>
          <cell r="W35">
            <v>-5.05</v>
          </cell>
          <cell r="X35">
            <v>-5.03</v>
          </cell>
          <cell r="Y35">
            <v>-5.6</v>
          </cell>
          <cell r="Z35">
            <v>-5.75</v>
          </cell>
          <cell r="AA35">
            <v>-6.25</v>
          </cell>
          <cell r="AB35">
            <v>-6.23</v>
          </cell>
          <cell r="AC35">
            <v>-5.99</v>
          </cell>
          <cell r="AD35">
            <v>-5.35</v>
          </cell>
          <cell r="AE35">
            <v>-5.86</v>
          </cell>
          <cell r="AF35">
            <v>-6.2929639999999996</v>
          </cell>
        </row>
        <row r="36">
          <cell r="A36" t="str">
            <v>EXPEC</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t="str">
            <v>EXPEP</v>
          </cell>
          <cell r="B37">
            <v>-0.42</v>
          </cell>
          <cell r="C37">
            <v>-0.48</v>
          </cell>
          <cell r="D37">
            <v>-0.77</v>
          </cell>
          <cell r="E37">
            <v>-0.66</v>
          </cell>
          <cell r="F37">
            <v>-0.56999999999999995</v>
          </cell>
          <cell r="G37">
            <v>-0.54</v>
          </cell>
          <cell r="H37">
            <v>-0.66</v>
          </cell>
          <cell r="I37">
            <v>-0.66</v>
          </cell>
          <cell r="J37">
            <v>-0.99</v>
          </cell>
          <cell r="K37">
            <v>-0.93</v>
          </cell>
          <cell r="L37">
            <v>-1.08</v>
          </cell>
          <cell r="M37">
            <v>-1.36</v>
          </cell>
          <cell r="N37">
            <v>-1.1399999999999999</v>
          </cell>
          <cell r="O37">
            <v>-1.78</v>
          </cell>
          <cell r="P37">
            <v>-2.6</v>
          </cell>
          <cell r="Q37">
            <v>-2.48</v>
          </cell>
          <cell r="R37">
            <v>-2.87</v>
          </cell>
          <cell r="S37">
            <v>-3.31</v>
          </cell>
          <cell r="T37">
            <v>-3.84</v>
          </cell>
          <cell r="U37">
            <v>-4.32</v>
          </cell>
          <cell r="V37">
            <v>-4.51</v>
          </cell>
          <cell r="W37">
            <v>-5.05</v>
          </cell>
          <cell r="X37">
            <v>-5.03</v>
          </cell>
          <cell r="Y37">
            <v>-5.6</v>
          </cell>
          <cell r="Z37">
            <v>-5.75</v>
          </cell>
          <cell r="AA37">
            <v>-6.25</v>
          </cell>
          <cell r="AB37">
            <v>-6.23</v>
          </cell>
          <cell r="AC37">
            <v>-5.99</v>
          </cell>
          <cell r="AD37">
            <v>-5.35</v>
          </cell>
          <cell r="AE37">
            <v>-5.86</v>
          </cell>
          <cell r="AF37">
            <v>-6.2929639999999996</v>
          </cell>
        </row>
        <row r="38">
          <cell r="A38" t="str">
            <v>EXPG</v>
          </cell>
          <cell r="B38">
            <v>0</v>
          </cell>
          <cell r="C38">
            <v>-0.02</v>
          </cell>
          <cell r="D38">
            <v>-7.0000000000000007E-2</v>
          </cell>
          <cell r="E38">
            <v>-0.08</v>
          </cell>
          <cell r="F38">
            <v>-0.12</v>
          </cell>
          <cell r="G38">
            <v>-0.11</v>
          </cell>
          <cell r="H38">
            <v>-0.11</v>
          </cell>
          <cell r="I38">
            <v>-0.14000000000000001</v>
          </cell>
          <cell r="J38">
            <v>-0.14000000000000001</v>
          </cell>
          <cell r="K38">
            <v>-0.15</v>
          </cell>
          <cell r="L38">
            <v>-0.13</v>
          </cell>
          <cell r="M38">
            <v>-0.13</v>
          </cell>
          <cell r="N38">
            <v>-0.11</v>
          </cell>
          <cell r="O38">
            <v>-0.13</v>
          </cell>
          <cell r="P38">
            <v>-0.13</v>
          </cell>
          <cell r="Q38">
            <v>-0.22</v>
          </cell>
          <cell r="R38">
            <v>-0.27</v>
          </cell>
          <cell r="S38">
            <v>-0.4</v>
          </cell>
          <cell r="T38">
            <v>-0.44</v>
          </cell>
          <cell r="U38">
            <v>-0.65</v>
          </cell>
          <cell r="V38">
            <v>-0.28999999999999998</v>
          </cell>
          <cell r="W38">
            <v>-0.45</v>
          </cell>
          <cell r="X38">
            <v>-0.92</v>
          </cell>
          <cell r="Y38">
            <v>-0.5</v>
          </cell>
          <cell r="Z38">
            <v>-0.63</v>
          </cell>
          <cell r="AA38">
            <v>-0.61</v>
          </cell>
          <cell r="AB38">
            <v>-0.69</v>
          </cell>
          <cell r="AC38">
            <v>-1.1599999999999999</v>
          </cell>
          <cell r="AD38">
            <v>-0.7</v>
          </cell>
          <cell r="AE38">
            <v>-0.65</v>
          </cell>
          <cell r="AF38">
            <v>-0.67759999999999998</v>
          </cell>
        </row>
        <row r="39">
          <cell r="A39" t="str">
            <v>EXPGI</v>
          </cell>
          <cell r="B39">
            <v>0</v>
          </cell>
          <cell r="C39">
            <v>-0.01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t="str">
            <v>EXPGN</v>
          </cell>
          <cell r="B40">
            <v>0</v>
          </cell>
          <cell r="C40">
            <v>-0.01</v>
          </cell>
          <cell r="D40">
            <v>-7.0000000000000007E-2</v>
          </cell>
          <cell r="E40">
            <v>-0.08</v>
          </cell>
          <cell r="F40">
            <v>-0.12</v>
          </cell>
          <cell r="G40">
            <v>-0.11</v>
          </cell>
          <cell r="H40">
            <v>-0.11</v>
          </cell>
          <cell r="I40">
            <v>-0.14000000000000001</v>
          </cell>
          <cell r="J40">
            <v>-0.14000000000000001</v>
          </cell>
          <cell r="K40">
            <v>-0.15</v>
          </cell>
          <cell r="L40">
            <v>-0.13</v>
          </cell>
          <cell r="M40">
            <v>-0.13</v>
          </cell>
          <cell r="N40">
            <v>-0.11</v>
          </cell>
          <cell r="O40">
            <v>-0.13</v>
          </cell>
          <cell r="P40">
            <v>-0.13</v>
          </cell>
          <cell r="Q40">
            <v>-0.22</v>
          </cell>
          <cell r="R40">
            <v>-0.27</v>
          </cell>
          <cell r="S40">
            <v>-0.4</v>
          </cell>
          <cell r="T40">
            <v>-0.44</v>
          </cell>
          <cell r="U40">
            <v>-0.65</v>
          </cell>
          <cell r="V40">
            <v>-0.28999999999999998</v>
          </cell>
          <cell r="W40">
            <v>-0.45</v>
          </cell>
          <cell r="X40">
            <v>-0.92</v>
          </cell>
          <cell r="Y40">
            <v>-0.5</v>
          </cell>
          <cell r="Z40">
            <v>-0.63</v>
          </cell>
          <cell r="AA40">
            <v>-0.61</v>
          </cell>
          <cell r="AB40">
            <v>-0.69</v>
          </cell>
          <cell r="AC40">
            <v>-1.1599999999999999</v>
          </cell>
          <cell r="AD40">
            <v>-0.7</v>
          </cell>
          <cell r="AE40">
            <v>-0.65</v>
          </cell>
          <cell r="AF40">
            <v>-0.67759999999999998</v>
          </cell>
        </row>
        <row r="41">
          <cell r="A41" t="str">
            <v>EXPP</v>
          </cell>
          <cell r="B41">
            <v>-10.34</v>
          </cell>
          <cell r="C41">
            <v>-11</v>
          </cell>
          <cell r="D41">
            <v>-11.95</v>
          </cell>
          <cell r="E41">
            <v>-12.85</v>
          </cell>
          <cell r="F41">
            <v>-10.130000000000001</v>
          </cell>
          <cell r="G41">
            <v>-11.37</v>
          </cell>
          <cell r="H41">
            <v>-12.52</v>
          </cell>
          <cell r="I41">
            <v>-14.67</v>
          </cell>
          <cell r="J41">
            <v>-13.12</v>
          </cell>
          <cell r="K41">
            <v>-16.05</v>
          </cell>
          <cell r="L41">
            <v>-13.62</v>
          </cell>
          <cell r="M41">
            <v>-15.22</v>
          </cell>
          <cell r="N41">
            <v>-12.48</v>
          </cell>
          <cell r="O41">
            <v>-11.25</v>
          </cell>
          <cell r="P41">
            <v>-11.07</v>
          </cell>
          <cell r="Q41">
            <v>-11.87</v>
          </cell>
          <cell r="R41">
            <v>-12.28</v>
          </cell>
          <cell r="S41">
            <v>-11.02</v>
          </cell>
          <cell r="T41">
            <v>-12.77</v>
          </cell>
          <cell r="U41">
            <v>-12.19</v>
          </cell>
          <cell r="V41">
            <v>-14.53</v>
          </cell>
          <cell r="W41">
            <v>-14.34</v>
          </cell>
          <cell r="X41">
            <v>-15.15</v>
          </cell>
          <cell r="Y41">
            <v>-15.62</v>
          </cell>
          <cell r="Z41">
            <v>-15.88</v>
          </cell>
          <cell r="AA41">
            <v>-14.48</v>
          </cell>
          <cell r="AB41">
            <v>-16.96</v>
          </cell>
          <cell r="AC41">
            <v>-18.45</v>
          </cell>
          <cell r="AD41">
            <v>-19.79</v>
          </cell>
          <cell r="AE41">
            <v>-16.46</v>
          </cell>
          <cell r="AF41">
            <v>-19.5</v>
          </cell>
        </row>
        <row r="42">
          <cell r="A42" t="str">
            <v>EXPPB</v>
          </cell>
          <cell r="B42">
            <v>0</v>
          </cell>
          <cell r="C42">
            <v>0</v>
          </cell>
          <cell r="D42">
            <v>0</v>
          </cell>
          <cell r="E42">
            <v>0</v>
          </cell>
          <cell r="F42">
            <v>0</v>
          </cell>
          <cell r="G42">
            <v>0</v>
          </cell>
          <cell r="H42">
            <v>0</v>
          </cell>
          <cell r="I42">
            <v>0</v>
          </cell>
          <cell r="J42">
            <v>0</v>
          </cell>
          <cell r="K42">
            <v>0</v>
          </cell>
          <cell r="L42">
            <v>0</v>
          </cell>
          <cell r="M42">
            <v>0</v>
          </cell>
          <cell r="N42">
            <v>-0.62</v>
          </cell>
          <cell r="O42">
            <v>-0.36</v>
          </cell>
          <cell r="P42">
            <v>-7.0000000000000007E-2</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EXPPR</v>
          </cell>
          <cell r="B43">
            <v>-10.34</v>
          </cell>
          <cell r="C43">
            <v>-11</v>
          </cell>
          <cell r="D43">
            <v>-11.95</v>
          </cell>
          <cell r="E43">
            <v>-12.85</v>
          </cell>
          <cell r="F43">
            <v>-10.130000000000001</v>
          </cell>
          <cell r="G43">
            <v>-11.37</v>
          </cell>
          <cell r="H43">
            <v>-12.52</v>
          </cell>
          <cell r="I43">
            <v>-14.67</v>
          </cell>
          <cell r="J43">
            <v>-13.12</v>
          </cell>
          <cell r="K43">
            <v>-16.05</v>
          </cell>
          <cell r="L43">
            <v>-13.62</v>
          </cell>
          <cell r="M43">
            <v>-15.22</v>
          </cell>
          <cell r="N43">
            <v>-11.86</v>
          </cell>
          <cell r="O43">
            <v>-10.89</v>
          </cell>
          <cell r="P43">
            <v>-11</v>
          </cell>
          <cell r="Q43">
            <v>-11.87</v>
          </cell>
          <cell r="R43">
            <v>-12.28</v>
          </cell>
          <cell r="S43">
            <v>-11.02</v>
          </cell>
          <cell r="T43">
            <v>-12.77</v>
          </cell>
          <cell r="U43">
            <v>-12.19</v>
          </cell>
          <cell r="V43">
            <v>-14.53</v>
          </cell>
          <cell r="W43">
            <v>-14.34</v>
          </cell>
          <cell r="X43">
            <v>-15.15</v>
          </cell>
          <cell r="Y43">
            <v>-15.62</v>
          </cell>
          <cell r="Z43">
            <v>-15.88</v>
          </cell>
          <cell r="AA43">
            <v>-14.48</v>
          </cell>
          <cell r="AB43">
            <v>-16.96</v>
          </cell>
          <cell r="AC43">
            <v>-18.45</v>
          </cell>
          <cell r="AD43">
            <v>-19.79</v>
          </cell>
          <cell r="AE43">
            <v>-16.46</v>
          </cell>
          <cell r="AF43">
            <v>-19.5</v>
          </cell>
        </row>
        <row r="44">
          <cell r="A44" t="str">
            <v>EXPR</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EXP</v>
          </cell>
          <cell r="B45">
            <v>-12.11</v>
          </cell>
          <cell r="C45">
            <v>-12.48</v>
          </cell>
          <cell r="D45">
            <v>-13.83</v>
          </cell>
          <cell r="E45">
            <v>-14.84</v>
          </cell>
          <cell r="F45">
            <v>-11.98</v>
          </cell>
          <cell r="G45">
            <v>-12.86</v>
          </cell>
          <cell r="H45">
            <v>-14.36</v>
          </cell>
          <cell r="I45">
            <v>-16.399999999999999</v>
          </cell>
          <cell r="J45">
            <v>-15.11</v>
          </cell>
          <cell r="K45">
            <v>-18.52</v>
          </cell>
          <cell r="L45">
            <v>-15.68</v>
          </cell>
          <cell r="M45">
            <v>-17.8</v>
          </cell>
          <cell r="N45">
            <v>-14.77</v>
          </cell>
          <cell r="O45">
            <v>-14.13</v>
          </cell>
          <cell r="P45">
            <v>-15</v>
          </cell>
          <cell r="Q45">
            <v>-15.66</v>
          </cell>
          <cell r="R45">
            <v>-16.21</v>
          </cell>
          <cell r="S45">
            <v>-15.58</v>
          </cell>
          <cell r="T45">
            <v>-18.43</v>
          </cell>
          <cell r="U45">
            <v>-17.93</v>
          </cell>
          <cell r="V45">
            <v>-19.96</v>
          </cell>
          <cell r="W45">
            <v>-20.53</v>
          </cell>
          <cell r="X45">
            <v>-21.71</v>
          </cell>
          <cell r="Y45">
            <v>-22.45</v>
          </cell>
          <cell r="Z45">
            <v>-22.9</v>
          </cell>
          <cell r="AA45">
            <v>-21.85</v>
          </cell>
          <cell r="AB45">
            <v>-24.32</v>
          </cell>
          <cell r="AC45">
            <v>-26</v>
          </cell>
          <cell r="AD45">
            <v>-26.2</v>
          </cell>
          <cell r="AE45">
            <v>-23.34</v>
          </cell>
          <cell r="AF45">
            <v>-27.015706000000002</v>
          </cell>
        </row>
        <row r="46">
          <cell r="A46" t="str">
            <v>DSTC</v>
          </cell>
          <cell r="B46">
            <v>0.95</v>
          </cell>
          <cell r="C46">
            <v>0.61</v>
          </cell>
          <cell r="D46">
            <v>-0.03</v>
          </cell>
          <cell r="E46">
            <v>1.68</v>
          </cell>
          <cell r="F46">
            <v>0.28999999999999998</v>
          </cell>
          <cell r="G46">
            <v>-2.84</v>
          </cell>
          <cell r="H46">
            <v>1.1599999999999999</v>
          </cell>
          <cell r="I46">
            <v>-1.03</v>
          </cell>
          <cell r="J46">
            <v>0.46</v>
          </cell>
          <cell r="K46">
            <v>1.29</v>
          </cell>
          <cell r="L46">
            <v>-1.51</v>
          </cell>
          <cell r="M46">
            <v>-2.71</v>
          </cell>
          <cell r="N46">
            <v>2.1800000000000002</v>
          </cell>
          <cell r="O46">
            <v>2.36</v>
          </cell>
          <cell r="P46">
            <v>-0.48</v>
          </cell>
          <cell r="Q46">
            <v>1.26</v>
          </cell>
          <cell r="R46">
            <v>-1.23</v>
          </cell>
          <cell r="S46">
            <v>0.26</v>
          </cell>
          <cell r="T46">
            <v>2.17</v>
          </cell>
          <cell r="U46">
            <v>0.92</v>
          </cell>
          <cell r="V46">
            <v>-1.02</v>
          </cell>
          <cell r="W46">
            <v>-0.57999999999999996</v>
          </cell>
          <cell r="X46">
            <v>-2.5099999999999998</v>
          </cell>
          <cell r="Y46">
            <v>-0.22</v>
          </cell>
          <cell r="Z46">
            <v>1.27</v>
          </cell>
          <cell r="AA46">
            <v>1.06</v>
          </cell>
          <cell r="AB46">
            <v>0.62</v>
          </cell>
          <cell r="AC46">
            <v>0.45</v>
          </cell>
          <cell r="AD46">
            <v>0.6</v>
          </cell>
          <cell r="AE46">
            <v>-0.21</v>
          </cell>
          <cell r="AF46">
            <v>-0.452623</v>
          </cell>
        </row>
        <row r="47">
          <cell r="A47" t="str">
            <v>DSTCC</v>
          </cell>
          <cell r="B47">
            <v>-0.18</v>
          </cell>
          <cell r="C47">
            <v>-0.17</v>
          </cell>
          <cell r="D47">
            <v>-0.04</v>
          </cell>
          <cell r="E47">
            <v>0.18</v>
          </cell>
          <cell r="F47">
            <v>0.15</v>
          </cell>
          <cell r="G47">
            <v>-0.65</v>
          </cell>
          <cell r="H47">
            <v>-0.04</v>
          </cell>
          <cell r="I47">
            <v>0.16</v>
          </cell>
          <cell r="J47">
            <v>0.22</v>
          </cell>
          <cell r="K47">
            <v>0.47</v>
          </cell>
          <cell r="L47">
            <v>-0.18</v>
          </cell>
          <cell r="M47">
            <v>0.05</v>
          </cell>
          <cell r="N47">
            <v>-0.19</v>
          </cell>
          <cell r="O47">
            <v>0.2</v>
          </cell>
          <cell r="P47">
            <v>0.27</v>
          </cell>
          <cell r="Q47">
            <v>0.05</v>
          </cell>
          <cell r="R47">
            <v>-0.13</v>
          </cell>
          <cell r="S47">
            <v>0.06</v>
          </cell>
          <cell r="T47">
            <v>0.09</v>
          </cell>
          <cell r="U47">
            <v>0.08</v>
          </cell>
          <cell r="V47">
            <v>-0.14000000000000001</v>
          </cell>
          <cell r="W47">
            <v>0.03</v>
          </cell>
          <cell r="X47">
            <v>-0.06</v>
          </cell>
          <cell r="Y47">
            <v>0.18</v>
          </cell>
          <cell r="Z47">
            <v>0.05</v>
          </cell>
          <cell r="AA47">
            <v>-0.09</v>
          </cell>
          <cell r="AB47">
            <v>0.01</v>
          </cell>
          <cell r="AC47">
            <v>-0.08</v>
          </cell>
          <cell r="AD47">
            <v>-0.01</v>
          </cell>
          <cell r="AE47">
            <v>0.06</v>
          </cell>
          <cell r="AF47">
            <v>0.11167000000000001</v>
          </cell>
        </row>
        <row r="48">
          <cell r="A48" t="str">
            <v>DSTCH</v>
          </cell>
          <cell r="B48">
            <v>1.1299999999999999</v>
          </cell>
          <cell r="C48">
            <v>0.78</v>
          </cell>
          <cell r="D48">
            <v>0.01</v>
          </cell>
          <cell r="E48">
            <v>1.5</v>
          </cell>
          <cell r="F48">
            <v>0.14000000000000001</v>
          </cell>
          <cell r="G48">
            <v>-2.19</v>
          </cell>
          <cell r="H48">
            <v>1.2</v>
          </cell>
          <cell r="I48">
            <v>-1.19</v>
          </cell>
          <cell r="J48">
            <v>0.24</v>
          </cell>
          <cell r="K48">
            <v>0.82</v>
          </cell>
          <cell r="L48">
            <v>-1.33</v>
          </cell>
          <cell r="M48">
            <v>-2.76</v>
          </cell>
          <cell r="N48">
            <v>2.37</v>
          </cell>
          <cell r="O48">
            <v>2.16</v>
          </cell>
          <cell r="P48">
            <v>-0.75</v>
          </cell>
          <cell r="Q48">
            <v>1.21</v>
          </cell>
          <cell r="R48">
            <v>-1.1000000000000001</v>
          </cell>
          <cell r="S48">
            <v>0.2</v>
          </cell>
          <cell r="T48">
            <v>2.08</v>
          </cell>
          <cell r="U48">
            <v>0.84</v>
          </cell>
          <cell r="V48">
            <v>-0.88</v>
          </cell>
          <cell r="W48">
            <v>-0.61</v>
          </cell>
          <cell r="X48">
            <v>-2.4500000000000002</v>
          </cell>
          <cell r="Y48">
            <v>-0.4</v>
          </cell>
          <cell r="Z48">
            <v>1.22</v>
          </cell>
          <cell r="AA48">
            <v>1.1499999999999999</v>
          </cell>
          <cell r="AB48">
            <v>0.61</v>
          </cell>
          <cell r="AC48">
            <v>0.53</v>
          </cell>
          <cell r="AD48">
            <v>0.61</v>
          </cell>
          <cell r="AE48">
            <v>-0.27</v>
          </cell>
          <cell r="AF48">
            <v>-0.56429300000000004</v>
          </cell>
        </row>
        <row r="49">
          <cell r="A49" t="str">
            <v>DSTE</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DSTEC</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DSTEP</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DSTG</v>
          </cell>
          <cell r="B52">
            <v>-0.44</v>
          </cell>
          <cell r="C52">
            <v>-0.31</v>
          </cell>
          <cell r="D52">
            <v>-0.21</v>
          </cell>
          <cell r="E52">
            <v>-0.28999999999999998</v>
          </cell>
          <cell r="F52">
            <v>-1.23</v>
          </cell>
          <cell r="G52">
            <v>0.16</v>
          </cell>
          <cell r="H52">
            <v>-0.72</v>
          </cell>
          <cell r="I52">
            <v>-1.25</v>
          </cell>
          <cell r="J52">
            <v>-1.47</v>
          </cell>
          <cell r="K52">
            <v>-0.01</v>
          </cell>
          <cell r="L52">
            <v>-0.9</v>
          </cell>
          <cell r="M52">
            <v>-1.46</v>
          </cell>
          <cell r="N52">
            <v>-0.66</v>
          </cell>
          <cell r="O52">
            <v>-2</v>
          </cell>
          <cell r="P52">
            <v>-0.06</v>
          </cell>
          <cell r="Q52">
            <v>-0.45</v>
          </cell>
          <cell r="R52">
            <v>-0.72</v>
          </cell>
          <cell r="S52">
            <v>-0.74</v>
          </cell>
          <cell r="T52">
            <v>-0.24</v>
          </cell>
          <cell r="U52">
            <v>-0.37</v>
          </cell>
          <cell r="V52">
            <v>-1.61</v>
          </cell>
          <cell r="W52">
            <v>-0.46</v>
          </cell>
          <cell r="X52">
            <v>-1.32</v>
          </cell>
          <cell r="Y52">
            <v>0.76</v>
          </cell>
          <cell r="Z52">
            <v>-1.29</v>
          </cell>
          <cell r="AA52">
            <v>-0.62</v>
          </cell>
          <cell r="AB52">
            <v>0.43</v>
          </cell>
          <cell r="AC52">
            <v>-0.14000000000000001</v>
          </cell>
          <cell r="AD52">
            <v>1.44</v>
          </cell>
          <cell r="AE52">
            <v>-1.99</v>
          </cell>
          <cell r="AF52">
            <v>-1.5092000000000001</v>
          </cell>
        </row>
        <row r="53">
          <cell r="A53" t="str">
            <v>DSTGI</v>
          </cell>
          <cell r="B53">
            <v>0</v>
          </cell>
          <cell r="C53">
            <v>-0.01</v>
          </cell>
          <cell r="D53">
            <v>0.01</v>
          </cell>
          <cell r="E53">
            <v>0.06</v>
          </cell>
          <cell r="F53">
            <v>0.02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DSTGN</v>
          </cell>
          <cell r="B54">
            <v>-0.44</v>
          </cell>
          <cell r="C54">
            <v>-0.3</v>
          </cell>
          <cell r="D54">
            <v>-0.22</v>
          </cell>
          <cell r="E54">
            <v>-0.35</v>
          </cell>
          <cell r="F54">
            <v>-1.25</v>
          </cell>
          <cell r="G54">
            <v>0.16</v>
          </cell>
          <cell r="H54">
            <v>-0.72</v>
          </cell>
          <cell r="I54">
            <v>-1.25</v>
          </cell>
          <cell r="J54">
            <v>-1.47</v>
          </cell>
          <cell r="K54">
            <v>-0.01</v>
          </cell>
          <cell r="L54">
            <v>-0.9</v>
          </cell>
          <cell r="M54">
            <v>-1.46</v>
          </cell>
          <cell r="N54">
            <v>-0.66</v>
          </cell>
          <cell r="O54">
            <v>-2</v>
          </cell>
          <cell r="P54">
            <v>-0.06</v>
          </cell>
          <cell r="Q54">
            <v>-0.45</v>
          </cell>
          <cell r="R54">
            <v>-0.72</v>
          </cell>
          <cell r="S54">
            <v>-0.74</v>
          </cell>
          <cell r="T54">
            <v>-0.24</v>
          </cell>
          <cell r="U54">
            <v>-0.37</v>
          </cell>
          <cell r="V54">
            <v>-1.61</v>
          </cell>
          <cell r="W54">
            <v>-0.46</v>
          </cell>
          <cell r="X54">
            <v>-1.32</v>
          </cell>
          <cell r="Y54">
            <v>0.76</v>
          </cell>
          <cell r="Z54">
            <v>-1.29</v>
          </cell>
          <cell r="AA54">
            <v>-0.62</v>
          </cell>
          <cell r="AB54">
            <v>0.43</v>
          </cell>
          <cell r="AC54">
            <v>-0.14000000000000001</v>
          </cell>
          <cell r="AD54">
            <v>1.44</v>
          </cell>
          <cell r="AE54">
            <v>-1.99</v>
          </cell>
          <cell r="AF54">
            <v>-1.5092000000000001</v>
          </cell>
        </row>
        <row r="55">
          <cell r="A55" t="str">
            <v>DSTP</v>
          </cell>
          <cell r="B55">
            <v>-4.63</v>
          </cell>
          <cell r="C55">
            <v>-3.82</v>
          </cell>
          <cell r="D55">
            <v>-1.5</v>
          </cell>
          <cell r="E55">
            <v>-2.08</v>
          </cell>
          <cell r="F55">
            <v>-8.17</v>
          </cell>
          <cell r="G55">
            <v>5.72</v>
          </cell>
          <cell r="H55">
            <v>-1.06</v>
          </cell>
          <cell r="I55">
            <v>0.38</v>
          </cell>
          <cell r="J55">
            <v>4.66</v>
          </cell>
          <cell r="K55">
            <v>-3.7</v>
          </cell>
          <cell r="L55">
            <v>-2.64</v>
          </cell>
          <cell r="M55">
            <v>3.75</v>
          </cell>
          <cell r="N55">
            <v>3.51</v>
          </cell>
          <cell r="O55">
            <v>5.89</v>
          </cell>
          <cell r="P55">
            <v>0.48</v>
          </cell>
          <cell r="Q55">
            <v>2.35</v>
          </cell>
          <cell r="R55">
            <v>1.79</v>
          </cell>
          <cell r="S55">
            <v>-0.05</v>
          </cell>
          <cell r="T55">
            <v>-1.67</v>
          </cell>
          <cell r="U55">
            <v>0.01</v>
          </cell>
          <cell r="V55">
            <v>0.31</v>
          </cell>
          <cell r="W55">
            <v>-2.0299999999999998</v>
          </cell>
          <cell r="X55">
            <v>0.66</v>
          </cell>
          <cell r="Y55">
            <v>0.42</v>
          </cell>
          <cell r="Z55">
            <v>7.0000000000000007E-2</v>
          </cell>
          <cell r="AA55">
            <v>-0.25</v>
          </cell>
          <cell r="AB55">
            <v>-7.0000000000000007E-2</v>
          </cell>
          <cell r="AC55">
            <v>-0.75</v>
          </cell>
          <cell r="AD55">
            <v>0.41</v>
          </cell>
          <cell r="AE55">
            <v>1.59</v>
          </cell>
          <cell r="AF55">
            <v>-1.1100000000000001</v>
          </cell>
        </row>
        <row r="56">
          <cell r="A56" t="str">
            <v>DSTPB</v>
          </cell>
          <cell r="B56">
            <v>-1.17</v>
          </cell>
          <cell r="C56">
            <v>-0.64</v>
          </cell>
          <cell r="D56">
            <v>0.69</v>
          </cell>
          <cell r="E56">
            <v>-1.1399999999999999</v>
          </cell>
          <cell r="F56">
            <v>-3.65</v>
          </cell>
          <cell r="G56">
            <v>1.95</v>
          </cell>
          <cell r="H56">
            <v>-0.28999999999999998</v>
          </cell>
          <cell r="I56">
            <v>0.64</v>
          </cell>
          <cell r="J56">
            <v>1.26</v>
          </cell>
          <cell r="K56">
            <v>-0.75</v>
          </cell>
          <cell r="L56">
            <v>-1.04</v>
          </cell>
          <cell r="M56">
            <v>0.56999999999999995</v>
          </cell>
          <cell r="N56">
            <v>1.01</v>
          </cell>
          <cell r="O56">
            <v>2.2200000000000002</v>
          </cell>
          <cell r="P56">
            <v>0.66</v>
          </cell>
          <cell r="Q56">
            <v>0.46</v>
          </cell>
          <cell r="R56">
            <v>0.54</v>
          </cell>
          <cell r="S56">
            <v>-0.27</v>
          </cell>
          <cell r="T56">
            <v>-0.6</v>
          </cell>
          <cell r="U56">
            <v>0.73</v>
          </cell>
          <cell r="V56">
            <v>-0.42</v>
          </cell>
          <cell r="W56">
            <v>-7.0000000000000007E-2</v>
          </cell>
          <cell r="X56">
            <v>0.16</v>
          </cell>
          <cell r="Y56">
            <v>0.41</v>
          </cell>
          <cell r="Z56">
            <v>-0.35</v>
          </cell>
          <cell r="AA56">
            <v>0</v>
          </cell>
          <cell r="AB56">
            <v>-0.36</v>
          </cell>
          <cell r="AC56">
            <v>-0.08</v>
          </cell>
          <cell r="AD56">
            <v>-0.05</v>
          </cell>
          <cell r="AE56">
            <v>0.44</v>
          </cell>
          <cell r="AF56">
            <v>-0.08</v>
          </cell>
        </row>
        <row r="57">
          <cell r="A57" t="str">
            <v>DSTPR</v>
          </cell>
          <cell r="B57">
            <v>-3.46</v>
          </cell>
          <cell r="C57">
            <v>-3.18</v>
          </cell>
          <cell r="D57">
            <v>-2.19</v>
          </cell>
          <cell r="E57">
            <v>-0.94</v>
          </cell>
          <cell r="F57">
            <v>-4.5199999999999996</v>
          </cell>
          <cell r="G57">
            <v>3.77</v>
          </cell>
          <cell r="H57">
            <v>-0.77</v>
          </cell>
          <cell r="I57">
            <v>-0.26</v>
          </cell>
          <cell r="J57">
            <v>3.4</v>
          </cell>
          <cell r="K57">
            <v>-2.95</v>
          </cell>
          <cell r="L57">
            <v>-1.6</v>
          </cell>
          <cell r="M57">
            <v>3.18</v>
          </cell>
          <cell r="N57">
            <v>2.5</v>
          </cell>
          <cell r="O57">
            <v>3.67</v>
          </cell>
          <cell r="P57">
            <v>-0.18</v>
          </cell>
          <cell r="Q57">
            <v>1.89</v>
          </cell>
          <cell r="R57">
            <v>1.25</v>
          </cell>
          <cell r="S57">
            <v>0.22</v>
          </cell>
          <cell r="T57">
            <v>-1.07</v>
          </cell>
          <cell r="U57">
            <v>-0.72</v>
          </cell>
          <cell r="V57">
            <v>0.73</v>
          </cell>
          <cell r="W57">
            <v>-1.96</v>
          </cell>
          <cell r="X57">
            <v>0.5</v>
          </cell>
          <cell r="Y57">
            <v>0.01</v>
          </cell>
          <cell r="Z57">
            <v>0.42</v>
          </cell>
          <cell r="AA57">
            <v>-0.25</v>
          </cell>
          <cell r="AB57">
            <v>0.28999999999999998</v>
          </cell>
          <cell r="AC57">
            <v>-0.67</v>
          </cell>
          <cell r="AD57">
            <v>0.46</v>
          </cell>
          <cell r="AE57">
            <v>1.1499999999999999</v>
          </cell>
          <cell r="AF57">
            <v>-1.03</v>
          </cell>
        </row>
        <row r="58">
          <cell r="A58" t="str">
            <v>DSTR</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DST</v>
          </cell>
          <cell r="B59">
            <v>-4.12</v>
          </cell>
          <cell r="C59">
            <v>-3.52</v>
          </cell>
          <cell r="D59">
            <v>-1.74</v>
          </cell>
          <cell r="E59">
            <v>-0.69</v>
          </cell>
          <cell r="F59">
            <v>-9.11</v>
          </cell>
          <cell r="G59">
            <v>3.04</v>
          </cell>
          <cell r="H59">
            <v>-0.62</v>
          </cell>
          <cell r="I59">
            <v>-1.9</v>
          </cell>
          <cell r="J59">
            <v>3.65</v>
          </cell>
          <cell r="K59">
            <v>-2.42</v>
          </cell>
          <cell r="L59">
            <v>-5.05</v>
          </cell>
          <cell r="M59">
            <v>-0.42</v>
          </cell>
          <cell r="N59">
            <v>5.03</v>
          </cell>
          <cell r="O59">
            <v>6.25</v>
          </cell>
          <cell r="P59">
            <v>-0.06</v>
          </cell>
          <cell r="Q59">
            <v>3.16</v>
          </cell>
          <cell r="R59">
            <v>-0.16</v>
          </cell>
          <cell r="S59">
            <v>-0.53</v>
          </cell>
          <cell r="T59">
            <v>0.26</v>
          </cell>
          <cell r="U59">
            <v>0.56000000000000005</v>
          </cell>
          <cell r="V59">
            <v>-2.3199999999999998</v>
          </cell>
          <cell r="W59">
            <v>-3.07</v>
          </cell>
          <cell r="X59">
            <v>-3.17</v>
          </cell>
          <cell r="Y59">
            <v>0.96</v>
          </cell>
          <cell r="Z59">
            <v>0.05</v>
          </cell>
          <cell r="AA59">
            <v>0.19</v>
          </cell>
          <cell r="AB59">
            <v>0.98</v>
          </cell>
          <cell r="AC59">
            <v>-0.44</v>
          </cell>
          <cell r="AD59">
            <v>2.4500000000000002</v>
          </cell>
          <cell r="AE59">
            <v>-0.61</v>
          </cell>
          <cell r="AF59">
            <v>-3.0718230000000002</v>
          </cell>
        </row>
        <row r="60">
          <cell r="A60" t="str">
            <v>DISC</v>
          </cell>
          <cell r="B60">
            <v>35.17</v>
          </cell>
          <cell r="C60">
            <v>32.15</v>
          </cell>
          <cell r="D60">
            <v>28.47</v>
          </cell>
          <cell r="E60">
            <v>28.13</v>
          </cell>
          <cell r="F60">
            <v>28.34</v>
          </cell>
          <cell r="G60">
            <v>24.78</v>
          </cell>
          <cell r="H60">
            <v>29.14</v>
          </cell>
          <cell r="I60">
            <v>28.02</v>
          </cell>
          <cell r="J60">
            <v>29.46</v>
          </cell>
          <cell r="K60">
            <v>31.93</v>
          </cell>
          <cell r="L60">
            <v>31.2</v>
          </cell>
          <cell r="M60">
            <v>28.4</v>
          </cell>
          <cell r="N60">
            <v>29.04</v>
          </cell>
          <cell r="O60">
            <v>26.28</v>
          </cell>
          <cell r="P60">
            <v>25.13</v>
          </cell>
          <cell r="Q60">
            <v>24.39</v>
          </cell>
          <cell r="R60">
            <v>20.16</v>
          </cell>
          <cell r="S60">
            <v>18.350000000000001</v>
          </cell>
          <cell r="T60">
            <v>17.920000000000002</v>
          </cell>
          <cell r="U60">
            <v>19.510000000000002</v>
          </cell>
          <cell r="V60">
            <v>18.989999999999998</v>
          </cell>
          <cell r="W60">
            <v>20.21</v>
          </cell>
          <cell r="X60">
            <v>17.82</v>
          </cell>
          <cell r="Y60">
            <v>14.56</v>
          </cell>
          <cell r="Z60">
            <v>14.32</v>
          </cell>
          <cell r="AA60">
            <v>14.66</v>
          </cell>
          <cell r="AB60">
            <v>15.62</v>
          </cell>
          <cell r="AC60">
            <v>13.68</v>
          </cell>
          <cell r="AD60">
            <v>16.27</v>
          </cell>
          <cell r="AE60">
            <v>14.57</v>
          </cell>
          <cell r="AF60">
            <v>14.166921</v>
          </cell>
        </row>
        <row r="61">
          <cell r="A61" t="str">
            <v>DISCC</v>
          </cell>
          <cell r="B61">
            <v>1.83</v>
          </cell>
          <cell r="C61">
            <v>1.55</v>
          </cell>
          <cell r="D61">
            <v>1.82</v>
          </cell>
          <cell r="E61">
            <v>2.15</v>
          </cell>
          <cell r="F61">
            <v>2.65</v>
          </cell>
          <cell r="G61">
            <v>0.85</v>
          </cell>
          <cell r="H61">
            <v>1.23</v>
          </cell>
          <cell r="I61">
            <v>1.19</v>
          </cell>
          <cell r="J61">
            <v>1.1299999999999999</v>
          </cell>
          <cell r="K61">
            <v>1.26</v>
          </cell>
          <cell r="L61">
            <v>1.46</v>
          </cell>
          <cell r="M61">
            <v>1.18</v>
          </cell>
          <cell r="N61">
            <v>0.51</v>
          </cell>
          <cell r="O61">
            <v>0.73</v>
          </cell>
          <cell r="P61">
            <v>1</v>
          </cell>
          <cell r="Q61">
            <v>1.3</v>
          </cell>
          <cell r="R61">
            <v>0.64</v>
          </cell>
          <cell r="S61">
            <v>0.71</v>
          </cell>
          <cell r="T61">
            <v>0.79</v>
          </cell>
          <cell r="U61">
            <v>0.91</v>
          </cell>
          <cell r="V61">
            <v>0.47</v>
          </cell>
          <cell r="W61">
            <v>0.33</v>
          </cell>
          <cell r="X61">
            <v>0.15</v>
          </cell>
          <cell r="Y61">
            <v>0.37</v>
          </cell>
          <cell r="Z61">
            <v>0.34</v>
          </cell>
          <cell r="AA61">
            <v>0.33</v>
          </cell>
          <cell r="AB61">
            <v>0.39</v>
          </cell>
          <cell r="AC61">
            <v>0.65</v>
          </cell>
          <cell r="AD61">
            <v>0.76</v>
          </cell>
          <cell r="AE61">
            <v>0.56000000000000005</v>
          </cell>
          <cell r="AF61">
            <v>0.67840999999999996</v>
          </cell>
        </row>
        <row r="62">
          <cell r="A62" t="str">
            <v>DISCH</v>
          </cell>
          <cell r="B62">
            <v>33.340000000000003</v>
          </cell>
          <cell r="C62">
            <v>30.6</v>
          </cell>
          <cell r="D62">
            <v>26.65</v>
          </cell>
          <cell r="E62">
            <v>25.98</v>
          </cell>
          <cell r="F62">
            <v>25.69</v>
          </cell>
          <cell r="G62">
            <v>23.93</v>
          </cell>
          <cell r="H62">
            <v>27.91</v>
          </cell>
          <cell r="I62">
            <v>26.83</v>
          </cell>
          <cell r="J62">
            <v>28.33</v>
          </cell>
          <cell r="K62">
            <v>30.67</v>
          </cell>
          <cell r="L62">
            <v>29.74</v>
          </cell>
          <cell r="M62">
            <v>27.22</v>
          </cell>
          <cell r="N62">
            <v>28.53</v>
          </cell>
          <cell r="O62">
            <v>25.55</v>
          </cell>
          <cell r="P62">
            <v>24.13</v>
          </cell>
          <cell r="Q62">
            <v>23.09</v>
          </cell>
          <cell r="R62">
            <v>19.52</v>
          </cell>
          <cell r="S62">
            <v>17.64</v>
          </cell>
          <cell r="T62">
            <v>17.13</v>
          </cell>
          <cell r="U62">
            <v>18.600000000000001</v>
          </cell>
          <cell r="V62">
            <v>18.52</v>
          </cell>
          <cell r="W62">
            <v>19.88</v>
          </cell>
          <cell r="X62">
            <v>17.670000000000002</v>
          </cell>
          <cell r="Y62">
            <v>14.19</v>
          </cell>
          <cell r="Z62">
            <v>13.98</v>
          </cell>
          <cell r="AA62">
            <v>14.33</v>
          </cell>
          <cell r="AB62">
            <v>15.23</v>
          </cell>
          <cell r="AC62">
            <v>13.03</v>
          </cell>
          <cell r="AD62">
            <v>15.51</v>
          </cell>
          <cell r="AE62">
            <v>14.01</v>
          </cell>
          <cell r="AF62">
            <v>13.488511000000001</v>
          </cell>
        </row>
        <row r="63">
          <cell r="A63" t="str">
            <v>DISE</v>
          </cell>
          <cell r="B63">
            <v>6.39</v>
          </cell>
          <cell r="C63">
            <v>6.56</v>
          </cell>
          <cell r="D63">
            <v>7.54</v>
          </cell>
          <cell r="E63">
            <v>7.72</v>
          </cell>
          <cell r="F63">
            <v>8.77</v>
          </cell>
          <cell r="G63">
            <v>10.19</v>
          </cell>
          <cell r="H63">
            <v>8.5299999999999994</v>
          </cell>
          <cell r="I63">
            <v>11.74</v>
          </cell>
          <cell r="J63">
            <v>14.27</v>
          </cell>
          <cell r="K63">
            <v>16.72</v>
          </cell>
          <cell r="L63">
            <v>22.3</v>
          </cell>
          <cell r="M63">
            <v>33.36</v>
          </cell>
          <cell r="N63">
            <v>34.229999999999997</v>
          </cell>
          <cell r="O63">
            <v>42.6</v>
          </cell>
          <cell r="P63">
            <v>53.57</v>
          </cell>
          <cell r="Q63">
            <v>61.92</v>
          </cell>
          <cell r="R63">
            <v>69.650000000000006</v>
          </cell>
          <cell r="S63">
            <v>72.92</v>
          </cell>
          <cell r="T63">
            <v>75.400000000000006</v>
          </cell>
          <cell r="U63">
            <v>79.989999999999995</v>
          </cell>
          <cell r="V63">
            <v>82.82</v>
          </cell>
          <cell r="W63">
            <v>87.11</v>
          </cell>
          <cell r="X63">
            <v>89.87</v>
          </cell>
          <cell r="Y63">
            <v>96.56</v>
          </cell>
          <cell r="Z63">
            <v>95.4</v>
          </cell>
          <cell r="AA63">
            <v>98.91</v>
          </cell>
          <cell r="AB63">
            <v>103.72</v>
          </cell>
          <cell r="AC63">
            <v>103.29</v>
          </cell>
          <cell r="AD63">
            <v>101.78</v>
          </cell>
          <cell r="AE63">
            <v>104.01</v>
          </cell>
          <cell r="AF63">
            <v>108.461722364</v>
          </cell>
        </row>
        <row r="64">
          <cell r="A64" t="str">
            <v>DISEC</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A65" t="str">
            <v>DISEP</v>
          </cell>
          <cell r="B65">
            <v>6.39</v>
          </cell>
          <cell r="C65">
            <v>6.56</v>
          </cell>
          <cell r="D65">
            <v>7.54</v>
          </cell>
          <cell r="E65">
            <v>7.72</v>
          </cell>
          <cell r="F65">
            <v>8.77</v>
          </cell>
          <cell r="G65">
            <v>10.19</v>
          </cell>
          <cell r="H65">
            <v>8.5299999999999994</v>
          </cell>
          <cell r="I65">
            <v>11.74</v>
          </cell>
          <cell r="J65">
            <v>14.27</v>
          </cell>
          <cell r="K65">
            <v>16.72</v>
          </cell>
          <cell r="L65">
            <v>22.3</v>
          </cell>
          <cell r="M65">
            <v>33.36</v>
          </cell>
          <cell r="N65">
            <v>34.229999999999997</v>
          </cell>
          <cell r="O65">
            <v>42.6</v>
          </cell>
          <cell r="P65">
            <v>53.57</v>
          </cell>
          <cell r="Q65">
            <v>61.92</v>
          </cell>
          <cell r="R65">
            <v>69.650000000000006</v>
          </cell>
          <cell r="S65">
            <v>72.92</v>
          </cell>
          <cell r="T65">
            <v>75.400000000000006</v>
          </cell>
          <cell r="U65">
            <v>79.989999999999995</v>
          </cell>
          <cell r="V65">
            <v>82.82</v>
          </cell>
          <cell r="W65">
            <v>87.11</v>
          </cell>
          <cell r="X65">
            <v>89.87</v>
          </cell>
          <cell r="Y65">
            <v>96.56</v>
          </cell>
          <cell r="Z65">
            <v>95.4</v>
          </cell>
          <cell r="AA65">
            <v>98.91</v>
          </cell>
          <cell r="AB65">
            <v>103.72</v>
          </cell>
          <cell r="AC65">
            <v>103.29</v>
          </cell>
          <cell r="AD65">
            <v>101.78</v>
          </cell>
          <cell r="AE65">
            <v>104.01</v>
          </cell>
          <cell r="AF65">
            <v>108.461722364</v>
          </cell>
        </row>
        <row r="66">
          <cell r="A66" t="str">
            <v>DISG</v>
          </cell>
          <cell r="B66">
            <v>8.1999999999999993</v>
          </cell>
          <cell r="C66">
            <v>9.69</v>
          </cell>
          <cell r="D66">
            <v>11.48</v>
          </cell>
          <cell r="E66">
            <v>13.49</v>
          </cell>
          <cell r="F66">
            <v>14.04</v>
          </cell>
          <cell r="G66">
            <v>15.65</v>
          </cell>
          <cell r="H66">
            <v>16.8</v>
          </cell>
          <cell r="I66">
            <v>17.54</v>
          </cell>
          <cell r="J66">
            <v>18.73</v>
          </cell>
          <cell r="K66">
            <v>21.1</v>
          </cell>
          <cell r="L66">
            <v>21.46</v>
          </cell>
          <cell r="M66">
            <v>21.77</v>
          </cell>
          <cell r="N66">
            <v>21.01</v>
          </cell>
          <cell r="O66">
            <v>22.3</v>
          </cell>
          <cell r="P66">
            <v>23.32</v>
          </cell>
          <cell r="Q66">
            <v>24.15</v>
          </cell>
          <cell r="R66">
            <v>24.21</v>
          </cell>
          <cell r="S66">
            <v>24.99</v>
          </cell>
          <cell r="T66">
            <v>23.72</v>
          </cell>
          <cell r="U66">
            <v>24.33</v>
          </cell>
          <cell r="V66">
            <v>25.14</v>
          </cell>
          <cell r="W66">
            <v>28.01</v>
          </cell>
          <cell r="X66">
            <v>27.93</v>
          </cell>
          <cell r="Y66">
            <v>28.81</v>
          </cell>
          <cell r="Z66">
            <v>27.68</v>
          </cell>
          <cell r="AA66">
            <v>29.52</v>
          </cell>
          <cell r="AB66">
            <v>32.29</v>
          </cell>
          <cell r="AC66">
            <v>31.18</v>
          </cell>
          <cell r="AD66">
            <v>33.25</v>
          </cell>
          <cell r="AE66">
            <v>34.31</v>
          </cell>
          <cell r="AF66">
            <v>35.588004445000003</v>
          </cell>
        </row>
        <row r="67">
          <cell r="A67" t="str">
            <v>DISGI</v>
          </cell>
          <cell r="B67">
            <v>0.03</v>
          </cell>
          <cell r="C67">
            <v>0</v>
          </cell>
          <cell r="D67">
            <v>0.02</v>
          </cell>
          <cell r="E67">
            <v>0.06</v>
          </cell>
          <cell r="F67">
            <v>0.02</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DISGN</v>
          </cell>
          <cell r="B68">
            <v>8.17</v>
          </cell>
          <cell r="C68">
            <v>9.69</v>
          </cell>
          <cell r="D68">
            <v>11.46</v>
          </cell>
          <cell r="E68">
            <v>13.43</v>
          </cell>
          <cell r="F68">
            <v>14.02</v>
          </cell>
          <cell r="G68">
            <v>15.65</v>
          </cell>
          <cell r="H68">
            <v>16.8</v>
          </cell>
          <cell r="I68">
            <v>17.54</v>
          </cell>
          <cell r="J68">
            <v>18.73</v>
          </cell>
          <cell r="K68">
            <v>21.1</v>
          </cell>
          <cell r="L68">
            <v>21.46</v>
          </cell>
          <cell r="M68">
            <v>21.77</v>
          </cell>
          <cell r="N68">
            <v>21.01</v>
          </cell>
          <cell r="O68">
            <v>22.3</v>
          </cell>
          <cell r="P68">
            <v>23.32</v>
          </cell>
          <cell r="Q68">
            <v>24.15</v>
          </cell>
          <cell r="R68">
            <v>24.21</v>
          </cell>
          <cell r="S68">
            <v>24.99</v>
          </cell>
          <cell r="T68">
            <v>23.72</v>
          </cell>
          <cell r="U68">
            <v>24.33</v>
          </cell>
          <cell r="V68">
            <v>25.14</v>
          </cell>
          <cell r="W68">
            <v>28.01</v>
          </cell>
          <cell r="X68">
            <v>27.93</v>
          </cell>
          <cell r="Y68">
            <v>28.81</v>
          </cell>
          <cell r="Z68">
            <v>27.68</v>
          </cell>
          <cell r="AA68">
            <v>29.52</v>
          </cell>
          <cell r="AB68">
            <v>32.29</v>
          </cell>
          <cell r="AC68">
            <v>31.18</v>
          </cell>
          <cell r="AD68">
            <v>33.25</v>
          </cell>
          <cell r="AE68">
            <v>34.31</v>
          </cell>
          <cell r="AF68">
            <v>35.588004445000003</v>
          </cell>
        </row>
        <row r="69">
          <cell r="A69" t="str">
            <v>DISPHS</v>
          </cell>
          <cell r="B69">
            <v>91.51</v>
          </cell>
          <cell r="C69">
            <v>99.2</v>
          </cell>
          <cell r="D69">
            <v>110.36</v>
          </cell>
          <cell r="E69">
            <v>123.24</v>
          </cell>
          <cell r="F69">
            <v>115.24</v>
          </cell>
          <cell r="G69">
            <v>105.57</v>
          </cell>
          <cell r="H69">
            <v>113.33</v>
          </cell>
          <cell r="I69">
            <v>108</v>
          </cell>
          <cell r="J69">
            <v>113.69</v>
          </cell>
          <cell r="K69">
            <v>114.63</v>
          </cell>
          <cell r="L69">
            <v>108.07</v>
          </cell>
          <cell r="M69">
            <v>95.94</v>
          </cell>
          <cell r="N69">
            <v>90.04</v>
          </cell>
          <cell r="O69">
            <v>87.64</v>
          </cell>
          <cell r="P69">
            <v>84.84</v>
          </cell>
          <cell r="Q69">
            <v>83.68</v>
          </cell>
          <cell r="R69">
            <v>83.73</v>
          </cell>
          <cell r="S69">
            <v>84.42</v>
          </cell>
          <cell r="T69">
            <v>83.74</v>
          </cell>
          <cell r="U69">
            <v>86.9</v>
          </cell>
          <cell r="V69">
            <v>86.88</v>
          </cell>
          <cell r="W69">
            <v>89.38</v>
          </cell>
          <cell r="X69">
            <v>93.18</v>
          </cell>
          <cell r="Y69">
            <v>90.64</v>
          </cell>
          <cell r="Z69">
            <v>90.24</v>
          </cell>
          <cell r="AA69">
            <v>91.58</v>
          </cell>
          <cell r="AB69">
            <v>93.3</v>
          </cell>
          <cell r="AC69">
            <v>93.29</v>
          </cell>
          <cell r="AD69">
            <v>95.71</v>
          </cell>
          <cell r="AE69">
            <v>95.5</v>
          </cell>
          <cell r="AF69">
            <v>93.866928000000001</v>
          </cell>
        </row>
        <row r="70">
          <cell r="A70" t="str">
            <v>DISPB</v>
          </cell>
          <cell r="B70">
            <v>102.48</v>
          </cell>
          <cell r="C70">
            <v>108.8</v>
          </cell>
          <cell r="D70">
            <v>119.96</v>
          </cell>
          <cell r="E70">
            <v>135.03</v>
          </cell>
          <cell r="F70">
            <v>128.08000000000001</v>
          </cell>
          <cell r="G70">
            <v>109.05</v>
          </cell>
          <cell r="H70">
            <v>121.9</v>
          </cell>
          <cell r="I70">
            <v>119.08</v>
          </cell>
          <cell r="J70">
            <v>118</v>
          </cell>
          <cell r="K70">
            <v>127.56</v>
          </cell>
          <cell r="L70">
            <v>113.93</v>
          </cell>
          <cell r="M70">
            <v>97.29</v>
          </cell>
          <cell r="N70">
            <v>82.85</v>
          </cell>
          <cell r="O70">
            <v>75.92</v>
          </cell>
          <cell r="P70">
            <v>76.260000000000005</v>
          </cell>
          <cell r="Q70">
            <v>77</v>
          </cell>
          <cell r="R70">
            <v>72.95</v>
          </cell>
          <cell r="S70">
            <v>69.34</v>
          </cell>
          <cell r="T70">
            <v>75.23</v>
          </cell>
          <cell r="U70">
            <v>74.64</v>
          </cell>
          <cell r="V70">
            <v>75.91</v>
          </cell>
          <cell r="W70">
            <v>78.430000000000007</v>
          </cell>
          <cell r="X70">
            <v>77.39</v>
          </cell>
          <cell r="Y70">
            <v>81.44</v>
          </cell>
          <cell r="Z70">
            <v>78.959999999999994</v>
          </cell>
          <cell r="AA70">
            <v>80.510000000000005</v>
          </cell>
          <cell r="AB70">
            <v>85.47</v>
          </cell>
          <cell r="AC70">
            <v>89.14</v>
          </cell>
          <cell r="AD70">
            <v>92.05</v>
          </cell>
          <cell r="AE70">
            <v>84.09</v>
          </cell>
          <cell r="AF70">
            <v>86.97</v>
          </cell>
        </row>
        <row r="71">
          <cell r="A71" t="str">
            <v>DISPRHS</v>
          </cell>
          <cell r="B71">
            <v>-10.97</v>
          </cell>
          <cell r="C71">
            <v>-9.6</v>
          </cell>
          <cell r="D71">
            <v>-9.6</v>
          </cell>
          <cell r="E71">
            <v>-11.79</v>
          </cell>
          <cell r="F71">
            <v>-12.84</v>
          </cell>
          <cell r="G71">
            <v>-3.48</v>
          </cell>
          <cell r="H71">
            <v>-8.57</v>
          </cell>
          <cell r="I71">
            <v>-11.08</v>
          </cell>
          <cell r="J71">
            <v>-4.3099999999999996</v>
          </cell>
          <cell r="K71">
            <v>-12.93</v>
          </cell>
          <cell r="L71">
            <v>-5.86</v>
          </cell>
          <cell r="M71">
            <v>-1.35</v>
          </cell>
          <cell r="N71">
            <v>7.19</v>
          </cell>
          <cell r="O71">
            <v>11.72</v>
          </cell>
          <cell r="P71">
            <v>8.58</v>
          </cell>
          <cell r="Q71">
            <v>6.68</v>
          </cell>
          <cell r="R71">
            <v>10.78</v>
          </cell>
          <cell r="S71">
            <v>15.08</v>
          </cell>
          <cell r="T71">
            <v>8.51</v>
          </cell>
          <cell r="U71">
            <v>12.26</v>
          </cell>
          <cell r="V71">
            <v>10.97</v>
          </cell>
          <cell r="W71">
            <v>10.95</v>
          </cell>
          <cell r="X71">
            <v>15.79</v>
          </cell>
          <cell r="Y71">
            <v>9.1999999999999993</v>
          </cell>
          <cell r="Z71">
            <v>11.28</v>
          </cell>
          <cell r="AA71">
            <v>11.07</v>
          </cell>
          <cell r="AB71">
            <v>7.83</v>
          </cell>
          <cell r="AC71">
            <v>4.1500000000000004</v>
          </cell>
          <cell r="AD71">
            <v>3.66</v>
          </cell>
          <cell r="AE71">
            <v>11.41</v>
          </cell>
          <cell r="AF71">
            <v>6.8969279999999999</v>
          </cell>
        </row>
        <row r="72">
          <cell r="A72" t="str">
            <v>DISR</v>
          </cell>
          <cell r="B72">
            <v>9.34</v>
          </cell>
          <cell r="C72">
            <v>9.4</v>
          </cell>
          <cell r="D72">
            <v>9.51</v>
          </cell>
          <cell r="E72">
            <v>9.77</v>
          </cell>
          <cell r="F72">
            <v>8.82</v>
          </cell>
          <cell r="G72">
            <v>9.16</v>
          </cell>
          <cell r="H72">
            <v>8.7799999999999994</v>
          </cell>
          <cell r="I72">
            <v>8.93</v>
          </cell>
          <cell r="J72">
            <v>9.2100000000000009</v>
          </cell>
          <cell r="K72">
            <v>9.5</v>
          </cell>
          <cell r="L72">
            <v>8.65</v>
          </cell>
          <cell r="M72">
            <v>8.36</v>
          </cell>
          <cell r="N72">
            <v>8.5500000000000007</v>
          </cell>
          <cell r="O72">
            <v>9.5399999999999991</v>
          </cell>
          <cell r="P72">
            <v>9.7899999999999991</v>
          </cell>
          <cell r="Q72">
            <v>11.07</v>
          </cell>
          <cell r="R72">
            <v>10.87</v>
          </cell>
          <cell r="S72">
            <v>11.45</v>
          </cell>
          <cell r="T72">
            <v>10.71</v>
          </cell>
          <cell r="U72">
            <v>11.05</v>
          </cell>
          <cell r="V72">
            <v>10.73</v>
          </cell>
          <cell r="W72">
            <v>12.96</v>
          </cell>
          <cell r="X72">
            <v>13.09</v>
          </cell>
          <cell r="Y72">
            <v>12.21</v>
          </cell>
          <cell r="Z72">
            <v>11.17</v>
          </cell>
          <cell r="AA72">
            <v>10.28</v>
          </cell>
          <cell r="AB72">
            <v>11.17</v>
          </cell>
          <cell r="AC72">
            <v>11.44</v>
          </cell>
          <cell r="AD72">
            <v>11.54</v>
          </cell>
          <cell r="AE72">
            <v>11.32</v>
          </cell>
          <cell r="AF72">
            <v>11.068458979000001</v>
          </cell>
        </row>
        <row r="73">
          <cell r="A73" t="str">
            <v>DISHS</v>
          </cell>
          <cell r="B73">
            <v>150.61000000000001</v>
          </cell>
          <cell r="C73">
            <v>157</v>
          </cell>
          <cell r="D73">
            <v>167.36</v>
          </cell>
          <cell r="E73">
            <v>182.35</v>
          </cell>
          <cell r="F73">
            <v>175.21</v>
          </cell>
          <cell r="G73">
            <v>165.35</v>
          </cell>
          <cell r="H73">
            <v>176.58</v>
          </cell>
          <cell r="I73">
            <v>174.23</v>
          </cell>
          <cell r="J73">
            <v>185.36</v>
          </cell>
          <cell r="K73">
            <v>193.88</v>
          </cell>
          <cell r="L73">
            <v>191.68</v>
          </cell>
          <cell r="M73">
            <v>187.83</v>
          </cell>
          <cell r="N73">
            <v>182.87</v>
          </cell>
          <cell r="O73">
            <v>188.36</v>
          </cell>
          <cell r="P73">
            <v>196.65</v>
          </cell>
          <cell r="Q73">
            <v>205.21</v>
          </cell>
          <cell r="R73">
            <v>208.62</v>
          </cell>
          <cell r="S73">
            <v>212.13</v>
          </cell>
          <cell r="T73">
            <v>211.49</v>
          </cell>
          <cell r="U73">
            <v>221.78</v>
          </cell>
          <cell r="V73">
            <v>224.56</v>
          </cell>
          <cell r="W73">
            <v>237.67</v>
          </cell>
          <cell r="X73">
            <v>241.89</v>
          </cell>
          <cell r="Y73">
            <v>242.78</v>
          </cell>
          <cell r="Z73">
            <v>238.81</v>
          </cell>
          <cell r="AA73">
            <v>244.95</v>
          </cell>
          <cell r="AB73">
            <v>256.10000000000002</v>
          </cell>
          <cell r="AC73">
            <v>252.88</v>
          </cell>
          <cell r="AD73">
            <v>258.55</v>
          </cell>
          <cell r="AE73">
            <v>259.70999999999998</v>
          </cell>
          <cell r="AF73">
            <v>263.15203478799998</v>
          </cell>
        </row>
        <row r="74">
          <cell r="A74" t="str">
            <v>INEC</v>
          </cell>
          <cell r="B74">
            <v>0.69491043502985494</v>
          </cell>
          <cell r="C74">
            <v>0.68149300155520998</v>
          </cell>
          <cell r="D74">
            <v>0.70073761854583771</v>
          </cell>
          <cell r="E74">
            <v>0.61464628510487018</v>
          </cell>
          <cell r="F74">
            <v>0.55575158786167955</v>
          </cell>
          <cell r="G74">
            <v>0.63196125907990308</v>
          </cell>
          <cell r="H74">
            <v>0.52882635552505142</v>
          </cell>
          <cell r="I74">
            <v>0.53961456102783723</v>
          </cell>
          <cell r="J74">
            <v>0.47114731839782759</v>
          </cell>
          <cell r="K74">
            <v>0.41747572815533979</v>
          </cell>
          <cell r="L74">
            <v>0.4201923076923077</v>
          </cell>
          <cell r="M74">
            <v>0.47147887323943666</v>
          </cell>
          <cell r="N74">
            <v>0.42803030303030304</v>
          </cell>
          <cell r="O74">
            <v>0.46613394216133941</v>
          </cell>
          <cell r="P74">
            <v>0.47512932749701553</v>
          </cell>
          <cell r="Q74">
            <v>0.44731447314473144</v>
          </cell>
          <cell r="R74">
            <v>0.52430555555555558</v>
          </cell>
          <cell r="S74">
            <v>0.52915531335149868</v>
          </cell>
          <cell r="T74">
            <v>0.4732142857142857</v>
          </cell>
          <cell r="U74">
            <v>0.42593541773449511</v>
          </cell>
          <cell r="V74">
            <v>0.4070563454449711</v>
          </cell>
          <cell r="W74">
            <v>0.36516575952498759</v>
          </cell>
          <cell r="X74">
            <v>0.38271604938271608</v>
          </cell>
          <cell r="Y74">
            <v>0.42307692307692307</v>
          </cell>
          <cell r="Z74">
            <v>0.37918994413407819</v>
          </cell>
          <cell r="AA74">
            <v>0.34856753069577084</v>
          </cell>
          <cell r="AB74">
            <v>0.32202304737516008</v>
          </cell>
          <cell r="AC74">
            <v>0.30701754385964913</v>
          </cell>
          <cell r="AD74">
            <v>0.21634910878918256</v>
          </cell>
          <cell r="AE74">
            <v>0.22443376801647219</v>
          </cell>
          <cell r="AF74">
            <v>0.16504750750004182</v>
          </cell>
        </row>
        <row r="75">
          <cell r="A75" t="str">
            <v>INECC</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t="str">
            <v>INECH</v>
          </cell>
          <cell r="B76">
            <v>0.73305338932213548</v>
          </cell>
          <cell r="C76">
            <v>0.71601307189542485</v>
          </cell>
          <cell r="D76">
            <v>0.74859287054409007</v>
          </cell>
          <cell r="E76">
            <v>0.66551193225558114</v>
          </cell>
          <cell r="F76">
            <v>0.61307901907356943</v>
          </cell>
          <cell r="G76">
            <v>0.65440869201838703</v>
          </cell>
          <cell r="H76">
            <v>0.55213185238265849</v>
          </cell>
          <cell r="I76">
            <v>0.56354826686544912</v>
          </cell>
          <cell r="J76">
            <v>0.48993999294034596</v>
          </cell>
          <cell r="K76">
            <v>0.43462667101402019</v>
          </cell>
          <cell r="L76">
            <v>0.44082044384667113</v>
          </cell>
          <cell r="M76">
            <v>0.49191770756796477</v>
          </cell>
          <cell r="N76">
            <v>0.43568173852085523</v>
          </cell>
          <cell r="O76">
            <v>0.47945205479452052</v>
          </cell>
          <cell r="P76">
            <v>0.49481972648155825</v>
          </cell>
          <cell r="Q76">
            <v>0.47249891728020788</v>
          </cell>
          <cell r="R76">
            <v>0.54149590163934425</v>
          </cell>
          <cell r="S76">
            <v>0.5504535147392291</v>
          </cell>
          <cell r="T76">
            <v>0.49503794512551086</v>
          </cell>
          <cell r="U76">
            <v>0.4467741935483871</v>
          </cell>
          <cell r="V76">
            <v>0.41738660907127434</v>
          </cell>
          <cell r="W76">
            <v>0.37122736418511065</v>
          </cell>
          <cell r="X76">
            <v>0.38596491228070173</v>
          </cell>
          <cell r="Y76">
            <v>0.434108527131783</v>
          </cell>
          <cell r="Z76">
            <v>0.38841201716738194</v>
          </cell>
          <cell r="AA76">
            <v>0.35659455687369157</v>
          </cell>
          <cell r="AB76">
            <v>0.3302692055154301</v>
          </cell>
          <cell r="AC76">
            <v>0.3223330775134306</v>
          </cell>
          <cell r="AD76">
            <v>0.22695035460992907</v>
          </cell>
          <cell r="AE76">
            <v>0.23340471092077089</v>
          </cell>
          <cell r="AF76">
            <v>0.17334863722170665</v>
          </cell>
        </row>
        <row r="77">
          <cell r="A77" t="str">
            <v>INEE</v>
          </cell>
          <cell r="B77">
            <v>1.0062597809076683</v>
          </cell>
          <cell r="C77">
            <v>1.0182926829268293</v>
          </cell>
          <cell r="D77">
            <v>1.0676392572944298</v>
          </cell>
          <cell r="E77">
            <v>1.0336787564766841</v>
          </cell>
          <cell r="F77">
            <v>1.0022805017103762</v>
          </cell>
          <cell r="G77">
            <v>0.97841020608439655</v>
          </cell>
          <cell r="H77">
            <v>0.97889800703399765</v>
          </cell>
          <cell r="I77">
            <v>0.96337308347529815</v>
          </cell>
          <cell r="J77">
            <v>0.97407147862648924</v>
          </cell>
          <cell r="K77">
            <v>0.9712918660287081</v>
          </cell>
          <cell r="L77">
            <v>0.98834080717488781</v>
          </cell>
          <cell r="M77">
            <v>1.0125899280575541</v>
          </cell>
          <cell r="N77">
            <v>1.009640666082384</v>
          </cell>
          <cell r="O77">
            <v>1.0269953051643192</v>
          </cell>
          <cell r="P77">
            <v>1.0397610602949412</v>
          </cell>
          <cell r="Q77">
            <v>1.0324612403100775</v>
          </cell>
          <cell r="R77">
            <v>1.0314429289303662</v>
          </cell>
          <cell r="S77">
            <v>1.0349698299506307</v>
          </cell>
          <cell r="T77">
            <v>1.0421750663129972</v>
          </cell>
          <cell r="U77">
            <v>1.0452556569571196</v>
          </cell>
          <cell r="V77">
            <v>1.0475730499879257</v>
          </cell>
          <cell r="W77">
            <v>1.0525772012398118</v>
          </cell>
          <cell r="X77">
            <v>1.05140758873929</v>
          </cell>
          <cell r="Y77">
            <v>1.0546810273405136</v>
          </cell>
          <cell r="Z77">
            <v>1.0569182389937106</v>
          </cell>
          <cell r="AA77">
            <v>1.0606612071580224</v>
          </cell>
          <cell r="AB77">
            <v>1.0570767450829155</v>
          </cell>
          <cell r="AC77">
            <v>1.0545067286281344</v>
          </cell>
          <cell r="AD77">
            <v>1.0487325604244448</v>
          </cell>
          <cell r="AE77">
            <v>1.0522065186039804</v>
          </cell>
          <cell r="AF77">
            <v>1.0550903477260587</v>
          </cell>
        </row>
        <row r="78">
          <cell r="A78" t="str">
            <v>INEEC</v>
          </cell>
        </row>
        <row r="79">
          <cell r="A79" t="str">
            <v>INEEP</v>
          </cell>
          <cell r="B79">
            <v>1.0062597809076683</v>
          </cell>
          <cell r="C79">
            <v>1.0182926829268293</v>
          </cell>
          <cell r="D79">
            <v>1.0676392572944298</v>
          </cell>
          <cell r="E79">
            <v>1.0336787564766841</v>
          </cell>
          <cell r="F79">
            <v>1.0022805017103762</v>
          </cell>
          <cell r="G79">
            <v>0.97841020608439655</v>
          </cell>
          <cell r="H79">
            <v>0.97889800703399765</v>
          </cell>
          <cell r="I79">
            <v>0.96337308347529815</v>
          </cell>
          <cell r="J79">
            <v>0.97407147862648924</v>
          </cell>
          <cell r="K79">
            <v>0.9712918660287081</v>
          </cell>
          <cell r="L79">
            <v>0.98834080717488781</v>
          </cell>
          <cell r="M79">
            <v>1.0125899280575541</v>
          </cell>
          <cell r="N79">
            <v>1.009640666082384</v>
          </cell>
          <cell r="O79">
            <v>1.0269953051643192</v>
          </cell>
          <cell r="P79">
            <v>1.0397610602949412</v>
          </cell>
          <cell r="Q79">
            <v>1.0324612403100775</v>
          </cell>
          <cell r="R79">
            <v>1.0314429289303662</v>
          </cell>
          <cell r="S79">
            <v>1.0349698299506307</v>
          </cell>
          <cell r="T79">
            <v>1.0421750663129972</v>
          </cell>
          <cell r="U79">
            <v>1.0452556569571196</v>
          </cell>
          <cell r="V79">
            <v>1.0475730499879257</v>
          </cell>
          <cell r="W79">
            <v>1.0525772012398118</v>
          </cell>
          <cell r="X79">
            <v>1.05140758873929</v>
          </cell>
          <cell r="Y79">
            <v>1.0546810273405136</v>
          </cell>
          <cell r="Z79">
            <v>1.0569182389937106</v>
          </cell>
          <cell r="AA79">
            <v>1.0606612071580224</v>
          </cell>
          <cell r="AB79">
            <v>1.0570767450829155</v>
          </cell>
          <cell r="AC79">
            <v>1.0545067286281344</v>
          </cell>
          <cell r="AD79">
            <v>1.0487325604244448</v>
          </cell>
          <cell r="AE79">
            <v>1.0522065186039804</v>
          </cell>
          <cell r="AF79">
            <v>1.0550903477260587</v>
          </cell>
        </row>
        <row r="80">
          <cell r="A80" t="str">
            <v>INEG</v>
          </cell>
          <cell r="B80">
            <v>0.70609756097560983</v>
          </cell>
          <cell r="C80">
            <v>0.62125902992776061</v>
          </cell>
          <cell r="D80">
            <v>0.54268292682926833</v>
          </cell>
          <cell r="E80">
            <v>0.46404744255003705</v>
          </cell>
          <cell r="F80">
            <v>0.44943019943019941</v>
          </cell>
          <cell r="G80">
            <v>0.39233226837060697</v>
          </cell>
          <cell r="H80">
            <v>0.35178571428571426</v>
          </cell>
          <cell r="I80">
            <v>0.36431014823261115</v>
          </cell>
          <cell r="J80">
            <v>0.35077415910304327</v>
          </cell>
          <cell r="K80">
            <v>0.30663507109004734</v>
          </cell>
          <cell r="L80">
            <v>0.29310344827586204</v>
          </cell>
          <cell r="M80">
            <v>0.27193385392742309</v>
          </cell>
          <cell r="N80">
            <v>0.26178010471204188</v>
          </cell>
          <cell r="O80">
            <v>0.24932735426008967</v>
          </cell>
          <cell r="P80">
            <v>0.22641509433962265</v>
          </cell>
          <cell r="Q80">
            <v>0.18674948240165631</v>
          </cell>
          <cell r="R80">
            <v>0.14539446509706733</v>
          </cell>
          <cell r="S80">
            <v>0.13045218087234894</v>
          </cell>
          <cell r="T80">
            <v>0.11298482293423273</v>
          </cell>
          <cell r="U80">
            <v>0.10686395396629676</v>
          </cell>
          <cell r="V80">
            <v>9.9443118536197292E-2</v>
          </cell>
          <cell r="W80">
            <v>0.10246340592645484</v>
          </cell>
          <cell r="X80">
            <v>9.9176512710347303E-2</v>
          </cell>
          <cell r="Y80">
            <v>9.9618188129121835E-2</v>
          </cell>
          <cell r="Z80">
            <v>0.1036849710982659</v>
          </cell>
          <cell r="AA80">
            <v>9.4173441734417343E-2</v>
          </cell>
          <cell r="AB80">
            <v>7.401672344379065E-2</v>
          </cell>
          <cell r="AC80">
            <v>6.799230275817833E-2</v>
          </cell>
          <cell r="AD80">
            <v>5.5037593984962406E-2</v>
          </cell>
          <cell r="AE80">
            <v>4.8382395802972891E-2</v>
          </cell>
          <cell r="AF80">
            <v>4.2070305917654552E-2</v>
          </cell>
        </row>
        <row r="81">
          <cell r="A81" t="str">
            <v>INEGI</v>
          </cell>
          <cell r="B81">
            <v>0</v>
          </cell>
          <cell r="C81" t="e">
            <v>#DIV/0!</v>
          </cell>
          <cell r="D81">
            <v>0</v>
          </cell>
          <cell r="E81">
            <v>0</v>
          </cell>
          <cell r="F81">
            <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e">
            <v>#DIV/0!</v>
          </cell>
          <cell r="AC81" t="e">
            <v>#DIV/0!</v>
          </cell>
          <cell r="AD81" t="e">
            <v>#DIV/0!</v>
          </cell>
          <cell r="AE81" t="e">
            <v>#DIV/0!</v>
          </cell>
          <cell r="AF81" t="e">
            <v>#DIV/0!</v>
          </cell>
        </row>
        <row r="82">
          <cell r="A82" t="str">
            <v>INEGN</v>
          </cell>
          <cell r="B82">
            <v>0.70869033047735619</v>
          </cell>
          <cell r="C82">
            <v>0.62125902992776061</v>
          </cell>
          <cell r="D82">
            <v>0.54363001745200701</v>
          </cell>
          <cell r="E82">
            <v>0.46612062546537603</v>
          </cell>
          <cell r="F82">
            <v>0.45007132667617689</v>
          </cell>
          <cell r="G82">
            <v>0.39233226837060697</v>
          </cell>
          <cell r="H82">
            <v>0.35178571428571426</v>
          </cell>
          <cell r="I82">
            <v>0.36431014823261115</v>
          </cell>
          <cell r="J82">
            <v>0.35077415910304327</v>
          </cell>
          <cell r="K82">
            <v>0.30663507109004734</v>
          </cell>
          <cell r="L82">
            <v>0.29310344827586204</v>
          </cell>
          <cell r="M82">
            <v>0.27193385392742309</v>
          </cell>
          <cell r="N82">
            <v>0.26178010471204188</v>
          </cell>
          <cell r="O82">
            <v>0.24932735426008967</v>
          </cell>
          <cell r="P82">
            <v>0.22641509433962265</v>
          </cell>
          <cell r="Q82">
            <v>0.18674948240165631</v>
          </cell>
          <cell r="R82">
            <v>0.14539446509706733</v>
          </cell>
          <cell r="S82">
            <v>0.13045218087234894</v>
          </cell>
          <cell r="T82">
            <v>0.11298482293423273</v>
          </cell>
          <cell r="U82">
            <v>0.10686395396629676</v>
          </cell>
          <cell r="V82">
            <v>9.9443118536197292E-2</v>
          </cell>
          <cell r="W82">
            <v>0.10246340592645484</v>
          </cell>
          <cell r="X82">
            <v>9.9176512710347303E-2</v>
          </cell>
          <cell r="Y82">
            <v>9.9618188129121835E-2</v>
          </cell>
          <cell r="Z82">
            <v>0.1036849710982659</v>
          </cell>
          <cell r="AA82">
            <v>9.4173441734417343E-2</v>
          </cell>
          <cell r="AB82">
            <v>7.401672344379065E-2</v>
          </cell>
          <cell r="AC82">
            <v>6.799230275817833E-2</v>
          </cell>
          <cell r="AD82">
            <v>5.5037593984962406E-2</v>
          </cell>
          <cell r="AE82">
            <v>4.8382395802972891E-2</v>
          </cell>
          <cell r="AF82">
            <v>4.2070305917654552E-2</v>
          </cell>
        </row>
        <row r="83">
          <cell r="A83" t="str">
            <v>INEP</v>
          </cell>
          <cell r="B83">
            <v>3.5078133537318326E-2</v>
          </cell>
          <cell r="C83">
            <v>2.8225806451612899E-2</v>
          </cell>
          <cell r="D83">
            <v>2.238129757158391E-2</v>
          </cell>
          <cell r="E83">
            <v>1.8013631937682573E-2</v>
          </cell>
          <cell r="F83">
            <v>1.7875737591114198E-2</v>
          </cell>
          <cell r="G83">
            <v>1.8944775978024062E-2</v>
          </cell>
          <cell r="H83">
            <v>1.7294626312538603E-2</v>
          </cell>
          <cell r="I83">
            <v>1.8796296296296294E-2</v>
          </cell>
          <cell r="J83">
            <v>1.8383323071510246E-2</v>
          </cell>
          <cell r="K83">
            <v>1.8755997557358458E-2</v>
          </cell>
          <cell r="L83">
            <v>2.2022763023965948E-2</v>
          </cell>
          <cell r="M83">
            <v>2.782989368355222E-2</v>
          </cell>
          <cell r="N83">
            <v>2.7210128831630386E-2</v>
          </cell>
          <cell r="O83">
            <v>2.7498858968507532E-2</v>
          </cell>
          <cell r="P83">
            <v>3.3003300330033E-2</v>
          </cell>
          <cell r="Q83">
            <v>3.9913957934990432E-2</v>
          </cell>
          <cell r="R83">
            <v>4.2278753135077035E-2</v>
          </cell>
          <cell r="S83">
            <v>4.4183842691305375E-2</v>
          </cell>
          <cell r="T83">
            <v>4.5617387150704562E-2</v>
          </cell>
          <cell r="U83">
            <v>4.2692750287686994E-2</v>
          </cell>
          <cell r="V83">
            <v>3.9825046040515656E-2</v>
          </cell>
          <cell r="W83">
            <v>3.8823002908928178E-2</v>
          </cell>
          <cell r="X83">
            <v>3.6381197681905987E-2</v>
          </cell>
          <cell r="Y83">
            <v>3.618711385701677E-2</v>
          </cell>
          <cell r="Z83">
            <v>3.7898936170212769E-2</v>
          </cell>
          <cell r="AA83">
            <v>3.3850185630050232E-2</v>
          </cell>
          <cell r="AB83">
            <v>2.8938906752411578E-2</v>
          </cell>
          <cell r="AC83">
            <v>2.4761496409047058E-2</v>
          </cell>
          <cell r="AD83">
            <v>2.288162156514471E-2</v>
          </cell>
          <cell r="AE83">
            <v>2.1361256544502619E-2</v>
          </cell>
          <cell r="AF83">
            <v>1.8536880209822144E-2</v>
          </cell>
        </row>
        <row r="84">
          <cell r="A84" t="str">
            <v>INEPB</v>
          </cell>
          <cell r="B84">
            <v>2.2540983606557378E-2</v>
          </cell>
          <cell r="C84">
            <v>1.7095588235294119E-2</v>
          </cell>
          <cell r="D84">
            <v>1.2337445815271757E-2</v>
          </cell>
          <cell r="E84">
            <v>9.2572021032363179E-3</v>
          </cell>
          <cell r="F84">
            <v>8.3541536539662713E-3</v>
          </cell>
          <cell r="G84">
            <v>9.4452086198991286E-3</v>
          </cell>
          <cell r="H84">
            <v>8.6956521739130436E-3</v>
          </cell>
          <cell r="I84">
            <v>8.7336244541484729E-3</v>
          </cell>
          <cell r="J84">
            <v>9.40677966101695E-3</v>
          </cell>
          <cell r="K84">
            <v>9.3289432423957347E-3</v>
          </cell>
          <cell r="L84">
            <v>1.2376020363381021E-2</v>
          </cell>
          <cell r="M84">
            <v>1.726796176379895E-2</v>
          </cell>
          <cell r="N84">
            <v>1.9915509957754981E-2</v>
          </cell>
          <cell r="O84">
            <v>2.1865121180189673E-2</v>
          </cell>
          <cell r="P84">
            <v>2.7012850773669026E-2</v>
          </cell>
          <cell r="Q84">
            <v>3.4285714285714287E-2</v>
          </cell>
          <cell r="R84">
            <v>4.030157642220699E-2</v>
          </cell>
          <cell r="S84">
            <v>4.6726276319584654E-2</v>
          </cell>
          <cell r="T84">
            <v>4.4663033364349326E-2</v>
          </cell>
          <cell r="U84">
            <v>4.3408360128617367E-2</v>
          </cell>
          <cell r="V84">
            <v>3.9783954683177448E-2</v>
          </cell>
          <cell r="W84">
            <v>3.7613158230269027E-2</v>
          </cell>
          <cell r="X84">
            <v>3.7084894689236335E-2</v>
          </cell>
          <cell r="Y84">
            <v>3.3767190569744601E-2</v>
          </cell>
          <cell r="Z84">
            <v>3.5081053698074981E-2</v>
          </cell>
          <cell r="AA84">
            <v>3.0927835051546393E-2</v>
          </cell>
          <cell r="AB84">
            <v>2.4687024687024686E-2</v>
          </cell>
          <cell r="AC84">
            <v>1.9968588736818487E-2</v>
          </cell>
          <cell r="AD84">
            <v>1.8250950570342206E-2</v>
          </cell>
          <cell r="AE84">
            <v>1.831371149958378E-2</v>
          </cell>
          <cell r="AF84">
            <v>1.6327469242267446E-2</v>
          </cell>
        </row>
        <row r="85">
          <cell r="A85" t="str">
            <v>INEPR</v>
          </cell>
          <cell r="B85">
            <v>-8.2041932543299903E-2</v>
          </cell>
          <cell r="C85">
            <v>-9.7916666666666666E-2</v>
          </cell>
          <cell r="D85">
            <v>-0.10312500000000001</v>
          </cell>
          <cell r="E85">
            <v>-8.2273112807463952E-2</v>
          </cell>
          <cell r="F85">
            <v>-7.7102803738317752E-2</v>
          </cell>
          <cell r="G85">
            <v>-0.27873563218390807</v>
          </cell>
          <cell r="H85">
            <v>-0.10501750291715285</v>
          </cell>
          <cell r="I85">
            <v>-8.9350180505415155E-2</v>
          </cell>
          <cell r="J85">
            <v>-0.22737819025522044</v>
          </cell>
          <cell r="K85">
            <v>-7.4245939675174011E-2</v>
          </cell>
          <cell r="L85">
            <v>-0.16552901023890784</v>
          </cell>
          <cell r="M85">
            <v>-0.73333333333333328</v>
          </cell>
          <cell r="N85">
            <v>0.11126564673157163</v>
          </cell>
          <cell r="O85">
            <v>6.3993174061433442E-2</v>
          </cell>
          <cell r="P85">
            <v>8.6247086247086241E-2</v>
          </cell>
          <cell r="Q85">
            <v>0.10479041916167664</v>
          </cell>
          <cell r="R85">
            <v>5.5658627087198514E-2</v>
          </cell>
          <cell r="S85">
            <v>3.249336870026525E-2</v>
          </cell>
          <cell r="T85">
            <v>5.4054054054054057E-2</v>
          </cell>
          <cell r="U85">
            <v>3.8336052202283852E-2</v>
          </cell>
          <cell r="V85">
            <v>4.0109389243391066E-2</v>
          </cell>
          <cell r="W85">
            <v>4.7488584474885846E-2</v>
          </cell>
          <cell r="X85">
            <v>3.2932235592146933E-2</v>
          </cell>
          <cell r="Y85">
            <v>5.760869565217392E-2</v>
          </cell>
          <cell r="Z85">
            <v>5.7624113475177312E-2</v>
          </cell>
          <cell r="AA85">
            <v>5.5103884372177052E-2</v>
          </cell>
          <cell r="AB85">
            <v>7.5351213282247767E-2</v>
          </cell>
          <cell r="AC85">
            <v>0.12771084337349398</v>
          </cell>
          <cell r="AD85">
            <v>0.13934426229508196</v>
          </cell>
          <cell r="AE85">
            <v>4.3821209465381247E-2</v>
          </cell>
          <cell r="AF85">
            <v>4.6397468554115688E-2</v>
          </cell>
        </row>
        <row r="86">
          <cell r="A86" t="str">
            <v>INER</v>
          </cell>
          <cell r="B86">
            <v>1</v>
          </cell>
          <cell r="C86">
            <v>1</v>
          </cell>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0.99913344887348354</v>
          </cell>
          <cell r="AE86">
            <v>0.99911660777385158</v>
          </cell>
          <cell r="AF86">
            <v>0.99932469768247045</v>
          </cell>
        </row>
        <row r="87">
          <cell r="A87" t="str">
            <v>INE</v>
          </cell>
          <cell r="B87">
            <v>0.32673793240820659</v>
          </cell>
          <cell r="C87">
            <v>0.29815286624203824</v>
          </cell>
          <cell r="D87">
            <v>0.27611137667304014</v>
          </cell>
          <cell r="E87">
            <v>0.23866191390183716</v>
          </cell>
          <cell r="F87">
            <v>0.23817133725243991</v>
          </cell>
          <cell r="G87">
            <v>0.2596310855760508</v>
          </cell>
          <cell r="H87">
            <v>0.22884811416921505</v>
          </cell>
          <cell r="I87">
            <v>0.25127704758078406</v>
          </cell>
          <cell r="J87">
            <v>0.24627751402675871</v>
          </cell>
          <cell r="K87">
            <v>0.24597689292345781</v>
          </cell>
          <cell r="L87">
            <v>0.27373747913188645</v>
          </cell>
          <cell r="M87">
            <v>0.34137251770217752</v>
          </cell>
          <cell r="N87">
            <v>0.34718652594739435</v>
          </cell>
          <cell r="O87">
            <v>0.39026332554682525</v>
          </cell>
          <cell r="P87">
            <v>0.43483346046275112</v>
          </cell>
          <cell r="Q87">
            <v>0.45689781199746604</v>
          </cell>
          <cell r="R87">
            <v>0.48097018502540506</v>
          </cell>
          <cell r="S87">
            <v>0.48847404893225854</v>
          </cell>
          <cell r="T87">
            <v>0.49302567497281191</v>
          </cell>
          <cell r="U87">
            <v>0.4927405537018667</v>
          </cell>
          <cell r="V87">
            <v>0.49510153188457429</v>
          </cell>
          <cell r="W87">
            <v>0.49804350570118233</v>
          </cell>
          <cell r="X87">
            <v>0.49840836743974537</v>
          </cell>
          <cell r="Y87">
            <v>0.52047120850152406</v>
          </cell>
          <cell r="Z87">
            <v>0.51806875758971571</v>
          </cell>
          <cell r="AA87">
            <v>0.51512553582363751</v>
          </cell>
          <cell r="AB87">
            <v>0.51124560718469347</v>
          </cell>
          <cell r="AC87">
            <v>0.51008383422967418</v>
          </cell>
          <cell r="AD87">
            <v>0.48659833687874682</v>
          </cell>
          <cell r="AE87">
            <v>0.49177929228755152</v>
          </cell>
          <cell r="AF87">
            <v>0.498089684644069</v>
          </cell>
        </row>
        <row r="88">
          <cell r="A88" t="str">
            <v>CBRC</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CBRCC</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CBRCH</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CBRE</v>
          </cell>
          <cell r="B91">
            <v>0.18</v>
          </cell>
          <cell r="C91">
            <v>0.18</v>
          </cell>
          <cell r="D91">
            <v>0.17</v>
          </cell>
          <cell r="E91">
            <v>0.18</v>
          </cell>
          <cell r="F91">
            <v>0.19</v>
          </cell>
          <cell r="G91">
            <v>0.18</v>
          </cell>
          <cell r="H91">
            <v>0.19</v>
          </cell>
          <cell r="I91">
            <v>0.19</v>
          </cell>
          <cell r="J91">
            <v>0.19</v>
          </cell>
          <cell r="K91">
            <v>0.21</v>
          </cell>
          <cell r="L91">
            <v>0.22</v>
          </cell>
          <cell r="M91">
            <v>0.21</v>
          </cell>
          <cell r="N91">
            <v>0.21</v>
          </cell>
          <cell r="O91">
            <v>0.13</v>
          </cell>
          <cell r="P91">
            <v>0.16</v>
          </cell>
          <cell r="Q91">
            <v>0.17</v>
          </cell>
          <cell r="R91">
            <v>0.16</v>
          </cell>
          <cell r="S91">
            <v>0.15</v>
          </cell>
          <cell r="T91">
            <v>0.16</v>
          </cell>
          <cell r="U91">
            <v>0.15</v>
          </cell>
          <cell r="V91">
            <v>0.15</v>
          </cell>
          <cell r="W91">
            <v>0.14000000000000001</v>
          </cell>
          <cell r="X91">
            <v>0.14000000000000001</v>
          </cell>
          <cell r="Y91">
            <v>0.15</v>
          </cell>
          <cell r="Z91">
            <v>0.14000000000000001</v>
          </cell>
          <cell r="AA91">
            <v>0.14000000000000001</v>
          </cell>
          <cell r="AB91">
            <v>0.14000000000000001</v>
          </cell>
          <cell r="AC91">
            <v>0.14000000000000001</v>
          </cell>
          <cell r="AD91">
            <v>0.15</v>
          </cell>
          <cell r="AE91">
            <v>0.14000000000000001</v>
          </cell>
          <cell r="AF91">
            <v>0.14147000000000001</v>
          </cell>
        </row>
        <row r="92">
          <cell r="A92" t="str">
            <v>CBREC</v>
          </cell>
          <cell r="B92">
            <v>0.3</v>
          </cell>
          <cell r="C92">
            <v>0.32</v>
          </cell>
          <cell r="D92">
            <v>0.34</v>
          </cell>
          <cell r="E92">
            <v>0.36</v>
          </cell>
          <cell r="F92">
            <v>0.35</v>
          </cell>
          <cell r="G92">
            <v>0.32</v>
          </cell>
          <cell r="H92">
            <v>0.35</v>
          </cell>
          <cell r="I92">
            <v>0.36</v>
          </cell>
          <cell r="J92">
            <v>0.37</v>
          </cell>
          <cell r="K92">
            <v>0.4</v>
          </cell>
          <cell r="L92">
            <v>0.4</v>
          </cell>
          <cell r="M92">
            <v>0.37</v>
          </cell>
          <cell r="N92">
            <v>0.36</v>
          </cell>
          <cell r="O92">
            <v>0.28000000000000003</v>
          </cell>
          <cell r="P92">
            <v>0.3</v>
          </cell>
          <cell r="Q92">
            <v>0.31</v>
          </cell>
          <cell r="R92">
            <v>0.31</v>
          </cell>
          <cell r="S92">
            <v>0.3</v>
          </cell>
          <cell r="T92">
            <v>0.32</v>
          </cell>
          <cell r="U92">
            <v>0.3</v>
          </cell>
          <cell r="V92">
            <v>0.31</v>
          </cell>
          <cell r="W92">
            <v>0.28000000000000003</v>
          </cell>
          <cell r="X92">
            <v>0.28000000000000003</v>
          </cell>
          <cell r="Y92">
            <v>0.28999999999999998</v>
          </cell>
          <cell r="Z92">
            <v>0.28999999999999998</v>
          </cell>
          <cell r="AA92">
            <v>0.3</v>
          </cell>
          <cell r="AB92">
            <v>0.3</v>
          </cell>
          <cell r="AC92">
            <v>0.31</v>
          </cell>
          <cell r="AD92">
            <v>0.32</v>
          </cell>
          <cell r="AE92">
            <v>0.31</v>
          </cell>
          <cell r="AF92">
            <v>0.31390000000000001</v>
          </cell>
        </row>
        <row r="93">
          <cell r="A93" t="str">
            <v>CBREP</v>
          </cell>
          <cell r="B93">
            <v>-0.12</v>
          </cell>
          <cell r="C93">
            <v>-0.14000000000000001</v>
          </cell>
          <cell r="D93">
            <v>-0.17</v>
          </cell>
          <cell r="E93">
            <v>-0.18</v>
          </cell>
          <cell r="F93">
            <v>-0.16</v>
          </cell>
          <cell r="G93">
            <v>-0.14000000000000001</v>
          </cell>
          <cell r="H93">
            <v>-0.16</v>
          </cell>
          <cell r="I93">
            <v>-0.17</v>
          </cell>
          <cell r="J93">
            <v>-0.18</v>
          </cell>
          <cell r="K93">
            <v>-0.19</v>
          </cell>
          <cell r="L93">
            <v>-0.18</v>
          </cell>
          <cell r="M93">
            <v>-0.16</v>
          </cell>
          <cell r="N93">
            <v>-0.15</v>
          </cell>
          <cell r="O93">
            <v>-0.15</v>
          </cell>
          <cell r="P93">
            <v>-0.14000000000000001</v>
          </cell>
          <cell r="Q93">
            <v>-0.14000000000000001</v>
          </cell>
          <cell r="R93">
            <v>-0.15</v>
          </cell>
          <cell r="S93">
            <v>-0.15</v>
          </cell>
          <cell r="T93">
            <v>-0.16</v>
          </cell>
          <cell r="U93">
            <v>-0.15</v>
          </cell>
          <cell r="V93">
            <v>-0.16</v>
          </cell>
          <cell r="W93">
            <v>-0.14000000000000001</v>
          </cell>
          <cell r="X93">
            <v>-0.14000000000000001</v>
          </cell>
          <cell r="Y93">
            <v>-0.14000000000000001</v>
          </cell>
          <cell r="Z93">
            <v>-0.15</v>
          </cell>
          <cell r="AA93">
            <v>-0.16</v>
          </cell>
          <cell r="AB93">
            <v>-0.16</v>
          </cell>
          <cell r="AC93">
            <v>-0.17</v>
          </cell>
          <cell r="AD93">
            <v>-0.17</v>
          </cell>
          <cell r="AE93">
            <v>-0.17</v>
          </cell>
          <cell r="AF93">
            <v>-0.17243</v>
          </cell>
        </row>
        <row r="94">
          <cell r="A94" t="str">
            <v>CBRG</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A95" t="str">
            <v>CBRGI</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CBRGN</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CBRP</v>
          </cell>
          <cell r="B97">
            <v>6.74</v>
          </cell>
          <cell r="C97">
            <v>8.17</v>
          </cell>
          <cell r="D97">
            <v>7.65</v>
          </cell>
          <cell r="E97">
            <v>8.6300000000000008</v>
          </cell>
          <cell r="F97">
            <v>8.11</v>
          </cell>
          <cell r="G97">
            <v>7</v>
          </cell>
          <cell r="H97">
            <v>7.46</v>
          </cell>
          <cell r="I97">
            <v>7.44</v>
          </cell>
          <cell r="J97">
            <v>7.17</v>
          </cell>
          <cell r="K97">
            <v>7.82</v>
          </cell>
          <cell r="L97">
            <v>7.53</v>
          </cell>
          <cell r="M97">
            <v>6.78</v>
          </cell>
          <cell r="N97">
            <v>5.94</v>
          </cell>
          <cell r="O97">
            <v>5.05</v>
          </cell>
          <cell r="P97">
            <v>5.22</v>
          </cell>
          <cell r="Q97">
            <v>4.01</v>
          </cell>
          <cell r="R97">
            <v>4.42</v>
          </cell>
          <cell r="S97">
            <v>4.05</v>
          </cell>
          <cell r="T97">
            <v>3.96</v>
          </cell>
          <cell r="U97">
            <v>4.8899999999999997</v>
          </cell>
          <cell r="V97">
            <v>5.16</v>
          </cell>
          <cell r="W97">
            <v>5.34</v>
          </cell>
          <cell r="X97">
            <v>5.46</v>
          </cell>
          <cell r="Y97">
            <v>5.58</v>
          </cell>
          <cell r="Z97">
            <v>5.45</v>
          </cell>
          <cell r="AA97">
            <v>5.42</v>
          </cell>
          <cell r="AB97">
            <v>5.65</v>
          </cell>
          <cell r="AC97">
            <v>5.58</v>
          </cell>
          <cell r="AD97">
            <v>5.45</v>
          </cell>
          <cell r="AE97">
            <v>5.3</v>
          </cell>
          <cell r="AF97">
            <v>5.08</v>
          </cell>
        </row>
        <row r="98">
          <cell r="A98" t="str">
            <v>CBRPB</v>
          </cell>
          <cell r="B98">
            <v>102.48</v>
          </cell>
          <cell r="C98">
            <v>108.8</v>
          </cell>
          <cell r="D98">
            <v>119.96</v>
          </cell>
          <cell r="E98">
            <v>135.03</v>
          </cell>
          <cell r="F98">
            <v>128.08000000000001</v>
          </cell>
          <cell r="G98">
            <v>109.05</v>
          </cell>
          <cell r="H98">
            <v>121.9</v>
          </cell>
          <cell r="I98">
            <v>119.08</v>
          </cell>
          <cell r="J98">
            <v>118</v>
          </cell>
          <cell r="K98">
            <v>127.66</v>
          </cell>
          <cell r="L98">
            <v>114.04</v>
          </cell>
          <cell r="M98">
            <v>97.57</v>
          </cell>
          <cell r="N98">
            <v>83.42</v>
          </cell>
          <cell r="O98">
            <v>76.430000000000007</v>
          </cell>
          <cell r="P98">
            <v>76.66</v>
          </cell>
          <cell r="Q98">
            <v>76.87</v>
          </cell>
          <cell r="R98">
            <v>73.19</v>
          </cell>
          <cell r="S98">
            <v>69.540000000000006</v>
          </cell>
          <cell r="T98">
            <v>75.040000000000006</v>
          </cell>
          <cell r="U98">
            <v>74.48</v>
          </cell>
          <cell r="V98">
            <v>75.349999999999994</v>
          </cell>
          <cell r="W98">
            <v>78.75</v>
          </cell>
          <cell r="X98">
            <v>76.510000000000005</v>
          </cell>
          <cell r="Y98">
            <v>80.7</v>
          </cell>
          <cell r="Z98">
            <v>78.63</v>
          </cell>
          <cell r="AA98">
            <v>79.959999999999994</v>
          </cell>
          <cell r="AB98">
            <v>84.24</v>
          </cell>
          <cell r="AC98">
            <v>88.92</v>
          </cell>
          <cell r="AD98">
            <v>91.91</v>
          </cell>
          <cell r="AE98">
            <v>83.37</v>
          </cell>
          <cell r="AF98">
            <v>85.929999999999993</v>
          </cell>
        </row>
        <row r="99">
          <cell r="A99" t="str">
            <v>CBRPR</v>
          </cell>
          <cell r="B99">
            <v>-95.74</v>
          </cell>
          <cell r="C99">
            <v>-100.63</v>
          </cell>
          <cell r="D99">
            <v>-112.31</v>
          </cell>
          <cell r="E99">
            <v>-126.4</v>
          </cell>
          <cell r="F99">
            <v>-119.97</v>
          </cell>
          <cell r="G99">
            <v>-102.05</v>
          </cell>
          <cell r="H99">
            <v>-114.44</v>
          </cell>
          <cell r="I99">
            <v>-111.64</v>
          </cell>
          <cell r="J99">
            <v>-110.83</v>
          </cell>
          <cell r="K99">
            <v>-119.84</v>
          </cell>
          <cell r="L99">
            <v>-106.51</v>
          </cell>
          <cell r="M99">
            <v>-90.79</v>
          </cell>
          <cell r="N99">
            <v>-77.48</v>
          </cell>
          <cell r="O99">
            <v>-71.38</v>
          </cell>
          <cell r="P99">
            <v>-71.44</v>
          </cell>
          <cell r="Q99">
            <v>-72.86</v>
          </cell>
          <cell r="R99">
            <v>-68.77</v>
          </cell>
          <cell r="S99">
            <v>-65.489999999999995</v>
          </cell>
          <cell r="T99">
            <v>-71.08</v>
          </cell>
          <cell r="U99">
            <v>-69.59</v>
          </cell>
          <cell r="V99">
            <v>-70.19</v>
          </cell>
          <cell r="W99">
            <v>-73.41</v>
          </cell>
          <cell r="X99">
            <v>-71.05</v>
          </cell>
          <cell r="Y99">
            <v>-75.12</v>
          </cell>
          <cell r="Z99">
            <v>-73.180000000000007</v>
          </cell>
          <cell r="AA99">
            <v>-74.540000000000006</v>
          </cell>
          <cell r="AB99">
            <v>-78.59</v>
          </cell>
          <cell r="AC99">
            <v>-83.34</v>
          </cell>
          <cell r="AD99">
            <v>-86.46</v>
          </cell>
          <cell r="AE99">
            <v>-78.069999999999993</v>
          </cell>
          <cell r="AF99">
            <v>-80.849999999999994</v>
          </cell>
        </row>
        <row r="100">
          <cell r="A100" t="str">
            <v>CBRR</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t="str">
            <v>CBR</v>
          </cell>
          <cell r="B101">
            <v>6.92</v>
          </cell>
          <cell r="C101">
            <v>8.35</v>
          </cell>
          <cell r="D101">
            <v>7.82</v>
          </cell>
          <cell r="E101">
            <v>8.81</v>
          </cell>
          <cell r="F101">
            <v>8.3000000000000007</v>
          </cell>
          <cell r="G101">
            <v>7.18</v>
          </cell>
          <cell r="H101">
            <v>7.65</v>
          </cell>
          <cell r="I101">
            <v>7.63</v>
          </cell>
          <cell r="J101">
            <v>7.36</v>
          </cell>
          <cell r="K101">
            <v>8.0299999999999994</v>
          </cell>
          <cell r="L101">
            <v>7.75</v>
          </cell>
          <cell r="M101">
            <v>6.99</v>
          </cell>
          <cell r="N101">
            <v>6.15</v>
          </cell>
          <cell r="O101">
            <v>5.18</v>
          </cell>
          <cell r="P101">
            <v>5.38</v>
          </cell>
          <cell r="Q101">
            <v>4.18</v>
          </cell>
          <cell r="R101">
            <v>4.58</v>
          </cell>
          <cell r="S101">
            <v>4.2</v>
          </cell>
          <cell r="T101">
            <v>4.12</v>
          </cell>
          <cell r="U101">
            <v>5.04</v>
          </cell>
          <cell r="V101">
            <v>5.31</v>
          </cell>
          <cell r="W101">
            <v>5.48</v>
          </cell>
          <cell r="X101">
            <v>5.6</v>
          </cell>
          <cell r="Y101">
            <v>5.73</v>
          </cell>
          <cell r="Z101">
            <v>5.59</v>
          </cell>
          <cell r="AA101">
            <v>5.56</v>
          </cell>
          <cell r="AB101">
            <v>5.79</v>
          </cell>
          <cell r="AC101">
            <v>5.72</v>
          </cell>
          <cell r="AD101">
            <v>5.6</v>
          </cell>
          <cell r="AE101">
            <v>5.44</v>
          </cell>
          <cell r="AF101">
            <v>5.2214700000000001</v>
          </cell>
        </row>
        <row r="102">
          <cell r="A102" t="str">
            <v>CBTC</v>
          </cell>
          <cell r="B102">
            <v>10.49</v>
          </cell>
          <cell r="C102">
            <v>11.26</v>
          </cell>
          <cell r="D102">
            <v>9.15</v>
          </cell>
          <cell r="E102">
            <v>8.6</v>
          </cell>
          <cell r="F102">
            <v>8.3000000000000007</v>
          </cell>
          <cell r="G102">
            <v>8.77</v>
          </cell>
          <cell r="H102">
            <v>13.41</v>
          </cell>
          <cell r="I102">
            <v>13.45</v>
          </cell>
          <cell r="J102">
            <v>15.26</v>
          </cell>
          <cell r="K102">
            <v>17</v>
          </cell>
          <cell r="L102">
            <v>16.600000000000001</v>
          </cell>
          <cell r="M102">
            <v>14</v>
          </cell>
          <cell r="N102">
            <v>16.38</v>
          </cell>
          <cell r="O102">
            <v>14.24</v>
          </cell>
          <cell r="P102">
            <v>12.31</v>
          </cell>
          <cell r="Q102">
            <v>10.56</v>
          </cell>
          <cell r="R102">
            <v>7.92</v>
          </cell>
          <cell r="S102">
            <v>6.72</v>
          </cell>
          <cell r="T102">
            <v>6.22</v>
          </cell>
          <cell r="U102">
            <v>7.75</v>
          </cell>
          <cell r="V102">
            <v>7.56</v>
          </cell>
          <cell r="W102">
            <v>9.1199999999999992</v>
          </cell>
          <cell r="X102">
            <v>7.59</v>
          </cell>
          <cell r="Y102">
            <v>4.9000000000000004</v>
          </cell>
          <cell r="Z102">
            <v>4.92</v>
          </cell>
          <cell r="AA102">
            <v>5.71</v>
          </cell>
          <cell r="AB102">
            <v>6.46</v>
          </cell>
          <cell r="AC102">
            <v>5.24</v>
          </cell>
          <cell r="AD102">
            <v>7.85</v>
          </cell>
          <cell r="AE102">
            <v>6.61</v>
          </cell>
          <cell r="AF102">
            <v>6.245069</v>
          </cell>
        </row>
        <row r="103">
          <cell r="A103" t="str">
            <v>CBTCC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CBTCH</v>
          </cell>
          <cell r="B104">
            <v>10.49</v>
          </cell>
          <cell r="C104">
            <v>11.26</v>
          </cell>
          <cell r="D104">
            <v>9.15</v>
          </cell>
          <cell r="E104">
            <v>8.6</v>
          </cell>
          <cell r="F104">
            <v>8.3000000000000007</v>
          </cell>
          <cell r="G104">
            <v>8.77</v>
          </cell>
          <cell r="H104">
            <v>13.41</v>
          </cell>
          <cell r="I104">
            <v>13.45</v>
          </cell>
          <cell r="J104">
            <v>15.26</v>
          </cell>
          <cell r="K104">
            <v>17</v>
          </cell>
          <cell r="L104">
            <v>16.600000000000001</v>
          </cell>
          <cell r="M104">
            <v>14</v>
          </cell>
          <cell r="N104">
            <v>16.38</v>
          </cell>
          <cell r="O104">
            <v>14.24</v>
          </cell>
          <cell r="P104">
            <v>12.31</v>
          </cell>
          <cell r="Q104">
            <v>10.56</v>
          </cell>
          <cell r="R104">
            <v>7.92</v>
          </cell>
          <cell r="S104">
            <v>6.72</v>
          </cell>
          <cell r="T104">
            <v>6.22</v>
          </cell>
          <cell r="U104">
            <v>7.75</v>
          </cell>
          <cell r="V104">
            <v>7.56</v>
          </cell>
          <cell r="W104">
            <v>9.1199999999999992</v>
          </cell>
          <cell r="X104">
            <v>7.59</v>
          </cell>
          <cell r="Y104">
            <v>4.9000000000000004</v>
          </cell>
          <cell r="Z104">
            <v>4.92</v>
          </cell>
          <cell r="AA104">
            <v>5.71</v>
          </cell>
          <cell r="AB104">
            <v>6.46</v>
          </cell>
          <cell r="AC104">
            <v>5.24</v>
          </cell>
          <cell r="AD104">
            <v>7.85</v>
          </cell>
          <cell r="AE104">
            <v>6.61</v>
          </cell>
          <cell r="AF104">
            <v>6.245069</v>
          </cell>
        </row>
        <row r="105">
          <cell r="A105" t="str">
            <v>CBTE</v>
          </cell>
          <cell r="B105">
            <v>-7.09</v>
          </cell>
          <cell r="C105">
            <v>-8.2100000000000009</v>
          </cell>
          <cell r="D105">
            <v>-9.02</v>
          </cell>
          <cell r="E105">
            <v>-10.09</v>
          </cell>
          <cell r="F105">
            <v>-9.8000000000000007</v>
          </cell>
          <cell r="G105">
            <v>-9.01</v>
          </cell>
          <cell r="H105">
            <v>-11.74</v>
          </cell>
          <cell r="I105">
            <v>-9.7799999999999994</v>
          </cell>
          <cell r="J105">
            <v>-10.73</v>
          </cell>
          <cell r="K105">
            <v>-11.3</v>
          </cell>
          <cell r="L105">
            <v>-10.66</v>
          </cell>
          <cell r="M105">
            <v>-8.23</v>
          </cell>
          <cell r="N105">
            <v>-8.31</v>
          </cell>
          <cell r="O105">
            <v>-6.82</v>
          </cell>
          <cell r="P105">
            <v>-5.46</v>
          </cell>
          <cell r="Q105">
            <v>-4.67</v>
          </cell>
          <cell r="R105">
            <v>-3.58</v>
          </cell>
          <cell r="S105">
            <v>-3.28</v>
          </cell>
          <cell r="T105">
            <v>-3.08</v>
          </cell>
          <cell r="U105">
            <v>-4.3</v>
          </cell>
          <cell r="V105">
            <v>-3.98</v>
          </cell>
          <cell r="W105">
            <v>-5.14</v>
          </cell>
          <cell r="X105">
            <v>-4.2699999999999996</v>
          </cell>
          <cell r="Y105">
            <v>-2.9</v>
          </cell>
          <cell r="Z105">
            <v>-2.83</v>
          </cell>
          <cell r="AA105">
            <v>-3.21</v>
          </cell>
          <cell r="AB105">
            <v>-3.65</v>
          </cell>
          <cell r="AC105">
            <v>-3.29</v>
          </cell>
          <cell r="AD105">
            <v>-4.63</v>
          </cell>
          <cell r="AE105">
            <v>-4.3099999999999996</v>
          </cell>
          <cell r="AF105">
            <v>-4.3941699999999999</v>
          </cell>
        </row>
        <row r="106">
          <cell r="A106" t="str">
            <v>CBTEC</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CBTEP</v>
          </cell>
          <cell r="B107">
            <v>-7.09</v>
          </cell>
          <cell r="C107">
            <v>-8.2100000000000009</v>
          </cell>
          <cell r="D107">
            <v>-9.02</v>
          </cell>
          <cell r="E107">
            <v>-10.09</v>
          </cell>
          <cell r="F107">
            <v>-9.8000000000000007</v>
          </cell>
          <cell r="G107">
            <v>-9.01</v>
          </cell>
          <cell r="H107">
            <v>-11.74</v>
          </cell>
          <cell r="I107">
            <v>-9.7799999999999994</v>
          </cell>
          <cell r="J107">
            <v>-10.73</v>
          </cell>
          <cell r="K107">
            <v>-11.3</v>
          </cell>
          <cell r="L107">
            <v>-10.66</v>
          </cell>
          <cell r="M107">
            <v>-8.23</v>
          </cell>
          <cell r="N107">
            <v>-8.31</v>
          </cell>
          <cell r="O107">
            <v>-6.82</v>
          </cell>
          <cell r="P107">
            <v>-5.46</v>
          </cell>
          <cell r="Q107">
            <v>-4.67</v>
          </cell>
          <cell r="R107">
            <v>-3.58</v>
          </cell>
          <cell r="S107">
            <v>-3.28</v>
          </cell>
          <cell r="T107">
            <v>-3.08</v>
          </cell>
          <cell r="U107">
            <v>-4.3</v>
          </cell>
          <cell r="V107">
            <v>-3.98</v>
          </cell>
          <cell r="W107">
            <v>-5.14</v>
          </cell>
          <cell r="X107">
            <v>-4.2699999999999996</v>
          </cell>
          <cell r="Y107">
            <v>-2.9</v>
          </cell>
          <cell r="Z107">
            <v>-2.83</v>
          </cell>
          <cell r="AA107">
            <v>-3.21</v>
          </cell>
          <cell r="AB107">
            <v>-3.65</v>
          </cell>
          <cell r="AC107">
            <v>-3.29</v>
          </cell>
          <cell r="AD107">
            <v>-4.63</v>
          </cell>
          <cell r="AE107">
            <v>-4.3099999999999996</v>
          </cell>
          <cell r="AF107">
            <v>-4.3941699999999999</v>
          </cell>
        </row>
        <row r="108">
          <cell r="A108" t="str">
            <v>CBTG</v>
          </cell>
          <cell r="B108">
            <v>2.61</v>
          </cell>
          <cell r="C108">
            <v>2.7</v>
          </cell>
          <cell r="D108">
            <v>3.21</v>
          </cell>
          <cell r="E108">
            <v>3.54</v>
          </cell>
          <cell r="F108">
            <v>3.72</v>
          </cell>
          <cell r="G108">
            <v>3.8</v>
          </cell>
          <cell r="H108">
            <v>3.59</v>
          </cell>
          <cell r="I108">
            <v>3.22</v>
          </cell>
          <cell r="J108">
            <v>2.52</v>
          </cell>
          <cell r="K108">
            <v>3.14</v>
          </cell>
          <cell r="L108">
            <v>2.83</v>
          </cell>
          <cell r="M108">
            <v>2.38</v>
          </cell>
          <cell r="N108">
            <v>2.0099999999999998</v>
          </cell>
          <cell r="O108">
            <v>1.78</v>
          </cell>
          <cell r="P108">
            <v>1.59</v>
          </cell>
          <cell r="Q108">
            <v>1.41</v>
          </cell>
          <cell r="R108">
            <v>1.25</v>
          </cell>
          <cell r="S108">
            <v>1.19</v>
          </cell>
          <cell r="T108">
            <v>1.25</v>
          </cell>
          <cell r="U108">
            <v>1.34</v>
          </cell>
          <cell r="V108">
            <v>1.33</v>
          </cell>
          <cell r="W108">
            <v>1.26</v>
          </cell>
          <cell r="X108">
            <v>1.23</v>
          </cell>
          <cell r="Y108">
            <v>1.24</v>
          </cell>
          <cell r="Z108">
            <v>1.29</v>
          </cell>
          <cell r="AA108">
            <v>1.31</v>
          </cell>
          <cell r="AB108">
            <v>1.38</v>
          </cell>
          <cell r="AC108">
            <v>1.57</v>
          </cell>
          <cell r="AD108">
            <v>1.69</v>
          </cell>
          <cell r="AE108">
            <v>2.86</v>
          </cell>
          <cell r="AF108">
            <v>2.2806461929999999</v>
          </cell>
        </row>
        <row r="109">
          <cell r="A109" t="str">
            <v>CBTGI</v>
          </cell>
          <cell r="B109">
            <v>1.26</v>
          </cell>
          <cell r="C109">
            <v>1.1399999999999999</v>
          </cell>
          <cell r="D109">
            <v>1.26</v>
          </cell>
          <cell r="E109">
            <v>1.46</v>
          </cell>
          <cell r="F109">
            <v>1.51</v>
          </cell>
          <cell r="G109">
            <v>1.26</v>
          </cell>
          <cell r="H109">
            <v>1.41</v>
          </cell>
          <cell r="I109">
            <v>1.28</v>
          </cell>
          <cell r="J109">
            <v>1.25</v>
          </cell>
          <cell r="K109">
            <v>1.44</v>
          </cell>
          <cell r="L109">
            <v>1.55</v>
          </cell>
          <cell r="M109">
            <v>1.37</v>
          </cell>
          <cell r="N109">
            <v>1.01</v>
          </cell>
          <cell r="O109">
            <v>0.89</v>
          </cell>
          <cell r="P109">
            <v>0.93</v>
          </cell>
          <cell r="Q109">
            <v>0.91</v>
          </cell>
          <cell r="R109">
            <v>0.83</v>
          </cell>
          <cell r="S109">
            <v>0.88</v>
          </cell>
          <cell r="T109">
            <v>0.94</v>
          </cell>
          <cell r="U109">
            <v>0.97</v>
          </cell>
          <cell r="V109">
            <v>0.96</v>
          </cell>
          <cell r="W109">
            <v>0.86</v>
          </cell>
          <cell r="X109">
            <v>0.82</v>
          </cell>
          <cell r="Y109">
            <v>0.78</v>
          </cell>
          <cell r="Z109">
            <v>0.8</v>
          </cell>
          <cell r="AA109">
            <v>0.77</v>
          </cell>
          <cell r="AB109">
            <v>0.77</v>
          </cell>
          <cell r="AC109">
            <v>0.89</v>
          </cell>
          <cell r="AD109">
            <v>0.96</v>
          </cell>
          <cell r="AE109">
            <v>0.97</v>
          </cell>
          <cell r="AF109">
            <v>0.91472322800000005</v>
          </cell>
        </row>
        <row r="110">
          <cell r="A110" t="str">
            <v>CBTGN</v>
          </cell>
          <cell r="B110">
            <v>1.35</v>
          </cell>
          <cell r="C110">
            <v>1.56</v>
          </cell>
          <cell r="D110">
            <v>1.95</v>
          </cell>
          <cell r="E110">
            <v>2.08</v>
          </cell>
          <cell r="F110">
            <v>2.21</v>
          </cell>
          <cell r="G110">
            <v>2.54</v>
          </cell>
          <cell r="H110">
            <v>2.1800000000000002</v>
          </cell>
          <cell r="I110">
            <v>1.94</v>
          </cell>
          <cell r="J110">
            <v>1.27</v>
          </cell>
          <cell r="K110">
            <v>1.7</v>
          </cell>
          <cell r="L110">
            <v>1.28</v>
          </cell>
          <cell r="M110">
            <v>1.01</v>
          </cell>
          <cell r="N110">
            <v>1</v>
          </cell>
          <cell r="O110">
            <v>0.89</v>
          </cell>
          <cell r="P110">
            <v>0.66</v>
          </cell>
          <cell r="Q110">
            <v>0.5</v>
          </cell>
          <cell r="R110">
            <v>0.42</v>
          </cell>
          <cell r="S110">
            <v>0.31</v>
          </cell>
          <cell r="T110">
            <v>0.31</v>
          </cell>
          <cell r="U110">
            <v>0.37</v>
          </cell>
          <cell r="V110">
            <v>0.37</v>
          </cell>
          <cell r="W110">
            <v>0.4</v>
          </cell>
          <cell r="X110">
            <v>0.41</v>
          </cell>
          <cell r="Y110">
            <v>0.46</v>
          </cell>
          <cell r="Z110">
            <v>0.49</v>
          </cell>
          <cell r="AA110">
            <v>0.54</v>
          </cell>
          <cell r="AB110">
            <v>0.61</v>
          </cell>
          <cell r="AC110">
            <v>0.68</v>
          </cell>
          <cell r="AD110">
            <v>0.73</v>
          </cell>
          <cell r="AE110">
            <v>1.89</v>
          </cell>
          <cell r="AF110">
            <v>1.365922965</v>
          </cell>
        </row>
        <row r="111">
          <cell r="A111" t="str">
            <v>CBTP</v>
          </cell>
          <cell r="B111">
            <v>6.49</v>
          </cell>
          <cell r="C111">
            <v>8.8000000000000007</v>
          </cell>
          <cell r="D111">
            <v>11.82</v>
          </cell>
          <cell r="E111">
            <v>14.79</v>
          </cell>
          <cell r="F111">
            <v>14.02</v>
          </cell>
          <cell r="G111">
            <v>11.26</v>
          </cell>
          <cell r="H111">
            <v>14.48</v>
          </cell>
          <cell r="I111">
            <v>9.9</v>
          </cell>
          <cell r="J111">
            <v>11.28</v>
          </cell>
          <cell r="K111">
            <v>11.34</v>
          </cell>
          <cell r="L111">
            <v>10.28</v>
          </cell>
          <cell r="M111">
            <v>6.79</v>
          </cell>
          <cell r="N111">
            <v>5.68</v>
          </cell>
          <cell r="O111">
            <v>3.35</v>
          </cell>
          <cell r="P111">
            <v>1.72</v>
          </cell>
          <cell r="Q111">
            <v>1.27</v>
          </cell>
          <cell r="R111">
            <v>0.81</v>
          </cell>
          <cell r="S111">
            <v>0.98</v>
          </cell>
          <cell r="T111">
            <v>0.9</v>
          </cell>
          <cell r="U111">
            <v>2.19</v>
          </cell>
          <cell r="V111">
            <v>1.45</v>
          </cell>
          <cell r="W111">
            <v>2.62</v>
          </cell>
          <cell r="X111">
            <v>1.57</v>
          </cell>
          <cell r="Y111">
            <v>0.8</v>
          </cell>
          <cell r="Z111">
            <v>0.66</v>
          </cell>
          <cell r="AA111">
            <v>1.0900000000000001</v>
          </cell>
          <cell r="AB111">
            <v>1.1200000000000001</v>
          </cell>
          <cell r="AC111">
            <v>1.01</v>
          </cell>
          <cell r="AD111">
            <v>1.83</v>
          </cell>
          <cell r="AE111">
            <v>1.48</v>
          </cell>
          <cell r="AF111">
            <v>1.55</v>
          </cell>
        </row>
        <row r="112">
          <cell r="A112" t="str">
            <v>CBTPB</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t="str">
            <v>CBTPR</v>
          </cell>
          <cell r="B113">
            <v>6.49</v>
          </cell>
          <cell r="C113">
            <v>8.8000000000000007</v>
          </cell>
          <cell r="D113">
            <v>11.82</v>
          </cell>
          <cell r="E113">
            <v>14.79</v>
          </cell>
          <cell r="F113">
            <v>14.02</v>
          </cell>
          <cell r="G113">
            <v>11.26</v>
          </cell>
          <cell r="H113">
            <v>14.48</v>
          </cell>
          <cell r="I113">
            <v>9.9</v>
          </cell>
          <cell r="J113">
            <v>11.28</v>
          </cell>
          <cell r="K113">
            <v>11.34</v>
          </cell>
          <cell r="L113">
            <v>10.28</v>
          </cell>
          <cell r="M113">
            <v>6.79</v>
          </cell>
          <cell r="N113">
            <v>5.68</v>
          </cell>
          <cell r="O113">
            <v>3.35</v>
          </cell>
          <cell r="P113">
            <v>1.72</v>
          </cell>
          <cell r="Q113">
            <v>1.27</v>
          </cell>
          <cell r="R113">
            <v>0.81</v>
          </cell>
          <cell r="S113">
            <v>0.98</v>
          </cell>
          <cell r="T113">
            <v>0.9</v>
          </cell>
          <cell r="U113">
            <v>2.19</v>
          </cell>
          <cell r="V113">
            <v>1.45</v>
          </cell>
          <cell r="W113">
            <v>2.62</v>
          </cell>
          <cell r="X113">
            <v>1.57</v>
          </cell>
          <cell r="Y113">
            <v>0.8</v>
          </cell>
          <cell r="Z113">
            <v>0.66</v>
          </cell>
          <cell r="AA113">
            <v>1.0900000000000001</v>
          </cell>
          <cell r="AB113">
            <v>1.1200000000000001</v>
          </cell>
          <cell r="AC113">
            <v>1.01</v>
          </cell>
          <cell r="AD113">
            <v>1.83</v>
          </cell>
          <cell r="AE113">
            <v>1.48</v>
          </cell>
          <cell r="AF113">
            <v>1.55</v>
          </cell>
        </row>
        <row r="114">
          <cell r="A114" t="str">
            <v>CBTR</v>
          </cell>
          <cell r="B114">
            <v>0.21</v>
          </cell>
          <cell r="C114">
            <v>0.22</v>
          </cell>
          <cell r="D114">
            <v>0.24</v>
          </cell>
          <cell r="E114">
            <v>0.24</v>
          </cell>
          <cell r="F114">
            <v>0.24</v>
          </cell>
          <cell r="G114">
            <v>0.22</v>
          </cell>
          <cell r="H114">
            <v>0.22</v>
          </cell>
          <cell r="I114">
            <v>0.22</v>
          </cell>
          <cell r="J114">
            <v>0.23</v>
          </cell>
          <cell r="K114">
            <v>0.24</v>
          </cell>
          <cell r="L114">
            <v>0.24</v>
          </cell>
          <cell r="M114">
            <v>0.33</v>
          </cell>
          <cell r="N114">
            <v>0.33</v>
          </cell>
          <cell r="O114">
            <v>0.32</v>
          </cell>
          <cell r="P114">
            <v>0.39</v>
          </cell>
          <cell r="Q114">
            <v>0.42</v>
          </cell>
          <cell r="R114">
            <v>0.52</v>
          </cell>
          <cell r="S114">
            <v>0.56999999999999995</v>
          </cell>
          <cell r="T114">
            <v>0.45</v>
          </cell>
          <cell r="U114">
            <v>0.42</v>
          </cell>
          <cell r="V114">
            <v>0.38</v>
          </cell>
          <cell r="W114">
            <v>0.4</v>
          </cell>
          <cell r="X114">
            <v>0.4</v>
          </cell>
          <cell r="Y114">
            <v>0.38</v>
          </cell>
          <cell r="Z114">
            <v>0.42</v>
          </cell>
          <cell r="AA114">
            <v>0.51</v>
          </cell>
          <cell r="AB114">
            <v>0.53</v>
          </cell>
          <cell r="AC114">
            <v>0.64</v>
          </cell>
          <cell r="AD114">
            <v>0.65</v>
          </cell>
          <cell r="AE114">
            <v>0.81</v>
          </cell>
          <cell r="AF114">
            <v>0.87234621800000001</v>
          </cell>
        </row>
        <row r="115">
          <cell r="A115" t="str">
            <v>CBT</v>
          </cell>
          <cell r="B115">
            <v>12.71</v>
          </cell>
          <cell r="C115">
            <v>14.77</v>
          </cell>
          <cell r="D115">
            <v>15.4</v>
          </cell>
          <cell r="E115">
            <v>17.079999999999998</v>
          </cell>
          <cell r="F115">
            <v>16.48</v>
          </cell>
          <cell r="G115">
            <v>15.04</v>
          </cell>
          <cell r="H115">
            <v>19.96</v>
          </cell>
          <cell r="I115">
            <v>17.010000000000002</v>
          </cell>
          <cell r="J115">
            <v>18.559999999999999</v>
          </cell>
          <cell r="K115">
            <v>20.420000000000002</v>
          </cell>
          <cell r="L115">
            <v>19.29</v>
          </cell>
          <cell r="M115">
            <v>15.27</v>
          </cell>
          <cell r="N115">
            <v>16.09</v>
          </cell>
          <cell r="O115">
            <v>12.87</v>
          </cell>
          <cell r="P115">
            <v>10.55</v>
          </cell>
          <cell r="Q115">
            <v>8.99</v>
          </cell>
          <cell r="R115">
            <v>6.92</v>
          </cell>
          <cell r="S115">
            <v>6.18</v>
          </cell>
          <cell r="T115">
            <v>5.74</v>
          </cell>
          <cell r="U115">
            <v>7.4</v>
          </cell>
          <cell r="V115">
            <v>6.74</v>
          </cell>
          <cell r="W115">
            <v>8.26</v>
          </cell>
          <cell r="X115">
            <v>6.52</v>
          </cell>
          <cell r="Y115">
            <v>4.42</v>
          </cell>
          <cell r="Z115">
            <v>4.46</v>
          </cell>
          <cell r="AA115">
            <v>5.41</v>
          </cell>
          <cell r="AB115">
            <v>5.84</v>
          </cell>
          <cell r="AC115">
            <v>5.17</v>
          </cell>
          <cell r="AD115">
            <v>7.39</v>
          </cell>
          <cell r="AE115">
            <v>7.45</v>
          </cell>
          <cell r="AF115">
            <v>6.5538914110000004</v>
          </cell>
        </row>
        <row r="116">
          <cell r="A116" t="str">
            <v>CBIC</v>
          </cell>
          <cell r="B116">
            <v>2.27</v>
          </cell>
          <cell r="C116">
            <v>2.0499999999999998</v>
          </cell>
          <cell r="D116">
            <v>1.85</v>
          </cell>
          <cell r="E116">
            <v>1.92</v>
          </cell>
          <cell r="F116">
            <v>1.84</v>
          </cell>
          <cell r="G116">
            <v>1.67</v>
          </cell>
          <cell r="H116">
            <v>1.74</v>
          </cell>
          <cell r="I116">
            <v>1.59</v>
          </cell>
          <cell r="J116">
            <v>1.52</v>
          </cell>
          <cell r="K116">
            <v>1.61</v>
          </cell>
          <cell r="L116">
            <v>1.59</v>
          </cell>
          <cell r="M116">
            <v>1.6</v>
          </cell>
          <cell r="N116">
            <v>0.92</v>
          </cell>
          <cell r="O116">
            <v>0.8</v>
          </cell>
          <cell r="P116">
            <v>0.92</v>
          </cell>
          <cell r="Q116">
            <v>1.06</v>
          </cell>
          <cell r="R116">
            <v>0.82</v>
          </cell>
          <cell r="S116">
            <v>0.81</v>
          </cell>
          <cell r="T116">
            <v>0.95</v>
          </cell>
          <cell r="U116">
            <v>0.93</v>
          </cell>
          <cell r="V116">
            <v>0.88</v>
          </cell>
          <cell r="W116">
            <v>0.81</v>
          </cell>
          <cell r="X116">
            <v>0.77</v>
          </cell>
          <cell r="Y116">
            <v>0.74</v>
          </cell>
          <cell r="Z116">
            <v>0.63</v>
          </cell>
          <cell r="AA116">
            <v>0.76</v>
          </cell>
          <cell r="AB116">
            <v>0.88</v>
          </cell>
          <cell r="AC116">
            <v>0.82</v>
          </cell>
          <cell r="AD116">
            <v>0.67</v>
          </cell>
          <cell r="AE116">
            <v>0.82</v>
          </cell>
          <cell r="AF116">
            <v>0.926288</v>
          </cell>
        </row>
        <row r="117">
          <cell r="A117" t="str">
            <v>CBICC</v>
          </cell>
          <cell r="B117">
            <v>-12.45</v>
          </cell>
          <cell r="C117">
            <v>-10.94</v>
          </cell>
          <cell r="D117">
            <v>-10.039999999999999</v>
          </cell>
          <cell r="E117">
            <v>-10.23</v>
          </cell>
          <cell r="F117">
            <v>-10.57</v>
          </cell>
          <cell r="G117">
            <v>-9.66</v>
          </cell>
          <cell r="H117">
            <v>-9.35</v>
          </cell>
          <cell r="I117">
            <v>-8.76</v>
          </cell>
          <cell r="J117">
            <v>-8.7100000000000009</v>
          </cell>
          <cell r="K117">
            <v>-9.35</v>
          </cell>
          <cell r="L117">
            <v>-8.74</v>
          </cell>
          <cell r="M117">
            <v>-8.32</v>
          </cell>
          <cell r="N117">
            <v>-7.78</v>
          </cell>
          <cell r="O117">
            <v>-6.79</v>
          </cell>
          <cell r="P117">
            <v>-7.05</v>
          </cell>
          <cell r="Q117">
            <v>-6.8</v>
          </cell>
          <cell r="R117">
            <v>-6.38</v>
          </cell>
          <cell r="S117">
            <v>-5.79</v>
          </cell>
          <cell r="T117">
            <v>-5.62</v>
          </cell>
          <cell r="U117">
            <v>-5.46</v>
          </cell>
          <cell r="V117">
            <v>-5.34</v>
          </cell>
          <cell r="W117">
            <v>-5.2</v>
          </cell>
          <cell r="X117">
            <v>-5.04</v>
          </cell>
          <cell r="Y117">
            <v>-4.58</v>
          </cell>
          <cell r="Z117">
            <v>-4.28</v>
          </cell>
          <cell r="AA117">
            <v>-4.17</v>
          </cell>
          <cell r="AB117">
            <v>-4.0199999999999996</v>
          </cell>
          <cell r="AC117">
            <v>-3.9</v>
          </cell>
          <cell r="AD117">
            <v>-3.91</v>
          </cell>
          <cell r="AE117">
            <v>-3.82</v>
          </cell>
          <cell r="AF117">
            <v>-3.6258379999999999</v>
          </cell>
        </row>
        <row r="118">
          <cell r="A118" t="str">
            <v>CBICH</v>
          </cell>
          <cell r="B118">
            <v>14.72</v>
          </cell>
          <cell r="C118">
            <v>12.99</v>
          </cell>
          <cell r="D118">
            <v>11.89</v>
          </cell>
          <cell r="E118">
            <v>12.15</v>
          </cell>
          <cell r="F118">
            <v>12.41</v>
          </cell>
          <cell r="G118">
            <v>11.33</v>
          </cell>
          <cell r="H118">
            <v>11.09</v>
          </cell>
          <cell r="I118">
            <v>10.35</v>
          </cell>
          <cell r="J118">
            <v>10.23</v>
          </cell>
          <cell r="K118">
            <v>10.96</v>
          </cell>
          <cell r="L118">
            <v>10.33</v>
          </cell>
          <cell r="M118">
            <v>9.92</v>
          </cell>
          <cell r="N118">
            <v>8.6999999999999993</v>
          </cell>
          <cell r="O118">
            <v>7.59</v>
          </cell>
          <cell r="P118">
            <v>7.97</v>
          </cell>
          <cell r="Q118">
            <v>7.86</v>
          </cell>
          <cell r="R118">
            <v>7.2</v>
          </cell>
          <cell r="S118">
            <v>6.6</v>
          </cell>
          <cell r="T118">
            <v>6.57</v>
          </cell>
          <cell r="U118">
            <v>6.39</v>
          </cell>
          <cell r="V118">
            <v>6.22</v>
          </cell>
          <cell r="W118">
            <v>6.01</v>
          </cell>
          <cell r="X118">
            <v>5.81</v>
          </cell>
          <cell r="Y118">
            <v>5.32</v>
          </cell>
          <cell r="Z118">
            <v>4.91</v>
          </cell>
          <cell r="AA118">
            <v>4.93</v>
          </cell>
          <cell r="AB118">
            <v>4.9000000000000004</v>
          </cell>
          <cell r="AC118">
            <v>4.72</v>
          </cell>
          <cell r="AD118">
            <v>4.58</v>
          </cell>
          <cell r="AE118">
            <v>4.6399999999999997</v>
          </cell>
          <cell r="AF118">
            <v>4.5521260000000003</v>
          </cell>
        </row>
        <row r="119">
          <cell r="A119" t="str">
            <v>CBIE</v>
          </cell>
          <cell r="B119">
            <v>1.01</v>
          </cell>
          <cell r="C119">
            <v>1.05</v>
          </cell>
          <cell r="D119">
            <v>1.0900000000000001</v>
          </cell>
          <cell r="E119">
            <v>1.1299999999999999</v>
          </cell>
          <cell r="F119">
            <v>1.1100000000000001</v>
          </cell>
          <cell r="G119">
            <v>1.01</v>
          </cell>
          <cell r="H119">
            <v>1.2</v>
          </cell>
          <cell r="I119">
            <v>1.19</v>
          </cell>
          <cell r="J119">
            <v>1.29</v>
          </cell>
          <cell r="K119">
            <v>1.72</v>
          </cell>
          <cell r="L119">
            <v>2.35</v>
          </cell>
          <cell r="M119">
            <v>3.14</v>
          </cell>
          <cell r="N119">
            <v>3.04</v>
          </cell>
          <cell r="O119">
            <v>2.57</v>
          </cell>
          <cell r="P119">
            <v>2.97</v>
          </cell>
          <cell r="Q119">
            <v>3.51</v>
          </cell>
          <cell r="R119">
            <v>3.97</v>
          </cell>
          <cell r="S119">
            <v>3.81</v>
          </cell>
          <cell r="T119">
            <v>3.89</v>
          </cell>
          <cell r="U119">
            <v>3.64</v>
          </cell>
          <cell r="V119">
            <v>3.66</v>
          </cell>
          <cell r="W119">
            <v>4.13</v>
          </cell>
          <cell r="X119">
            <v>4.13</v>
          </cell>
          <cell r="Y119">
            <v>3.94</v>
          </cell>
          <cell r="Z119">
            <v>3.96</v>
          </cell>
          <cell r="AA119">
            <v>4</v>
          </cell>
          <cell r="AB119">
            <v>4.46</v>
          </cell>
          <cell r="AC119">
            <v>4.2300000000000004</v>
          </cell>
          <cell r="AD119">
            <v>4.07</v>
          </cell>
          <cell r="AE119">
            <v>4.26</v>
          </cell>
          <cell r="AF119">
            <v>4.3804959999999999</v>
          </cell>
        </row>
        <row r="120">
          <cell r="A120" t="str">
            <v>CBIEC</v>
          </cell>
          <cell r="B120">
            <v>1.01</v>
          </cell>
          <cell r="C120">
            <v>1.05</v>
          </cell>
          <cell r="D120">
            <v>1.0900000000000001</v>
          </cell>
          <cell r="E120">
            <v>1.1299999999999999</v>
          </cell>
          <cell r="F120">
            <v>1.1100000000000001</v>
          </cell>
          <cell r="G120">
            <v>1.01</v>
          </cell>
          <cell r="H120">
            <v>1.2</v>
          </cell>
          <cell r="I120">
            <v>1.19</v>
          </cell>
          <cell r="J120">
            <v>1.29</v>
          </cell>
          <cell r="K120">
            <v>1.72</v>
          </cell>
          <cell r="L120">
            <v>2.35</v>
          </cell>
          <cell r="M120">
            <v>3.14</v>
          </cell>
          <cell r="N120">
            <v>3.04</v>
          </cell>
          <cell r="O120">
            <v>2.57</v>
          </cell>
          <cell r="P120">
            <v>2.97</v>
          </cell>
          <cell r="Q120">
            <v>3.51</v>
          </cell>
          <cell r="R120">
            <v>3.97</v>
          </cell>
          <cell r="S120">
            <v>3.81</v>
          </cell>
          <cell r="T120">
            <v>3.89</v>
          </cell>
          <cell r="U120">
            <v>3.64</v>
          </cell>
          <cell r="V120">
            <v>3.66</v>
          </cell>
          <cell r="W120">
            <v>4.13</v>
          </cell>
          <cell r="X120">
            <v>4.13</v>
          </cell>
          <cell r="Y120">
            <v>3.94</v>
          </cell>
          <cell r="Z120">
            <v>3.96</v>
          </cell>
          <cell r="AA120">
            <v>4</v>
          </cell>
          <cell r="AB120">
            <v>4.46</v>
          </cell>
          <cell r="AC120">
            <v>4.2300000000000004</v>
          </cell>
          <cell r="AD120">
            <v>4.07</v>
          </cell>
          <cell r="AE120">
            <v>4.26</v>
          </cell>
          <cell r="AF120">
            <v>4.3804959999999999</v>
          </cell>
        </row>
        <row r="121">
          <cell r="A121" t="str">
            <v>CBIECD</v>
          </cell>
          <cell r="B121">
            <v>0.55000000000000004</v>
          </cell>
          <cell r="C121">
            <v>0.6</v>
          </cell>
          <cell r="D121">
            <v>0.64</v>
          </cell>
          <cell r="E121">
            <v>0.7</v>
          </cell>
          <cell r="F121">
            <v>0.7</v>
          </cell>
          <cell r="G121">
            <v>0.61</v>
          </cell>
          <cell r="H121">
            <v>0.79</v>
          </cell>
          <cell r="I121">
            <v>0.77</v>
          </cell>
          <cell r="J121">
            <v>0.87</v>
          </cell>
          <cell r="K121">
            <v>0.98</v>
          </cell>
          <cell r="L121">
            <v>1.06</v>
          </cell>
          <cell r="M121">
            <v>1.1499999999999999</v>
          </cell>
          <cell r="N121">
            <v>1.2</v>
          </cell>
          <cell r="O121">
            <v>1.31</v>
          </cell>
          <cell r="P121">
            <v>1.5</v>
          </cell>
          <cell r="Q121">
            <v>1.57</v>
          </cell>
          <cell r="R121">
            <v>1.69</v>
          </cell>
          <cell r="S121">
            <v>1.74</v>
          </cell>
          <cell r="T121">
            <v>1.81</v>
          </cell>
          <cell r="U121">
            <v>2.06</v>
          </cell>
          <cell r="V121">
            <v>2.14</v>
          </cell>
          <cell r="W121">
            <v>2.2400000000000002</v>
          </cell>
          <cell r="X121">
            <v>2.21</v>
          </cell>
          <cell r="Y121">
            <v>2.2000000000000002</v>
          </cell>
          <cell r="Z121">
            <v>2.13</v>
          </cell>
          <cell r="AA121">
            <v>2.2400000000000002</v>
          </cell>
          <cell r="AB121">
            <v>2.44</v>
          </cell>
          <cell r="AC121">
            <v>2.41</v>
          </cell>
          <cell r="AD121">
            <v>2.46</v>
          </cell>
          <cell r="AE121">
            <v>2.58</v>
          </cell>
          <cell r="AF121">
            <v>2.641232</v>
          </cell>
        </row>
        <row r="122">
          <cell r="A122" t="str">
            <v>CBIECG</v>
          </cell>
          <cell r="B122">
            <v>0.46</v>
          </cell>
          <cell r="C122">
            <v>0.45</v>
          </cell>
          <cell r="D122">
            <v>0.45</v>
          </cell>
          <cell r="E122">
            <v>0.43</v>
          </cell>
          <cell r="F122">
            <v>0.41</v>
          </cell>
          <cell r="G122">
            <v>0.4</v>
          </cell>
          <cell r="H122">
            <v>0.41</v>
          </cell>
          <cell r="I122">
            <v>0.42</v>
          </cell>
          <cell r="J122">
            <v>0.42</v>
          </cell>
          <cell r="K122">
            <v>0.74</v>
          </cell>
          <cell r="L122">
            <v>1.29</v>
          </cell>
          <cell r="M122">
            <v>1.99</v>
          </cell>
          <cell r="N122">
            <v>1.84</v>
          </cell>
          <cell r="O122">
            <v>1.26</v>
          </cell>
          <cell r="P122">
            <v>1.47</v>
          </cell>
          <cell r="Q122">
            <v>1.94</v>
          </cell>
          <cell r="R122">
            <v>2.2799999999999998</v>
          </cell>
          <cell r="S122">
            <v>2.0699999999999998</v>
          </cell>
          <cell r="T122">
            <v>2.08</v>
          </cell>
          <cell r="U122">
            <v>1.58</v>
          </cell>
          <cell r="V122">
            <v>1.52</v>
          </cell>
          <cell r="W122">
            <v>1.89</v>
          </cell>
          <cell r="X122">
            <v>1.92</v>
          </cell>
          <cell r="Y122">
            <v>1.74</v>
          </cell>
          <cell r="Z122">
            <v>1.83</v>
          </cell>
          <cell r="AA122">
            <v>1.76</v>
          </cell>
          <cell r="AB122">
            <v>2.02</v>
          </cell>
          <cell r="AC122">
            <v>1.82</v>
          </cell>
          <cell r="AD122">
            <v>1.61</v>
          </cell>
          <cell r="AE122">
            <v>1.68</v>
          </cell>
          <cell r="AF122">
            <v>1.7392639999999999</v>
          </cell>
        </row>
        <row r="123">
          <cell r="A123" t="str">
            <v>CBIEP</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A124" t="str">
            <v>CBIG</v>
          </cell>
          <cell r="B124">
            <v>-1.83</v>
          </cell>
          <cell r="C124">
            <v>-1.7</v>
          </cell>
          <cell r="D124">
            <v>-1.63</v>
          </cell>
          <cell r="E124">
            <v>-1.58</v>
          </cell>
          <cell r="F124">
            <v>-1.46</v>
          </cell>
          <cell r="G124">
            <v>-1.26</v>
          </cell>
          <cell r="H124">
            <v>-1.1599999999999999</v>
          </cell>
          <cell r="I124">
            <v>-1.06</v>
          </cell>
          <cell r="J124">
            <v>-1.05</v>
          </cell>
          <cell r="K124">
            <v>-1.04</v>
          </cell>
          <cell r="L124">
            <v>-0.91</v>
          </cell>
          <cell r="M124">
            <v>-0.89</v>
          </cell>
          <cell r="N124">
            <v>-0.88</v>
          </cell>
          <cell r="O124">
            <v>-0.77</v>
          </cell>
          <cell r="P124">
            <v>-0.86</v>
          </cell>
          <cell r="Q124">
            <v>-0.75</v>
          </cell>
          <cell r="R124">
            <v>-0.75</v>
          </cell>
          <cell r="S124">
            <v>-0.56999999999999995</v>
          </cell>
          <cell r="T124">
            <v>-0.63</v>
          </cell>
          <cell r="U124">
            <v>-0.56999999999999995</v>
          </cell>
          <cell r="V124">
            <v>-0.59</v>
          </cell>
          <cell r="W124">
            <v>-0.53</v>
          </cell>
          <cell r="X124">
            <v>-0.44</v>
          </cell>
          <cell r="Y124">
            <v>-0.46</v>
          </cell>
          <cell r="Z124">
            <v>-0.34</v>
          </cell>
          <cell r="AA124">
            <v>-0.44</v>
          </cell>
          <cell r="AB124">
            <v>-0.34</v>
          </cell>
          <cell r="AC124">
            <v>-0.35</v>
          </cell>
          <cell r="AD124">
            <v>-0.49</v>
          </cell>
          <cell r="AE124">
            <v>-0.31</v>
          </cell>
          <cell r="AF124">
            <v>-0.185267865</v>
          </cell>
        </row>
        <row r="125">
          <cell r="A125" t="str">
            <v>CBIGI</v>
          </cell>
          <cell r="B125">
            <v>-2.65</v>
          </cell>
          <cell r="C125">
            <v>-2.4300000000000002</v>
          </cell>
          <cell r="D125">
            <v>-2.2400000000000002</v>
          </cell>
          <cell r="E125">
            <v>-2.2599999999999998</v>
          </cell>
          <cell r="F125">
            <v>-2.06</v>
          </cell>
          <cell r="G125">
            <v>-1.92</v>
          </cell>
          <cell r="H125">
            <v>-1.75</v>
          </cell>
          <cell r="I125">
            <v>-1.52</v>
          </cell>
          <cell r="J125">
            <v>-1.46</v>
          </cell>
          <cell r="K125">
            <v>-1.41</v>
          </cell>
          <cell r="L125">
            <v>-1.31</v>
          </cell>
          <cell r="M125">
            <v>-1.27</v>
          </cell>
          <cell r="N125">
            <v>-1.1499999999999999</v>
          </cell>
          <cell r="O125">
            <v>-1.04</v>
          </cell>
          <cell r="P125">
            <v>-1.04</v>
          </cell>
          <cell r="Q125">
            <v>-0.98</v>
          </cell>
          <cell r="R125">
            <v>-0.94</v>
          </cell>
          <cell r="S125">
            <v>-0.78</v>
          </cell>
          <cell r="T125">
            <v>-0.81</v>
          </cell>
          <cell r="U125">
            <v>-0.77</v>
          </cell>
          <cell r="V125">
            <v>-0.81</v>
          </cell>
          <cell r="W125">
            <v>-0.77</v>
          </cell>
          <cell r="X125">
            <v>-0.65</v>
          </cell>
          <cell r="Y125">
            <v>-0.66</v>
          </cell>
          <cell r="Z125">
            <v>-0.64</v>
          </cell>
          <cell r="AA125">
            <v>-0.72</v>
          </cell>
          <cell r="AB125">
            <v>-0.7</v>
          </cell>
          <cell r="AC125">
            <v>-0.69</v>
          </cell>
          <cell r="AD125">
            <v>-0.7</v>
          </cell>
          <cell r="AE125">
            <v>-0.69</v>
          </cell>
          <cell r="AF125">
            <v>-0.482380527</v>
          </cell>
        </row>
        <row r="126">
          <cell r="A126" t="str">
            <v>CBIGN</v>
          </cell>
          <cell r="B126">
            <v>0.82</v>
          </cell>
          <cell r="C126">
            <v>0.73</v>
          </cell>
          <cell r="D126">
            <v>0.61</v>
          </cell>
          <cell r="E126">
            <v>0.68</v>
          </cell>
          <cell r="F126">
            <v>0.6</v>
          </cell>
          <cell r="G126">
            <v>0.66</v>
          </cell>
          <cell r="H126">
            <v>0.59</v>
          </cell>
          <cell r="I126">
            <v>0.46</v>
          </cell>
          <cell r="J126">
            <v>0.41</v>
          </cell>
          <cell r="K126">
            <v>0.37</v>
          </cell>
          <cell r="L126">
            <v>0.4</v>
          </cell>
          <cell r="M126">
            <v>0.38</v>
          </cell>
          <cell r="N126">
            <v>0.27</v>
          </cell>
          <cell r="O126">
            <v>0.27</v>
          </cell>
          <cell r="P126">
            <v>0.18</v>
          </cell>
          <cell r="Q126">
            <v>0.23</v>
          </cell>
          <cell r="R126">
            <v>0.19</v>
          </cell>
          <cell r="S126">
            <v>0.21</v>
          </cell>
          <cell r="T126">
            <v>0.18</v>
          </cell>
          <cell r="U126">
            <v>0.2</v>
          </cell>
          <cell r="V126">
            <v>0.22</v>
          </cell>
          <cell r="W126">
            <v>0.24</v>
          </cell>
          <cell r="X126">
            <v>0.21</v>
          </cell>
          <cell r="Y126">
            <v>0.2</v>
          </cell>
          <cell r="Z126">
            <v>0.3</v>
          </cell>
          <cell r="AA126">
            <v>0.28000000000000003</v>
          </cell>
          <cell r="AB126">
            <v>0.36</v>
          </cell>
          <cell r="AC126">
            <v>0.34</v>
          </cell>
          <cell r="AD126">
            <v>0.21</v>
          </cell>
          <cell r="AE126">
            <v>0.38</v>
          </cell>
          <cell r="AF126">
            <v>0.29711266200000003</v>
          </cell>
        </row>
        <row r="127">
          <cell r="A127" t="str">
            <v>CBIP</v>
          </cell>
          <cell r="B127">
            <v>0.59</v>
          </cell>
          <cell r="C127">
            <v>0.63</v>
          </cell>
          <cell r="D127">
            <v>0.71</v>
          </cell>
          <cell r="E127">
            <v>0.7</v>
          </cell>
          <cell r="F127">
            <v>0.64</v>
          </cell>
          <cell r="G127">
            <v>0.57999999999999996</v>
          </cell>
          <cell r="H127">
            <v>0.56000000000000005</v>
          </cell>
          <cell r="I127">
            <v>0.56999999999999995</v>
          </cell>
          <cell r="J127">
            <v>0.78</v>
          </cell>
          <cell r="K127">
            <v>0.99</v>
          </cell>
          <cell r="L127">
            <v>0.5</v>
          </cell>
          <cell r="M127">
            <v>0.4</v>
          </cell>
          <cell r="N127">
            <v>0.62</v>
          </cell>
          <cell r="O127">
            <v>0.67</v>
          </cell>
          <cell r="P127">
            <v>0.68</v>
          </cell>
          <cell r="Q127">
            <v>0.49</v>
          </cell>
          <cell r="R127">
            <v>0.48</v>
          </cell>
          <cell r="S127">
            <v>0.43</v>
          </cell>
          <cell r="T127">
            <v>0.24</v>
          </cell>
          <cell r="U127">
            <v>0.22</v>
          </cell>
          <cell r="V127">
            <v>0.24</v>
          </cell>
          <cell r="W127">
            <v>0.16</v>
          </cell>
          <cell r="X127">
            <v>0.25</v>
          </cell>
          <cell r="Y127">
            <v>0.19</v>
          </cell>
          <cell r="Z127">
            <v>0.15</v>
          </cell>
          <cell r="AA127">
            <v>0.14000000000000001</v>
          </cell>
          <cell r="AB127">
            <v>0.11</v>
          </cell>
          <cell r="AC127">
            <v>0.11</v>
          </cell>
          <cell r="AD127">
            <v>0.12</v>
          </cell>
          <cell r="AE127">
            <v>0.14000000000000001</v>
          </cell>
          <cell r="AF127">
            <v>0.15</v>
          </cell>
        </row>
        <row r="128">
          <cell r="A128" t="str">
            <v>CBIPB</v>
          </cell>
          <cell r="B128">
            <v>0</v>
          </cell>
          <cell r="C128">
            <v>0</v>
          </cell>
          <cell r="D128">
            <v>0</v>
          </cell>
          <cell r="E128">
            <v>0</v>
          </cell>
          <cell r="F128">
            <v>0</v>
          </cell>
          <cell r="G128">
            <v>0</v>
          </cell>
          <cell r="H128">
            <v>0</v>
          </cell>
          <cell r="I128">
            <v>0</v>
          </cell>
          <cell r="J128">
            <v>0</v>
          </cell>
          <cell r="K128">
            <v>-0.1</v>
          </cell>
          <cell r="L128">
            <v>-0.11</v>
          </cell>
          <cell r="M128">
            <v>-0.28000000000000003</v>
          </cell>
          <cell r="N128">
            <v>-0.56999999999999995</v>
          </cell>
          <cell r="O128">
            <v>-0.48</v>
          </cell>
          <cell r="P128">
            <v>-0.42</v>
          </cell>
          <cell r="Q128">
            <v>-0.35</v>
          </cell>
          <cell r="R128">
            <v>-0.2</v>
          </cell>
          <cell r="S128">
            <v>-0.21</v>
          </cell>
          <cell r="T128">
            <v>-0.32</v>
          </cell>
          <cell r="U128">
            <v>-0.22</v>
          </cell>
          <cell r="V128">
            <v>-0.09</v>
          </cell>
          <cell r="W128">
            <v>-0.06</v>
          </cell>
          <cell r="X128">
            <v>-0.05</v>
          </cell>
          <cell r="Y128">
            <v>-0.12</v>
          </cell>
          <cell r="Z128">
            <v>-0.1</v>
          </cell>
          <cell r="AA128">
            <v>-0.1</v>
          </cell>
          <cell r="AB128">
            <v>0</v>
          </cell>
          <cell r="AC128">
            <v>0</v>
          </cell>
          <cell r="AD128">
            <v>0</v>
          </cell>
          <cell r="AE128">
            <v>0</v>
          </cell>
          <cell r="AF128">
            <v>0</v>
          </cell>
        </row>
        <row r="129">
          <cell r="A129" t="str">
            <v>CBIPR</v>
          </cell>
          <cell r="B129">
            <v>0.59</v>
          </cell>
          <cell r="C129">
            <v>0.63</v>
          </cell>
          <cell r="D129">
            <v>0.71</v>
          </cell>
          <cell r="E129">
            <v>0.7</v>
          </cell>
          <cell r="F129">
            <v>0.64</v>
          </cell>
          <cell r="G129">
            <v>0.57999999999999996</v>
          </cell>
          <cell r="H129">
            <v>0.56000000000000005</v>
          </cell>
          <cell r="I129">
            <v>0.56999999999999995</v>
          </cell>
          <cell r="J129">
            <v>0.78</v>
          </cell>
          <cell r="K129">
            <v>1.0900000000000001</v>
          </cell>
          <cell r="L129">
            <v>0.61</v>
          </cell>
          <cell r="M129">
            <v>0.68</v>
          </cell>
          <cell r="N129">
            <v>1.19</v>
          </cell>
          <cell r="O129">
            <v>1.1499999999999999</v>
          </cell>
          <cell r="P129">
            <v>1.1000000000000001</v>
          </cell>
          <cell r="Q129">
            <v>0.84</v>
          </cell>
          <cell r="R129">
            <v>0.68</v>
          </cell>
          <cell r="S129">
            <v>0.64</v>
          </cell>
          <cell r="T129">
            <v>0.56000000000000005</v>
          </cell>
          <cell r="U129">
            <v>0.44</v>
          </cell>
          <cell r="V129">
            <v>0.33</v>
          </cell>
          <cell r="W129">
            <v>0.22</v>
          </cell>
          <cell r="X129">
            <v>0.3</v>
          </cell>
          <cell r="Y129">
            <v>0.31</v>
          </cell>
          <cell r="Z129">
            <v>0.25</v>
          </cell>
          <cell r="AA129">
            <v>0.24</v>
          </cell>
          <cell r="AB129">
            <v>0.11</v>
          </cell>
          <cell r="AC129">
            <v>0.11</v>
          </cell>
          <cell r="AD129">
            <v>0.12</v>
          </cell>
          <cell r="AE129">
            <v>0.14000000000000001</v>
          </cell>
          <cell r="AF129">
            <v>0.15</v>
          </cell>
        </row>
        <row r="130">
          <cell r="A130" t="str">
            <v>CBIPRD</v>
          </cell>
          <cell r="B130">
            <v>0</v>
          </cell>
          <cell r="C130">
            <v>0</v>
          </cell>
          <cell r="D130">
            <v>0</v>
          </cell>
          <cell r="E130">
            <v>0</v>
          </cell>
          <cell r="F130">
            <v>0</v>
          </cell>
          <cell r="G130">
            <v>0</v>
          </cell>
          <cell r="H130">
            <v>0</v>
          </cell>
          <cell r="I130">
            <v>0</v>
          </cell>
          <cell r="J130">
            <v>0</v>
          </cell>
          <cell r="K130">
            <v>0.11</v>
          </cell>
          <cell r="L130">
            <v>0.11</v>
          </cell>
          <cell r="M130">
            <v>0.28000000000000003</v>
          </cell>
          <cell r="N130">
            <v>0.56999999999999995</v>
          </cell>
          <cell r="O130">
            <v>0.48</v>
          </cell>
          <cell r="P130">
            <v>0.42</v>
          </cell>
          <cell r="Q130">
            <v>0.35</v>
          </cell>
          <cell r="R130">
            <v>0.2</v>
          </cell>
          <cell r="S130">
            <v>0.21</v>
          </cell>
          <cell r="T130">
            <v>0.32</v>
          </cell>
          <cell r="U130">
            <v>0.22</v>
          </cell>
          <cell r="V130">
            <v>0.09</v>
          </cell>
          <cell r="W130">
            <v>0.06</v>
          </cell>
          <cell r="X130">
            <v>0.05</v>
          </cell>
          <cell r="Y130">
            <v>0.12</v>
          </cell>
          <cell r="Z130">
            <v>0.1</v>
          </cell>
          <cell r="AA130">
            <v>0.1</v>
          </cell>
          <cell r="AB130">
            <v>0</v>
          </cell>
          <cell r="AC130">
            <v>0</v>
          </cell>
          <cell r="AD130">
            <v>0</v>
          </cell>
          <cell r="AE130">
            <v>0</v>
          </cell>
          <cell r="AF130">
            <v>0</v>
          </cell>
        </row>
        <row r="131">
          <cell r="A131" t="str">
            <v>CBIPRG</v>
          </cell>
          <cell r="B131">
            <v>0.59</v>
          </cell>
          <cell r="C131">
            <v>0.63</v>
          </cell>
          <cell r="D131">
            <v>0.71</v>
          </cell>
          <cell r="E131">
            <v>0.7</v>
          </cell>
          <cell r="F131">
            <v>0.64</v>
          </cell>
          <cell r="G131">
            <v>0.57999999999999996</v>
          </cell>
          <cell r="H131">
            <v>0.56000000000000005</v>
          </cell>
          <cell r="I131">
            <v>0.56999999999999995</v>
          </cell>
          <cell r="J131">
            <v>0.78</v>
          </cell>
          <cell r="K131">
            <v>0.98</v>
          </cell>
          <cell r="L131">
            <v>0.5</v>
          </cell>
          <cell r="M131">
            <v>0.4</v>
          </cell>
          <cell r="N131">
            <v>0.62</v>
          </cell>
          <cell r="O131">
            <v>0.67</v>
          </cell>
          <cell r="P131">
            <v>0.68</v>
          </cell>
          <cell r="Q131">
            <v>0.49</v>
          </cell>
          <cell r="R131">
            <v>0.48</v>
          </cell>
          <cell r="S131">
            <v>0.43</v>
          </cell>
          <cell r="T131">
            <v>0.24</v>
          </cell>
          <cell r="U131">
            <v>0.22</v>
          </cell>
          <cell r="V131">
            <v>0.24</v>
          </cell>
          <cell r="W131">
            <v>0.16</v>
          </cell>
          <cell r="X131">
            <v>0.25</v>
          </cell>
          <cell r="Y131">
            <v>0.19</v>
          </cell>
          <cell r="Z131">
            <v>0.15</v>
          </cell>
          <cell r="AA131">
            <v>0.14000000000000001</v>
          </cell>
          <cell r="AB131">
            <v>0.11</v>
          </cell>
          <cell r="AC131">
            <v>0.11</v>
          </cell>
          <cell r="AD131">
            <v>0.12</v>
          </cell>
          <cell r="AE131">
            <v>0.14000000000000001</v>
          </cell>
          <cell r="AF131">
            <v>0.15</v>
          </cell>
        </row>
        <row r="132">
          <cell r="A132" t="str">
            <v>CBIR</v>
          </cell>
          <cell r="B132">
            <v>0.04</v>
          </cell>
          <cell r="C132">
            <v>0.04</v>
          </cell>
          <cell r="D132">
            <v>0.04</v>
          </cell>
          <cell r="E132">
            <v>0.04</v>
          </cell>
          <cell r="F132">
            <v>0.03</v>
          </cell>
          <cell r="G132">
            <v>0.03</v>
          </cell>
          <cell r="H132">
            <v>0.03</v>
          </cell>
          <cell r="I132">
            <v>0.03</v>
          </cell>
          <cell r="J132">
            <v>0.03</v>
          </cell>
          <cell r="K132">
            <v>0.03</v>
          </cell>
          <cell r="L132">
            <v>0.04</v>
          </cell>
          <cell r="M132">
            <v>0.03</v>
          </cell>
          <cell r="N132">
            <v>0.03</v>
          </cell>
          <cell r="O132">
            <v>0.03</v>
          </cell>
          <cell r="P132">
            <v>0.04</v>
          </cell>
          <cell r="Q132">
            <v>0.05</v>
          </cell>
          <cell r="R132">
            <v>0.05</v>
          </cell>
          <cell r="S132">
            <v>0.06</v>
          </cell>
          <cell r="T132">
            <v>0.06</v>
          </cell>
          <cell r="U132">
            <v>0.06</v>
          </cell>
          <cell r="V132">
            <v>0.02</v>
          </cell>
          <cell r="W132">
            <v>0.05</v>
          </cell>
          <cell r="X132">
            <v>0.05</v>
          </cell>
          <cell r="Y132">
            <v>0.05</v>
          </cell>
          <cell r="Z132">
            <v>0.06</v>
          </cell>
          <cell r="AA132">
            <v>0.01</v>
          </cell>
          <cell r="AB132">
            <v>0.01</v>
          </cell>
          <cell r="AC132">
            <v>7.0000000000000007E-2</v>
          </cell>
          <cell r="AD132">
            <v>0.08</v>
          </cell>
          <cell r="AE132">
            <v>0.09</v>
          </cell>
          <cell r="AF132">
            <v>0.13106400000000001</v>
          </cell>
        </row>
        <row r="133">
          <cell r="A133" t="str">
            <v>CBI</v>
          </cell>
          <cell r="B133">
            <v>2.08</v>
          </cell>
          <cell r="C133">
            <v>2.0699999999999998</v>
          </cell>
          <cell r="D133">
            <v>2.06</v>
          </cell>
          <cell r="E133">
            <v>2.21</v>
          </cell>
          <cell r="F133">
            <v>2.16</v>
          </cell>
          <cell r="G133">
            <v>2.0299999999999998</v>
          </cell>
          <cell r="H133">
            <v>2.37</v>
          </cell>
          <cell r="I133">
            <v>2.3199999999999998</v>
          </cell>
          <cell r="J133">
            <v>2.57</v>
          </cell>
          <cell r="K133">
            <v>3.31</v>
          </cell>
          <cell r="L133">
            <v>3.57</v>
          </cell>
          <cell r="M133">
            <v>4.28</v>
          </cell>
          <cell r="N133">
            <v>3.73</v>
          </cell>
          <cell r="O133">
            <v>3.3</v>
          </cell>
          <cell r="P133">
            <v>3.75</v>
          </cell>
          <cell r="Q133">
            <v>4.3600000000000003</v>
          </cell>
          <cell r="R133">
            <v>4.57</v>
          </cell>
          <cell r="S133">
            <v>4.54</v>
          </cell>
          <cell r="T133">
            <v>4.51</v>
          </cell>
          <cell r="U133">
            <v>4.28</v>
          </cell>
          <cell r="V133">
            <v>4.21</v>
          </cell>
          <cell r="W133">
            <v>4.62</v>
          </cell>
          <cell r="X133">
            <v>4.76</v>
          </cell>
          <cell r="Y133">
            <v>4.46</v>
          </cell>
          <cell r="Z133">
            <v>4.46</v>
          </cell>
          <cell r="AA133">
            <v>4.47</v>
          </cell>
          <cell r="AB133">
            <v>5.12</v>
          </cell>
          <cell r="AC133">
            <v>4.88</v>
          </cell>
          <cell r="AD133">
            <v>4.45</v>
          </cell>
          <cell r="AE133">
            <v>5</v>
          </cell>
          <cell r="AF133">
            <v>5.402580135</v>
          </cell>
        </row>
        <row r="134">
          <cell r="A134" t="str">
            <v>CBPC</v>
          </cell>
          <cell r="B134">
            <v>-0.31</v>
          </cell>
          <cell r="C134">
            <v>-0.57999999999999996</v>
          </cell>
          <cell r="D134">
            <v>-0.59</v>
          </cell>
          <cell r="E134">
            <v>-0.56000000000000005</v>
          </cell>
          <cell r="F134">
            <v>-0.56000000000000005</v>
          </cell>
          <cell r="G134">
            <v>-0.44</v>
          </cell>
          <cell r="H134">
            <v>-0.59</v>
          </cell>
          <cell r="I134">
            <v>-0.8</v>
          </cell>
          <cell r="J134">
            <v>-0.89</v>
          </cell>
          <cell r="K134">
            <v>-0.95</v>
          </cell>
          <cell r="L134">
            <v>-0.61</v>
          </cell>
          <cell r="M134">
            <v>-0.57999999999999996</v>
          </cell>
          <cell r="N134">
            <v>-0.39</v>
          </cell>
          <cell r="O134">
            <v>0</v>
          </cell>
          <cell r="P134">
            <v>0.04</v>
          </cell>
          <cell r="Q134">
            <v>-0.1</v>
          </cell>
          <cell r="R134">
            <v>0.13</v>
          </cell>
          <cell r="S134">
            <v>0</v>
          </cell>
          <cell r="T134">
            <v>-0.04</v>
          </cell>
          <cell r="U134">
            <v>0.06</v>
          </cell>
          <cell r="V134">
            <v>0.25</v>
          </cell>
          <cell r="W134">
            <v>0.02</v>
          </cell>
          <cell r="X134">
            <v>-7.0000000000000007E-2</v>
          </cell>
          <cell r="Y134">
            <v>0.62</v>
          </cell>
          <cell r="Z134">
            <v>-0.03</v>
          </cell>
          <cell r="AA134">
            <v>-0.11</v>
          </cell>
          <cell r="AB134">
            <v>0.31</v>
          </cell>
          <cell r="AC134">
            <v>-0.37</v>
          </cell>
          <cell r="AD134">
            <v>-0.16</v>
          </cell>
          <cell r="AE134">
            <v>-0.35</v>
          </cell>
          <cell r="AF134">
            <v>-0.54518200000000006</v>
          </cell>
        </row>
        <row r="135">
          <cell r="A135" t="str">
            <v>CBPCC</v>
          </cell>
          <cell r="B135">
            <v>-0.23</v>
          </cell>
          <cell r="C135">
            <v>-0.15</v>
          </cell>
          <cell r="D135">
            <v>-0.12</v>
          </cell>
          <cell r="E135">
            <v>-0.08</v>
          </cell>
          <cell r="F135">
            <v>-0.06</v>
          </cell>
          <cell r="G135">
            <v>-0.03</v>
          </cell>
          <cell r="H135">
            <v>-0.02</v>
          </cell>
          <cell r="I135">
            <v>-0.03</v>
          </cell>
          <cell r="J135">
            <v>-0.03</v>
          </cell>
          <cell r="K135">
            <v>0.01</v>
          </cell>
          <cell r="L135">
            <v>0</v>
          </cell>
          <cell r="M135">
            <v>0.01</v>
          </cell>
          <cell r="N135">
            <v>0.23</v>
          </cell>
          <cell r="O135">
            <v>0.03</v>
          </cell>
          <cell r="P135">
            <v>0.03</v>
          </cell>
          <cell r="Q135">
            <v>0</v>
          </cell>
          <cell r="R135">
            <v>7.0000000000000007E-2</v>
          </cell>
          <cell r="S135">
            <v>-0.01</v>
          </cell>
          <cell r="T135">
            <v>-0.01</v>
          </cell>
          <cell r="U135">
            <v>-0.01</v>
          </cell>
          <cell r="V135">
            <v>0.04</v>
          </cell>
          <cell r="W135">
            <v>-0.13</v>
          </cell>
          <cell r="X135">
            <v>0</v>
          </cell>
          <cell r="Y135">
            <v>0.33</v>
          </cell>
          <cell r="Z135">
            <v>-0.34</v>
          </cell>
          <cell r="AA135">
            <v>-0.18</v>
          </cell>
          <cell r="AB135">
            <v>0.08</v>
          </cell>
          <cell r="AC135">
            <v>-0.04</v>
          </cell>
          <cell r="AD135">
            <v>0.04</v>
          </cell>
          <cell r="AE135">
            <v>0.08</v>
          </cell>
          <cell r="AF135">
            <v>3.0107999999999999E-2</v>
          </cell>
        </row>
        <row r="136">
          <cell r="A136" t="str">
            <v>CBPCH</v>
          </cell>
          <cell r="B136">
            <v>-0.08</v>
          </cell>
          <cell r="C136">
            <v>-0.43</v>
          </cell>
          <cell r="D136">
            <v>-0.47</v>
          </cell>
          <cell r="E136">
            <v>-0.48</v>
          </cell>
          <cell r="F136">
            <v>-0.5</v>
          </cell>
          <cell r="G136">
            <v>-0.41</v>
          </cell>
          <cell r="H136">
            <v>-0.56999999999999995</v>
          </cell>
          <cell r="I136">
            <v>-0.77</v>
          </cell>
          <cell r="J136">
            <v>-0.86</v>
          </cell>
          <cell r="K136">
            <v>-0.96</v>
          </cell>
          <cell r="L136">
            <v>-0.61</v>
          </cell>
          <cell r="M136">
            <v>-0.59</v>
          </cell>
          <cell r="N136">
            <v>-0.62</v>
          </cell>
          <cell r="O136">
            <v>-0.03</v>
          </cell>
          <cell r="P136">
            <v>0.01</v>
          </cell>
          <cell r="Q136">
            <v>-0.1</v>
          </cell>
          <cell r="R136">
            <v>0.06</v>
          </cell>
          <cell r="S136">
            <v>0.01</v>
          </cell>
          <cell r="T136">
            <v>-0.03</v>
          </cell>
          <cell r="U136">
            <v>7.0000000000000007E-2</v>
          </cell>
          <cell r="V136">
            <v>0.21</v>
          </cell>
          <cell r="W136">
            <v>0.15</v>
          </cell>
          <cell r="X136">
            <v>-7.0000000000000007E-2</v>
          </cell>
          <cell r="Y136">
            <v>0.28999999999999998</v>
          </cell>
          <cell r="Z136">
            <v>0.31</v>
          </cell>
          <cell r="AA136">
            <v>7.0000000000000007E-2</v>
          </cell>
          <cell r="AB136">
            <v>0.23</v>
          </cell>
          <cell r="AC136">
            <v>-0.33</v>
          </cell>
          <cell r="AD136">
            <v>-0.2</v>
          </cell>
          <cell r="AE136">
            <v>-0.43</v>
          </cell>
          <cell r="AF136">
            <v>-0.57528999999999997</v>
          </cell>
        </row>
        <row r="137">
          <cell r="A137" t="str">
            <v>CBPE</v>
          </cell>
          <cell r="B137">
            <v>1.8558079999999999</v>
          </cell>
          <cell r="C137">
            <v>2.5285500000000001</v>
          </cell>
          <cell r="D137">
            <v>3.4671940000000001</v>
          </cell>
          <cell r="E137">
            <v>3.5394700000000001</v>
          </cell>
          <cell r="F137">
            <v>3.5821260000000001</v>
          </cell>
          <cell r="G137">
            <v>4.246696</v>
          </cell>
          <cell r="H137">
            <v>3.9231919999999998</v>
          </cell>
          <cell r="I137">
            <v>4.4732320000000003</v>
          </cell>
          <cell r="J137">
            <v>6.68973</v>
          </cell>
          <cell r="K137">
            <v>8.3477440000000005</v>
          </cell>
          <cell r="L137">
            <v>12.11655</v>
          </cell>
          <cell r="M137">
            <v>19.950213999999999</v>
          </cell>
          <cell r="N137">
            <v>20.667729999999999</v>
          </cell>
          <cell r="O137">
            <v>26.968812</v>
          </cell>
          <cell r="P137">
            <v>35.258871999999997</v>
          </cell>
          <cell r="Q137">
            <v>40.857534000000001</v>
          </cell>
          <cell r="R137">
            <v>46.212142</v>
          </cell>
          <cell r="S137">
            <v>48.273443999999998</v>
          </cell>
          <cell r="T137">
            <v>50.488576000000002</v>
          </cell>
          <cell r="U137">
            <v>55.540584000000003</v>
          </cell>
          <cell r="V137">
            <v>57.42</v>
          </cell>
          <cell r="W137">
            <v>60.19</v>
          </cell>
          <cell r="X137">
            <v>61.56</v>
          </cell>
          <cell r="Y137">
            <v>66.87</v>
          </cell>
          <cell r="Z137">
            <v>65.849999999999994</v>
          </cell>
          <cell r="AA137">
            <v>68.64</v>
          </cell>
          <cell r="AB137">
            <v>71.94</v>
          </cell>
          <cell r="AC137">
            <v>71.88</v>
          </cell>
          <cell r="AD137">
            <v>70.45</v>
          </cell>
          <cell r="AE137">
            <v>71.67</v>
          </cell>
          <cell r="AF137">
            <v>75.069728363999999</v>
          </cell>
        </row>
        <row r="138">
          <cell r="A138" t="str">
            <v>CBPEC</v>
          </cell>
          <cell r="B138">
            <v>1.8558079999999999</v>
          </cell>
          <cell r="C138">
            <v>2.5285500000000001</v>
          </cell>
          <cell r="D138">
            <v>3.4671940000000001</v>
          </cell>
          <cell r="E138">
            <v>3.5394700000000001</v>
          </cell>
          <cell r="F138">
            <v>3.5821260000000001</v>
          </cell>
          <cell r="G138">
            <v>4.246696</v>
          </cell>
          <cell r="H138">
            <v>3.9231919999999998</v>
          </cell>
          <cell r="I138">
            <v>4.4732320000000003</v>
          </cell>
          <cell r="J138">
            <v>6.68973</v>
          </cell>
          <cell r="K138">
            <v>8.3477440000000005</v>
          </cell>
          <cell r="L138">
            <v>12.11655</v>
          </cell>
          <cell r="M138">
            <v>19.950213999999999</v>
          </cell>
          <cell r="N138">
            <v>20.667729999999999</v>
          </cell>
          <cell r="O138">
            <v>26.968812</v>
          </cell>
          <cell r="P138">
            <v>35.258871999999997</v>
          </cell>
          <cell r="Q138">
            <v>40.857534000000001</v>
          </cell>
          <cell r="R138">
            <v>46.212142</v>
          </cell>
          <cell r="S138">
            <v>48.273443999999998</v>
          </cell>
          <cell r="T138">
            <v>50.488576000000002</v>
          </cell>
          <cell r="U138">
            <v>55.540584000000003</v>
          </cell>
          <cell r="V138">
            <v>57.42</v>
          </cell>
          <cell r="W138">
            <v>60.19</v>
          </cell>
          <cell r="X138">
            <v>61.56</v>
          </cell>
          <cell r="Y138">
            <v>66.87</v>
          </cell>
          <cell r="Z138">
            <v>65.849999999999994</v>
          </cell>
          <cell r="AA138">
            <v>68.64</v>
          </cell>
          <cell r="AB138">
            <v>71.94</v>
          </cell>
          <cell r="AC138">
            <v>71.88</v>
          </cell>
          <cell r="AD138">
            <v>70.45</v>
          </cell>
          <cell r="AE138">
            <v>71.67</v>
          </cell>
          <cell r="AF138">
            <v>75.069728363999999</v>
          </cell>
        </row>
        <row r="139">
          <cell r="A139" t="str">
            <v>CBPEP</v>
          </cell>
        </row>
        <row r="140">
          <cell r="A140" t="str">
            <v>CBPG</v>
          </cell>
          <cell r="B140">
            <v>0.85</v>
          </cell>
          <cell r="C140">
            <v>0.86</v>
          </cell>
          <cell r="D140">
            <v>0.93</v>
          </cell>
          <cell r="E140">
            <v>0.91</v>
          </cell>
          <cell r="F140">
            <v>0.89</v>
          </cell>
          <cell r="G140">
            <v>0.83</v>
          </cell>
          <cell r="H140">
            <v>0.73</v>
          </cell>
          <cell r="I140">
            <v>0.39</v>
          </cell>
          <cell r="J140">
            <v>0.39</v>
          </cell>
          <cell r="K140">
            <v>0.56999999999999995</v>
          </cell>
          <cell r="L140">
            <v>0.45</v>
          </cell>
          <cell r="M140">
            <v>0.41</v>
          </cell>
          <cell r="N140">
            <v>0.35</v>
          </cell>
          <cell r="O140">
            <v>0.44</v>
          </cell>
          <cell r="P140">
            <v>0.35</v>
          </cell>
          <cell r="Q140">
            <v>0.21</v>
          </cell>
          <cell r="R140">
            <v>0.42</v>
          </cell>
          <cell r="S140">
            <v>0.39</v>
          </cell>
          <cell r="T140">
            <v>0.27</v>
          </cell>
          <cell r="U140">
            <v>0.27</v>
          </cell>
          <cell r="V140">
            <v>0.35</v>
          </cell>
          <cell r="W140">
            <v>0.32</v>
          </cell>
          <cell r="X140">
            <v>0.2</v>
          </cell>
          <cell r="Y140">
            <v>0.69</v>
          </cell>
          <cell r="Z140">
            <v>-0.37</v>
          </cell>
          <cell r="AA140">
            <v>0.97</v>
          </cell>
          <cell r="AB140">
            <v>0.61</v>
          </cell>
          <cell r="AC140">
            <v>-0.21</v>
          </cell>
          <cell r="AD140">
            <v>0.03</v>
          </cell>
          <cell r="AE140">
            <v>0.45</v>
          </cell>
          <cell r="AF140">
            <v>0.107611159</v>
          </cell>
        </row>
        <row r="141">
          <cell r="A141" t="str">
            <v>CBPGI</v>
          </cell>
          <cell r="B141">
            <v>0.45</v>
          </cell>
          <cell r="C141">
            <v>0.41</v>
          </cell>
          <cell r="D141">
            <v>0.34</v>
          </cell>
          <cell r="E141">
            <v>0.54</v>
          </cell>
          <cell r="F141">
            <v>0.22</v>
          </cell>
          <cell r="G141">
            <v>0.3</v>
          </cell>
          <cell r="H141">
            <v>0.27</v>
          </cell>
          <cell r="I141">
            <v>-0.18</v>
          </cell>
          <cell r="J141">
            <v>0.34</v>
          </cell>
          <cell r="K141">
            <v>0.36</v>
          </cell>
          <cell r="L141">
            <v>0.41</v>
          </cell>
          <cell r="M141">
            <v>-0.11</v>
          </cell>
          <cell r="N141">
            <v>-0.26</v>
          </cell>
          <cell r="O141">
            <v>-0.02</v>
          </cell>
          <cell r="P141">
            <v>-0.02</v>
          </cell>
          <cell r="Q141">
            <v>0.88</v>
          </cell>
          <cell r="R141">
            <v>0.61</v>
          </cell>
          <cell r="S141">
            <v>0.75</v>
          </cell>
          <cell r="T141">
            <v>-0.57999999999999996</v>
          </cell>
          <cell r="U141">
            <v>-0.51</v>
          </cell>
          <cell r="V141">
            <v>-0.83</v>
          </cell>
          <cell r="W141">
            <v>0.68</v>
          </cell>
          <cell r="X141">
            <v>-0.14000000000000001</v>
          </cell>
          <cell r="Y141">
            <v>-0.14000000000000001</v>
          </cell>
          <cell r="Z141">
            <v>-1.48</v>
          </cell>
          <cell r="AA141">
            <v>-0.52</v>
          </cell>
          <cell r="AB141">
            <v>0.5</v>
          </cell>
          <cell r="AC141">
            <v>-1.04</v>
          </cell>
          <cell r="AD141">
            <v>-0.43</v>
          </cell>
          <cell r="AE141">
            <v>-0.68</v>
          </cell>
          <cell r="AF141">
            <v>5.5417948000000002E-2</v>
          </cell>
        </row>
        <row r="142">
          <cell r="A142" t="str">
            <v>CBPGN</v>
          </cell>
          <cell r="B142">
            <v>0.4</v>
          </cell>
          <cell r="C142">
            <v>0.45</v>
          </cell>
          <cell r="D142">
            <v>0.59</v>
          </cell>
          <cell r="E142">
            <v>0.37</v>
          </cell>
          <cell r="F142">
            <v>0.67</v>
          </cell>
          <cell r="G142">
            <v>0.53</v>
          </cell>
          <cell r="H142">
            <v>0.46</v>
          </cell>
          <cell r="I142">
            <v>0.56999999999999995</v>
          </cell>
          <cell r="J142">
            <v>0.05</v>
          </cell>
          <cell r="K142">
            <v>0.21</v>
          </cell>
          <cell r="L142">
            <v>0.04</v>
          </cell>
          <cell r="M142">
            <v>0.52</v>
          </cell>
          <cell r="N142">
            <v>0.61</v>
          </cell>
          <cell r="O142">
            <v>0.46</v>
          </cell>
          <cell r="P142">
            <v>0.37</v>
          </cell>
          <cell r="Q142">
            <v>-0.67</v>
          </cell>
          <cell r="R142">
            <v>-0.19</v>
          </cell>
          <cell r="S142">
            <v>-0.36</v>
          </cell>
          <cell r="T142">
            <v>0.85</v>
          </cell>
          <cell r="U142">
            <v>0.78</v>
          </cell>
          <cell r="V142">
            <v>1.18</v>
          </cell>
          <cell r="W142">
            <v>-0.36</v>
          </cell>
          <cell r="X142">
            <v>0.34</v>
          </cell>
          <cell r="Y142">
            <v>0.83</v>
          </cell>
          <cell r="Z142">
            <v>1.1100000000000001</v>
          </cell>
          <cell r="AA142">
            <v>1.49</v>
          </cell>
          <cell r="AB142">
            <v>0.11</v>
          </cell>
          <cell r="AC142">
            <v>0.83</v>
          </cell>
          <cell r="AD142">
            <v>0.46</v>
          </cell>
          <cell r="AE142">
            <v>1.1299999999999999</v>
          </cell>
          <cell r="AF142">
            <v>5.2193211000000003E-2</v>
          </cell>
        </row>
        <row r="143">
          <cell r="A143" t="str">
            <v>CBPP</v>
          </cell>
          <cell r="B143">
            <v>1.98</v>
          </cell>
          <cell r="C143">
            <v>0.17</v>
          </cell>
          <cell r="D143">
            <v>2.5299999999999998</v>
          </cell>
          <cell r="E143">
            <v>2.89</v>
          </cell>
          <cell r="F143">
            <v>2.02</v>
          </cell>
          <cell r="G143">
            <v>2.66</v>
          </cell>
          <cell r="H143">
            <v>0.77</v>
          </cell>
          <cell r="I143">
            <v>0.81</v>
          </cell>
          <cell r="J143">
            <v>1.01</v>
          </cell>
          <cell r="K143">
            <v>2.02</v>
          </cell>
          <cell r="L143">
            <v>1.18</v>
          </cell>
          <cell r="M143">
            <v>0.92</v>
          </cell>
          <cell r="N143">
            <v>0.74</v>
          </cell>
          <cell r="O143">
            <v>1.2</v>
          </cell>
          <cell r="P143">
            <v>0.75</v>
          </cell>
          <cell r="Q143">
            <v>2.35</v>
          </cell>
          <cell r="R143">
            <v>0.54</v>
          </cell>
          <cell r="S143">
            <v>0.91</v>
          </cell>
          <cell r="T143">
            <v>0.14000000000000001</v>
          </cell>
          <cell r="U143">
            <v>0.11</v>
          </cell>
          <cell r="V143">
            <v>0.45</v>
          </cell>
          <cell r="W143">
            <v>-0.97</v>
          </cell>
          <cell r="X143">
            <v>1.78</v>
          </cell>
          <cell r="Y143">
            <v>0.62</v>
          </cell>
          <cell r="Z143">
            <v>0.26</v>
          </cell>
          <cell r="AA143">
            <v>0.5</v>
          </cell>
          <cell r="AB143">
            <v>0.55000000000000004</v>
          </cell>
          <cell r="AC143">
            <v>-0.09</v>
          </cell>
          <cell r="AD143">
            <v>-0.02</v>
          </cell>
          <cell r="AE143">
            <v>-0.31</v>
          </cell>
          <cell r="AF143">
            <v>-0.05</v>
          </cell>
        </row>
        <row r="144">
          <cell r="A144" t="str">
            <v>CBPPB</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-0.03</v>
          </cell>
          <cell r="P144">
            <v>0.02</v>
          </cell>
          <cell r="Q144">
            <v>0.48</v>
          </cell>
          <cell r="R144">
            <v>-0.04</v>
          </cell>
          <cell r="S144">
            <v>0.01</v>
          </cell>
          <cell r="T144">
            <v>0.5</v>
          </cell>
          <cell r="U144">
            <v>0.38</v>
          </cell>
          <cell r="V144">
            <v>0.65</v>
          </cell>
          <cell r="W144">
            <v>-0.26</v>
          </cell>
          <cell r="X144">
            <v>0.93</v>
          </cell>
          <cell r="Y144">
            <v>0.86</v>
          </cell>
          <cell r="Z144">
            <v>0.43</v>
          </cell>
          <cell r="AA144">
            <v>0.65</v>
          </cell>
          <cell r="AB144">
            <v>1.23</v>
          </cell>
          <cell r="AC144">
            <v>0.22</v>
          </cell>
          <cell r="AD144">
            <v>0.14000000000000001</v>
          </cell>
          <cell r="AE144">
            <v>0.72</v>
          </cell>
          <cell r="AF144">
            <v>1.04</v>
          </cell>
        </row>
        <row r="145">
          <cell r="A145" t="str">
            <v>CBPPR</v>
          </cell>
          <cell r="B145">
            <v>1.98</v>
          </cell>
          <cell r="C145">
            <v>0.17</v>
          </cell>
          <cell r="D145">
            <v>2.5299999999999998</v>
          </cell>
          <cell r="E145">
            <v>2.89</v>
          </cell>
          <cell r="F145">
            <v>2.02</v>
          </cell>
          <cell r="G145">
            <v>2.66</v>
          </cell>
          <cell r="H145">
            <v>0.77</v>
          </cell>
          <cell r="I145">
            <v>0.81</v>
          </cell>
          <cell r="J145">
            <v>1.01</v>
          </cell>
          <cell r="K145">
            <v>2.02</v>
          </cell>
          <cell r="L145">
            <v>1.18</v>
          </cell>
          <cell r="M145">
            <v>0.92</v>
          </cell>
          <cell r="N145">
            <v>0.74</v>
          </cell>
          <cell r="O145">
            <v>1.23</v>
          </cell>
          <cell r="P145">
            <v>0.73</v>
          </cell>
          <cell r="Q145">
            <v>1.87</v>
          </cell>
          <cell r="R145">
            <v>0.57999999999999996</v>
          </cell>
          <cell r="S145">
            <v>0.9</v>
          </cell>
          <cell r="T145">
            <v>-0.36</v>
          </cell>
          <cell r="U145">
            <v>-0.27</v>
          </cell>
          <cell r="V145">
            <v>-0.2</v>
          </cell>
          <cell r="W145">
            <v>-0.71</v>
          </cell>
          <cell r="X145">
            <v>0.85</v>
          </cell>
          <cell r="Y145">
            <v>-0.24</v>
          </cell>
          <cell r="Z145">
            <v>-0.17</v>
          </cell>
          <cell r="AA145">
            <v>-0.15</v>
          </cell>
          <cell r="AB145">
            <v>-0.68</v>
          </cell>
          <cell r="AC145">
            <v>-0.31</v>
          </cell>
          <cell r="AD145">
            <v>-0.16</v>
          </cell>
          <cell r="AE145">
            <v>-1.03</v>
          </cell>
          <cell r="AF145">
            <v>-1.0900000000000001</v>
          </cell>
        </row>
        <row r="146">
          <cell r="A146" t="str">
            <v>CBPR</v>
          </cell>
          <cell r="B146">
            <v>0.22</v>
          </cell>
          <cell r="C146">
            <v>0.2</v>
          </cell>
          <cell r="D146">
            <v>0.27</v>
          </cell>
          <cell r="E146">
            <v>0.23</v>
          </cell>
          <cell r="F146">
            <v>0.15</v>
          </cell>
          <cell r="G146">
            <v>0.16</v>
          </cell>
          <cell r="H146">
            <v>0.13</v>
          </cell>
          <cell r="I146">
            <v>0.13</v>
          </cell>
          <cell r="J146">
            <v>0.18</v>
          </cell>
          <cell r="K146">
            <v>0.19</v>
          </cell>
          <cell r="L146">
            <v>0.21</v>
          </cell>
          <cell r="M146">
            <v>7.0000000000000007E-2</v>
          </cell>
          <cell r="N146">
            <v>7.0000000000000007E-2</v>
          </cell>
          <cell r="O146">
            <v>7.0000000000000007E-2</v>
          </cell>
          <cell r="P146">
            <v>0.08</v>
          </cell>
          <cell r="Q146">
            <v>0.17</v>
          </cell>
          <cell r="R146">
            <v>0.16</v>
          </cell>
          <cell r="S146">
            <v>0.14000000000000001</v>
          </cell>
          <cell r="T146">
            <v>0.21</v>
          </cell>
          <cell r="U146">
            <v>0.31</v>
          </cell>
          <cell r="V146">
            <v>0.51</v>
          </cell>
          <cell r="W146">
            <v>0.5</v>
          </cell>
          <cell r="X146">
            <v>0.95</v>
          </cell>
          <cell r="Y146">
            <v>0.51</v>
          </cell>
          <cell r="Z146">
            <v>0.49</v>
          </cell>
          <cell r="AA146">
            <v>0.18</v>
          </cell>
          <cell r="AB146">
            <v>0.25</v>
          </cell>
          <cell r="AC146">
            <v>0.84</v>
          </cell>
          <cell r="AD146">
            <v>0.86</v>
          </cell>
          <cell r="AE146">
            <v>0.97</v>
          </cell>
          <cell r="AF146">
            <v>0.59244185199999999</v>
          </cell>
        </row>
        <row r="147">
          <cell r="A147" t="str">
            <v>CBP</v>
          </cell>
          <cell r="B147">
            <v>4.5958079999999999</v>
          </cell>
          <cell r="C147">
            <v>3.17855</v>
          </cell>
          <cell r="D147">
            <v>6.6071939999999998</v>
          </cell>
          <cell r="E147">
            <v>7.0094700000000003</v>
          </cell>
          <cell r="F147">
            <v>6.0821259999999997</v>
          </cell>
          <cell r="G147">
            <v>7.456696</v>
          </cell>
          <cell r="H147">
            <v>4.9631920000000003</v>
          </cell>
          <cell r="I147">
            <v>5.0032319999999997</v>
          </cell>
          <cell r="J147">
            <v>7.3797300000000003</v>
          </cell>
          <cell r="K147">
            <v>10.177744000000001</v>
          </cell>
          <cell r="L147">
            <v>13.346550000000001</v>
          </cell>
          <cell r="M147">
            <v>20.770213999999999</v>
          </cell>
          <cell r="N147">
            <v>21.437729999999998</v>
          </cell>
          <cell r="O147">
            <v>28.678812000000001</v>
          </cell>
          <cell r="P147">
            <v>36.478872000000003</v>
          </cell>
          <cell r="Q147">
            <v>43.487533999999997</v>
          </cell>
          <cell r="R147">
            <v>47.462142</v>
          </cell>
          <cell r="S147">
            <v>49.713444000000003</v>
          </cell>
          <cell r="T147">
            <v>51.068576</v>
          </cell>
          <cell r="U147">
            <v>56.290584000000003</v>
          </cell>
          <cell r="V147">
            <v>58.98</v>
          </cell>
          <cell r="W147">
            <v>60.06</v>
          </cell>
          <cell r="X147">
            <v>64.42</v>
          </cell>
          <cell r="Y147">
            <v>69.31</v>
          </cell>
          <cell r="Z147">
            <v>66.2</v>
          </cell>
          <cell r="AA147">
            <v>70.180000000000007</v>
          </cell>
          <cell r="AB147">
            <v>73.66</v>
          </cell>
          <cell r="AC147">
            <v>72.05</v>
          </cell>
          <cell r="AD147">
            <v>71.16</v>
          </cell>
          <cell r="AE147">
            <v>72.430000000000007</v>
          </cell>
          <cell r="AF147">
            <v>75.174599375</v>
          </cell>
        </row>
        <row r="148">
          <cell r="A148" t="str">
            <v>CBEC</v>
          </cell>
          <cell r="B148">
            <v>12.45</v>
          </cell>
          <cell r="C148">
            <v>12.73</v>
          </cell>
          <cell r="D148">
            <v>10.41</v>
          </cell>
          <cell r="E148">
            <v>9.9600000000000009</v>
          </cell>
          <cell r="F148">
            <v>9.58</v>
          </cell>
          <cell r="G148">
            <v>10</v>
          </cell>
          <cell r="H148">
            <v>14.56</v>
          </cell>
          <cell r="I148">
            <v>14.24</v>
          </cell>
          <cell r="J148">
            <v>15.89</v>
          </cell>
          <cell r="K148">
            <v>17.66</v>
          </cell>
          <cell r="L148">
            <v>17.579999999999998</v>
          </cell>
          <cell r="M148">
            <v>15.02</v>
          </cell>
          <cell r="N148">
            <v>16.91</v>
          </cell>
          <cell r="O148">
            <v>15.04</v>
          </cell>
          <cell r="P148">
            <v>13.27</v>
          </cell>
          <cell r="Q148">
            <v>11.52</v>
          </cell>
          <cell r="R148">
            <v>8.8699999999999992</v>
          </cell>
          <cell r="S148">
            <v>7.53</v>
          </cell>
          <cell r="T148">
            <v>7.13</v>
          </cell>
          <cell r="U148">
            <v>8.74</v>
          </cell>
          <cell r="V148">
            <v>8.69</v>
          </cell>
          <cell r="W148">
            <v>9.9499999999999993</v>
          </cell>
          <cell r="X148">
            <v>8.2899999999999991</v>
          </cell>
          <cell r="Y148">
            <v>6.26</v>
          </cell>
          <cell r="Z148">
            <v>5.52</v>
          </cell>
          <cell r="AA148">
            <v>6.36</v>
          </cell>
          <cell r="AB148">
            <v>7.65</v>
          </cell>
          <cell r="AC148">
            <v>5.69</v>
          </cell>
          <cell r="AD148">
            <v>8.36</v>
          </cell>
          <cell r="AE148">
            <v>7.08</v>
          </cell>
          <cell r="AF148">
            <v>6.6261749999999999</v>
          </cell>
        </row>
        <row r="149">
          <cell r="A149" t="str">
            <v>CBECC</v>
          </cell>
          <cell r="B149">
            <v>-12.68</v>
          </cell>
          <cell r="C149">
            <v>-11.09</v>
          </cell>
          <cell r="D149">
            <v>-10.16</v>
          </cell>
          <cell r="E149">
            <v>-10.31</v>
          </cell>
          <cell r="F149">
            <v>-10.63</v>
          </cell>
          <cell r="G149">
            <v>-9.69</v>
          </cell>
          <cell r="H149">
            <v>-9.3699999999999992</v>
          </cell>
          <cell r="I149">
            <v>-8.7899999999999991</v>
          </cell>
          <cell r="J149">
            <v>-8.74</v>
          </cell>
          <cell r="K149">
            <v>-9.34</v>
          </cell>
          <cell r="L149">
            <v>-8.74</v>
          </cell>
          <cell r="M149">
            <v>-8.31</v>
          </cell>
          <cell r="N149">
            <v>-7.55</v>
          </cell>
          <cell r="O149">
            <v>-6.76</v>
          </cell>
          <cell r="P149">
            <v>-7.02</v>
          </cell>
          <cell r="Q149">
            <v>-6.8</v>
          </cell>
          <cell r="R149">
            <v>-6.31</v>
          </cell>
          <cell r="S149">
            <v>-5.8</v>
          </cell>
          <cell r="T149">
            <v>-5.63</v>
          </cell>
          <cell r="U149">
            <v>-5.47</v>
          </cell>
          <cell r="V149">
            <v>-5.3</v>
          </cell>
          <cell r="W149">
            <v>-5.33</v>
          </cell>
          <cell r="X149">
            <v>-5.04</v>
          </cell>
          <cell r="Y149">
            <v>-4.25</v>
          </cell>
          <cell r="Z149">
            <v>-4.62</v>
          </cell>
          <cell r="AA149">
            <v>-4.3499999999999996</v>
          </cell>
          <cell r="AB149">
            <v>-3.94</v>
          </cell>
          <cell r="AC149">
            <v>-3.94</v>
          </cell>
          <cell r="AD149">
            <v>-3.87</v>
          </cell>
          <cell r="AE149">
            <v>-3.74</v>
          </cell>
          <cell r="AF149">
            <v>-3.5957300000000001</v>
          </cell>
        </row>
        <row r="150">
          <cell r="A150" t="str">
            <v>CBECH</v>
          </cell>
          <cell r="B150">
            <v>25.13</v>
          </cell>
          <cell r="C150">
            <v>23.82</v>
          </cell>
          <cell r="D150">
            <v>20.57</v>
          </cell>
          <cell r="E150">
            <v>20.27</v>
          </cell>
          <cell r="F150">
            <v>20.21</v>
          </cell>
          <cell r="G150">
            <v>19.690000000000001</v>
          </cell>
          <cell r="H150">
            <v>23.93</v>
          </cell>
          <cell r="I150">
            <v>23.03</v>
          </cell>
          <cell r="J150">
            <v>24.63</v>
          </cell>
          <cell r="K150">
            <v>27</v>
          </cell>
          <cell r="L150">
            <v>26.32</v>
          </cell>
          <cell r="M150">
            <v>23.33</v>
          </cell>
          <cell r="N150">
            <v>24.46</v>
          </cell>
          <cell r="O150">
            <v>21.8</v>
          </cell>
          <cell r="P150">
            <v>20.29</v>
          </cell>
          <cell r="Q150">
            <v>18.32</v>
          </cell>
          <cell r="R150">
            <v>15.18</v>
          </cell>
          <cell r="S150">
            <v>13.33</v>
          </cell>
          <cell r="T150">
            <v>12.76</v>
          </cell>
          <cell r="U150">
            <v>14.21</v>
          </cell>
          <cell r="V150">
            <v>13.99</v>
          </cell>
          <cell r="W150">
            <v>15.28</v>
          </cell>
          <cell r="X150">
            <v>13.33</v>
          </cell>
          <cell r="Y150">
            <v>10.51</v>
          </cell>
          <cell r="Z150">
            <v>10.14</v>
          </cell>
          <cell r="AA150">
            <v>10.71</v>
          </cell>
          <cell r="AB150">
            <v>11.59</v>
          </cell>
          <cell r="AC150">
            <v>9.6300000000000008</v>
          </cell>
          <cell r="AD150">
            <v>12.23</v>
          </cell>
          <cell r="AE150">
            <v>10.82</v>
          </cell>
          <cell r="AF150">
            <v>10.221905</v>
          </cell>
        </row>
        <row r="151">
          <cell r="A151" t="str">
            <v>CBEE</v>
          </cell>
          <cell r="B151">
            <v>-4.0441919999999998</v>
          </cell>
          <cell r="C151">
            <v>-4.4514500000000004</v>
          </cell>
          <cell r="D151">
            <v>-4.2928059999999997</v>
          </cell>
          <cell r="E151">
            <v>-5.2405299999999997</v>
          </cell>
          <cell r="F151">
            <v>-4.9178740000000003</v>
          </cell>
          <cell r="G151">
            <v>-3.5733039999999998</v>
          </cell>
          <cell r="H151">
            <v>-6.4268080000000003</v>
          </cell>
          <cell r="I151">
            <v>-3.926768</v>
          </cell>
          <cell r="J151">
            <v>-2.56027</v>
          </cell>
          <cell r="K151">
            <v>-1.0222560000000001</v>
          </cell>
          <cell r="L151">
            <v>4.0265500000000003</v>
          </cell>
          <cell r="M151">
            <v>15.070214</v>
          </cell>
          <cell r="N151">
            <v>15.60773</v>
          </cell>
          <cell r="O151">
            <v>22.848811999999999</v>
          </cell>
          <cell r="P151">
            <v>32.928871999999998</v>
          </cell>
          <cell r="Q151">
            <v>39.867533999999999</v>
          </cell>
          <cell r="R151">
            <v>46.762141999999997</v>
          </cell>
          <cell r="S151">
            <v>48.953443999999998</v>
          </cell>
          <cell r="T151">
            <v>51.458576000000001</v>
          </cell>
          <cell r="U151">
            <v>55.030583999999998</v>
          </cell>
          <cell r="V151">
            <v>57.25</v>
          </cell>
          <cell r="W151">
            <v>59.32</v>
          </cell>
          <cell r="X151">
            <v>61.56</v>
          </cell>
          <cell r="Y151">
            <v>68.06</v>
          </cell>
          <cell r="Z151">
            <v>67.12</v>
          </cell>
          <cell r="AA151">
            <v>69.569999999999993</v>
          </cell>
          <cell r="AB151">
            <v>72.89</v>
          </cell>
          <cell r="AC151">
            <v>72.959999999999994</v>
          </cell>
          <cell r="AD151">
            <v>70.040000000000006</v>
          </cell>
          <cell r="AE151">
            <v>71.760000000000005</v>
          </cell>
          <cell r="AF151">
            <v>75.197524364000003</v>
          </cell>
        </row>
        <row r="152">
          <cell r="A152" t="str">
            <v>CBEEC</v>
          </cell>
          <cell r="B152">
            <v>3.1658080000000002</v>
          </cell>
          <cell r="C152">
            <v>3.8985500000000002</v>
          </cell>
          <cell r="D152">
            <v>4.8971939999999998</v>
          </cell>
          <cell r="E152">
            <v>5.0294699999999999</v>
          </cell>
          <cell r="F152">
            <v>5.0421259999999997</v>
          </cell>
          <cell r="G152">
            <v>5.5766960000000001</v>
          </cell>
          <cell r="H152">
            <v>5.4731920000000001</v>
          </cell>
          <cell r="I152">
            <v>6.0232320000000001</v>
          </cell>
          <cell r="J152">
            <v>8.3497299999999992</v>
          </cell>
          <cell r="K152">
            <v>10.467744</v>
          </cell>
          <cell r="L152">
            <v>14.86655</v>
          </cell>
          <cell r="M152">
            <v>23.460214000000001</v>
          </cell>
          <cell r="N152">
            <v>24.067730000000001</v>
          </cell>
          <cell r="O152">
            <v>29.818812000000001</v>
          </cell>
          <cell r="P152">
            <v>38.528872</v>
          </cell>
          <cell r="Q152">
            <v>44.677534000000001</v>
          </cell>
          <cell r="R152">
            <v>50.492142000000001</v>
          </cell>
          <cell r="S152">
            <v>52.383443999999997</v>
          </cell>
          <cell r="T152">
            <v>54.698576000000003</v>
          </cell>
          <cell r="U152">
            <v>59.480584</v>
          </cell>
          <cell r="V152">
            <v>61.39</v>
          </cell>
          <cell r="W152">
            <v>64.599999999999994</v>
          </cell>
          <cell r="X152">
            <v>65.97</v>
          </cell>
          <cell r="Y152">
            <v>71.099999999999994</v>
          </cell>
          <cell r="Z152">
            <v>70.099999999999994</v>
          </cell>
          <cell r="AA152">
            <v>72.94</v>
          </cell>
          <cell r="AB152">
            <v>76.7</v>
          </cell>
          <cell r="AC152">
            <v>76.42</v>
          </cell>
          <cell r="AD152">
            <v>74.84</v>
          </cell>
          <cell r="AE152">
            <v>76.239999999999995</v>
          </cell>
          <cell r="AF152">
            <v>79.764124363999997</v>
          </cell>
        </row>
        <row r="153">
          <cell r="A153" t="str">
            <v>CBEEP</v>
          </cell>
          <cell r="B153">
            <v>-7.21</v>
          </cell>
          <cell r="C153">
            <v>-8.35</v>
          </cell>
          <cell r="D153">
            <v>-9.19</v>
          </cell>
          <cell r="E153">
            <v>-10.27</v>
          </cell>
          <cell r="F153">
            <v>-9.9600000000000009</v>
          </cell>
          <cell r="G153">
            <v>-9.15</v>
          </cell>
          <cell r="H153">
            <v>-11.9</v>
          </cell>
          <cell r="I153">
            <v>-9.9499999999999993</v>
          </cell>
          <cell r="J153">
            <v>-10.91</v>
          </cell>
          <cell r="K153">
            <v>-11.49</v>
          </cell>
          <cell r="L153">
            <v>-10.84</v>
          </cell>
          <cell r="M153">
            <v>-8.39</v>
          </cell>
          <cell r="N153">
            <v>-8.4600000000000009</v>
          </cell>
          <cell r="O153">
            <v>-6.97</v>
          </cell>
          <cell r="P153">
            <v>-5.6</v>
          </cell>
          <cell r="Q153">
            <v>-4.8099999999999996</v>
          </cell>
          <cell r="R153">
            <v>-3.73</v>
          </cell>
          <cell r="S153">
            <v>-3.43</v>
          </cell>
          <cell r="T153">
            <v>-3.24</v>
          </cell>
          <cell r="U153">
            <v>-4.45</v>
          </cell>
          <cell r="V153">
            <v>-4.1399999999999997</v>
          </cell>
          <cell r="W153">
            <v>-5.28</v>
          </cell>
          <cell r="X153">
            <v>-4.41</v>
          </cell>
          <cell r="Y153">
            <v>-3.04</v>
          </cell>
          <cell r="Z153">
            <v>-2.98</v>
          </cell>
          <cell r="AA153">
            <v>-3.37</v>
          </cell>
          <cell r="AB153">
            <v>-3.81</v>
          </cell>
          <cell r="AC153">
            <v>-3.46</v>
          </cell>
          <cell r="AD153">
            <v>-4.8</v>
          </cell>
          <cell r="AE153">
            <v>-4.4800000000000004</v>
          </cell>
          <cell r="AF153">
            <v>-4.5666000000000002</v>
          </cell>
        </row>
        <row r="154">
          <cell r="A154" t="str">
            <v>CBEG</v>
          </cell>
          <cell r="B154">
            <v>1.63</v>
          </cell>
          <cell r="C154">
            <v>1.86</v>
          </cell>
          <cell r="D154">
            <v>2.5099999999999998</v>
          </cell>
          <cell r="E154">
            <v>2.87</v>
          </cell>
          <cell r="F154">
            <v>3.15</v>
          </cell>
          <cell r="G154">
            <v>3.37</v>
          </cell>
          <cell r="H154">
            <v>3.16</v>
          </cell>
          <cell r="I154">
            <v>2.5499999999999998</v>
          </cell>
          <cell r="J154">
            <v>1.86</v>
          </cell>
          <cell r="K154">
            <v>2.67</v>
          </cell>
          <cell r="L154">
            <v>2.37</v>
          </cell>
          <cell r="M154">
            <v>1.9</v>
          </cell>
          <cell r="N154">
            <v>1.48</v>
          </cell>
          <cell r="O154">
            <v>1.45</v>
          </cell>
          <cell r="P154">
            <v>1.08</v>
          </cell>
          <cell r="Q154">
            <v>0.87</v>
          </cell>
          <cell r="R154">
            <v>0.92</v>
          </cell>
          <cell r="S154">
            <v>1.01</v>
          </cell>
          <cell r="T154">
            <v>0.89</v>
          </cell>
          <cell r="U154">
            <v>1.04</v>
          </cell>
          <cell r="V154">
            <v>1.0900000000000001</v>
          </cell>
          <cell r="W154">
            <v>1.05</v>
          </cell>
          <cell r="X154">
            <v>0.99</v>
          </cell>
          <cell r="Y154">
            <v>1.47</v>
          </cell>
          <cell r="Z154">
            <v>0.57999999999999996</v>
          </cell>
          <cell r="AA154">
            <v>1.84</v>
          </cell>
          <cell r="AB154">
            <v>1.65</v>
          </cell>
          <cell r="AC154">
            <v>1.01</v>
          </cell>
          <cell r="AD154">
            <v>1.23</v>
          </cell>
          <cell r="AE154">
            <v>3</v>
          </cell>
          <cell r="AF154">
            <v>2.202989487</v>
          </cell>
        </row>
        <row r="155">
          <cell r="A155" t="str">
            <v>CBEGI</v>
          </cell>
          <cell r="B155">
            <v>-0.94</v>
          </cell>
          <cell r="C155">
            <v>-0.88</v>
          </cell>
          <cell r="D155">
            <v>-0.64</v>
          </cell>
          <cell r="E155">
            <v>-0.26</v>
          </cell>
          <cell r="F155">
            <v>-0.33</v>
          </cell>
          <cell r="G155">
            <v>-0.36</v>
          </cell>
          <cell r="H155">
            <v>-7.0000000000000007E-2</v>
          </cell>
          <cell r="I155">
            <v>-0.42</v>
          </cell>
          <cell r="J155">
            <v>0.13</v>
          </cell>
          <cell r="K155">
            <v>0.39</v>
          </cell>
          <cell r="L155">
            <v>0.65</v>
          </cell>
          <cell r="M155">
            <v>-0.01</v>
          </cell>
          <cell r="N155">
            <v>-0.4</v>
          </cell>
          <cell r="O155">
            <v>-0.17</v>
          </cell>
          <cell r="P155">
            <v>-0.13</v>
          </cell>
          <cell r="Q155">
            <v>0.81</v>
          </cell>
          <cell r="R155">
            <v>0.5</v>
          </cell>
          <cell r="S155">
            <v>0.85</v>
          </cell>
          <cell r="T155">
            <v>-0.45</v>
          </cell>
          <cell r="U155">
            <v>-0.31</v>
          </cell>
          <cell r="V155">
            <v>-0.68</v>
          </cell>
          <cell r="W155">
            <v>0.77</v>
          </cell>
          <cell r="X155">
            <v>0.03</v>
          </cell>
          <cell r="Y155">
            <v>-0.02</v>
          </cell>
          <cell r="Z155">
            <v>-1.32</v>
          </cell>
          <cell r="AA155">
            <v>-0.47</v>
          </cell>
          <cell r="AB155">
            <v>0.56999999999999995</v>
          </cell>
          <cell r="AC155">
            <v>-0.84</v>
          </cell>
          <cell r="AD155">
            <v>-0.17</v>
          </cell>
          <cell r="AE155">
            <v>-0.4</v>
          </cell>
          <cell r="AF155">
            <v>0.48776064899999999</v>
          </cell>
        </row>
        <row r="156">
          <cell r="A156" t="str">
            <v>CBEGN</v>
          </cell>
          <cell r="B156">
            <v>2.57</v>
          </cell>
          <cell r="C156">
            <v>2.74</v>
          </cell>
          <cell r="D156">
            <v>3.15</v>
          </cell>
          <cell r="E156">
            <v>3.13</v>
          </cell>
          <cell r="F156">
            <v>3.48</v>
          </cell>
          <cell r="G156">
            <v>3.73</v>
          </cell>
          <cell r="H156">
            <v>3.23</v>
          </cell>
          <cell r="I156">
            <v>2.97</v>
          </cell>
          <cell r="J156">
            <v>1.73</v>
          </cell>
          <cell r="K156">
            <v>2.2799999999999998</v>
          </cell>
          <cell r="L156">
            <v>1.72</v>
          </cell>
          <cell r="M156">
            <v>1.91</v>
          </cell>
          <cell r="N156">
            <v>1.88</v>
          </cell>
          <cell r="O156">
            <v>1.62</v>
          </cell>
          <cell r="P156">
            <v>1.21</v>
          </cell>
          <cell r="Q156">
            <v>0.06</v>
          </cell>
          <cell r="R156">
            <v>0.42</v>
          </cell>
          <cell r="S156">
            <v>0.16</v>
          </cell>
          <cell r="T156">
            <v>1.34</v>
          </cell>
          <cell r="U156">
            <v>1.35</v>
          </cell>
          <cell r="V156">
            <v>1.77</v>
          </cell>
          <cell r="W156">
            <v>0.28000000000000003</v>
          </cell>
          <cell r="X156">
            <v>0.96</v>
          </cell>
          <cell r="Y156">
            <v>1.49</v>
          </cell>
          <cell r="Z156">
            <v>1.9</v>
          </cell>
          <cell r="AA156">
            <v>2.31</v>
          </cell>
          <cell r="AB156">
            <v>1.08</v>
          </cell>
          <cell r="AC156">
            <v>1.85</v>
          </cell>
          <cell r="AD156">
            <v>1.4</v>
          </cell>
          <cell r="AE156">
            <v>3.4</v>
          </cell>
          <cell r="AF156">
            <v>1.715228838</v>
          </cell>
        </row>
        <row r="157">
          <cell r="A157" t="str">
            <v>CBEP</v>
          </cell>
          <cell r="B157">
            <v>15.8</v>
          </cell>
          <cell r="C157">
            <v>17.77</v>
          </cell>
          <cell r="D157">
            <v>22.71</v>
          </cell>
          <cell r="E157">
            <v>27.01</v>
          </cell>
          <cell r="F157">
            <v>24.79</v>
          </cell>
          <cell r="G157">
            <v>21.5</v>
          </cell>
          <cell r="H157">
            <v>23.27</v>
          </cell>
          <cell r="I157">
            <v>18.72</v>
          </cell>
          <cell r="J157">
            <v>20.239999999999998</v>
          </cell>
          <cell r="K157">
            <v>22.17</v>
          </cell>
          <cell r="L157">
            <v>19.489999999999998</v>
          </cell>
          <cell r="M157">
            <v>14.89</v>
          </cell>
          <cell r="N157">
            <v>12.98</v>
          </cell>
          <cell r="O157">
            <v>10.27</v>
          </cell>
          <cell r="P157">
            <v>8.3699999999999992</v>
          </cell>
          <cell r="Q157">
            <v>8.1199999999999992</v>
          </cell>
          <cell r="R157">
            <v>6.25</v>
          </cell>
          <cell r="S157">
            <v>6.37</v>
          </cell>
          <cell r="T157">
            <v>5.24</v>
          </cell>
          <cell r="U157">
            <v>7.41</v>
          </cell>
          <cell r="V157">
            <v>7.3</v>
          </cell>
          <cell r="W157">
            <v>7.15</v>
          </cell>
          <cell r="X157">
            <v>9.06</v>
          </cell>
          <cell r="Y157">
            <v>7.19</v>
          </cell>
          <cell r="Z157">
            <v>6.52</v>
          </cell>
          <cell r="AA157">
            <v>7.15</v>
          </cell>
          <cell r="AB157">
            <v>7.43</v>
          </cell>
          <cell r="AC157">
            <v>6.61</v>
          </cell>
          <cell r="AD157">
            <v>7.38</v>
          </cell>
          <cell r="AE157">
            <v>6.61</v>
          </cell>
          <cell r="AF157">
            <v>6.73</v>
          </cell>
        </row>
        <row r="158">
          <cell r="A158" t="str">
            <v>CBEPB</v>
          </cell>
          <cell r="B158">
            <v>102.48</v>
          </cell>
          <cell r="C158">
            <v>108.8</v>
          </cell>
          <cell r="D158">
            <v>119.96</v>
          </cell>
          <cell r="E158">
            <v>135.03</v>
          </cell>
          <cell r="F158">
            <v>128.08000000000001</v>
          </cell>
          <cell r="G158">
            <v>109.05</v>
          </cell>
          <cell r="H158">
            <v>121.9</v>
          </cell>
          <cell r="I158">
            <v>119.08</v>
          </cell>
          <cell r="J158">
            <v>118</v>
          </cell>
          <cell r="K158">
            <v>127.56</v>
          </cell>
          <cell r="L158">
            <v>113.93</v>
          </cell>
          <cell r="M158">
            <v>97.29</v>
          </cell>
          <cell r="N158">
            <v>82.85</v>
          </cell>
          <cell r="O158">
            <v>75.92</v>
          </cell>
          <cell r="P158">
            <v>76.260000000000005</v>
          </cell>
          <cell r="Q158">
            <v>77</v>
          </cell>
          <cell r="R158">
            <v>72.95</v>
          </cell>
          <cell r="S158">
            <v>69.34</v>
          </cell>
          <cell r="T158">
            <v>75.22</v>
          </cell>
          <cell r="U158">
            <v>74.64</v>
          </cell>
          <cell r="V158">
            <v>75.91</v>
          </cell>
          <cell r="W158">
            <v>78.430000000000007</v>
          </cell>
          <cell r="X158">
            <v>77.39</v>
          </cell>
          <cell r="Y158">
            <v>81.44</v>
          </cell>
          <cell r="Z158">
            <v>78.959999999999994</v>
          </cell>
          <cell r="AA158">
            <v>80.510000000000005</v>
          </cell>
          <cell r="AB158">
            <v>85.47</v>
          </cell>
          <cell r="AC158">
            <v>89.14</v>
          </cell>
          <cell r="AD158">
            <v>92.05</v>
          </cell>
          <cell r="AE158">
            <v>84.09</v>
          </cell>
          <cell r="AF158">
            <v>86.97</v>
          </cell>
        </row>
        <row r="159">
          <cell r="A159" t="str">
            <v>CBEPR</v>
          </cell>
          <cell r="B159">
            <v>-86.68</v>
          </cell>
          <cell r="C159">
            <v>-91.03</v>
          </cell>
          <cell r="D159">
            <v>-97.25</v>
          </cell>
          <cell r="E159">
            <v>-108.02</v>
          </cell>
          <cell r="F159">
            <v>-103.29</v>
          </cell>
          <cell r="G159">
            <v>-87.55</v>
          </cell>
          <cell r="H159">
            <v>-98.63</v>
          </cell>
          <cell r="I159">
            <v>-100.36</v>
          </cell>
          <cell r="J159">
            <v>-97.76</v>
          </cell>
          <cell r="K159">
            <v>-105.39</v>
          </cell>
          <cell r="L159">
            <v>-94.44</v>
          </cell>
          <cell r="M159">
            <v>-82.4</v>
          </cell>
          <cell r="N159">
            <v>-69.87</v>
          </cell>
          <cell r="O159">
            <v>-65.650000000000006</v>
          </cell>
          <cell r="P159">
            <v>-67.89</v>
          </cell>
          <cell r="Q159">
            <v>-68.88</v>
          </cell>
          <cell r="R159">
            <v>-66.7</v>
          </cell>
          <cell r="S159">
            <v>-62.97</v>
          </cell>
          <cell r="T159">
            <v>-69.98</v>
          </cell>
          <cell r="U159">
            <v>-67.23</v>
          </cell>
          <cell r="V159">
            <v>-68.61</v>
          </cell>
          <cell r="W159">
            <v>-71.28</v>
          </cell>
          <cell r="X159">
            <v>-68.33</v>
          </cell>
          <cell r="Y159">
            <v>-74.25</v>
          </cell>
          <cell r="Z159">
            <v>-72.44</v>
          </cell>
          <cell r="AA159">
            <v>-73.36</v>
          </cell>
          <cell r="AB159">
            <v>-78.040000000000006</v>
          </cell>
          <cell r="AC159">
            <v>-82.53</v>
          </cell>
          <cell r="AD159">
            <v>-84.67</v>
          </cell>
          <cell r="AE159">
            <v>-77.48</v>
          </cell>
          <cell r="AF159">
            <v>-80.239999999999995</v>
          </cell>
        </row>
        <row r="160">
          <cell r="A160" t="str">
            <v>CBER</v>
          </cell>
          <cell r="B160">
            <v>0.47</v>
          </cell>
          <cell r="C160">
            <v>0.46</v>
          </cell>
          <cell r="D160">
            <v>0.55000000000000004</v>
          </cell>
          <cell r="E160">
            <v>0.51</v>
          </cell>
          <cell r="F160">
            <v>0.42</v>
          </cell>
          <cell r="G160">
            <v>0.41</v>
          </cell>
          <cell r="H160">
            <v>0.38</v>
          </cell>
          <cell r="I160">
            <v>0.38</v>
          </cell>
          <cell r="J160">
            <v>0.44</v>
          </cell>
          <cell r="K160">
            <v>0.46</v>
          </cell>
          <cell r="L160">
            <v>0.49</v>
          </cell>
          <cell r="M160">
            <v>0.43</v>
          </cell>
          <cell r="N160">
            <v>0.43</v>
          </cell>
          <cell r="O160">
            <v>0.42</v>
          </cell>
          <cell r="P160">
            <v>0.51</v>
          </cell>
          <cell r="Q160">
            <v>0.64</v>
          </cell>
          <cell r="R160">
            <v>0.73</v>
          </cell>
          <cell r="S160">
            <v>0.77</v>
          </cell>
          <cell r="T160">
            <v>0.72</v>
          </cell>
          <cell r="U160">
            <v>0.79</v>
          </cell>
          <cell r="V160">
            <v>0.91</v>
          </cell>
          <cell r="W160">
            <v>0.95</v>
          </cell>
          <cell r="X160">
            <v>1.4</v>
          </cell>
          <cell r="Y160">
            <v>0.94</v>
          </cell>
          <cell r="Z160">
            <v>0.97</v>
          </cell>
          <cell r="AA160">
            <v>0.7</v>
          </cell>
          <cell r="AB160">
            <v>0.79</v>
          </cell>
          <cell r="AC160">
            <v>1.55</v>
          </cell>
          <cell r="AD160">
            <v>1.59</v>
          </cell>
          <cell r="AE160">
            <v>1.87</v>
          </cell>
          <cell r="AF160">
            <v>1.5958520700000001</v>
          </cell>
        </row>
        <row r="161">
          <cell r="A161" t="str">
            <v>CBE</v>
          </cell>
          <cell r="B161">
            <v>26.305807999999999</v>
          </cell>
          <cell r="C161">
            <v>28.368549999999999</v>
          </cell>
          <cell r="D161">
            <v>31.887194000000001</v>
          </cell>
          <cell r="E161">
            <v>35.109470000000002</v>
          </cell>
          <cell r="F161">
            <v>33.022126</v>
          </cell>
          <cell r="G161">
            <v>31.706696000000001</v>
          </cell>
          <cell r="H161">
            <v>34.943192000000003</v>
          </cell>
          <cell r="I161">
            <v>31.963232000000001</v>
          </cell>
          <cell r="J161">
            <v>35.869729999999997</v>
          </cell>
          <cell r="K161">
            <v>41.937744000000002</v>
          </cell>
          <cell r="L161">
            <v>43.95655</v>
          </cell>
          <cell r="M161">
            <v>47.310214000000002</v>
          </cell>
          <cell r="N161">
            <v>47.407730000000001</v>
          </cell>
          <cell r="O161">
            <v>50.028812000000002</v>
          </cell>
          <cell r="P161">
            <v>56.158872000000002</v>
          </cell>
          <cell r="Q161">
            <v>61.017533999999998</v>
          </cell>
          <cell r="R161">
            <v>63.532142</v>
          </cell>
          <cell r="S161">
            <v>64.633443999999997</v>
          </cell>
          <cell r="T161">
            <v>65.438575999999998</v>
          </cell>
          <cell r="U161">
            <v>73.010583999999994</v>
          </cell>
          <cell r="V161">
            <v>75.239999999999995</v>
          </cell>
          <cell r="W161">
            <v>78.42</v>
          </cell>
          <cell r="X161">
            <v>81.3</v>
          </cell>
          <cell r="Y161">
            <v>83.92</v>
          </cell>
          <cell r="Z161">
            <v>80.709999999999994</v>
          </cell>
          <cell r="AA161">
            <v>85.62</v>
          </cell>
          <cell r="AB161">
            <v>90.41</v>
          </cell>
          <cell r="AC161">
            <v>87.82</v>
          </cell>
          <cell r="AD161">
            <v>88.6</v>
          </cell>
          <cell r="AE161">
            <v>90.32</v>
          </cell>
          <cell r="AF161">
            <v>92.352540920999999</v>
          </cell>
        </row>
        <row r="162">
          <cell r="A162" t="str">
            <v>CFSC</v>
          </cell>
          <cell r="B162">
            <v>9.8699999999999992</v>
          </cell>
          <cell r="C162">
            <v>8.99</v>
          </cell>
          <cell r="D162">
            <v>9.02</v>
          </cell>
          <cell r="E162">
            <v>9.4700000000000006</v>
          </cell>
          <cell r="F162">
            <v>10.37</v>
          </cell>
          <cell r="G162">
            <v>8.06</v>
          </cell>
          <cell r="H162">
            <v>8.36</v>
          </cell>
          <cell r="I162">
            <v>7.9</v>
          </cell>
          <cell r="J162">
            <v>7.62</v>
          </cell>
          <cell r="K162">
            <v>8.35</v>
          </cell>
          <cell r="L162">
            <v>8.1999999999999993</v>
          </cell>
          <cell r="M162">
            <v>7.55</v>
          </cell>
          <cell r="N162">
            <v>6.29</v>
          </cell>
          <cell r="O162">
            <v>5.64</v>
          </cell>
          <cell r="P162">
            <v>6.2</v>
          </cell>
          <cell r="Q162">
            <v>6.38</v>
          </cell>
          <cell r="R162">
            <v>5.53</v>
          </cell>
          <cell r="S162">
            <v>5.32</v>
          </cell>
          <cell r="T162">
            <v>5.65</v>
          </cell>
          <cell r="U162">
            <v>5.71</v>
          </cell>
          <cell r="V162">
            <v>5.51</v>
          </cell>
          <cell r="W162">
            <v>5.37</v>
          </cell>
          <cell r="X162">
            <v>4.95</v>
          </cell>
          <cell r="Y162">
            <v>4.59</v>
          </cell>
          <cell r="Z162">
            <v>5.33</v>
          </cell>
          <cell r="AA162">
            <v>4.99</v>
          </cell>
          <cell r="AB162">
            <v>4.66</v>
          </cell>
          <cell r="AC162">
            <v>5.05</v>
          </cell>
          <cell r="AD162">
            <v>5.17</v>
          </cell>
          <cell r="AE162">
            <v>4.99</v>
          </cell>
          <cell r="AF162">
            <v>5.0770869999999997</v>
          </cell>
        </row>
        <row r="163">
          <cell r="A163" t="str">
            <v>CFSCC</v>
          </cell>
          <cell r="B163">
            <v>8.77</v>
          </cell>
          <cell r="C163">
            <v>7.91</v>
          </cell>
          <cell r="D163">
            <v>7.72</v>
          </cell>
          <cell r="E163">
            <v>8.2100000000000009</v>
          </cell>
          <cell r="F163">
            <v>9.07</v>
          </cell>
          <cell r="G163">
            <v>7.12</v>
          </cell>
          <cell r="H163">
            <v>7.44</v>
          </cell>
          <cell r="I163">
            <v>7.05</v>
          </cell>
          <cell r="J163">
            <v>6.87</v>
          </cell>
          <cell r="K163">
            <v>7.6</v>
          </cell>
          <cell r="L163">
            <v>7.6</v>
          </cell>
          <cell r="M163">
            <v>7.1</v>
          </cell>
          <cell r="N163">
            <v>5.86</v>
          </cell>
          <cell r="O163">
            <v>5.26</v>
          </cell>
          <cell r="P163">
            <v>5.84</v>
          </cell>
          <cell r="Q163">
            <v>5.94</v>
          </cell>
          <cell r="R163">
            <v>5.08</v>
          </cell>
          <cell r="S163">
            <v>4.82</v>
          </cell>
          <cell r="T163">
            <v>4.92</v>
          </cell>
          <cell r="U163">
            <v>4.91</v>
          </cell>
          <cell r="V163">
            <v>4.4400000000000004</v>
          </cell>
          <cell r="W163">
            <v>4.21</v>
          </cell>
          <cell r="X163">
            <v>3.84</v>
          </cell>
          <cell r="Y163">
            <v>3.45</v>
          </cell>
          <cell r="Z163">
            <v>3.94</v>
          </cell>
          <cell r="AA163">
            <v>3.65</v>
          </cell>
          <cell r="AB163">
            <v>3.34</v>
          </cell>
          <cell r="AC163">
            <v>3.65</v>
          </cell>
          <cell r="AD163">
            <v>3.78</v>
          </cell>
          <cell r="AE163">
            <v>3.51</v>
          </cell>
          <cell r="AF163">
            <v>3.5531090000000001</v>
          </cell>
        </row>
        <row r="164">
          <cell r="A164" t="str">
            <v>CFSCH</v>
          </cell>
          <cell r="B164">
            <v>1.1000000000000001</v>
          </cell>
          <cell r="C164">
            <v>1.08</v>
          </cell>
          <cell r="D164">
            <v>1.3</v>
          </cell>
          <cell r="E164">
            <v>1.26</v>
          </cell>
          <cell r="F164">
            <v>1.3</v>
          </cell>
          <cell r="G164">
            <v>0.94</v>
          </cell>
          <cell r="H164">
            <v>0.92</v>
          </cell>
          <cell r="I164">
            <v>0.85</v>
          </cell>
          <cell r="J164">
            <v>0.75</v>
          </cell>
          <cell r="K164">
            <v>0.75</v>
          </cell>
          <cell r="L164">
            <v>0.6</v>
          </cell>
          <cell r="M164">
            <v>0.45</v>
          </cell>
          <cell r="N164">
            <v>0.43</v>
          </cell>
          <cell r="O164">
            <v>0.38</v>
          </cell>
          <cell r="P164">
            <v>0.36</v>
          </cell>
          <cell r="Q164">
            <v>0.44</v>
          </cell>
          <cell r="R164">
            <v>0.45</v>
          </cell>
          <cell r="S164">
            <v>0.5</v>
          </cell>
          <cell r="T164">
            <v>0.73</v>
          </cell>
          <cell r="U164">
            <v>0.8</v>
          </cell>
          <cell r="V164">
            <v>1.07</v>
          </cell>
          <cell r="W164">
            <v>1.1599999999999999</v>
          </cell>
          <cell r="X164">
            <v>1.1100000000000001</v>
          </cell>
          <cell r="Y164">
            <v>1.1399999999999999</v>
          </cell>
          <cell r="Z164">
            <v>1.39</v>
          </cell>
          <cell r="AA164">
            <v>1.34</v>
          </cell>
          <cell r="AB164">
            <v>1.32</v>
          </cell>
          <cell r="AC164">
            <v>1.4</v>
          </cell>
          <cell r="AD164">
            <v>1.39</v>
          </cell>
          <cell r="AE164">
            <v>1.48</v>
          </cell>
          <cell r="AF164">
            <v>1.5239780000000001</v>
          </cell>
        </row>
        <row r="165">
          <cell r="A165" t="str">
            <v>CFSE</v>
          </cell>
          <cell r="B165">
            <v>0.89</v>
          </cell>
          <cell r="C165">
            <v>0.88</v>
          </cell>
          <cell r="D165">
            <v>0.92</v>
          </cell>
          <cell r="E165">
            <v>1</v>
          </cell>
          <cell r="F165">
            <v>1.1100000000000001</v>
          </cell>
          <cell r="G165">
            <v>0.98</v>
          </cell>
          <cell r="H165">
            <v>1.05</v>
          </cell>
          <cell r="I165">
            <v>1.02</v>
          </cell>
          <cell r="J165">
            <v>1.05</v>
          </cell>
          <cell r="K165">
            <v>1.08</v>
          </cell>
          <cell r="L165">
            <v>1.07</v>
          </cell>
          <cell r="M165">
            <v>0.97</v>
          </cell>
          <cell r="N165">
            <v>0.91</v>
          </cell>
          <cell r="O165">
            <v>0.81</v>
          </cell>
          <cell r="P165">
            <v>0.86</v>
          </cell>
          <cell r="Q165">
            <v>0.86</v>
          </cell>
          <cell r="R165">
            <v>0.83</v>
          </cell>
          <cell r="S165">
            <v>0.83</v>
          </cell>
          <cell r="T165">
            <v>0.86</v>
          </cell>
          <cell r="U165">
            <v>0.88</v>
          </cell>
          <cell r="V165">
            <v>0.9</v>
          </cell>
          <cell r="W165">
            <v>0.88</v>
          </cell>
          <cell r="X165">
            <v>0.87</v>
          </cell>
          <cell r="Y165">
            <v>0.84</v>
          </cell>
          <cell r="Z165">
            <v>0.89</v>
          </cell>
          <cell r="AA165">
            <v>0.9</v>
          </cell>
          <cell r="AB165">
            <v>0.87</v>
          </cell>
          <cell r="AC165">
            <v>0.96</v>
          </cell>
          <cell r="AD165">
            <v>0.98</v>
          </cell>
          <cell r="AE165">
            <v>0.92</v>
          </cell>
          <cell r="AF165">
            <v>0.95812600000000003</v>
          </cell>
        </row>
        <row r="166">
          <cell r="A166" t="str">
            <v>CFSEC</v>
          </cell>
          <cell r="B166">
            <v>0.89</v>
          </cell>
          <cell r="C166">
            <v>0.88</v>
          </cell>
          <cell r="D166">
            <v>0.92</v>
          </cell>
          <cell r="E166">
            <v>1</v>
          </cell>
          <cell r="F166">
            <v>1.1100000000000001</v>
          </cell>
          <cell r="G166">
            <v>0.98</v>
          </cell>
          <cell r="H166">
            <v>1.05</v>
          </cell>
          <cell r="I166">
            <v>1.02</v>
          </cell>
          <cell r="J166">
            <v>1.05</v>
          </cell>
          <cell r="K166">
            <v>1.08</v>
          </cell>
          <cell r="L166">
            <v>1.07</v>
          </cell>
          <cell r="M166">
            <v>0.97</v>
          </cell>
          <cell r="N166">
            <v>0.91</v>
          </cell>
          <cell r="O166">
            <v>0.81</v>
          </cell>
          <cell r="P166">
            <v>0.86</v>
          </cell>
          <cell r="Q166">
            <v>0.86</v>
          </cell>
          <cell r="R166">
            <v>0.83</v>
          </cell>
          <cell r="S166">
            <v>0.83</v>
          </cell>
          <cell r="T166">
            <v>0.86</v>
          </cell>
          <cell r="U166">
            <v>0.88</v>
          </cell>
          <cell r="V166">
            <v>0.9</v>
          </cell>
          <cell r="W166">
            <v>0.88</v>
          </cell>
          <cell r="X166">
            <v>0.87</v>
          </cell>
          <cell r="Y166">
            <v>0.84</v>
          </cell>
          <cell r="Z166">
            <v>0.89</v>
          </cell>
          <cell r="AA166">
            <v>0.9</v>
          </cell>
          <cell r="AB166">
            <v>0.87</v>
          </cell>
          <cell r="AC166">
            <v>0.96</v>
          </cell>
          <cell r="AD166">
            <v>0.98</v>
          </cell>
          <cell r="AE166">
            <v>0.92</v>
          </cell>
          <cell r="AF166">
            <v>0.95812600000000003</v>
          </cell>
        </row>
        <row r="167">
          <cell r="A167" t="str">
            <v>CFSEP</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A168" t="str">
            <v>CFSG</v>
          </cell>
          <cell r="B168">
            <v>-0.55000000000000004</v>
          </cell>
          <cell r="C168">
            <v>-0.23</v>
          </cell>
          <cell r="D168">
            <v>-0.1</v>
          </cell>
          <cell r="E168">
            <v>-0.28000000000000003</v>
          </cell>
          <cell r="F168">
            <v>-0.28999999999999998</v>
          </cell>
          <cell r="G168">
            <v>0.11</v>
          </cell>
          <cell r="H168">
            <v>0.09</v>
          </cell>
          <cell r="I168">
            <v>0.27</v>
          </cell>
          <cell r="J168">
            <v>0.36</v>
          </cell>
          <cell r="K168">
            <v>0.32</v>
          </cell>
          <cell r="L168">
            <v>0.22</v>
          </cell>
          <cell r="M168">
            <v>0.28000000000000003</v>
          </cell>
          <cell r="N168">
            <v>0.38</v>
          </cell>
          <cell r="O168">
            <v>0.36</v>
          </cell>
          <cell r="P168">
            <v>0.34</v>
          </cell>
          <cell r="Q168">
            <v>0.34</v>
          </cell>
          <cell r="R168">
            <v>0.35</v>
          </cell>
          <cell r="S168">
            <v>0.21</v>
          </cell>
          <cell r="T168">
            <v>0.16</v>
          </cell>
          <cell r="U168">
            <v>0.19</v>
          </cell>
          <cell r="V168">
            <v>0.25</v>
          </cell>
          <cell r="W168">
            <v>0.25</v>
          </cell>
          <cell r="X168">
            <v>0.12</v>
          </cell>
          <cell r="Y168">
            <v>0.01</v>
          </cell>
          <cell r="Z168">
            <v>0.06</v>
          </cell>
          <cell r="AA168">
            <v>0.13</v>
          </cell>
          <cell r="AB168">
            <v>0.15</v>
          </cell>
          <cell r="AC168">
            <v>0.06</v>
          </cell>
          <cell r="AD168">
            <v>0.24</v>
          </cell>
          <cell r="AE168">
            <v>0.11</v>
          </cell>
          <cell r="AF168">
            <v>0.13522068400000001</v>
          </cell>
        </row>
        <row r="169">
          <cell r="A169" t="str">
            <v>CFSGI</v>
          </cell>
          <cell r="B169">
            <v>-0.97</v>
          </cell>
          <cell r="C169">
            <v>-0.8</v>
          </cell>
          <cell r="D169">
            <v>-0.84</v>
          </cell>
          <cell r="E169">
            <v>-0.95</v>
          </cell>
          <cell r="F169">
            <v>-1.04</v>
          </cell>
          <cell r="G169">
            <v>-0.63</v>
          </cell>
          <cell r="H169">
            <v>-0.8</v>
          </cell>
          <cell r="I169">
            <v>-0.64</v>
          </cell>
          <cell r="J169">
            <v>-0.59</v>
          </cell>
          <cell r="K169">
            <v>-0.66</v>
          </cell>
          <cell r="L169">
            <v>-0.71</v>
          </cell>
          <cell r="M169">
            <v>-0.55000000000000004</v>
          </cell>
          <cell r="N169">
            <v>-0.38</v>
          </cell>
          <cell r="O169">
            <v>-0.32</v>
          </cell>
          <cell r="P169">
            <v>-0.36</v>
          </cell>
          <cell r="Q169">
            <v>-0.34</v>
          </cell>
          <cell r="R169">
            <v>-0.28000000000000003</v>
          </cell>
          <cell r="S169">
            <v>-0.37</v>
          </cell>
          <cell r="T169">
            <v>-0.4</v>
          </cell>
          <cell r="U169">
            <v>-0.43</v>
          </cell>
          <cell r="V169">
            <v>-0.41</v>
          </cell>
          <cell r="W169">
            <v>-0.39</v>
          </cell>
          <cell r="X169">
            <v>-0.49</v>
          </cell>
          <cell r="Y169">
            <v>-0.45</v>
          </cell>
          <cell r="Z169">
            <v>-0.49</v>
          </cell>
          <cell r="AA169">
            <v>-0.44</v>
          </cell>
          <cell r="AB169">
            <v>-0.44</v>
          </cell>
          <cell r="AC169">
            <v>-0.55000000000000004</v>
          </cell>
          <cell r="AD169">
            <v>-0.36</v>
          </cell>
          <cell r="AE169">
            <v>-0.45</v>
          </cell>
          <cell r="AF169">
            <v>-0.51517264900000004</v>
          </cell>
        </row>
        <row r="170">
          <cell r="A170" t="str">
            <v>CFSGID</v>
          </cell>
          <cell r="B170">
            <v>-3.82</v>
          </cell>
          <cell r="C170">
            <v>-3.38</v>
          </cell>
          <cell r="D170">
            <v>-3.32</v>
          </cell>
          <cell r="E170">
            <v>-3.49</v>
          </cell>
          <cell r="F170">
            <v>-3.75</v>
          </cell>
          <cell r="G170">
            <v>-2.91</v>
          </cell>
          <cell r="H170">
            <v>-3.03</v>
          </cell>
          <cell r="I170">
            <v>-2.76</v>
          </cell>
          <cell r="J170">
            <v>-2.68</v>
          </cell>
          <cell r="K170">
            <v>-2.78</v>
          </cell>
          <cell r="L170">
            <v>-2.61</v>
          </cell>
          <cell r="M170">
            <v>-2.2200000000000002</v>
          </cell>
          <cell r="N170">
            <v>-1.89</v>
          </cell>
          <cell r="O170">
            <v>-1.73</v>
          </cell>
          <cell r="P170">
            <v>-1.93</v>
          </cell>
          <cell r="Q170">
            <v>-1.94</v>
          </cell>
          <cell r="R170">
            <v>-1.74</v>
          </cell>
          <cell r="S170">
            <v>-1.69</v>
          </cell>
          <cell r="T170">
            <v>-1.88</v>
          </cell>
          <cell r="U170">
            <v>-1.89</v>
          </cell>
          <cell r="V170">
            <v>-1.75</v>
          </cell>
          <cell r="W170">
            <v>-1.69</v>
          </cell>
          <cell r="X170">
            <v>-1.66</v>
          </cell>
          <cell r="Y170">
            <v>-1.55</v>
          </cell>
          <cell r="Z170">
            <v>-1.65</v>
          </cell>
          <cell r="AA170">
            <v>-1.56</v>
          </cell>
          <cell r="AB170">
            <v>-1.53</v>
          </cell>
          <cell r="AC170">
            <v>-1.57</v>
          </cell>
          <cell r="AD170">
            <v>-1.44</v>
          </cell>
          <cell r="AE170">
            <v>-1.46</v>
          </cell>
          <cell r="AF170">
            <v>-1.506367298</v>
          </cell>
        </row>
        <row r="171">
          <cell r="A171" t="str">
            <v>CFSGIG</v>
          </cell>
          <cell r="B171">
            <v>2.85</v>
          </cell>
          <cell r="C171">
            <v>2.58</v>
          </cell>
          <cell r="D171">
            <v>2.48</v>
          </cell>
          <cell r="E171">
            <v>2.54</v>
          </cell>
          <cell r="F171">
            <v>2.71</v>
          </cell>
          <cell r="G171">
            <v>2.2799999999999998</v>
          </cell>
          <cell r="H171">
            <v>2.23</v>
          </cell>
          <cell r="I171">
            <v>2.12</v>
          </cell>
          <cell r="J171">
            <v>2.09</v>
          </cell>
          <cell r="K171">
            <v>2.12</v>
          </cell>
          <cell r="L171">
            <v>1.9</v>
          </cell>
          <cell r="M171">
            <v>1.67</v>
          </cell>
          <cell r="N171">
            <v>1.51</v>
          </cell>
          <cell r="O171">
            <v>1.41</v>
          </cell>
          <cell r="P171">
            <v>1.57</v>
          </cell>
          <cell r="Q171">
            <v>1.6</v>
          </cell>
          <cell r="R171">
            <v>1.46</v>
          </cell>
          <cell r="S171">
            <v>1.32</v>
          </cell>
          <cell r="T171">
            <v>1.48</v>
          </cell>
          <cell r="U171">
            <v>1.46</v>
          </cell>
          <cell r="V171">
            <v>1.34</v>
          </cell>
          <cell r="W171">
            <v>1.3</v>
          </cell>
          <cell r="X171">
            <v>1.17</v>
          </cell>
          <cell r="Y171">
            <v>1.1000000000000001</v>
          </cell>
          <cell r="Z171">
            <v>1.1599999999999999</v>
          </cell>
          <cell r="AA171">
            <v>1.1200000000000001</v>
          </cell>
          <cell r="AB171">
            <v>1.0900000000000001</v>
          </cell>
          <cell r="AC171">
            <v>1.02</v>
          </cell>
          <cell r="AD171">
            <v>1.08</v>
          </cell>
          <cell r="AE171">
            <v>1.01</v>
          </cell>
          <cell r="AF171">
            <v>0.99119464899999998</v>
          </cell>
        </row>
        <row r="172">
          <cell r="A172" t="str">
            <v>CFSGN</v>
          </cell>
          <cell r="B172">
            <v>0.42</v>
          </cell>
          <cell r="C172">
            <v>0.56999999999999995</v>
          </cell>
          <cell r="D172">
            <v>0.74</v>
          </cell>
          <cell r="E172">
            <v>0.67</v>
          </cell>
          <cell r="F172">
            <v>0.75</v>
          </cell>
          <cell r="G172">
            <v>0.74</v>
          </cell>
          <cell r="H172">
            <v>0.89</v>
          </cell>
          <cell r="I172">
            <v>0.91</v>
          </cell>
          <cell r="J172">
            <v>0.95</v>
          </cell>
          <cell r="K172">
            <v>0.98</v>
          </cell>
          <cell r="L172">
            <v>0.93</v>
          </cell>
          <cell r="M172">
            <v>0.83</v>
          </cell>
          <cell r="N172">
            <v>0.76</v>
          </cell>
          <cell r="O172">
            <v>0.68</v>
          </cell>
          <cell r="P172">
            <v>0.7</v>
          </cell>
          <cell r="Q172">
            <v>0.68</v>
          </cell>
          <cell r="R172">
            <v>0.63</v>
          </cell>
          <cell r="S172">
            <v>0.57999999999999996</v>
          </cell>
          <cell r="T172">
            <v>0.56000000000000005</v>
          </cell>
          <cell r="U172">
            <v>0.62</v>
          </cell>
          <cell r="V172">
            <v>0.66</v>
          </cell>
          <cell r="W172">
            <v>0.64</v>
          </cell>
          <cell r="X172">
            <v>0.61</v>
          </cell>
          <cell r="Y172">
            <v>0.46</v>
          </cell>
          <cell r="Z172">
            <v>0.55000000000000004</v>
          </cell>
          <cell r="AA172">
            <v>0.56999999999999995</v>
          </cell>
          <cell r="AB172">
            <v>0.59</v>
          </cell>
          <cell r="AC172">
            <v>0.61</v>
          </cell>
          <cell r="AD172">
            <v>0.6</v>
          </cell>
          <cell r="AE172">
            <v>0.56000000000000005</v>
          </cell>
          <cell r="AF172">
            <v>0.65039333300000002</v>
          </cell>
        </row>
        <row r="173">
          <cell r="A173" t="str">
            <v>CFSP</v>
          </cell>
          <cell r="B173">
            <v>2.02</v>
          </cell>
          <cell r="C173">
            <v>2.0499999999999998</v>
          </cell>
          <cell r="D173">
            <v>2.25</v>
          </cell>
          <cell r="E173">
            <v>2.33</v>
          </cell>
          <cell r="F173">
            <v>2.5099999999999998</v>
          </cell>
          <cell r="G173">
            <v>1.93</v>
          </cell>
          <cell r="H173">
            <v>2.0499999999999998</v>
          </cell>
          <cell r="I173">
            <v>1.91</v>
          </cell>
          <cell r="J173">
            <v>1.93</v>
          </cell>
          <cell r="K173">
            <v>1.66</v>
          </cell>
          <cell r="L173">
            <v>1.25</v>
          </cell>
          <cell r="M173">
            <v>0.63</v>
          </cell>
          <cell r="N173">
            <v>0.61</v>
          </cell>
          <cell r="O173">
            <v>0.61</v>
          </cell>
          <cell r="P173">
            <v>0.56999999999999995</v>
          </cell>
          <cell r="Q173">
            <v>0.39</v>
          </cell>
          <cell r="R173">
            <v>0.34</v>
          </cell>
          <cell r="S173">
            <v>0.31</v>
          </cell>
          <cell r="T173">
            <v>0.53</v>
          </cell>
          <cell r="U173">
            <v>0.51</v>
          </cell>
          <cell r="V173">
            <v>0.3</v>
          </cell>
          <cell r="W173">
            <v>0.18</v>
          </cell>
          <cell r="X173">
            <v>0.19</v>
          </cell>
          <cell r="Y173">
            <v>0.15</v>
          </cell>
          <cell r="Z173">
            <v>0.15</v>
          </cell>
          <cell r="AA173">
            <v>0.12</v>
          </cell>
          <cell r="AB173">
            <v>0.11</v>
          </cell>
          <cell r="AC173">
            <v>0.14000000000000001</v>
          </cell>
          <cell r="AD173">
            <v>0.19</v>
          </cell>
          <cell r="AE173">
            <v>0.17</v>
          </cell>
          <cell r="AF173">
            <v>0.08</v>
          </cell>
        </row>
        <row r="174">
          <cell r="A174" t="str">
            <v>CFSPB</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A175" t="str">
            <v>CFSPR</v>
          </cell>
          <cell r="B175">
            <v>2.02</v>
          </cell>
          <cell r="C175">
            <v>2.0499999999999998</v>
          </cell>
          <cell r="D175">
            <v>2.25</v>
          </cell>
          <cell r="E175">
            <v>2.33</v>
          </cell>
          <cell r="F175">
            <v>2.5099999999999998</v>
          </cell>
          <cell r="G175">
            <v>1.93</v>
          </cell>
          <cell r="H175">
            <v>2.0499999999999998</v>
          </cell>
          <cell r="I175">
            <v>1.91</v>
          </cell>
          <cell r="J175">
            <v>1.93</v>
          </cell>
          <cell r="K175">
            <v>1.66</v>
          </cell>
          <cell r="L175">
            <v>1.25</v>
          </cell>
          <cell r="M175">
            <v>0.63</v>
          </cell>
          <cell r="N175">
            <v>0.61</v>
          </cell>
          <cell r="O175">
            <v>0.61</v>
          </cell>
          <cell r="P175">
            <v>0.56999999999999995</v>
          </cell>
          <cell r="Q175">
            <v>0.39</v>
          </cell>
          <cell r="R175">
            <v>0.34</v>
          </cell>
          <cell r="S175">
            <v>0.31</v>
          </cell>
          <cell r="T175">
            <v>0.53</v>
          </cell>
          <cell r="U175">
            <v>0.51</v>
          </cell>
          <cell r="V175">
            <v>0.3</v>
          </cell>
          <cell r="W175">
            <v>0.18</v>
          </cell>
          <cell r="X175">
            <v>0.19</v>
          </cell>
          <cell r="Y175">
            <v>0.15</v>
          </cell>
          <cell r="Z175">
            <v>0.15</v>
          </cell>
          <cell r="AA175">
            <v>0.12</v>
          </cell>
          <cell r="AB175">
            <v>0.11</v>
          </cell>
          <cell r="AC175">
            <v>0.14000000000000001</v>
          </cell>
          <cell r="AD175">
            <v>0.19</v>
          </cell>
          <cell r="AE175">
            <v>0.17</v>
          </cell>
          <cell r="AF175">
            <v>0.08</v>
          </cell>
        </row>
        <row r="176">
          <cell r="A176" t="str">
            <v>CFSR</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A177" t="str">
            <v>CFS</v>
          </cell>
          <cell r="B177">
            <v>12.23</v>
          </cell>
          <cell r="C177">
            <v>11.69</v>
          </cell>
          <cell r="D177">
            <v>12.09</v>
          </cell>
          <cell r="E177">
            <v>12.52</v>
          </cell>
          <cell r="F177">
            <v>13.7</v>
          </cell>
          <cell r="G177">
            <v>11.08</v>
          </cell>
          <cell r="H177">
            <v>11.55</v>
          </cell>
          <cell r="I177">
            <v>11.1</v>
          </cell>
          <cell r="J177">
            <v>10.96</v>
          </cell>
          <cell r="K177">
            <v>11.41</v>
          </cell>
          <cell r="L177">
            <v>10.74</v>
          </cell>
          <cell r="M177">
            <v>9.43</v>
          </cell>
          <cell r="N177">
            <v>8.19</v>
          </cell>
          <cell r="O177">
            <v>7.42</v>
          </cell>
          <cell r="P177">
            <v>7.97</v>
          </cell>
          <cell r="Q177">
            <v>7.97</v>
          </cell>
          <cell r="R177">
            <v>7.05</v>
          </cell>
          <cell r="S177">
            <v>6.67</v>
          </cell>
          <cell r="T177">
            <v>7.2</v>
          </cell>
          <cell r="U177">
            <v>7.29</v>
          </cell>
          <cell r="V177">
            <v>6.96</v>
          </cell>
          <cell r="W177">
            <v>6.68</v>
          </cell>
          <cell r="X177">
            <v>6.13</v>
          </cell>
          <cell r="Y177">
            <v>5.59</v>
          </cell>
          <cell r="Z177">
            <v>6.43</v>
          </cell>
          <cell r="AA177">
            <v>6.14</v>
          </cell>
          <cell r="AB177">
            <v>5.79</v>
          </cell>
          <cell r="AC177">
            <v>6.21</v>
          </cell>
          <cell r="AD177">
            <v>6.58</v>
          </cell>
          <cell r="AE177">
            <v>6.19</v>
          </cell>
          <cell r="AF177">
            <v>6.2504336839999999</v>
          </cell>
        </row>
        <row r="178">
          <cell r="A178" t="str">
            <v>CFIC</v>
          </cell>
          <cell r="B178">
            <v>4.3</v>
          </cell>
          <cell r="C178">
            <v>3.38</v>
          </cell>
          <cell r="D178">
            <v>2.81</v>
          </cell>
          <cell r="E178">
            <v>2.63</v>
          </cell>
          <cell r="F178">
            <v>2.66</v>
          </cell>
          <cell r="G178">
            <v>1.95</v>
          </cell>
          <cell r="H178">
            <v>1.69</v>
          </cell>
          <cell r="I178">
            <v>1.78</v>
          </cell>
          <cell r="J178">
            <v>1.66</v>
          </cell>
          <cell r="K178">
            <v>1.75</v>
          </cell>
          <cell r="L178">
            <v>1.79</v>
          </cell>
          <cell r="M178">
            <v>2.58</v>
          </cell>
          <cell r="N178">
            <v>3.09</v>
          </cell>
          <cell r="O178">
            <v>2.57</v>
          </cell>
          <cell r="P178">
            <v>2.71</v>
          </cell>
          <cell r="Q178">
            <v>3.46</v>
          </cell>
          <cell r="R178">
            <v>2.91</v>
          </cell>
          <cell r="S178">
            <v>2.95</v>
          </cell>
          <cell r="T178">
            <v>3.03</v>
          </cell>
          <cell r="U178">
            <v>3.03</v>
          </cell>
          <cell r="V178">
            <v>2.9</v>
          </cell>
          <cell r="W178">
            <v>2.85</v>
          </cell>
          <cell r="X178">
            <v>2.93</v>
          </cell>
          <cell r="Y178">
            <v>2.2000000000000002</v>
          </cell>
          <cell r="Z178">
            <v>2.2799999999999998</v>
          </cell>
          <cell r="AA178">
            <v>1.96</v>
          </cell>
          <cell r="AB178">
            <v>1.93</v>
          </cell>
          <cell r="AC178">
            <v>1.86</v>
          </cell>
          <cell r="AD178">
            <v>1.73</v>
          </cell>
          <cell r="AE178">
            <v>1.6</v>
          </cell>
          <cell r="AF178">
            <v>1.687014</v>
          </cell>
        </row>
        <row r="179">
          <cell r="A179" t="str">
            <v>CFICC</v>
          </cell>
          <cell r="B179">
            <v>1.26</v>
          </cell>
          <cell r="C179">
            <v>1.02</v>
          </cell>
          <cell r="D179">
            <v>0.93</v>
          </cell>
          <cell r="E179">
            <v>1</v>
          </cell>
          <cell r="F179">
            <v>1.08</v>
          </cell>
          <cell r="G179">
            <v>0.8</v>
          </cell>
          <cell r="H179">
            <v>0.73</v>
          </cell>
          <cell r="I179">
            <v>0.74</v>
          </cell>
          <cell r="J179">
            <v>0.67</v>
          </cell>
          <cell r="K179">
            <v>0.69</v>
          </cell>
          <cell r="L179">
            <v>0.67</v>
          </cell>
          <cell r="M179">
            <v>0.6</v>
          </cell>
          <cell r="N179">
            <v>0.56999999999999995</v>
          </cell>
          <cell r="O179">
            <v>0.54</v>
          </cell>
          <cell r="P179">
            <v>0.57999999999999996</v>
          </cell>
          <cell r="Q179">
            <v>0.56999999999999995</v>
          </cell>
          <cell r="R179">
            <v>0.5</v>
          </cell>
          <cell r="S179">
            <v>0.42</v>
          </cell>
          <cell r="T179">
            <v>0.44</v>
          </cell>
          <cell r="U179">
            <v>0.46</v>
          </cell>
          <cell r="V179">
            <v>0.45</v>
          </cell>
          <cell r="W179">
            <v>0.53</v>
          </cell>
          <cell r="X179">
            <v>0.53</v>
          </cell>
          <cell r="Y179">
            <v>0.47</v>
          </cell>
          <cell r="Z179">
            <v>0.45</v>
          </cell>
          <cell r="AA179">
            <v>0.46</v>
          </cell>
          <cell r="AB179">
            <v>0.44</v>
          </cell>
          <cell r="AC179">
            <v>0.45</v>
          </cell>
          <cell r="AD179">
            <v>0.41</v>
          </cell>
          <cell r="AE179">
            <v>0.41</v>
          </cell>
          <cell r="AF179">
            <v>0.39019500000000001</v>
          </cell>
        </row>
        <row r="180">
          <cell r="A180" t="str">
            <v>CFICH</v>
          </cell>
          <cell r="B180">
            <v>3.04</v>
          </cell>
          <cell r="C180">
            <v>2.36</v>
          </cell>
          <cell r="D180">
            <v>1.88</v>
          </cell>
          <cell r="E180">
            <v>1.63</v>
          </cell>
          <cell r="F180">
            <v>1.58</v>
          </cell>
          <cell r="G180">
            <v>1.1499999999999999</v>
          </cell>
          <cell r="H180">
            <v>0.96</v>
          </cell>
          <cell r="I180">
            <v>1.04</v>
          </cell>
          <cell r="J180">
            <v>0.99</v>
          </cell>
          <cell r="K180">
            <v>1.06</v>
          </cell>
          <cell r="L180">
            <v>1.1200000000000001</v>
          </cell>
          <cell r="M180">
            <v>1.98</v>
          </cell>
          <cell r="N180">
            <v>2.52</v>
          </cell>
          <cell r="O180">
            <v>2.0299999999999998</v>
          </cell>
          <cell r="P180">
            <v>2.13</v>
          </cell>
          <cell r="Q180">
            <v>2.89</v>
          </cell>
          <cell r="R180">
            <v>2.41</v>
          </cell>
          <cell r="S180">
            <v>2.5299999999999998</v>
          </cell>
          <cell r="T180">
            <v>2.59</v>
          </cell>
          <cell r="U180">
            <v>2.57</v>
          </cell>
          <cell r="V180">
            <v>2.4500000000000002</v>
          </cell>
          <cell r="W180">
            <v>2.3199999999999998</v>
          </cell>
          <cell r="X180">
            <v>2.4</v>
          </cell>
          <cell r="Y180">
            <v>1.73</v>
          </cell>
          <cell r="Z180">
            <v>1.83</v>
          </cell>
          <cell r="AA180">
            <v>1.5</v>
          </cell>
          <cell r="AB180">
            <v>1.49</v>
          </cell>
          <cell r="AC180">
            <v>1.41</v>
          </cell>
          <cell r="AD180">
            <v>1.32</v>
          </cell>
          <cell r="AE180">
            <v>1.19</v>
          </cell>
          <cell r="AF180">
            <v>1.2968189999999999</v>
          </cell>
        </row>
        <row r="181">
          <cell r="A181" t="str">
            <v>CFIE</v>
          </cell>
          <cell r="B181">
            <v>5.34</v>
          </cell>
          <cell r="C181">
            <v>5.54</v>
          </cell>
          <cell r="D181">
            <v>5.79</v>
          </cell>
          <cell r="E181">
            <v>6.22</v>
          </cell>
          <cell r="F181">
            <v>6.45</v>
          </cell>
          <cell r="G181">
            <v>6.03</v>
          </cell>
          <cell r="H181">
            <v>6.44</v>
          </cell>
          <cell r="I181">
            <v>6.65</v>
          </cell>
          <cell r="J181">
            <v>6.82</v>
          </cell>
          <cell r="K181">
            <v>7.1</v>
          </cell>
          <cell r="L181">
            <v>7.13</v>
          </cell>
          <cell r="M181">
            <v>6.98</v>
          </cell>
          <cell r="N181">
            <v>6.95</v>
          </cell>
          <cell r="O181">
            <v>7.04</v>
          </cell>
          <cell r="P181">
            <v>7.2</v>
          </cell>
          <cell r="Q181">
            <v>7.44</v>
          </cell>
          <cell r="R181">
            <v>7.79</v>
          </cell>
          <cell r="S181">
            <v>8.1300000000000008</v>
          </cell>
          <cell r="T181">
            <v>8.52</v>
          </cell>
          <cell r="U181">
            <v>8.8699999999999992</v>
          </cell>
          <cell r="V181">
            <v>9.0299999999999994</v>
          </cell>
          <cell r="W181">
            <v>9.26</v>
          </cell>
          <cell r="X181">
            <v>9.58</v>
          </cell>
          <cell r="Y181">
            <v>9.4499999999999993</v>
          </cell>
          <cell r="Z181">
            <v>9.59</v>
          </cell>
          <cell r="AA181">
            <v>9.81</v>
          </cell>
          <cell r="AB181">
            <v>9.9700000000000006</v>
          </cell>
          <cell r="AC181">
            <v>10.3</v>
          </cell>
          <cell r="AD181">
            <v>10.42</v>
          </cell>
          <cell r="AE181">
            <v>10.67</v>
          </cell>
          <cell r="AF181">
            <v>10.956142</v>
          </cell>
        </row>
        <row r="182">
          <cell r="A182" t="str">
            <v>CFIEC</v>
          </cell>
          <cell r="B182">
            <v>5.34</v>
          </cell>
          <cell r="C182">
            <v>5.54</v>
          </cell>
          <cell r="D182">
            <v>5.79</v>
          </cell>
          <cell r="E182">
            <v>6.22</v>
          </cell>
          <cell r="F182">
            <v>6.45</v>
          </cell>
          <cell r="G182">
            <v>6.03</v>
          </cell>
          <cell r="H182">
            <v>6.44</v>
          </cell>
          <cell r="I182">
            <v>6.65</v>
          </cell>
          <cell r="J182">
            <v>6.82</v>
          </cell>
          <cell r="K182">
            <v>7.1</v>
          </cell>
          <cell r="L182">
            <v>7.13</v>
          </cell>
          <cell r="M182">
            <v>6.98</v>
          </cell>
          <cell r="N182">
            <v>6.95</v>
          </cell>
          <cell r="O182">
            <v>7.04</v>
          </cell>
          <cell r="P182">
            <v>7.2</v>
          </cell>
          <cell r="Q182">
            <v>7.44</v>
          </cell>
          <cell r="R182">
            <v>7.79</v>
          </cell>
          <cell r="S182">
            <v>8.1300000000000008</v>
          </cell>
          <cell r="T182">
            <v>8.52</v>
          </cell>
          <cell r="U182">
            <v>8.8699999999999992</v>
          </cell>
          <cell r="V182">
            <v>9.0299999999999994</v>
          </cell>
          <cell r="W182">
            <v>9.26</v>
          </cell>
          <cell r="X182">
            <v>9.58</v>
          </cell>
          <cell r="Y182">
            <v>9.4499999999999993</v>
          </cell>
          <cell r="Z182">
            <v>9.59</v>
          </cell>
          <cell r="AA182">
            <v>9.81</v>
          </cell>
          <cell r="AB182">
            <v>9.9700000000000006</v>
          </cell>
          <cell r="AC182">
            <v>10.3</v>
          </cell>
          <cell r="AD182">
            <v>10.42</v>
          </cell>
          <cell r="AE182">
            <v>10.67</v>
          </cell>
          <cell r="AF182">
            <v>10.956142</v>
          </cell>
        </row>
        <row r="183">
          <cell r="A183" t="str">
            <v>CFIEP</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A184" t="str">
            <v>CFIG</v>
          </cell>
          <cell r="B184">
            <v>2.2799999999999998</v>
          </cell>
          <cell r="C184">
            <v>2.69</v>
          </cell>
          <cell r="D184">
            <v>2.95</v>
          </cell>
          <cell r="E184">
            <v>3.45</v>
          </cell>
          <cell r="F184">
            <v>3.73</v>
          </cell>
          <cell r="G184">
            <v>4.04</v>
          </cell>
          <cell r="H184">
            <v>4.83</v>
          </cell>
          <cell r="I184">
            <v>5.12</v>
          </cell>
          <cell r="J184">
            <v>5.57</v>
          </cell>
          <cell r="K184">
            <v>6.36</v>
          </cell>
          <cell r="L184">
            <v>6.43</v>
          </cell>
          <cell r="M184">
            <v>7.1</v>
          </cell>
          <cell r="N184">
            <v>6.72</v>
          </cell>
          <cell r="O184">
            <v>7.08</v>
          </cell>
          <cell r="P184">
            <v>7.53</v>
          </cell>
          <cell r="Q184">
            <v>7.62</v>
          </cell>
          <cell r="R184">
            <v>7.65</v>
          </cell>
          <cell r="S184">
            <v>7.9</v>
          </cell>
          <cell r="T184">
            <v>8.27</v>
          </cell>
          <cell r="U184">
            <v>8.65</v>
          </cell>
          <cell r="V184">
            <v>9.0500000000000007</v>
          </cell>
          <cell r="W184">
            <v>9.31</v>
          </cell>
          <cell r="X184">
            <v>9.31</v>
          </cell>
          <cell r="Y184">
            <v>9.57</v>
          </cell>
          <cell r="Z184">
            <v>9.57</v>
          </cell>
          <cell r="AA184">
            <v>10.15</v>
          </cell>
          <cell r="AB184">
            <v>10.5</v>
          </cell>
          <cell r="AC184">
            <v>11.01</v>
          </cell>
          <cell r="AD184">
            <v>11.24</v>
          </cell>
          <cell r="AE184">
            <v>10.82</v>
          </cell>
          <cell r="AF184">
            <v>12.383908286</v>
          </cell>
        </row>
        <row r="185">
          <cell r="A185" t="str">
            <v>CFIGI</v>
          </cell>
          <cell r="B185">
            <v>0.28999999999999998</v>
          </cell>
          <cell r="C185">
            <v>0.21</v>
          </cell>
          <cell r="D185">
            <v>0.19</v>
          </cell>
          <cell r="E185">
            <v>0.17</v>
          </cell>
          <cell r="F185">
            <v>0.17</v>
          </cell>
          <cell r="G185">
            <v>0.13</v>
          </cell>
          <cell r="H185">
            <v>0.13</v>
          </cell>
          <cell r="I185">
            <v>0.11</v>
          </cell>
          <cell r="J185">
            <v>0.08</v>
          </cell>
          <cell r="K185">
            <v>0.08</v>
          </cell>
          <cell r="L185">
            <v>0.06</v>
          </cell>
          <cell r="M185">
            <v>0.04</v>
          </cell>
          <cell r="N185">
            <v>0.04</v>
          </cell>
          <cell r="O185">
            <v>0.04</v>
          </cell>
          <cell r="P185">
            <v>0.03</v>
          </cell>
          <cell r="Q185">
            <v>0.03</v>
          </cell>
          <cell r="R185">
            <v>0.03</v>
          </cell>
          <cell r="S185">
            <v>0.03</v>
          </cell>
          <cell r="T185">
            <v>0.02</v>
          </cell>
          <cell r="U185">
            <v>0.02</v>
          </cell>
          <cell r="V185">
            <v>0.02</v>
          </cell>
          <cell r="W185">
            <v>0.03</v>
          </cell>
          <cell r="X185">
            <v>7.0000000000000007E-2</v>
          </cell>
          <cell r="Y185">
            <v>7.0000000000000007E-2</v>
          </cell>
          <cell r="Z185">
            <v>7.0000000000000007E-2</v>
          </cell>
          <cell r="AA185">
            <v>0.11</v>
          </cell>
          <cell r="AB185">
            <v>0.12</v>
          </cell>
          <cell r="AC185">
            <v>0.14000000000000001</v>
          </cell>
          <cell r="AD185">
            <v>-0.04</v>
          </cell>
          <cell r="AE185">
            <v>-0.09</v>
          </cell>
          <cell r="AF185">
            <v>2.7411999999999999E-2</v>
          </cell>
        </row>
        <row r="186">
          <cell r="A186" t="str">
            <v>CFIGN</v>
          </cell>
          <cell r="B186">
            <v>1.99</v>
          </cell>
          <cell r="C186">
            <v>2.48</v>
          </cell>
          <cell r="D186">
            <v>2.76</v>
          </cell>
          <cell r="E186">
            <v>3.28</v>
          </cell>
          <cell r="F186">
            <v>3.56</v>
          </cell>
          <cell r="G186">
            <v>3.91</v>
          </cell>
          <cell r="H186">
            <v>4.7</v>
          </cell>
          <cell r="I186">
            <v>5.01</v>
          </cell>
          <cell r="J186">
            <v>5.49</v>
          </cell>
          <cell r="K186">
            <v>6.28</v>
          </cell>
          <cell r="L186">
            <v>6.37</v>
          </cell>
          <cell r="M186">
            <v>7.06</v>
          </cell>
          <cell r="N186">
            <v>6.68</v>
          </cell>
          <cell r="O186">
            <v>7.04</v>
          </cell>
          <cell r="P186">
            <v>7.5</v>
          </cell>
          <cell r="Q186">
            <v>7.59</v>
          </cell>
          <cell r="R186">
            <v>7.62</v>
          </cell>
          <cell r="S186">
            <v>7.87</v>
          </cell>
          <cell r="T186">
            <v>8.25</v>
          </cell>
          <cell r="U186">
            <v>8.6300000000000008</v>
          </cell>
          <cell r="V186">
            <v>9.0299999999999994</v>
          </cell>
          <cell r="W186">
            <v>9.2799999999999994</v>
          </cell>
          <cell r="X186">
            <v>9.24</v>
          </cell>
          <cell r="Y186">
            <v>9.5</v>
          </cell>
          <cell r="Z186">
            <v>9.5</v>
          </cell>
          <cell r="AA186">
            <v>10.039999999999999</v>
          </cell>
          <cell r="AB186">
            <v>10.38</v>
          </cell>
          <cell r="AC186">
            <v>10.87</v>
          </cell>
          <cell r="AD186">
            <v>11.28</v>
          </cell>
          <cell r="AE186">
            <v>10.91</v>
          </cell>
          <cell r="AF186">
            <v>12.356496286</v>
          </cell>
        </row>
        <row r="187">
          <cell r="A187" t="str">
            <v>CFIP</v>
          </cell>
          <cell r="B187">
            <v>18.38</v>
          </cell>
          <cell r="C187">
            <v>19.21</v>
          </cell>
          <cell r="D187">
            <v>21.05</v>
          </cell>
          <cell r="E187">
            <v>21.75</v>
          </cell>
          <cell r="F187">
            <v>22.34</v>
          </cell>
          <cell r="G187">
            <v>18.72</v>
          </cell>
          <cell r="H187">
            <v>19.41</v>
          </cell>
          <cell r="I187">
            <v>19.22</v>
          </cell>
          <cell r="J187">
            <v>19.010000000000002</v>
          </cell>
          <cell r="K187">
            <v>19.32</v>
          </cell>
          <cell r="L187">
            <v>17.309999999999999</v>
          </cell>
          <cell r="M187">
            <v>14</v>
          </cell>
          <cell r="N187">
            <v>12.37</v>
          </cell>
          <cell r="O187">
            <v>12.6</v>
          </cell>
          <cell r="P187">
            <v>11.26</v>
          </cell>
          <cell r="Q187">
            <v>9.56</v>
          </cell>
          <cell r="R187">
            <v>9.36</v>
          </cell>
          <cell r="S187">
            <v>9.1300000000000008</v>
          </cell>
          <cell r="T187">
            <v>9.1</v>
          </cell>
          <cell r="U187">
            <v>8.9499999999999993</v>
          </cell>
          <cell r="V187">
            <v>9.02</v>
          </cell>
          <cell r="W187">
            <v>8.66</v>
          </cell>
          <cell r="X187">
            <v>8.23</v>
          </cell>
          <cell r="Y187">
            <v>8.02</v>
          </cell>
          <cell r="Z187">
            <v>8.36</v>
          </cell>
          <cell r="AA187">
            <v>8.2100000000000009</v>
          </cell>
          <cell r="AB187">
            <v>8.14</v>
          </cell>
          <cell r="AC187">
            <v>8.19</v>
          </cell>
          <cell r="AD187">
            <v>8.09</v>
          </cell>
          <cell r="AE187">
            <v>7.36</v>
          </cell>
          <cell r="AF187">
            <v>6.95</v>
          </cell>
        </row>
        <row r="188">
          <cell r="A188" t="str">
            <v>CFIPB</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row>
        <row r="189">
          <cell r="A189" t="str">
            <v>CFIPR</v>
          </cell>
          <cell r="B189">
            <v>18.38</v>
          </cell>
          <cell r="C189">
            <v>19.21</v>
          </cell>
          <cell r="D189">
            <v>21.05</v>
          </cell>
          <cell r="E189">
            <v>21.75</v>
          </cell>
          <cell r="F189">
            <v>22.34</v>
          </cell>
          <cell r="G189">
            <v>18.72</v>
          </cell>
          <cell r="H189">
            <v>19.41</v>
          </cell>
          <cell r="I189">
            <v>19.22</v>
          </cell>
          <cell r="J189">
            <v>19.010000000000002</v>
          </cell>
          <cell r="K189">
            <v>19.32</v>
          </cell>
          <cell r="L189">
            <v>17.309999999999999</v>
          </cell>
          <cell r="M189">
            <v>14</v>
          </cell>
          <cell r="N189">
            <v>12.37</v>
          </cell>
          <cell r="O189">
            <v>12.6</v>
          </cell>
          <cell r="P189">
            <v>11.26</v>
          </cell>
          <cell r="Q189">
            <v>9.56</v>
          </cell>
          <cell r="R189">
            <v>9.36</v>
          </cell>
          <cell r="S189">
            <v>9.1300000000000008</v>
          </cell>
          <cell r="T189">
            <v>9.1</v>
          </cell>
          <cell r="U189">
            <v>8.9499999999999993</v>
          </cell>
          <cell r="V189">
            <v>9.02</v>
          </cell>
          <cell r="W189">
            <v>8.66</v>
          </cell>
          <cell r="X189">
            <v>8.23</v>
          </cell>
          <cell r="Y189">
            <v>8.02</v>
          </cell>
          <cell r="Z189">
            <v>8.36</v>
          </cell>
          <cell r="AA189">
            <v>8.2100000000000009</v>
          </cell>
          <cell r="AB189">
            <v>8.14</v>
          </cell>
          <cell r="AC189">
            <v>8.19</v>
          </cell>
          <cell r="AD189">
            <v>8.09</v>
          </cell>
          <cell r="AE189">
            <v>7.36</v>
          </cell>
          <cell r="AF189">
            <v>6.95</v>
          </cell>
        </row>
        <row r="190">
          <cell r="A190" t="str">
            <v>CFIR</v>
          </cell>
          <cell r="B190">
            <v>1.19</v>
          </cell>
          <cell r="C190">
            <v>1.23</v>
          </cell>
          <cell r="D190">
            <v>1.3</v>
          </cell>
          <cell r="E190">
            <v>1.36</v>
          </cell>
          <cell r="F190">
            <v>1.39</v>
          </cell>
          <cell r="G190">
            <v>1.3</v>
          </cell>
          <cell r="H190">
            <v>1.27</v>
          </cell>
          <cell r="I190">
            <v>1.28</v>
          </cell>
          <cell r="J190">
            <v>1.28</v>
          </cell>
          <cell r="K190">
            <v>1.35</v>
          </cell>
          <cell r="L190">
            <v>1.33</v>
          </cell>
          <cell r="M190">
            <v>1.26</v>
          </cell>
          <cell r="N190">
            <v>1.23</v>
          </cell>
          <cell r="O190">
            <v>1.29</v>
          </cell>
          <cell r="P190">
            <v>1.43</v>
          </cell>
          <cell r="Q190">
            <v>1.46</v>
          </cell>
          <cell r="R190">
            <v>1.4</v>
          </cell>
          <cell r="S190">
            <v>1.48</v>
          </cell>
          <cell r="T190">
            <v>1.52</v>
          </cell>
          <cell r="U190">
            <v>1.63</v>
          </cell>
          <cell r="V190">
            <v>1.21</v>
          </cell>
          <cell r="W190">
            <v>1.64</v>
          </cell>
          <cell r="X190">
            <v>1.67</v>
          </cell>
          <cell r="Y190">
            <v>1.58</v>
          </cell>
          <cell r="Z190">
            <v>1.68</v>
          </cell>
          <cell r="AA190">
            <v>1.25</v>
          </cell>
          <cell r="AB190">
            <v>1.22</v>
          </cell>
          <cell r="AC190">
            <v>1.34</v>
          </cell>
          <cell r="AD190">
            <v>1.33</v>
          </cell>
          <cell r="AE190">
            <v>1.27</v>
          </cell>
          <cell r="AF190">
            <v>1.6100653309999999</v>
          </cell>
        </row>
        <row r="191">
          <cell r="A191" t="str">
            <v>CFI</v>
          </cell>
          <cell r="B191">
            <v>31.49</v>
          </cell>
          <cell r="C191">
            <v>32.049999999999997</v>
          </cell>
          <cell r="D191">
            <v>33.9</v>
          </cell>
          <cell r="E191">
            <v>35.409999999999997</v>
          </cell>
          <cell r="F191">
            <v>36.57</v>
          </cell>
          <cell r="G191">
            <v>32.04</v>
          </cell>
          <cell r="H191">
            <v>33.64</v>
          </cell>
          <cell r="I191">
            <v>34.049999999999997</v>
          </cell>
          <cell r="J191">
            <v>34.340000000000003</v>
          </cell>
          <cell r="K191">
            <v>35.880000000000003</v>
          </cell>
          <cell r="L191">
            <v>33.99</v>
          </cell>
          <cell r="M191">
            <v>31.92</v>
          </cell>
          <cell r="N191">
            <v>30.36</v>
          </cell>
          <cell r="O191">
            <v>30.58</v>
          </cell>
          <cell r="P191">
            <v>30.13</v>
          </cell>
          <cell r="Q191">
            <v>29.54</v>
          </cell>
          <cell r="R191">
            <v>29.11</v>
          </cell>
          <cell r="S191">
            <v>29.59</v>
          </cell>
          <cell r="T191">
            <v>30.44</v>
          </cell>
          <cell r="U191">
            <v>31.13</v>
          </cell>
          <cell r="V191">
            <v>31.21</v>
          </cell>
          <cell r="W191">
            <v>31.72</v>
          </cell>
          <cell r="X191">
            <v>31.72</v>
          </cell>
          <cell r="Y191">
            <v>30.82</v>
          </cell>
          <cell r="Z191">
            <v>31.48</v>
          </cell>
          <cell r="AA191">
            <v>31.38</v>
          </cell>
          <cell r="AB191">
            <v>31.76</v>
          </cell>
          <cell r="AC191">
            <v>32.700000000000003</v>
          </cell>
          <cell r="AD191">
            <v>32.81</v>
          </cell>
          <cell r="AE191">
            <v>31.72</v>
          </cell>
          <cell r="AF191">
            <v>33.587129617000002</v>
          </cell>
        </row>
        <row r="192">
          <cell r="A192" t="str">
            <v>CFRC</v>
          </cell>
          <cell r="B192">
            <v>7.95</v>
          </cell>
          <cell r="C192">
            <v>6.59</v>
          </cell>
          <cell r="D192">
            <v>5.92</v>
          </cell>
          <cell r="E192">
            <v>5.6</v>
          </cell>
          <cell r="F192">
            <v>5.91</v>
          </cell>
          <cell r="G192">
            <v>4.5599999999999996</v>
          </cell>
          <cell r="H192">
            <v>4.3600000000000003</v>
          </cell>
          <cell r="I192">
            <v>4.17</v>
          </cell>
          <cell r="J192">
            <v>4.04</v>
          </cell>
          <cell r="K192">
            <v>3.91</v>
          </cell>
          <cell r="L192">
            <v>3.25</v>
          </cell>
          <cell r="M192">
            <v>3.12</v>
          </cell>
          <cell r="N192">
            <v>2.67</v>
          </cell>
          <cell r="O192">
            <v>2.87</v>
          </cell>
          <cell r="P192">
            <v>2.78</v>
          </cell>
          <cell r="Q192">
            <v>2.62</v>
          </cell>
          <cell r="R192">
            <v>2.5299999999999998</v>
          </cell>
          <cell r="S192">
            <v>2.23</v>
          </cell>
          <cell r="T192">
            <v>2.0499999999999998</v>
          </cell>
          <cell r="U192">
            <v>1.92</v>
          </cell>
          <cell r="V192">
            <v>1.81</v>
          </cell>
          <cell r="W192">
            <v>1.75</v>
          </cell>
          <cell r="X192">
            <v>1.46</v>
          </cell>
          <cell r="Y192">
            <v>1.34</v>
          </cell>
          <cell r="Z192">
            <v>1.1299999999999999</v>
          </cell>
          <cell r="AA192">
            <v>1.23</v>
          </cell>
          <cell r="AB192">
            <v>1.17</v>
          </cell>
          <cell r="AC192">
            <v>0.98</v>
          </cell>
          <cell r="AD192">
            <v>0.86</v>
          </cell>
          <cell r="AE192">
            <v>0.77</v>
          </cell>
          <cell r="AF192">
            <v>0.68601199999999996</v>
          </cell>
        </row>
        <row r="193">
          <cell r="A193" t="str">
            <v>CFRCC</v>
          </cell>
          <cell r="B193">
            <v>4.13</v>
          </cell>
          <cell r="C193">
            <v>3.4</v>
          </cell>
          <cell r="D193">
            <v>3.08</v>
          </cell>
          <cell r="E193">
            <v>2.93</v>
          </cell>
          <cell r="F193">
            <v>3.16</v>
          </cell>
          <cell r="G193">
            <v>2.42</v>
          </cell>
          <cell r="H193">
            <v>2.25</v>
          </cell>
          <cell r="I193">
            <v>2.13</v>
          </cell>
          <cell r="J193">
            <v>2.1</v>
          </cell>
          <cell r="K193">
            <v>2.08</v>
          </cell>
          <cell r="L193">
            <v>1.62</v>
          </cell>
          <cell r="M193">
            <v>1.63</v>
          </cell>
          <cell r="N193">
            <v>1.49</v>
          </cell>
          <cell r="O193">
            <v>1.51</v>
          </cell>
          <cell r="P193">
            <v>1.41</v>
          </cell>
          <cell r="Q193">
            <v>1.29</v>
          </cell>
          <cell r="R193">
            <v>1.1200000000000001</v>
          </cell>
          <cell r="S193">
            <v>1.03</v>
          </cell>
          <cell r="T193">
            <v>0.92</v>
          </cell>
          <cell r="U193">
            <v>0.83</v>
          </cell>
          <cell r="V193">
            <v>0.7</v>
          </cell>
          <cell r="W193">
            <v>0.67</v>
          </cell>
          <cell r="X193">
            <v>0.61</v>
          </cell>
          <cell r="Y193">
            <v>0.51</v>
          </cell>
          <cell r="Z193">
            <v>0.43</v>
          </cell>
          <cell r="AA193">
            <v>0.41</v>
          </cell>
          <cell r="AB193">
            <v>0.36</v>
          </cell>
          <cell r="AC193">
            <v>0.34</v>
          </cell>
          <cell r="AD193">
            <v>0.27</v>
          </cell>
          <cell r="AE193">
            <v>0.22</v>
          </cell>
          <cell r="AF193">
            <v>0.20061000000000001</v>
          </cell>
        </row>
        <row r="194">
          <cell r="A194" t="str">
            <v>CFRCH</v>
          </cell>
          <cell r="B194">
            <v>3.82</v>
          </cell>
          <cell r="C194">
            <v>3.19</v>
          </cell>
          <cell r="D194">
            <v>2.84</v>
          </cell>
          <cell r="E194">
            <v>2.67</v>
          </cell>
          <cell r="F194">
            <v>2.75</v>
          </cell>
          <cell r="G194">
            <v>2.14</v>
          </cell>
          <cell r="H194">
            <v>2.11</v>
          </cell>
          <cell r="I194">
            <v>2.04</v>
          </cell>
          <cell r="J194">
            <v>1.94</v>
          </cell>
          <cell r="K194">
            <v>1.83</v>
          </cell>
          <cell r="L194">
            <v>1.63</v>
          </cell>
          <cell r="M194">
            <v>1.49</v>
          </cell>
          <cell r="N194">
            <v>1.18</v>
          </cell>
          <cell r="O194">
            <v>1.36</v>
          </cell>
          <cell r="P194">
            <v>1.37</v>
          </cell>
          <cell r="Q194">
            <v>1.33</v>
          </cell>
          <cell r="R194">
            <v>1.41</v>
          </cell>
          <cell r="S194">
            <v>1.2</v>
          </cell>
          <cell r="T194">
            <v>1.1299999999999999</v>
          </cell>
          <cell r="U194">
            <v>1.0900000000000001</v>
          </cell>
          <cell r="V194">
            <v>1.1100000000000001</v>
          </cell>
          <cell r="W194">
            <v>1.08</v>
          </cell>
          <cell r="X194">
            <v>0.85</v>
          </cell>
          <cell r="Y194">
            <v>0.83</v>
          </cell>
          <cell r="Z194">
            <v>0.7</v>
          </cell>
          <cell r="AA194">
            <v>0.82</v>
          </cell>
          <cell r="AB194">
            <v>0.81</v>
          </cell>
          <cell r="AC194">
            <v>0.64</v>
          </cell>
          <cell r="AD194">
            <v>0.59</v>
          </cell>
          <cell r="AE194">
            <v>0.55000000000000004</v>
          </cell>
          <cell r="AF194">
            <v>0.485402</v>
          </cell>
        </row>
        <row r="195">
          <cell r="A195" t="str">
            <v>CFRE</v>
          </cell>
          <cell r="B195">
            <v>3.4775825973156889</v>
          </cell>
          <cell r="C195">
            <v>3.8508072441686378</v>
          </cell>
          <cell r="D195">
            <v>4.3297889265343201</v>
          </cell>
          <cell r="E195">
            <v>4.8925260689701018</v>
          </cell>
          <cell r="F195">
            <v>5.2660498100669679</v>
          </cell>
          <cell r="G195">
            <v>5.907004496758776</v>
          </cell>
          <cell r="H195">
            <v>6.5795337089111969</v>
          </cell>
          <cell r="I195">
            <v>7.1914719180786095</v>
          </cell>
          <cell r="J195">
            <v>8.0308707541919127</v>
          </cell>
          <cell r="K195">
            <v>8.5814903917506733</v>
          </cell>
          <cell r="L195">
            <v>9.0581953327503975</v>
          </cell>
          <cell r="M195">
            <v>9.4307317968723332</v>
          </cell>
          <cell r="N195">
            <v>9.8849551296206624</v>
          </cell>
          <cell r="O195">
            <v>11.039113158753384</v>
          </cell>
          <cell r="P195">
            <v>11.700291059567952</v>
          </cell>
          <cell r="Q195">
            <v>12.5266331348401</v>
          </cell>
          <cell r="R195">
            <v>13.127744034874549</v>
          </cell>
          <cell r="S195">
            <v>13.759210397110968</v>
          </cell>
          <cell r="T195">
            <v>13.795946288041339</v>
          </cell>
          <cell r="U195">
            <v>14.307625412930863</v>
          </cell>
          <cell r="V195">
            <v>14.873775321451371</v>
          </cell>
          <cell r="W195">
            <v>16.310387564786346</v>
          </cell>
          <cell r="X195">
            <v>16.768365999999997</v>
          </cell>
          <cell r="Y195">
            <v>17.147453999999996</v>
          </cell>
          <cell r="Z195">
            <v>17.134725999999997</v>
          </cell>
          <cell r="AA195">
            <v>17.635933999999999</v>
          </cell>
          <cell r="AB195">
            <v>18.526807999999996</v>
          </cell>
          <cell r="AC195">
            <v>18.087519999999998</v>
          </cell>
          <cell r="AD195">
            <v>19.121841999999997</v>
          </cell>
          <cell r="AE195">
            <v>19.545822000000001</v>
          </cell>
          <cell r="AF195">
            <v>20.34158</v>
          </cell>
        </row>
        <row r="196">
          <cell r="A196" t="str">
            <v>CFREC</v>
          </cell>
          <cell r="B196">
            <v>3.4775825973156889</v>
          </cell>
          <cell r="C196">
            <v>3.8508072441686378</v>
          </cell>
          <cell r="D196">
            <v>4.3297889265343201</v>
          </cell>
          <cell r="E196">
            <v>4.8925260689701018</v>
          </cell>
          <cell r="F196">
            <v>5.2660498100669679</v>
          </cell>
          <cell r="G196">
            <v>5.907004496758776</v>
          </cell>
          <cell r="H196">
            <v>6.5795337089111969</v>
          </cell>
          <cell r="I196">
            <v>7.1914719180786095</v>
          </cell>
          <cell r="J196">
            <v>8.0308707541919127</v>
          </cell>
          <cell r="K196">
            <v>8.5814903917506733</v>
          </cell>
          <cell r="L196">
            <v>9.0581953327503975</v>
          </cell>
          <cell r="M196">
            <v>9.4307317968723332</v>
          </cell>
          <cell r="N196">
            <v>9.8849551296206624</v>
          </cell>
          <cell r="O196">
            <v>11.039113158753384</v>
          </cell>
          <cell r="P196">
            <v>11.700291059567952</v>
          </cell>
          <cell r="Q196">
            <v>12.5266331348401</v>
          </cell>
          <cell r="R196">
            <v>13.127744034874549</v>
          </cell>
          <cell r="S196">
            <v>13.759210397110968</v>
          </cell>
          <cell r="T196">
            <v>13.795946288041339</v>
          </cell>
          <cell r="U196">
            <v>14.307625412930863</v>
          </cell>
          <cell r="V196">
            <v>14.873775321451371</v>
          </cell>
          <cell r="W196">
            <v>16.310387564786346</v>
          </cell>
          <cell r="X196">
            <v>16.768365999999997</v>
          </cell>
          <cell r="Y196">
            <v>17.147453999999996</v>
          </cell>
          <cell r="Z196">
            <v>17.134725999999997</v>
          </cell>
          <cell r="AA196">
            <v>17.635933999999999</v>
          </cell>
          <cell r="AB196">
            <v>18.526807999999996</v>
          </cell>
          <cell r="AC196">
            <v>18.087519999999998</v>
          </cell>
          <cell r="AD196">
            <v>19.121841999999997</v>
          </cell>
          <cell r="AE196">
            <v>19.545822000000001</v>
          </cell>
          <cell r="AF196">
            <v>20.34158</v>
          </cell>
        </row>
        <row r="197">
          <cell r="A197" t="str">
            <v>CFREP</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A198" t="str">
            <v>CFRG</v>
          </cell>
          <cell r="B198">
            <v>3.48</v>
          </cell>
          <cell r="C198">
            <v>3.96</v>
          </cell>
          <cell r="D198">
            <v>4.74</v>
          </cell>
          <cell r="E198">
            <v>5.47</v>
          </cell>
          <cell r="F198">
            <v>5.92</v>
          </cell>
          <cell r="G198">
            <v>6.43</v>
          </cell>
          <cell r="H198">
            <v>7.05</v>
          </cell>
          <cell r="I198">
            <v>8.01</v>
          </cell>
          <cell r="J198">
            <v>8.6999999999999993</v>
          </cell>
          <cell r="K198">
            <v>9.19</v>
          </cell>
          <cell r="L198">
            <v>9.65</v>
          </cell>
          <cell r="M198">
            <v>10.17</v>
          </cell>
          <cell r="N198">
            <v>10.48</v>
          </cell>
          <cell r="O198">
            <v>11.07</v>
          </cell>
          <cell r="P198">
            <v>11.63</v>
          </cell>
          <cell r="Q198">
            <v>11.84</v>
          </cell>
          <cell r="R198">
            <v>12.29</v>
          </cell>
          <cell r="S198">
            <v>12.71</v>
          </cell>
          <cell r="T198">
            <v>13.08</v>
          </cell>
          <cell r="U198">
            <v>13.34</v>
          </cell>
          <cell r="V198">
            <v>13.82</v>
          </cell>
          <cell r="W198">
            <v>14.7</v>
          </cell>
          <cell r="X198">
            <v>15.53</v>
          </cell>
          <cell r="Y198">
            <v>15.78</v>
          </cell>
          <cell r="Z198">
            <v>16.989999999999998</v>
          </cell>
          <cell r="AA198">
            <v>15.88</v>
          </cell>
          <cell r="AB198">
            <v>17.14</v>
          </cell>
          <cell r="AC198">
            <v>17.88</v>
          </cell>
          <cell r="AD198">
            <v>18.53</v>
          </cell>
          <cell r="AE198">
            <v>18.809999999999999</v>
          </cell>
          <cell r="AF198">
            <v>20.032518760999999</v>
          </cell>
        </row>
        <row r="199">
          <cell r="A199" t="str">
            <v>CFRGI</v>
          </cell>
          <cell r="B199">
            <v>1.34</v>
          </cell>
          <cell r="C199">
            <v>1.2</v>
          </cell>
          <cell r="D199">
            <v>1.1299999999999999</v>
          </cell>
          <cell r="E199">
            <v>0.89</v>
          </cell>
          <cell r="F199">
            <v>1.06</v>
          </cell>
          <cell r="G199">
            <v>0.71</v>
          </cell>
          <cell r="H199">
            <v>0.59</v>
          </cell>
          <cell r="I199">
            <v>0.82</v>
          </cell>
          <cell r="J199">
            <v>0.26</v>
          </cell>
          <cell r="K199">
            <v>0.08</v>
          </cell>
          <cell r="L199">
            <v>-0.11</v>
          </cell>
          <cell r="M199">
            <v>0.39</v>
          </cell>
          <cell r="N199">
            <v>0.56999999999999995</v>
          </cell>
          <cell r="O199">
            <v>0.26</v>
          </cell>
          <cell r="P199">
            <v>0.26</v>
          </cell>
          <cell r="Q199">
            <v>-0.66</v>
          </cell>
          <cell r="R199">
            <v>-0.4</v>
          </cell>
          <cell r="S199">
            <v>-0.61</v>
          </cell>
          <cell r="T199">
            <v>0.76</v>
          </cell>
          <cell r="U199">
            <v>0.68</v>
          </cell>
          <cell r="V199">
            <v>1.03</v>
          </cell>
          <cell r="W199">
            <v>-0.44</v>
          </cell>
          <cell r="X199">
            <v>0.34</v>
          </cell>
          <cell r="Y199">
            <v>0.35</v>
          </cell>
          <cell r="Z199">
            <v>1.69</v>
          </cell>
          <cell r="AA199">
            <v>0.75</v>
          </cell>
          <cell r="AB199">
            <v>-0.3</v>
          </cell>
          <cell r="AC199">
            <v>1.19</v>
          </cell>
          <cell r="AD199">
            <v>0.52</v>
          </cell>
          <cell r="AE199">
            <v>0.88</v>
          </cell>
          <cell r="AF199">
            <v>0</v>
          </cell>
        </row>
        <row r="200">
          <cell r="A200" t="str">
            <v>CFRGN</v>
          </cell>
          <cell r="B200">
            <v>2.14</v>
          </cell>
          <cell r="C200">
            <v>2.76</v>
          </cell>
          <cell r="D200">
            <v>3.61</v>
          </cell>
          <cell r="E200">
            <v>4.58</v>
          </cell>
          <cell r="F200">
            <v>4.8600000000000003</v>
          </cell>
          <cell r="G200">
            <v>5.72</v>
          </cell>
          <cell r="H200">
            <v>6.46</v>
          </cell>
          <cell r="I200">
            <v>7.19</v>
          </cell>
          <cell r="J200">
            <v>8.44</v>
          </cell>
          <cell r="K200">
            <v>9.11</v>
          </cell>
          <cell r="L200">
            <v>9.76</v>
          </cell>
          <cell r="M200">
            <v>9.7799999999999994</v>
          </cell>
          <cell r="N200">
            <v>9.91</v>
          </cell>
          <cell r="O200">
            <v>10.81</v>
          </cell>
          <cell r="P200">
            <v>11.37</v>
          </cell>
          <cell r="Q200">
            <v>12.5</v>
          </cell>
          <cell r="R200">
            <v>12.69</v>
          </cell>
          <cell r="S200">
            <v>13.32</v>
          </cell>
          <cell r="T200">
            <v>12.32</v>
          </cell>
          <cell r="U200">
            <v>12.66</v>
          </cell>
          <cell r="V200">
            <v>12.79</v>
          </cell>
          <cell r="W200">
            <v>15.14</v>
          </cell>
          <cell r="X200">
            <v>15.19</v>
          </cell>
          <cell r="Y200">
            <v>15.43</v>
          </cell>
          <cell r="Z200">
            <v>15.3</v>
          </cell>
          <cell r="AA200">
            <v>15.13</v>
          </cell>
          <cell r="AB200">
            <v>17.440000000000001</v>
          </cell>
          <cell r="AC200">
            <v>16.690000000000001</v>
          </cell>
          <cell r="AD200">
            <v>18.010000000000002</v>
          </cell>
          <cell r="AE200">
            <v>17.93</v>
          </cell>
          <cell r="AF200">
            <v>20.032518760999999</v>
          </cell>
        </row>
        <row r="201">
          <cell r="A201" t="str">
            <v>CFRP</v>
          </cell>
          <cell r="B201">
            <v>25.11</v>
          </cell>
          <cell r="C201">
            <v>28.48</v>
          </cell>
          <cell r="D201">
            <v>30.02</v>
          </cell>
          <cell r="E201">
            <v>32.71</v>
          </cell>
          <cell r="F201">
            <v>30.19</v>
          </cell>
          <cell r="G201">
            <v>27.8</v>
          </cell>
          <cell r="H201">
            <v>29.04</v>
          </cell>
          <cell r="I201">
            <v>29.78</v>
          </cell>
          <cell r="J201">
            <v>29.97</v>
          </cell>
          <cell r="K201">
            <v>27.71</v>
          </cell>
          <cell r="L201">
            <v>25.46</v>
          </cell>
          <cell r="M201">
            <v>23.46</v>
          </cell>
          <cell r="N201">
            <v>22.14</v>
          </cell>
          <cell r="O201">
            <v>20.8</v>
          </cell>
          <cell r="P201">
            <v>20.56</v>
          </cell>
          <cell r="Q201">
            <v>19.11</v>
          </cell>
          <cell r="R201">
            <v>19.809999999999999</v>
          </cell>
          <cell r="S201">
            <v>18.86</v>
          </cell>
          <cell r="T201">
            <v>18.64</v>
          </cell>
          <cell r="U201">
            <v>17.760000000000002</v>
          </cell>
          <cell r="V201">
            <v>17.989999999999998</v>
          </cell>
          <cell r="W201">
            <v>17.52</v>
          </cell>
          <cell r="X201">
            <v>18.39</v>
          </cell>
          <cell r="Y201">
            <v>17.43</v>
          </cell>
          <cell r="Z201">
            <v>17.239999999999998</v>
          </cell>
          <cell r="AA201">
            <v>16.920000000000002</v>
          </cell>
          <cell r="AB201">
            <v>16.8</v>
          </cell>
          <cell r="AC201">
            <v>16.95</v>
          </cell>
          <cell r="AD201">
            <v>16.57</v>
          </cell>
          <cell r="AE201">
            <v>16.489999999999998</v>
          </cell>
          <cell r="AF201">
            <v>15.49</v>
          </cell>
        </row>
        <row r="202">
          <cell r="A202" t="str">
            <v>CFRPB</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row>
        <row r="203">
          <cell r="A203" t="str">
            <v>CFRPR</v>
          </cell>
          <cell r="B203">
            <v>25.11</v>
          </cell>
          <cell r="C203">
            <v>28.48</v>
          </cell>
          <cell r="D203">
            <v>30.02</v>
          </cell>
          <cell r="E203">
            <v>32.71</v>
          </cell>
          <cell r="F203">
            <v>30.19</v>
          </cell>
          <cell r="G203">
            <v>27.8</v>
          </cell>
          <cell r="H203">
            <v>29.04</v>
          </cell>
          <cell r="I203">
            <v>29.78</v>
          </cell>
          <cell r="J203">
            <v>29.97</v>
          </cell>
          <cell r="K203">
            <v>27.71</v>
          </cell>
          <cell r="L203">
            <v>25.46</v>
          </cell>
          <cell r="M203">
            <v>23.46</v>
          </cell>
          <cell r="N203">
            <v>22.14</v>
          </cell>
          <cell r="O203">
            <v>20.8</v>
          </cell>
          <cell r="P203">
            <v>20.56</v>
          </cell>
          <cell r="Q203">
            <v>19.11</v>
          </cell>
          <cell r="R203">
            <v>19.809999999999999</v>
          </cell>
          <cell r="S203">
            <v>18.86</v>
          </cell>
          <cell r="T203">
            <v>18.64</v>
          </cell>
          <cell r="U203">
            <v>17.760000000000002</v>
          </cell>
          <cell r="V203">
            <v>17.989999999999998</v>
          </cell>
          <cell r="W203">
            <v>17.52</v>
          </cell>
          <cell r="X203">
            <v>18.39</v>
          </cell>
          <cell r="Y203">
            <v>17.43</v>
          </cell>
          <cell r="Z203">
            <v>17.239999999999998</v>
          </cell>
          <cell r="AA203">
            <v>16.920000000000002</v>
          </cell>
          <cell r="AB203">
            <v>16.8</v>
          </cell>
          <cell r="AC203">
            <v>16.95</v>
          </cell>
          <cell r="AD203">
            <v>16.57</v>
          </cell>
          <cell r="AE203">
            <v>16.489999999999998</v>
          </cell>
          <cell r="AF203">
            <v>15.49</v>
          </cell>
        </row>
        <row r="204">
          <cell r="A204" t="str">
            <v>CFRR</v>
          </cell>
          <cell r="B204">
            <v>7.48</v>
          </cell>
          <cell r="C204">
            <v>7.46</v>
          </cell>
          <cell r="D204">
            <v>7.51</v>
          </cell>
          <cell r="E204">
            <v>7.49</v>
          </cell>
          <cell r="F204">
            <v>7.38</v>
          </cell>
          <cell r="G204">
            <v>7.41</v>
          </cell>
          <cell r="H204">
            <v>7.14</v>
          </cell>
          <cell r="I204">
            <v>7.72</v>
          </cell>
          <cell r="J204">
            <v>7.4</v>
          </cell>
          <cell r="K204">
            <v>7.54</v>
          </cell>
          <cell r="L204">
            <v>6.56</v>
          </cell>
          <cell r="M204">
            <v>6.82</v>
          </cell>
          <cell r="N204">
            <v>7.2</v>
          </cell>
          <cell r="O204">
            <v>7.9</v>
          </cell>
          <cell r="P204">
            <v>7.92</v>
          </cell>
          <cell r="Q204">
            <v>8.2899999999999991</v>
          </cell>
          <cell r="R204">
            <v>8.2899999999999991</v>
          </cell>
          <cell r="S204">
            <v>8.6199999999999992</v>
          </cell>
          <cell r="T204">
            <v>9</v>
          </cell>
          <cell r="U204">
            <v>9.1</v>
          </cell>
          <cell r="V204">
            <v>9.1999999999999993</v>
          </cell>
          <cell r="W204">
            <v>9.77</v>
          </cell>
          <cell r="X204">
            <v>9.94</v>
          </cell>
          <cell r="Y204">
            <v>9.59</v>
          </cell>
          <cell r="Z204">
            <v>9.23</v>
          </cell>
          <cell r="AA204">
            <v>8.58</v>
          </cell>
          <cell r="AB204">
            <v>8.52</v>
          </cell>
          <cell r="AC204">
            <v>8.68</v>
          </cell>
          <cell r="AD204">
            <v>8.44</v>
          </cell>
          <cell r="AE204">
            <v>8.2200000000000006</v>
          </cell>
          <cell r="AF204">
            <v>8.0420333460000002</v>
          </cell>
        </row>
        <row r="205">
          <cell r="A205" t="str">
            <v>CFR</v>
          </cell>
          <cell r="B205">
            <v>47.497582596999997</v>
          </cell>
          <cell r="C205">
            <v>50.340807243999997</v>
          </cell>
          <cell r="D205">
            <v>52.519788927</v>
          </cell>
          <cell r="E205">
            <v>56.162526069000002</v>
          </cell>
          <cell r="F205">
            <v>54.666049809999997</v>
          </cell>
          <cell r="G205">
            <v>52.107004496999998</v>
          </cell>
          <cell r="H205">
            <v>54.169533709</v>
          </cell>
          <cell r="I205">
            <v>56.871471917999997</v>
          </cell>
          <cell r="J205">
            <v>58.140870753999998</v>
          </cell>
          <cell r="K205">
            <v>56.931490392000001</v>
          </cell>
          <cell r="L205">
            <v>53.978195333000002</v>
          </cell>
          <cell r="M205">
            <v>53.000731797</v>
          </cell>
          <cell r="N205">
            <v>52.374955129999996</v>
          </cell>
          <cell r="O205">
            <v>53.679113159000003</v>
          </cell>
          <cell r="P205">
            <v>54.590291059999998</v>
          </cell>
          <cell r="Q205">
            <v>54.386633134999997</v>
          </cell>
          <cell r="R205">
            <v>56.047744035000001</v>
          </cell>
          <cell r="S205">
            <v>56.179210396999999</v>
          </cell>
          <cell r="T205">
            <v>56.565946287999999</v>
          </cell>
          <cell r="U205">
            <v>56.427625413000001</v>
          </cell>
          <cell r="V205">
            <v>57.69</v>
          </cell>
          <cell r="W205">
            <v>60.05</v>
          </cell>
          <cell r="X205">
            <v>62.09</v>
          </cell>
          <cell r="Y205">
            <v>61.29</v>
          </cell>
          <cell r="Z205">
            <v>61.72</v>
          </cell>
          <cell r="AA205">
            <v>60.25</v>
          </cell>
          <cell r="AB205">
            <v>62.16</v>
          </cell>
          <cell r="AC205">
            <v>62.58</v>
          </cell>
          <cell r="AD205">
            <v>63.52</v>
          </cell>
          <cell r="AE205">
            <v>63.84</v>
          </cell>
          <cell r="AF205">
            <v>64.592144106999996</v>
          </cell>
        </row>
        <row r="206">
          <cell r="A206" t="str">
            <v>CFAC</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row>
        <row r="207">
          <cell r="A207" t="str">
            <v>CFACC</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row>
        <row r="208">
          <cell r="A208" t="str">
            <v>CFACH</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A209" t="str">
            <v>CFAE</v>
          </cell>
          <cell r="B209">
            <v>0.22660940268431076</v>
          </cell>
          <cell r="C209">
            <v>0.24064275583136202</v>
          </cell>
          <cell r="D209">
            <v>0.2730170734656796</v>
          </cell>
          <cell r="E209">
            <v>0.29800393102989764</v>
          </cell>
          <cell r="F209">
            <v>0.31182418993303185</v>
          </cell>
          <cell r="G209">
            <v>0.31629950324122319</v>
          </cell>
          <cell r="H209">
            <v>0.33727429108880258</v>
          </cell>
          <cell r="I209">
            <v>0.31529608192139019</v>
          </cell>
          <cell r="J209">
            <v>0.34939924580808746</v>
          </cell>
          <cell r="K209">
            <v>0.37076560824932531</v>
          </cell>
          <cell r="L209">
            <v>0.36525466724960237</v>
          </cell>
          <cell r="M209">
            <v>0.36905420312766657</v>
          </cell>
          <cell r="N209">
            <v>0.38731487037933682</v>
          </cell>
          <cell r="O209">
            <v>0.29207484124661459</v>
          </cell>
          <cell r="P209">
            <v>0.30083694043204584</v>
          </cell>
          <cell r="Q209">
            <v>0.31583286515989939</v>
          </cell>
          <cell r="R209">
            <v>0.34011396512544928</v>
          </cell>
          <cell r="S209">
            <v>0.35734560288903156</v>
          </cell>
          <cell r="T209">
            <v>0.37547771195866114</v>
          </cell>
          <cell r="U209">
            <v>0.41179058706913774</v>
          </cell>
          <cell r="V209">
            <v>0.42768867854862846</v>
          </cell>
          <cell r="W209">
            <v>0.45729043521364993</v>
          </cell>
          <cell r="X209">
            <v>0.46200000000000008</v>
          </cell>
          <cell r="Y209">
            <v>0.45089799999999997</v>
          </cell>
          <cell r="Z209">
            <v>0.46672199999999997</v>
          </cell>
          <cell r="AA209">
            <v>0.49243599999999998</v>
          </cell>
          <cell r="AB209">
            <v>0.53672600000000004</v>
          </cell>
          <cell r="AC209">
            <v>0.50481999999999994</v>
          </cell>
          <cell r="AD209">
            <v>0.5125599999999999</v>
          </cell>
          <cell r="AE209">
            <v>0.49441399999999996</v>
          </cell>
          <cell r="AF209">
            <v>0.51178599999999996</v>
          </cell>
        </row>
        <row r="210">
          <cell r="A210" t="str">
            <v>CFAEC</v>
          </cell>
          <cell r="B210">
            <v>0.22660940268431076</v>
          </cell>
          <cell r="C210">
            <v>0.24064275583136202</v>
          </cell>
          <cell r="D210">
            <v>0.2730170734656796</v>
          </cell>
          <cell r="E210">
            <v>0.29800393102989764</v>
          </cell>
          <cell r="F210">
            <v>0.31182418993303185</v>
          </cell>
          <cell r="G210">
            <v>0.31629950324122319</v>
          </cell>
          <cell r="H210">
            <v>0.33727429108880258</v>
          </cell>
          <cell r="I210">
            <v>0.31529608192139019</v>
          </cell>
          <cell r="J210">
            <v>0.34939924580808746</v>
          </cell>
          <cell r="K210">
            <v>0.37076560824932531</v>
          </cell>
          <cell r="L210">
            <v>0.36525466724960237</v>
          </cell>
          <cell r="M210">
            <v>0.36905420312766657</v>
          </cell>
          <cell r="N210">
            <v>0.38731487037933682</v>
          </cell>
          <cell r="O210">
            <v>0.29207484124661459</v>
          </cell>
          <cell r="P210">
            <v>0.30083694043204584</v>
          </cell>
          <cell r="Q210">
            <v>0.31583286515989939</v>
          </cell>
          <cell r="R210">
            <v>0.34011396512544928</v>
          </cell>
          <cell r="S210">
            <v>0.35734560288903156</v>
          </cell>
          <cell r="T210">
            <v>0.37547771195866114</v>
          </cell>
          <cell r="U210">
            <v>0.41179058706913774</v>
          </cell>
          <cell r="V210">
            <v>0.42768867854862846</v>
          </cell>
          <cell r="W210">
            <v>0.45729043521364993</v>
          </cell>
          <cell r="X210">
            <v>0.46200000000000008</v>
          </cell>
          <cell r="Y210">
            <v>0.45089799999999997</v>
          </cell>
          <cell r="Z210">
            <v>0.46672199999999997</v>
          </cell>
          <cell r="AA210">
            <v>0.49243599999999998</v>
          </cell>
          <cell r="AB210">
            <v>0.53672600000000004</v>
          </cell>
          <cell r="AC210">
            <v>0.50481999999999994</v>
          </cell>
          <cell r="AD210">
            <v>0.5125599999999999</v>
          </cell>
          <cell r="AE210">
            <v>0.49441399999999996</v>
          </cell>
          <cell r="AF210">
            <v>0.51178599999999996</v>
          </cell>
        </row>
        <row r="211">
          <cell r="A211" t="str">
            <v>CFAEP</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A212" t="str">
            <v>CFAG</v>
          </cell>
          <cell r="B212">
            <v>0.01</v>
          </cell>
          <cell r="C212">
            <v>0.01</v>
          </cell>
          <cell r="D212">
            <v>0.03</v>
          </cell>
          <cell r="E212">
            <v>0.04</v>
          </cell>
          <cell r="F212">
            <v>0.03</v>
          </cell>
          <cell r="G212">
            <v>0.03</v>
          </cell>
          <cell r="H212">
            <v>0.03</v>
          </cell>
          <cell r="I212">
            <v>0.06</v>
          </cell>
          <cell r="J212">
            <v>0.06</v>
          </cell>
          <cell r="K212">
            <v>7.0000000000000007E-2</v>
          </cell>
          <cell r="L212">
            <v>0.13</v>
          </cell>
          <cell r="M212">
            <v>0.11</v>
          </cell>
          <cell r="N212">
            <v>0.13</v>
          </cell>
          <cell r="O212">
            <v>0.12</v>
          </cell>
          <cell r="P212">
            <v>0.13</v>
          </cell>
          <cell r="Q212">
            <v>0.11</v>
          </cell>
          <cell r="R212">
            <v>0.11</v>
          </cell>
          <cell r="S212">
            <v>0.14000000000000001</v>
          </cell>
          <cell r="T212">
            <v>0.14000000000000001</v>
          </cell>
          <cell r="U212">
            <v>0.13</v>
          </cell>
          <cell r="V212">
            <v>0.16</v>
          </cell>
          <cell r="W212">
            <v>0.2</v>
          </cell>
          <cell r="X212">
            <v>0.23</v>
          </cell>
          <cell r="Y212">
            <v>0.21</v>
          </cell>
          <cell r="Z212">
            <v>0.19</v>
          </cell>
          <cell r="AA212">
            <v>0.2</v>
          </cell>
          <cell r="AB212">
            <v>0.21</v>
          </cell>
          <cell r="AC212">
            <v>0.21</v>
          </cell>
          <cell r="AD212">
            <v>0.24</v>
          </cell>
          <cell r="AE212">
            <v>0.27</v>
          </cell>
          <cell r="AF212">
            <v>0.29508965199999998</v>
          </cell>
        </row>
        <row r="213">
          <cell r="A213" t="str">
            <v>CFAGI</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A214" t="str">
            <v>CFAGN</v>
          </cell>
          <cell r="B214">
            <v>0.01</v>
          </cell>
          <cell r="C214">
            <v>0.01</v>
          </cell>
          <cell r="D214">
            <v>0.03</v>
          </cell>
          <cell r="E214">
            <v>0.04</v>
          </cell>
          <cell r="F214">
            <v>0.03</v>
          </cell>
          <cell r="G214">
            <v>0.03</v>
          </cell>
          <cell r="H214">
            <v>0.03</v>
          </cell>
          <cell r="I214">
            <v>0.06</v>
          </cell>
          <cell r="J214">
            <v>0.06</v>
          </cell>
          <cell r="K214">
            <v>7.0000000000000007E-2</v>
          </cell>
          <cell r="L214">
            <v>0.13</v>
          </cell>
          <cell r="M214">
            <v>0.11</v>
          </cell>
          <cell r="N214">
            <v>0.13</v>
          </cell>
          <cell r="O214">
            <v>0.12</v>
          </cell>
          <cell r="P214">
            <v>0.13</v>
          </cell>
          <cell r="Q214">
            <v>0.11</v>
          </cell>
          <cell r="R214">
            <v>0.11</v>
          </cell>
          <cell r="S214">
            <v>0.14000000000000001</v>
          </cell>
          <cell r="T214">
            <v>0.14000000000000001</v>
          </cell>
          <cell r="U214">
            <v>0.13</v>
          </cell>
          <cell r="V214">
            <v>0.16</v>
          </cell>
          <cell r="W214">
            <v>0.2</v>
          </cell>
          <cell r="X214">
            <v>0.23</v>
          </cell>
          <cell r="Y214">
            <v>0.21</v>
          </cell>
          <cell r="Z214">
            <v>0.19</v>
          </cell>
          <cell r="AA214">
            <v>0.2</v>
          </cell>
          <cell r="AB214">
            <v>0.21</v>
          </cell>
          <cell r="AC214">
            <v>0.21</v>
          </cell>
          <cell r="AD214">
            <v>0.24</v>
          </cell>
          <cell r="AE214">
            <v>0.27</v>
          </cell>
          <cell r="AF214">
            <v>0.29508965199999998</v>
          </cell>
        </row>
        <row r="215">
          <cell r="A215" t="str">
            <v>CFAP</v>
          </cell>
          <cell r="B215">
            <v>3.05</v>
          </cell>
          <cell r="C215">
            <v>2.65</v>
          </cell>
          <cell r="D215">
            <v>2.89</v>
          </cell>
          <cell r="E215">
            <v>3.27</v>
          </cell>
          <cell r="F215">
            <v>3.33</v>
          </cell>
          <cell r="G215">
            <v>3.18</v>
          </cell>
          <cell r="H215">
            <v>3.25</v>
          </cell>
          <cell r="I215">
            <v>3.31</v>
          </cell>
          <cell r="J215">
            <v>3.44</v>
          </cell>
          <cell r="K215">
            <v>3.39</v>
          </cell>
          <cell r="L215">
            <v>3.32</v>
          </cell>
          <cell r="M215">
            <v>3.12</v>
          </cell>
          <cell r="N215">
            <v>3.09</v>
          </cell>
          <cell r="O215">
            <v>3.1</v>
          </cell>
          <cell r="P215">
            <v>3.12</v>
          </cell>
          <cell r="Q215">
            <v>3.14</v>
          </cell>
          <cell r="R215">
            <v>3.18</v>
          </cell>
          <cell r="S215">
            <v>3.24</v>
          </cell>
          <cell r="T215">
            <v>3.3</v>
          </cell>
          <cell r="U215">
            <v>3.31</v>
          </cell>
          <cell r="V215">
            <v>3.33</v>
          </cell>
          <cell r="W215">
            <v>3.38</v>
          </cell>
          <cell r="X215">
            <v>3.39</v>
          </cell>
          <cell r="Y215">
            <v>3.47</v>
          </cell>
          <cell r="Z215">
            <v>3.41</v>
          </cell>
          <cell r="AA215">
            <v>3.44</v>
          </cell>
          <cell r="AB215">
            <v>3.47</v>
          </cell>
          <cell r="AC215">
            <v>3.46</v>
          </cell>
          <cell r="AD215">
            <v>3.5</v>
          </cell>
          <cell r="AE215">
            <v>3.49</v>
          </cell>
          <cell r="AF215">
            <v>3.48</v>
          </cell>
        </row>
        <row r="216">
          <cell r="A216" t="str">
            <v>CFAPB</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A217" t="str">
            <v>CFAPR</v>
          </cell>
          <cell r="B217">
            <v>3.05</v>
          </cell>
          <cell r="C217">
            <v>2.65</v>
          </cell>
          <cell r="D217">
            <v>2.89</v>
          </cell>
          <cell r="E217">
            <v>3.27</v>
          </cell>
          <cell r="F217">
            <v>3.33</v>
          </cell>
          <cell r="G217">
            <v>3.18</v>
          </cell>
          <cell r="H217">
            <v>3.25</v>
          </cell>
          <cell r="I217">
            <v>3.31</v>
          </cell>
          <cell r="J217">
            <v>3.44</v>
          </cell>
          <cell r="K217">
            <v>3.39</v>
          </cell>
          <cell r="L217">
            <v>3.32</v>
          </cell>
          <cell r="M217">
            <v>3.12</v>
          </cell>
          <cell r="N217">
            <v>3.09</v>
          </cell>
          <cell r="O217">
            <v>3.1</v>
          </cell>
          <cell r="P217">
            <v>3.12</v>
          </cell>
          <cell r="Q217">
            <v>3.14</v>
          </cell>
          <cell r="R217">
            <v>3.18</v>
          </cell>
          <cell r="S217">
            <v>3.24</v>
          </cell>
          <cell r="T217">
            <v>3.3</v>
          </cell>
          <cell r="U217">
            <v>3.31</v>
          </cell>
          <cell r="V217">
            <v>3.33</v>
          </cell>
          <cell r="W217">
            <v>3.38</v>
          </cell>
          <cell r="X217">
            <v>3.39</v>
          </cell>
          <cell r="Y217">
            <v>3.47</v>
          </cell>
          <cell r="Z217">
            <v>3.41</v>
          </cell>
          <cell r="AA217">
            <v>3.44</v>
          </cell>
          <cell r="AB217">
            <v>3.47</v>
          </cell>
          <cell r="AC217">
            <v>3.46</v>
          </cell>
          <cell r="AD217">
            <v>3.5</v>
          </cell>
          <cell r="AE217">
            <v>3.49</v>
          </cell>
          <cell r="AF217">
            <v>3.48</v>
          </cell>
        </row>
        <row r="218">
          <cell r="A218" t="str">
            <v>CFAR</v>
          </cell>
          <cell r="B218">
            <v>0.04</v>
          </cell>
          <cell r="C218">
            <v>0.04</v>
          </cell>
          <cell r="D218">
            <v>0.04</v>
          </cell>
          <cell r="E218">
            <v>0.04</v>
          </cell>
          <cell r="F218">
            <v>0.04</v>
          </cell>
          <cell r="G218">
            <v>0.04</v>
          </cell>
          <cell r="H218">
            <v>0.04</v>
          </cell>
          <cell r="I218">
            <v>0.04</v>
          </cell>
          <cell r="J218">
            <v>0.04</v>
          </cell>
          <cell r="K218">
            <v>0.04</v>
          </cell>
          <cell r="L218">
            <v>0.04</v>
          </cell>
          <cell r="M218">
            <v>0.04</v>
          </cell>
          <cell r="N218">
            <v>0.04</v>
          </cell>
          <cell r="O218">
            <v>0.04</v>
          </cell>
          <cell r="P218">
            <v>0.04</v>
          </cell>
          <cell r="Q218">
            <v>0.04</v>
          </cell>
          <cell r="R218">
            <v>0.04</v>
          </cell>
          <cell r="S218">
            <v>0.04</v>
          </cell>
          <cell r="T218">
            <v>0.04</v>
          </cell>
          <cell r="U218">
            <v>0.04</v>
          </cell>
          <cell r="V218">
            <v>0.05</v>
          </cell>
          <cell r="W218">
            <v>0.04</v>
          </cell>
          <cell r="X218">
            <v>0.05</v>
          </cell>
          <cell r="Y218">
            <v>0.05</v>
          </cell>
          <cell r="Z218">
            <v>0.05</v>
          </cell>
          <cell r="AA218">
            <v>0.05</v>
          </cell>
          <cell r="AB218">
            <v>0.05</v>
          </cell>
          <cell r="AC218">
            <v>0.05</v>
          </cell>
          <cell r="AD218">
            <v>0.05</v>
          </cell>
          <cell r="AE218">
            <v>0.05</v>
          </cell>
          <cell r="AF218">
            <v>4.5039999999999997E-2</v>
          </cell>
        </row>
        <row r="219">
          <cell r="A219" t="str">
            <v>CFA</v>
          </cell>
          <cell r="B219">
            <v>3.326609403</v>
          </cell>
          <cell r="C219">
            <v>2.9406427559999999</v>
          </cell>
          <cell r="D219">
            <v>3.2330170730000001</v>
          </cell>
          <cell r="E219">
            <v>3.6480039309999999</v>
          </cell>
          <cell r="F219">
            <v>3.7118241900000002</v>
          </cell>
          <cell r="G219">
            <v>3.5662995030000002</v>
          </cell>
          <cell r="H219">
            <v>3.6572742909999998</v>
          </cell>
          <cell r="I219">
            <v>3.7252960819999998</v>
          </cell>
          <cell r="J219">
            <v>3.889399246</v>
          </cell>
          <cell r="K219">
            <v>3.8707656080000001</v>
          </cell>
          <cell r="L219">
            <v>3.8552546670000001</v>
          </cell>
          <cell r="M219">
            <v>3.6390542030000002</v>
          </cell>
          <cell r="N219">
            <v>3.6473148700000002</v>
          </cell>
          <cell r="O219">
            <v>3.552074841</v>
          </cell>
          <cell r="P219">
            <v>3.59083694</v>
          </cell>
          <cell r="Q219">
            <v>3.605832865</v>
          </cell>
          <cell r="R219">
            <v>3.6701139650000001</v>
          </cell>
          <cell r="S219">
            <v>3.7773456030000001</v>
          </cell>
          <cell r="T219">
            <v>3.8554777119999999</v>
          </cell>
          <cell r="U219">
            <v>3.891790587</v>
          </cell>
          <cell r="V219">
            <v>3.97</v>
          </cell>
          <cell r="W219">
            <v>4.08</v>
          </cell>
          <cell r="X219">
            <v>4.13</v>
          </cell>
          <cell r="Y219">
            <v>4.18</v>
          </cell>
          <cell r="Z219">
            <v>4.12</v>
          </cell>
          <cell r="AA219">
            <v>4.18</v>
          </cell>
          <cell r="AB219">
            <v>4.2699999999999996</v>
          </cell>
          <cell r="AC219">
            <v>4.22</v>
          </cell>
          <cell r="AD219">
            <v>4.3</v>
          </cell>
          <cell r="AE219">
            <v>4.3</v>
          </cell>
          <cell r="AF219">
            <v>4.3319156520000002</v>
          </cell>
        </row>
        <row r="220">
          <cell r="A220" t="str">
            <v>CFTC</v>
          </cell>
          <cell r="B220">
            <v>0.22</v>
          </cell>
          <cell r="C220">
            <v>0.09</v>
          </cell>
          <cell r="D220">
            <v>0.05</v>
          </cell>
          <cell r="E220">
            <v>0.03</v>
          </cell>
          <cell r="F220">
            <v>0.03</v>
          </cell>
          <cell r="G220">
            <v>0.02</v>
          </cell>
          <cell r="H220">
            <v>0.02</v>
          </cell>
          <cell r="I220">
            <v>0.02</v>
          </cell>
          <cell r="J220">
            <v>0.02</v>
          </cell>
          <cell r="K220">
            <v>0</v>
          </cell>
          <cell r="L220">
            <v>0.02</v>
          </cell>
          <cell r="M220">
            <v>0.01</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A221" t="str">
            <v>CFTCC</v>
          </cell>
          <cell r="B221">
            <v>0.06</v>
          </cell>
          <cell r="C221">
            <v>0.04</v>
          </cell>
          <cell r="D221">
            <v>0.03</v>
          </cell>
          <cell r="E221">
            <v>0.02</v>
          </cell>
          <cell r="F221">
            <v>0.02</v>
          </cell>
          <cell r="G221">
            <v>0.01</v>
          </cell>
          <cell r="H221">
            <v>0.01</v>
          </cell>
          <cell r="I221">
            <v>0.01</v>
          </cell>
          <cell r="J221">
            <v>0.01</v>
          </cell>
          <cell r="K221">
            <v>0</v>
          </cell>
          <cell r="L221">
            <v>0.01</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A222" t="str">
            <v>CFTCH</v>
          </cell>
          <cell r="B222">
            <v>0.16</v>
          </cell>
          <cell r="C222">
            <v>0.05</v>
          </cell>
          <cell r="D222">
            <v>0.02</v>
          </cell>
          <cell r="E222">
            <v>0.01</v>
          </cell>
          <cell r="F222">
            <v>0.01</v>
          </cell>
          <cell r="G222">
            <v>0.01</v>
          </cell>
          <cell r="H222">
            <v>0.01</v>
          </cell>
          <cell r="I222">
            <v>0.01</v>
          </cell>
          <cell r="J222">
            <v>0.01</v>
          </cell>
          <cell r="K222">
            <v>0</v>
          </cell>
          <cell r="L222">
            <v>0.01</v>
          </cell>
          <cell r="M222">
            <v>0.01</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A223" t="str">
            <v>CFTE</v>
          </cell>
          <cell r="B223">
            <v>0.5</v>
          </cell>
          <cell r="C223">
            <v>0.5</v>
          </cell>
          <cell r="D223">
            <v>0.52</v>
          </cell>
          <cell r="E223">
            <v>0.55000000000000004</v>
          </cell>
          <cell r="F223">
            <v>0.55000000000000004</v>
          </cell>
          <cell r="G223">
            <v>0.53</v>
          </cell>
          <cell r="H223">
            <v>0.56000000000000005</v>
          </cell>
          <cell r="I223">
            <v>0.56000000000000005</v>
          </cell>
          <cell r="J223">
            <v>0.56999999999999995</v>
          </cell>
          <cell r="K223">
            <v>0.59</v>
          </cell>
          <cell r="L223">
            <v>0.59</v>
          </cell>
          <cell r="M223">
            <v>0.59</v>
          </cell>
          <cell r="N223">
            <v>0.6</v>
          </cell>
          <cell r="O223">
            <v>0.61</v>
          </cell>
          <cell r="P223">
            <v>0.63</v>
          </cell>
          <cell r="Q223">
            <v>0.64</v>
          </cell>
          <cell r="R223">
            <v>0.62</v>
          </cell>
          <cell r="S223">
            <v>0.64</v>
          </cell>
          <cell r="T223">
            <v>0.65</v>
          </cell>
          <cell r="U223">
            <v>0.73</v>
          </cell>
          <cell r="V223">
            <v>0.71</v>
          </cell>
          <cell r="W223">
            <v>0.72</v>
          </cell>
          <cell r="X223">
            <v>0.73</v>
          </cell>
          <cell r="Y223">
            <v>0.72</v>
          </cell>
          <cell r="Z223">
            <v>0.74</v>
          </cell>
          <cell r="AA223">
            <v>0.74</v>
          </cell>
          <cell r="AB223">
            <v>0.82</v>
          </cell>
          <cell r="AC223">
            <v>0.84</v>
          </cell>
          <cell r="AD223">
            <v>0.86</v>
          </cell>
          <cell r="AE223">
            <v>0.87</v>
          </cell>
          <cell r="AF223">
            <v>0.89818399999999998</v>
          </cell>
        </row>
        <row r="224">
          <cell r="A224" t="str">
            <v>CFTEC</v>
          </cell>
          <cell r="B224">
            <v>0.5</v>
          </cell>
          <cell r="C224">
            <v>0.5</v>
          </cell>
          <cell r="D224">
            <v>0.52</v>
          </cell>
          <cell r="E224">
            <v>0.55000000000000004</v>
          </cell>
          <cell r="F224">
            <v>0.55000000000000004</v>
          </cell>
          <cell r="G224">
            <v>0.53</v>
          </cell>
          <cell r="H224">
            <v>0.56000000000000005</v>
          </cell>
          <cell r="I224">
            <v>0.56000000000000005</v>
          </cell>
          <cell r="J224">
            <v>0.56999999999999995</v>
          </cell>
          <cell r="K224">
            <v>0.59</v>
          </cell>
          <cell r="L224">
            <v>0.59</v>
          </cell>
          <cell r="M224">
            <v>0.59</v>
          </cell>
          <cell r="N224">
            <v>0.6</v>
          </cell>
          <cell r="O224">
            <v>0.61</v>
          </cell>
          <cell r="P224">
            <v>0.63</v>
          </cell>
          <cell r="Q224">
            <v>0.64</v>
          </cell>
          <cell r="R224">
            <v>0.62</v>
          </cell>
          <cell r="S224">
            <v>0.64</v>
          </cell>
          <cell r="T224">
            <v>0.65</v>
          </cell>
          <cell r="U224">
            <v>0.73</v>
          </cell>
          <cell r="V224">
            <v>0.71</v>
          </cell>
          <cell r="W224">
            <v>0.72</v>
          </cell>
          <cell r="X224">
            <v>0.73</v>
          </cell>
          <cell r="Y224">
            <v>0.72</v>
          </cell>
          <cell r="Z224">
            <v>0.74</v>
          </cell>
          <cell r="AA224">
            <v>0.74</v>
          </cell>
          <cell r="AB224">
            <v>0.82</v>
          </cell>
          <cell r="AC224">
            <v>0.84</v>
          </cell>
          <cell r="AD224">
            <v>0.86</v>
          </cell>
          <cell r="AE224">
            <v>0.87</v>
          </cell>
          <cell r="AF224">
            <v>0.89818399999999998</v>
          </cell>
        </row>
        <row r="225">
          <cell r="A225" t="str">
            <v>CFTEP</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A226" t="str">
            <v>CFTG</v>
          </cell>
          <cell r="B226">
            <v>0.02</v>
          </cell>
          <cell r="C226">
            <v>0.02</v>
          </cell>
          <cell r="D226">
            <v>0.01</v>
          </cell>
          <cell r="E226">
            <v>0.01</v>
          </cell>
          <cell r="F226">
            <v>0.01</v>
          </cell>
          <cell r="G226">
            <v>0.01</v>
          </cell>
          <cell r="H226">
            <v>0</v>
          </cell>
          <cell r="I226">
            <v>0</v>
          </cell>
          <cell r="J226">
            <v>0</v>
          </cell>
          <cell r="K226">
            <v>0</v>
          </cell>
          <cell r="L226">
            <v>0.01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0.01</v>
          </cell>
          <cell r="AF226">
            <v>1.848E-3</v>
          </cell>
        </row>
        <row r="227">
          <cell r="A227" t="str">
            <v>CFTGI</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A228" t="str">
            <v>CFTGN</v>
          </cell>
          <cell r="B228">
            <v>0.02</v>
          </cell>
          <cell r="C228">
            <v>0.02</v>
          </cell>
          <cell r="D228">
            <v>0.01</v>
          </cell>
          <cell r="E228">
            <v>0.01</v>
          </cell>
          <cell r="F228">
            <v>0.01</v>
          </cell>
          <cell r="G228">
            <v>0.01</v>
          </cell>
          <cell r="H228">
            <v>0</v>
          </cell>
          <cell r="I228">
            <v>0</v>
          </cell>
          <cell r="J228">
            <v>0</v>
          </cell>
          <cell r="K228">
            <v>0</v>
          </cell>
          <cell r="L228">
            <v>0.01</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0.01</v>
          </cell>
          <cell r="AF228">
            <v>1.848E-3</v>
          </cell>
        </row>
        <row r="229">
          <cell r="A229" t="str">
            <v>CFTPHS</v>
          </cell>
          <cell r="B229">
            <v>19.77</v>
          </cell>
          <cell r="C229">
            <v>21.3</v>
          </cell>
          <cell r="D229">
            <v>23.24</v>
          </cell>
          <cell r="E229">
            <v>25.29</v>
          </cell>
          <cell r="F229">
            <v>24.88</v>
          </cell>
          <cell r="G229">
            <v>24.89</v>
          </cell>
          <cell r="H229">
            <v>27.589999999999996</v>
          </cell>
          <cell r="I229">
            <v>28.369999999999997</v>
          </cell>
          <cell r="J229">
            <v>29.830000000000002</v>
          </cell>
          <cell r="K229">
            <v>30.5</v>
          </cell>
          <cell r="L229">
            <v>31.05</v>
          </cell>
          <cell r="M229">
            <v>31.540000000000003</v>
          </cell>
          <cell r="N229">
            <v>31.700000000000003</v>
          </cell>
          <cell r="O229">
            <v>32.01</v>
          </cell>
          <cell r="P229">
            <v>32.599999999999994</v>
          </cell>
          <cell r="Q229">
            <v>32.730000000000004</v>
          </cell>
          <cell r="R229">
            <v>34.339999999999996</v>
          </cell>
          <cell r="S229">
            <v>35.53</v>
          </cell>
          <cell r="T229">
            <v>37.800000000000004</v>
          </cell>
          <cell r="U229">
            <v>39.229999999999997</v>
          </cell>
          <cell r="V229">
            <v>40.119999999999997</v>
          </cell>
          <cell r="W229">
            <v>40.93</v>
          </cell>
          <cell r="X229">
            <v>42.24</v>
          </cell>
          <cell r="Y229">
            <v>42.61</v>
          </cell>
          <cell r="Z229">
            <v>43.16</v>
          </cell>
          <cell r="AA229">
            <v>43.49</v>
          </cell>
          <cell r="AB229">
            <v>43.7</v>
          </cell>
          <cell r="AC229">
            <v>44.53</v>
          </cell>
          <cell r="AD229">
            <v>45.97</v>
          </cell>
          <cell r="AE229">
            <v>47.41</v>
          </cell>
          <cell r="AF229">
            <v>47.317928000000002</v>
          </cell>
        </row>
        <row r="230">
          <cell r="A230" t="str">
            <v>CFTPB</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A231" t="str">
            <v>CFTPRHS</v>
          </cell>
          <cell r="B231">
            <v>19.77</v>
          </cell>
          <cell r="C231">
            <v>21.3</v>
          </cell>
          <cell r="D231">
            <v>23.24</v>
          </cell>
          <cell r="E231">
            <v>25.29</v>
          </cell>
          <cell r="F231">
            <v>24.88</v>
          </cell>
          <cell r="G231">
            <v>24.89</v>
          </cell>
          <cell r="H231">
            <v>27.589999999999996</v>
          </cell>
          <cell r="I231">
            <v>28.369999999999997</v>
          </cell>
          <cell r="J231">
            <v>29.830000000000002</v>
          </cell>
          <cell r="K231">
            <v>30.5</v>
          </cell>
          <cell r="L231">
            <v>31.05</v>
          </cell>
          <cell r="M231">
            <v>31.540000000000003</v>
          </cell>
          <cell r="N231">
            <v>31.700000000000003</v>
          </cell>
          <cell r="O231">
            <v>32.01</v>
          </cell>
          <cell r="P231">
            <v>32.599999999999994</v>
          </cell>
          <cell r="Q231">
            <v>32.730000000000004</v>
          </cell>
          <cell r="R231">
            <v>34.339999999999996</v>
          </cell>
          <cell r="S231">
            <v>35.53</v>
          </cell>
          <cell r="T231">
            <v>37.800000000000004</v>
          </cell>
          <cell r="U231">
            <v>39.229999999999997</v>
          </cell>
          <cell r="V231">
            <v>40.119999999999997</v>
          </cell>
          <cell r="W231">
            <v>40.93</v>
          </cell>
          <cell r="X231">
            <v>42.24</v>
          </cell>
          <cell r="Y231">
            <v>42.61</v>
          </cell>
          <cell r="Z231">
            <v>43.16</v>
          </cell>
          <cell r="AA231">
            <v>43.49</v>
          </cell>
          <cell r="AB231">
            <v>43.7</v>
          </cell>
          <cell r="AC231">
            <v>44.53</v>
          </cell>
          <cell r="AD231">
            <v>45.97</v>
          </cell>
          <cell r="AE231">
            <v>47.41</v>
          </cell>
          <cell r="AF231">
            <v>47.317928000000002</v>
          </cell>
        </row>
        <row r="232">
          <cell r="A232" t="str">
            <v>CFTR</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0.02</v>
          </cell>
          <cell r="Z232">
            <v>0.08</v>
          </cell>
          <cell r="AA232">
            <v>0.17</v>
          </cell>
          <cell r="AB232">
            <v>0.23</v>
          </cell>
          <cell r="AC232">
            <v>0.28000000000000003</v>
          </cell>
          <cell r="AD232">
            <v>0.26</v>
          </cell>
          <cell r="AE232">
            <v>0.28000000000000003</v>
          </cell>
          <cell r="AF232">
            <v>0.333611304</v>
          </cell>
        </row>
        <row r="233">
          <cell r="A233" t="str">
            <v>CFTHS</v>
          </cell>
          <cell r="B233">
            <v>20.51</v>
          </cell>
          <cell r="C233">
            <v>21.91</v>
          </cell>
          <cell r="D233">
            <v>23.82</v>
          </cell>
          <cell r="E233">
            <v>25.88</v>
          </cell>
          <cell r="F233">
            <v>25.47</v>
          </cell>
          <cell r="G233">
            <v>25.45</v>
          </cell>
          <cell r="H233">
            <v>28.17</v>
          </cell>
          <cell r="I233">
            <v>28.95</v>
          </cell>
          <cell r="J233">
            <v>30.42</v>
          </cell>
          <cell r="K233">
            <v>31.09</v>
          </cell>
          <cell r="L233">
            <v>31.67</v>
          </cell>
          <cell r="M233">
            <v>32.14</v>
          </cell>
          <cell r="N233">
            <v>32.299999999999997</v>
          </cell>
          <cell r="O233">
            <v>32.619999999999997</v>
          </cell>
          <cell r="P233">
            <v>33.229999999999997</v>
          </cell>
          <cell r="Q233">
            <v>33.369999999999997</v>
          </cell>
          <cell r="R233">
            <v>34.96</v>
          </cell>
          <cell r="S233">
            <v>36.17</v>
          </cell>
          <cell r="T233">
            <v>38.450000000000003</v>
          </cell>
          <cell r="U233">
            <v>39.96</v>
          </cell>
          <cell r="V233">
            <v>40.83</v>
          </cell>
          <cell r="W233">
            <v>41.65</v>
          </cell>
          <cell r="X233">
            <v>42.97</v>
          </cell>
          <cell r="Y233">
            <v>43.35</v>
          </cell>
          <cell r="Z233">
            <v>43.98</v>
          </cell>
          <cell r="AA233">
            <v>44.4</v>
          </cell>
          <cell r="AB233">
            <v>44.75</v>
          </cell>
          <cell r="AC233">
            <v>45.65</v>
          </cell>
          <cell r="AD233">
            <v>47.09</v>
          </cell>
          <cell r="AE233">
            <v>48.57</v>
          </cell>
          <cell r="AF233">
            <v>48.551571303999999</v>
          </cell>
        </row>
        <row r="234">
          <cell r="A234" t="str">
            <v>CFEC</v>
          </cell>
          <cell r="B234">
            <v>22.34</v>
          </cell>
          <cell r="C234">
            <v>19.05</v>
          </cell>
          <cell r="D234">
            <v>17.8</v>
          </cell>
          <cell r="E234">
            <v>17.73</v>
          </cell>
          <cell r="F234">
            <v>18.97</v>
          </cell>
          <cell r="G234">
            <v>14.59</v>
          </cell>
          <cell r="H234">
            <v>14.43</v>
          </cell>
          <cell r="I234">
            <v>13.87</v>
          </cell>
          <cell r="J234">
            <v>13.34</v>
          </cell>
          <cell r="K234">
            <v>14.01</v>
          </cell>
          <cell r="L234">
            <v>13.26</v>
          </cell>
          <cell r="M234">
            <v>13.26</v>
          </cell>
          <cell r="N234">
            <v>12.05</v>
          </cell>
          <cell r="O234">
            <v>11.08</v>
          </cell>
          <cell r="P234">
            <v>11.69</v>
          </cell>
          <cell r="Q234">
            <v>12.46</v>
          </cell>
          <cell r="R234">
            <v>10.97</v>
          </cell>
          <cell r="S234">
            <v>10.5</v>
          </cell>
          <cell r="T234">
            <v>10.73</v>
          </cell>
          <cell r="U234">
            <v>10.66</v>
          </cell>
          <cell r="V234">
            <v>10.220000000000001</v>
          </cell>
          <cell r="W234">
            <v>9.9700000000000006</v>
          </cell>
          <cell r="X234">
            <v>9.34</v>
          </cell>
          <cell r="Y234">
            <v>8.1300000000000008</v>
          </cell>
          <cell r="Z234">
            <v>8.74</v>
          </cell>
          <cell r="AA234">
            <v>8.18</v>
          </cell>
          <cell r="AB234">
            <v>7.76</v>
          </cell>
          <cell r="AC234">
            <v>7.89</v>
          </cell>
          <cell r="AD234">
            <v>7.76</v>
          </cell>
          <cell r="AE234">
            <v>7.36</v>
          </cell>
          <cell r="AF234">
            <v>7.450113</v>
          </cell>
        </row>
        <row r="235">
          <cell r="A235" t="str">
            <v>CFECC</v>
          </cell>
          <cell r="B235">
            <v>14.22</v>
          </cell>
          <cell r="C235">
            <v>12.37</v>
          </cell>
          <cell r="D235">
            <v>11.76</v>
          </cell>
          <cell r="E235">
            <v>12.16</v>
          </cell>
          <cell r="F235">
            <v>13.33</v>
          </cell>
          <cell r="G235">
            <v>10.35</v>
          </cell>
          <cell r="H235">
            <v>10.43</v>
          </cell>
          <cell r="I235">
            <v>9.93</v>
          </cell>
          <cell r="J235">
            <v>9.65</v>
          </cell>
          <cell r="K235">
            <v>10.37</v>
          </cell>
          <cell r="L235">
            <v>9.9</v>
          </cell>
          <cell r="M235">
            <v>9.33</v>
          </cell>
          <cell r="N235">
            <v>7.92</v>
          </cell>
          <cell r="O235">
            <v>7.31</v>
          </cell>
          <cell r="P235">
            <v>7.83</v>
          </cell>
          <cell r="Q235">
            <v>7.8</v>
          </cell>
          <cell r="R235">
            <v>6.7</v>
          </cell>
          <cell r="S235">
            <v>6.27</v>
          </cell>
          <cell r="T235">
            <v>6.28</v>
          </cell>
          <cell r="U235">
            <v>6.2</v>
          </cell>
          <cell r="V235">
            <v>5.59</v>
          </cell>
          <cell r="W235">
            <v>5.41</v>
          </cell>
          <cell r="X235">
            <v>4.9800000000000004</v>
          </cell>
          <cell r="Y235">
            <v>4.43</v>
          </cell>
          <cell r="Z235">
            <v>4.82</v>
          </cell>
          <cell r="AA235">
            <v>4.5199999999999996</v>
          </cell>
          <cell r="AB235">
            <v>4.1399999999999997</v>
          </cell>
          <cell r="AC235">
            <v>4.4400000000000004</v>
          </cell>
          <cell r="AD235">
            <v>4.46</v>
          </cell>
          <cell r="AE235">
            <v>4.1399999999999997</v>
          </cell>
          <cell r="AF235">
            <v>4.1439139999999997</v>
          </cell>
        </row>
        <row r="236">
          <cell r="A236" t="str">
            <v>CFECH</v>
          </cell>
          <cell r="B236">
            <v>8.1199999999999992</v>
          </cell>
          <cell r="C236">
            <v>6.68</v>
          </cell>
          <cell r="D236">
            <v>6.04</v>
          </cell>
          <cell r="E236">
            <v>5.57</v>
          </cell>
          <cell r="F236">
            <v>5.64</v>
          </cell>
          <cell r="G236">
            <v>4.24</v>
          </cell>
          <cell r="H236">
            <v>4</v>
          </cell>
          <cell r="I236">
            <v>3.94</v>
          </cell>
          <cell r="J236">
            <v>3.69</v>
          </cell>
          <cell r="K236">
            <v>3.64</v>
          </cell>
          <cell r="L236">
            <v>3.36</v>
          </cell>
          <cell r="M236">
            <v>3.93</v>
          </cell>
          <cell r="N236">
            <v>4.13</v>
          </cell>
          <cell r="O236">
            <v>3.77</v>
          </cell>
          <cell r="P236">
            <v>3.86</v>
          </cell>
          <cell r="Q236">
            <v>4.66</v>
          </cell>
          <cell r="R236">
            <v>4.2699999999999996</v>
          </cell>
          <cell r="S236">
            <v>4.2300000000000004</v>
          </cell>
          <cell r="T236">
            <v>4.45</v>
          </cell>
          <cell r="U236">
            <v>4.46</v>
          </cell>
          <cell r="V236">
            <v>4.63</v>
          </cell>
          <cell r="W236">
            <v>4.5599999999999996</v>
          </cell>
          <cell r="X236">
            <v>4.3600000000000003</v>
          </cell>
          <cell r="Y236">
            <v>3.7</v>
          </cell>
          <cell r="Z236">
            <v>3.92</v>
          </cell>
          <cell r="AA236">
            <v>3.66</v>
          </cell>
          <cell r="AB236">
            <v>3.62</v>
          </cell>
          <cell r="AC236">
            <v>3.45</v>
          </cell>
          <cell r="AD236">
            <v>3.3</v>
          </cell>
          <cell r="AE236">
            <v>3.22</v>
          </cell>
          <cell r="AF236">
            <v>3.3061989999999999</v>
          </cell>
        </row>
        <row r="237">
          <cell r="A237" t="str">
            <v>CFEE</v>
          </cell>
          <cell r="B237">
            <v>10.434191999999999</v>
          </cell>
          <cell r="C237">
            <v>11.01145</v>
          </cell>
          <cell r="D237">
            <v>11.832806</v>
          </cell>
          <cell r="E237">
            <v>12.96053</v>
          </cell>
          <cell r="F237">
            <v>13.687874000000001</v>
          </cell>
          <cell r="G237">
            <v>13.763304</v>
          </cell>
          <cell r="H237">
            <v>14.966808</v>
          </cell>
          <cell r="I237">
            <v>15.736768</v>
          </cell>
          <cell r="J237">
            <v>16.820270000000001</v>
          </cell>
          <cell r="K237">
            <v>17.722256000000002</v>
          </cell>
          <cell r="L237">
            <v>18.213450000000002</v>
          </cell>
          <cell r="M237">
            <v>18.339786</v>
          </cell>
          <cell r="N237">
            <v>18.73227</v>
          </cell>
          <cell r="O237">
            <v>19.791187999999998</v>
          </cell>
          <cell r="P237">
            <v>20.691127999999999</v>
          </cell>
          <cell r="Q237">
            <v>21.782465999999999</v>
          </cell>
          <cell r="R237">
            <v>22.707858000000002</v>
          </cell>
          <cell r="S237">
            <v>23.716556000000001</v>
          </cell>
          <cell r="T237">
            <v>24.201423999999999</v>
          </cell>
          <cell r="U237">
            <v>25.199415999999999</v>
          </cell>
          <cell r="V237">
            <v>25.94</v>
          </cell>
          <cell r="W237">
            <v>27.63</v>
          </cell>
          <cell r="X237">
            <v>28.41</v>
          </cell>
          <cell r="Y237">
            <v>28.61</v>
          </cell>
          <cell r="Z237">
            <v>28.82</v>
          </cell>
          <cell r="AA237">
            <v>29.58</v>
          </cell>
          <cell r="AB237">
            <v>30.72</v>
          </cell>
          <cell r="AC237">
            <v>30.69</v>
          </cell>
          <cell r="AD237">
            <v>31.89</v>
          </cell>
          <cell r="AE237">
            <v>32.5</v>
          </cell>
          <cell r="AF237">
            <v>33.665818000000002</v>
          </cell>
        </row>
        <row r="238">
          <cell r="A238" t="str">
            <v>CFEEC</v>
          </cell>
          <cell r="B238">
            <v>10.434191999999999</v>
          </cell>
          <cell r="C238">
            <v>11.01145</v>
          </cell>
          <cell r="D238">
            <v>11.832806</v>
          </cell>
          <cell r="E238">
            <v>12.96053</v>
          </cell>
          <cell r="F238">
            <v>13.687874000000001</v>
          </cell>
          <cell r="G238">
            <v>13.763304</v>
          </cell>
          <cell r="H238">
            <v>14.966808</v>
          </cell>
          <cell r="I238">
            <v>15.736768</v>
          </cell>
          <cell r="J238">
            <v>16.820270000000001</v>
          </cell>
          <cell r="K238">
            <v>17.722256000000002</v>
          </cell>
          <cell r="L238">
            <v>18.213450000000002</v>
          </cell>
          <cell r="M238">
            <v>18.339786</v>
          </cell>
          <cell r="N238">
            <v>18.73227</v>
          </cell>
          <cell r="O238">
            <v>19.791187999999998</v>
          </cell>
          <cell r="P238">
            <v>20.691127999999999</v>
          </cell>
          <cell r="Q238">
            <v>21.782465999999999</v>
          </cell>
          <cell r="R238">
            <v>22.707858000000002</v>
          </cell>
          <cell r="S238">
            <v>23.716556000000001</v>
          </cell>
          <cell r="T238">
            <v>24.201423999999999</v>
          </cell>
          <cell r="U238">
            <v>25.199415999999999</v>
          </cell>
          <cell r="V238">
            <v>25.94</v>
          </cell>
          <cell r="W238">
            <v>27.63</v>
          </cell>
          <cell r="X238">
            <v>28.41</v>
          </cell>
          <cell r="Y238">
            <v>28.61</v>
          </cell>
          <cell r="Z238">
            <v>28.82</v>
          </cell>
          <cell r="AA238">
            <v>29.58</v>
          </cell>
          <cell r="AB238">
            <v>30.72</v>
          </cell>
          <cell r="AC238">
            <v>30.69</v>
          </cell>
          <cell r="AD238">
            <v>31.89</v>
          </cell>
          <cell r="AE238">
            <v>32.5</v>
          </cell>
          <cell r="AF238">
            <v>33.665818000000002</v>
          </cell>
        </row>
        <row r="239">
          <cell r="A239" t="str">
            <v>CFEEP</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A240" t="str">
            <v>CFEG</v>
          </cell>
          <cell r="B240">
            <v>5.24</v>
          </cell>
          <cell r="C240">
            <v>6.45</v>
          </cell>
          <cell r="D240">
            <v>7.63</v>
          </cell>
          <cell r="E240">
            <v>8.69</v>
          </cell>
          <cell r="F240">
            <v>9.4</v>
          </cell>
          <cell r="G240">
            <v>10.62</v>
          </cell>
          <cell r="H240">
            <v>12</v>
          </cell>
          <cell r="I240">
            <v>13.46</v>
          </cell>
          <cell r="J240">
            <v>14.69</v>
          </cell>
          <cell r="K240">
            <v>15.94</v>
          </cell>
          <cell r="L240">
            <v>16.440000000000001</v>
          </cell>
          <cell r="M240">
            <v>17.66</v>
          </cell>
          <cell r="N240">
            <v>17.71</v>
          </cell>
          <cell r="O240">
            <v>18.63</v>
          </cell>
          <cell r="P240">
            <v>19.63</v>
          </cell>
          <cell r="Q240">
            <v>19.91</v>
          </cell>
          <cell r="R240">
            <v>20.399999999999999</v>
          </cell>
          <cell r="S240">
            <v>20.96</v>
          </cell>
          <cell r="T240">
            <v>21.65</v>
          </cell>
          <cell r="U240">
            <v>22.31</v>
          </cell>
          <cell r="V240">
            <v>23.28</v>
          </cell>
          <cell r="W240">
            <v>24.46</v>
          </cell>
          <cell r="X240">
            <v>25.19</v>
          </cell>
          <cell r="Y240">
            <v>25.57</v>
          </cell>
          <cell r="Z240">
            <v>26.81</v>
          </cell>
          <cell r="AA240">
            <v>26.36</v>
          </cell>
          <cell r="AB240">
            <v>28</v>
          </cell>
          <cell r="AC240">
            <v>29.16</v>
          </cell>
          <cell r="AD240">
            <v>30.25</v>
          </cell>
          <cell r="AE240">
            <v>30.02</v>
          </cell>
          <cell r="AF240">
            <v>32.848585383</v>
          </cell>
        </row>
        <row r="241">
          <cell r="A241" t="str">
            <v>CFEGI</v>
          </cell>
          <cell r="B241">
            <v>0.66</v>
          </cell>
          <cell r="C241">
            <v>0.61</v>
          </cell>
          <cell r="D241">
            <v>0.48</v>
          </cell>
          <cell r="E241">
            <v>0.11</v>
          </cell>
          <cell r="F241">
            <v>0.19</v>
          </cell>
          <cell r="G241">
            <v>0.21</v>
          </cell>
          <cell r="H241">
            <v>-0.08</v>
          </cell>
          <cell r="I241">
            <v>0.28999999999999998</v>
          </cell>
          <cell r="J241">
            <v>-0.25</v>
          </cell>
          <cell r="K241">
            <v>-0.5</v>
          </cell>
          <cell r="L241">
            <v>-0.76</v>
          </cell>
          <cell r="M241">
            <v>-0.12</v>
          </cell>
          <cell r="N241">
            <v>0.23</v>
          </cell>
          <cell r="O241">
            <v>-0.02</v>
          </cell>
          <cell r="P241">
            <v>-7.0000000000000007E-2</v>
          </cell>
          <cell r="Q241">
            <v>-0.97</v>
          </cell>
          <cell r="R241">
            <v>-0.65</v>
          </cell>
          <cell r="S241">
            <v>-0.95</v>
          </cell>
          <cell r="T241">
            <v>0.38</v>
          </cell>
          <cell r="U241">
            <v>0.27</v>
          </cell>
          <cell r="V241">
            <v>0.64</v>
          </cell>
          <cell r="W241">
            <v>-0.8</v>
          </cell>
          <cell r="X241">
            <v>-0.08</v>
          </cell>
          <cell r="Y241">
            <v>-0.03</v>
          </cell>
          <cell r="Z241">
            <v>1.27</v>
          </cell>
          <cell r="AA241">
            <v>0.42</v>
          </cell>
          <cell r="AB241">
            <v>-0.62</v>
          </cell>
          <cell r="AC241">
            <v>0.78</v>
          </cell>
          <cell r="AD241">
            <v>0.12</v>
          </cell>
          <cell r="AE241">
            <v>0.34</v>
          </cell>
          <cell r="AF241">
            <v>-0.48776064899999999</v>
          </cell>
        </row>
        <row r="242">
          <cell r="A242" t="str">
            <v>CFEGN</v>
          </cell>
          <cell r="B242">
            <v>4.58</v>
          </cell>
          <cell r="C242">
            <v>5.84</v>
          </cell>
          <cell r="D242">
            <v>7.15</v>
          </cell>
          <cell r="E242">
            <v>8.58</v>
          </cell>
          <cell r="F242">
            <v>9.2100000000000009</v>
          </cell>
          <cell r="G242">
            <v>10.41</v>
          </cell>
          <cell r="H242">
            <v>12.08</v>
          </cell>
          <cell r="I242">
            <v>13.17</v>
          </cell>
          <cell r="J242">
            <v>14.94</v>
          </cell>
          <cell r="K242">
            <v>16.440000000000001</v>
          </cell>
          <cell r="L242">
            <v>17.2</v>
          </cell>
          <cell r="M242">
            <v>17.78</v>
          </cell>
          <cell r="N242">
            <v>17.48</v>
          </cell>
          <cell r="O242">
            <v>18.649999999999999</v>
          </cell>
          <cell r="P242">
            <v>19.7</v>
          </cell>
          <cell r="Q242">
            <v>20.88</v>
          </cell>
          <cell r="R242">
            <v>21.05</v>
          </cell>
          <cell r="S242">
            <v>21.91</v>
          </cell>
          <cell r="T242">
            <v>21.27</v>
          </cell>
          <cell r="U242">
            <v>22.04</v>
          </cell>
          <cell r="V242">
            <v>22.64</v>
          </cell>
          <cell r="W242">
            <v>25.26</v>
          </cell>
          <cell r="X242">
            <v>25.27</v>
          </cell>
          <cell r="Y242">
            <v>25.6</v>
          </cell>
          <cell r="Z242">
            <v>25.54</v>
          </cell>
          <cell r="AA242">
            <v>25.94</v>
          </cell>
          <cell r="AB242">
            <v>28.62</v>
          </cell>
          <cell r="AC242">
            <v>28.38</v>
          </cell>
          <cell r="AD242">
            <v>30.13</v>
          </cell>
          <cell r="AE242">
            <v>29.68</v>
          </cell>
          <cell r="AF242">
            <v>33.336346032000002</v>
          </cell>
        </row>
        <row r="243">
          <cell r="A243" t="str">
            <v>CFEPHS</v>
          </cell>
          <cell r="B243">
            <v>68.33</v>
          </cell>
          <cell r="C243">
            <v>73.69</v>
          </cell>
          <cell r="D243">
            <v>79.45</v>
          </cell>
          <cell r="E243">
            <v>85.35</v>
          </cell>
          <cell r="F243">
            <v>83.25</v>
          </cell>
          <cell r="G243">
            <v>76.52</v>
          </cell>
          <cell r="H243">
            <v>81.34</v>
          </cell>
          <cell r="I243">
            <v>82.59</v>
          </cell>
          <cell r="J243">
            <v>84.18</v>
          </cell>
          <cell r="K243">
            <v>82.58</v>
          </cell>
          <cell r="L243">
            <v>78.39</v>
          </cell>
          <cell r="M243">
            <v>72.75</v>
          </cell>
          <cell r="N243">
            <v>69.91</v>
          </cell>
          <cell r="O243">
            <v>69.12</v>
          </cell>
          <cell r="P243">
            <v>68.11</v>
          </cell>
          <cell r="Q243">
            <v>64.930000000000007</v>
          </cell>
          <cell r="R243">
            <v>67.03</v>
          </cell>
          <cell r="S243">
            <v>67.069999999999993</v>
          </cell>
          <cell r="T243">
            <v>69.37</v>
          </cell>
          <cell r="U243">
            <v>69.760000000000005</v>
          </cell>
          <cell r="V243">
            <v>70.760000000000005</v>
          </cell>
          <cell r="W243">
            <v>70.67</v>
          </cell>
          <cell r="X243">
            <v>72.44</v>
          </cell>
          <cell r="Y243">
            <v>71.680000000000007</v>
          </cell>
          <cell r="Z243">
            <v>72.319999999999993</v>
          </cell>
          <cell r="AA243">
            <v>72.180000000000007</v>
          </cell>
          <cell r="AB243">
            <v>72.22</v>
          </cell>
          <cell r="AC243">
            <v>73.27</v>
          </cell>
          <cell r="AD243">
            <v>74.319999999999993</v>
          </cell>
          <cell r="AE243">
            <v>74.92</v>
          </cell>
          <cell r="AF243">
            <v>73.317927999999995</v>
          </cell>
        </row>
        <row r="244">
          <cell r="A244" t="str">
            <v>CFEPB</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A245" t="str">
            <v>CFEPRHS</v>
          </cell>
          <cell r="B245">
            <v>68.33</v>
          </cell>
          <cell r="C245">
            <v>73.69</v>
          </cell>
          <cell r="D245">
            <v>79.45</v>
          </cell>
          <cell r="E245">
            <v>85.35</v>
          </cell>
          <cell r="F245">
            <v>83.25</v>
          </cell>
          <cell r="G245">
            <v>76.52</v>
          </cell>
          <cell r="H245">
            <v>81.34</v>
          </cell>
          <cell r="I245">
            <v>82.59</v>
          </cell>
          <cell r="J245">
            <v>84.18</v>
          </cell>
          <cell r="K245">
            <v>82.58</v>
          </cell>
          <cell r="L245">
            <v>78.39</v>
          </cell>
          <cell r="M245">
            <v>72.75</v>
          </cell>
          <cell r="N245">
            <v>69.91</v>
          </cell>
          <cell r="O245">
            <v>69.12</v>
          </cell>
          <cell r="P245">
            <v>68.11</v>
          </cell>
          <cell r="Q245">
            <v>64.930000000000007</v>
          </cell>
          <cell r="R245">
            <v>67.03</v>
          </cell>
          <cell r="S245">
            <v>67.069999999999993</v>
          </cell>
          <cell r="T245">
            <v>69.37</v>
          </cell>
          <cell r="U245">
            <v>69.760000000000005</v>
          </cell>
          <cell r="V245">
            <v>70.760000000000005</v>
          </cell>
          <cell r="W245">
            <v>70.67</v>
          </cell>
          <cell r="X245">
            <v>72.44</v>
          </cell>
          <cell r="Y245">
            <v>71.680000000000007</v>
          </cell>
          <cell r="Z245">
            <v>72.319999999999993</v>
          </cell>
          <cell r="AA245">
            <v>72.180000000000007</v>
          </cell>
          <cell r="AB245">
            <v>72.22</v>
          </cell>
          <cell r="AC245">
            <v>73.27</v>
          </cell>
          <cell r="AD245">
            <v>74.319999999999993</v>
          </cell>
          <cell r="AE245">
            <v>74.92</v>
          </cell>
          <cell r="AF245">
            <v>73.317927999999995</v>
          </cell>
        </row>
        <row r="246">
          <cell r="A246" t="str">
            <v>CFER</v>
          </cell>
          <cell r="B246">
            <v>8.7100000000000009</v>
          </cell>
          <cell r="C246">
            <v>8.73</v>
          </cell>
          <cell r="D246">
            <v>8.85</v>
          </cell>
          <cell r="E246">
            <v>8.89</v>
          </cell>
          <cell r="F246">
            <v>8.81</v>
          </cell>
          <cell r="G246">
            <v>8.75</v>
          </cell>
          <cell r="H246">
            <v>8.4499999999999993</v>
          </cell>
          <cell r="I246">
            <v>9.0399999999999991</v>
          </cell>
          <cell r="J246">
            <v>8.7200000000000006</v>
          </cell>
          <cell r="K246">
            <v>8.93</v>
          </cell>
          <cell r="L246">
            <v>7.93</v>
          </cell>
          <cell r="M246">
            <v>8.1199999999999992</v>
          </cell>
          <cell r="N246">
            <v>8.4700000000000006</v>
          </cell>
          <cell r="O246">
            <v>9.23</v>
          </cell>
          <cell r="P246">
            <v>9.39</v>
          </cell>
          <cell r="Q246">
            <v>9.7899999999999991</v>
          </cell>
          <cell r="R246">
            <v>9.73</v>
          </cell>
          <cell r="S246">
            <v>10.14</v>
          </cell>
          <cell r="T246">
            <v>10.56</v>
          </cell>
          <cell r="U246">
            <v>10.77</v>
          </cell>
          <cell r="V246">
            <v>10.46</v>
          </cell>
          <cell r="W246">
            <v>11.45</v>
          </cell>
          <cell r="X246">
            <v>11.66</v>
          </cell>
          <cell r="Y246">
            <v>11.24</v>
          </cell>
          <cell r="Z246">
            <v>11.04</v>
          </cell>
          <cell r="AA246">
            <v>10.050000000000001</v>
          </cell>
          <cell r="AB246">
            <v>10.02</v>
          </cell>
          <cell r="AC246">
            <v>10.35</v>
          </cell>
          <cell r="AD246">
            <v>10.08</v>
          </cell>
          <cell r="AE246">
            <v>9.82</v>
          </cell>
          <cell r="AF246">
            <v>10.030749981</v>
          </cell>
        </row>
        <row r="247">
          <cell r="A247" t="str">
            <v>CFEHS</v>
          </cell>
          <cell r="B247">
            <v>115.054192</v>
          </cell>
          <cell r="C247">
            <v>118.93145</v>
          </cell>
          <cell r="D247">
            <v>125.56280599999999</v>
          </cell>
          <cell r="E247">
            <v>133.62053</v>
          </cell>
          <cell r="F247">
            <v>134.117874</v>
          </cell>
          <cell r="G247">
            <v>124.24330399999999</v>
          </cell>
          <cell r="H247">
            <v>131.18680800000001</v>
          </cell>
          <cell r="I247">
            <v>134.69676799999999</v>
          </cell>
          <cell r="J247">
            <v>137.75027</v>
          </cell>
          <cell r="K247">
            <v>139.182256</v>
          </cell>
          <cell r="L247">
            <v>134.23345</v>
          </cell>
          <cell r="M247">
            <v>130.129786</v>
          </cell>
          <cell r="N247">
            <v>126.87227</v>
          </cell>
          <cell r="O247">
            <v>127.85118799999999</v>
          </cell>
          <cell r="P247">
            <v>129.51112800000001</v>
          </cell>
          <cell r="Q247">
            <v>128.872466</v>
          </cell>
          <cell r="R247">
            <v>130.83785800000001</v>
          </cell>
          <cell r="S247">
            <v>132.38655600000001</v>
          </cell>
          <cell r="T247">
            <v>136.51142400000001</v>
          </cell>
          <cell r="U247">
            <v>138.69941600000001</v>
          </cell>
          <cell r="V247">
            <v>140.66</v>
          </cell>
          <cell r="W247">
            <v>144.18</v>
          </cell>
          <cell r="X247">
            <v>147.04</v>
          </cell>
          <cell r="Y247">
            <v>145.22999999999999</v>
          </cell>
          <cell r="Z247">
            <v>147.72999999999999</v>
          </cell>
          <cell r="AA247">
            <v>146.35</v>
          </cell>
          <cell r="AB247">
            <v>148.72</v>
          </cell>
          <cell r="AC247">
            <v>151.36000000000001</v>
          </cell>
          <cell r="AD247">
            <v>154.30000000000001</v>
          </cell>
          <cell r="AE247">
            <v>154.62</v>
          </cell>
          <cell r="AF247">
            <v>157.313194364</v>
          </cell>
        </row>
        <row r="248">
          <cell r="A248" t="str">
            <v>CNEC</v>
          </cell>
          <cell r="B248">
            <v>0.2</v>
          </cell>
          <cell r="C248">
            <v>0.17</v>
          </cell>
          <cell r="D248">
            <v>0.17</v>
          </cell>
          <cell r="E248">
            <v>0.15</v>
          </cell>
          <cell r="F248">
            <v>0.14000000000000001</v>
          </cell>
          <cell r="G248">
            <v>0.19</v>
          </cell>
          <cell r="H248">
            <v>0.19</v>
          </cell>
          <cell r="I248">
            <v>0.19</v>
          </cell>
          <cell r="J248">
            <v>0.2</v>
          </cell>
          <cell r="K248">
            <v>0.2</v>
          </cell>
          <cell r="L248">
            <v>0.24</v>
          </cell>
          <cell r="M248">
            <v>0.21</v>
          </cell>
          <cell r="N248">
            <v>0.22</v>
          </cell>
          <cell r="O248">
            <v>0.2</v>
          </cell>
          <cell r="P248">
            <v>0.21</v>
          </cell>
          <cell r="Q248">
            <v>0.19</v>
          </cell>
          <cell r="R248">
            <v>0.19</v>
          </cell>
          <cell r="S248">
            <v>0.17</v>
          </cell>
          <cell r="T248">
            <v>0.2</v>
          </cell>
          <cell r="U248">
            <v>0.23</v>
          </cell>
          <cell r="V248">
            <v>0.24</v>
          </cell>
          <cell r="W248">
            <v>0.23</v>
          </cell>
          <cell r="X248">
            <v>0.22</v>
          </cell>
          <cell r="Y248">
            <v>0.2</v>
          </cell>
          <cell r="Z248">
            <v>0.19</v>
          </cell>
          <cell r="AA248">
            <v>0.18</v>
          </cell>
          <cell r="AB248">
            <v>0.18</v>
          </cell>
          <cell r="AC248">
            <v>0.18</v>
          </cell>
          <cell r="AD248">
            <v>0.18</v>
          </cell>
          <cell r="AE248">
            <v>0.17</v>
          </cell>
          <cell r="AF248">
            <v>0.14660999999999999</v>
          </cell>
        </row>
        <row r="249">
          <cell r="A249" t="str">
            <v>CNECC</v>
          </cell>
          <cell r="B249">
            <v>0.2</v>
          </cell>
          <cell r="C249">
            <v>0.17</v>
          </cell>
          <cell r="D249">
            <v>0.17</v>
          </cell>
          <cell r="E249">
            <v>0.15</v>
          </cell>
          <cell r="F249">
            <v>0.14000000000000001</v>
          </cell>
          <cell r="G249">
            <v>0.19</v>
          </cell>
          <cell r="H249">
            <v>0.19</v>
          </cell>
          <cell r="I249">
            <v>0.19</v>
          </cell>
          <cell r="J249">
            <v>0.2</v>
          </cell>
          <cell r="K249">
            <v>0.2</v>
          </cell>
          <cell r="L249">
            <v>0.24</v>
          </cell>
          <cell r="M249">
            <v>0.21</v>
          </cell>
          <cell r="N249">
            <v>0.22</v>
          </cell>
          <cell r="O249">
            <v>0.2</v>
          </cell>
          <cell r="P249">
            <v>0.21</v>
          </cell>
          <cell r="Q249">
            <v>0.19</v>
          </cell>
          <cell r="R249">
            <v>0.19</v>
          </cell>
          <cell r="S249">
            <v>0.17</v>
          </cell>
          <cell r="T249">
            <v>0.2</v>
          </cell>
          <cell r="U249">
            <v>0.23</v>
          </cell>
          <cell r="V249">
            <v>0.24</v>
          </cell>
          <cell r="W249">
            <v>0.23</v>
          </cell>
          <cell r="X249">
            <v>0.22</v>
          </cell>
          <cell r="Y249">
            <v>0.2</v>
          </cell>
          <cell r="Z249">
            <v>0.19</v>
          </cell>
          <cell r="AA249">
            <v>0.18</v>
          </cell>
          <cell r="AB249">
            <v>0.18</v>
          </cell>
          <cell r="AC249">
            <v>0.18</v>
          </cell>
          <cell r="AD249">
            <v>0.18</v>
          </cell>
          <cell r="AE249">
            <v>0.17</v>
          </cell>
          <cell r="AF249">
            <v>0.14660999999999999</v>
          </cell>
        </row>
        <row r="250">
          <cell r="A250" t="str">
            <v>CNECH</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A251" t="str">
            <v>CNEE</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A252" t="str">
            <v>CNEEC</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A253" t="str">
            <v>CNEEP</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A254" t="str">
            <v>CNEG</v>
          </cell>
          <cell r="B254">
            <v>1.26</v>
          </cell>
          <cell r="C254">
            <v>1.26</v>
          </cell>
          <cell r="D254">
            <v>1.28</v>
          </cell>
          <cell r="E254">
            <v>1.66</v>
          </cell>
          <cell r="F254">
            <v>1.82</v>
          </cell>
          <cell r="G254">
            <v>1.66</v>
          </cell>
          <cell r="H254">
            <v>1.69</v>
          </cell>
          <cell r="I254">
            <v>2.04</v>
          </cell>
          <cell r="J254">
            <v>2.12</v>
          </cell>
          <cell r="K254">
            <v>2.36</v>
          </cell>
          <cell r="L254">
            <v>2.3199999999999998</v>
          </cell>
          <cell r="M254">
            <v>2.5</v>
          </cell>
          <cell r="N254">
            <v>2.34</v>
          </cell>
          <cell r="O254">
            <v>2.37</v>
          </cell>
          <cell r="P254">
            <v>2.78</v>
          </cell>
          <cell r="Q254">
            <v>2.4500000000000002</v>
          </cell>
          <cell r="R254">
            <v>2.29</v>
          </cell>
          <cell r="S254">
            <v>2.2200000000000002</v>
          </cell>
          <cell r="T254">
            <v>2.0099999999999998</v>
          </cell>
          <cell r="U254">
            <v>1.74</v>
          </cell>
          <cell r="V254">
            <v>1.94</v>
          </cell>
          <cell r="W254">
            <v>1.94</v>
          </cell>
          <cell r="X254">
            <v>2.1</v>
          </cell>
          <cell r="Y254">
            <v>2.13</v>
          </cell>
          <cell r="Z254">
            <v>2.1800000000000002</v>
          </cell>
          <cell r="AA254">
            <v>2.16</v>
          </cell>
          <cell r="AB254">
            <v>2.2599999999999998</v>
          </cell>
          <cell r="AC254">
            <v>2.35</v>
          </cell>
          <cell r="AD254">
            <v>2.33</v>
          </cell>
          <cell r="AE254">
            <v>2.27</v>
          </cell>
          <cell r="AF254">
            <v>2.31</v>
          </cell>
        </row>
        <row r="255">
          <cell r="A255" t="str">
            <v>CNEGI</v>
          </cell>
          <cell r="B255">
            <v>0.28999999999999998</v>
          </cell>
          <cell r="C255">
            <v>0.24</v>
          </cell>
          <cell r="D255">
            <v>0.17</v>
          </cell>
          <cell r="E255">
            <v>0.17</v>
          </cell>
          <cell r="F255">
            <v>0.2</v>
          </cell>
          <cell r="G255">
            <v>0.15</v>
          </cell>
          <cell r="H255">
            <v>0.15</v>
          </cell>
          <cell r="I255">
            <v>0.15</v>
          </cell>
          <cell r="J255">
            <v>0.12</v>
          </cell>
          <cell r="K255">
            <v>0.11</v>
          </cell>
          <cell r="L255">
            <v>0.11</v>
          </cell>
          <cell r="M255">
            <v>0.13</v>
          </cell>
          <cell r="N255">
            <v>0.18</v>
          </cell>
          <cell r="O255">
            <v>0.19</v>
          </cell>
          <cell r="P255">
            <v>0.2</v>
          </cell>
          <cell r="Q255">
            <v>0.15</v>
          </cell>
          <cell r="R255">
            <v>0.15</v>
          </cell>
          <cell r="S255">
            <v>0.1</v>
          </cell>
          <cell r="T255">
            <v>7.0000000000000007E-2</v>
          </cell>
          <cell r="U255">
            <v>0.04</v>
          </cell>
          <cell r="V255">
            <v>0.04</v>
          </cell>
          <cell r="W255">
            <v>0.03</v>
          </cell>
          <cell r="X255">
            <v>0.05</v>
          </cell>
          <cell r="Y255">
            <v>0.05</v>
          </cell>
          <cell r="Z255">
            <v>0.05</v>
          </cell>
          <cell r="AA255">
            <v>0.05</v>
          </cell>
          <cell r="AB255">
            <v>0.05</v>
          </cell>
          <cell r="AC255">
            <v>0.06</v>
          </cell>
          <cell r="AD255">
            <v>0.05</v>
          </cell>
          <cell r="AE255">
            <v>0.06</v>
          </cell>
          <cell r="AF255">
            <v>0</v>
          </cell>
        </row>
        <row r="256">
          <cell r="A256" t="str">
            <v>CNEGN</v>
          </cell>
          <cell r="B256">
            <v>0.97</v>
          </cell>
          <cell r="C256">
            <v>1.02</v>
          </cell>
          <cell r="D256">
            <v>1.1100000000000001</v>
          </cell>
          <cell r="E256">
            <v>1.49</v>
          </cell>
          <cell r="F256">
            <v>1.62</v>
          </cell>
          <cell r="G256">
            <v>1.51</v>
          </cell>
          <cell r="H256">
            <v>1.54</v>
          </cell>
          <cell r="I256">
            <v>1.89</v>
          </cell>
          <cell r="J256">
            <v>2</v>
          </cell>
          <cell r="K256">
            <v>2.25</v>
          </cell>
          <cell r="L256">
            <v>2.21</v>
          </cell>
          <cell r="M256">
            <v>2.37</v>
          </cell>
          <cell r="N256">
            <v>2.16</v>
          </cell>
          <cell r="O256">
            <v>2.1800000000000002</v>
          </cell>
          <cell r="P256">
            <v>2.58</v>
          </cell>
          <cell r="Q256">
            <v>2.2999999999999998</v>
          </cell>
          <cell r="R256">
            <v>2.14</v>
          </cell>
          <cell r="S256">
            <v>2.12</v>
          </cell>
          <cell r="T256">
            <v>1.94</v>
          </cell>
          <cell r="U256">
            <v>1.7</v>
          </cell>
          <cell r="V256">
            <v>1.9</v>
          </cell>
          <cell r="W256">
            <v>1.91</v>
          </cell>
          <cell r="X256">
            <v>2.0499999999999998</v>
          </cell>
          <cell r="Y256">
            <v>2.08</v>
          </cell>
          <cell r="Z256">
            <v>2.13</v>
          </cell>
          <cell r="AA256">
            <v>2.11</v>
          </cell>
          <cell r="AB256">
            <v>2.21</v>
          </cell>
          <cell r="AC256">
            <v>2.29</v>
          </cell>
          <cell r="AD256">
            <v>2.2799999999999998</v>
          </cell>
          <cell r="AE256">
            <v>2.21</v>
          </cell>
          <cell r="AF256">
            <v>2.31</v>
          </cell>
        </row>
        <row r="257">
          <cell r="A257" t="str">
            <v>CNEPHS</v>
          </cell>
          <cell r="B257">
            <v>6.79</v>
          </cell>
          <cell r="C257">
            <v>6.87</v>
          </cell>
          <cell r="D257">
            <v>7.73</v>
          </cell>
          <cell r="E257">
            <v>9.1300000000000008</v>
          </cell>
          <cell r="F257">
            <v>9.1</v>
          </cell>
          <cell r="G257">
            <v>7.55</v>
          </cell>
          <cell r="H257">
            <v>8.94</v>
          </cell>
          <cell r="I257">
            <v>8.73</v>
          </cell>
          <cell r="J257">
            <v>9.0399999999999991</v>
          </cell>
          <cell r="K257">
            <v>9.4499999999999993</v>
          </cell>
          <cell r="L257">
            <v>9.2100000000000009</v>
          </cell>
          <cell r="M257">
            <v>9</v>
          </cell>
          <cell r="N257">
            <v>8.3000000000000007</v>
          </cell>
          <cell r="O257">
            <v>8.56</v>
          </cell>
          <cell r="P257">
            <v>8.67</v>
          </cell>
          <cell r="Q257">
            <v>9.1</v>
          </cell>
          <cell r="R257">
            <v>9.4499999999999993</v>
          </cell>
          <cell r="S257">
            <v>9.75</v>
          </cell>
          <cell r="T257">
            <v>10.29</v>
          </cell>
          <cell r="U257">
            <v>10.72</v>
          </cell>
          <cell r="V257">
            <v>10.26</v>
          </cell>
          <cell r="W257">
            <v>10.98</v>
          </cell>
          <cell r="X257">
            <v>12.04</v>
          </cell>
          <cell r="Y257">
            <v>12.12</v>
          </cell>
          <cell r="Z257">
            <v>13.13</v>
          </cell>
          <cell r="AA257">
            <v>13.04</v>
          </cell>
          <cell r="AB257">
            <v>13.31</v>
          </cell>
          <cell r="AC257">
            <v>14.53</v>
          </cell>
          <cell r="AD257">
            <v>14.45</v>
          </cell>
          <cell r="AE257">
            <v>14.73</v>
          </cell>
          <cell r="AF257">
            <v>14.908999999999999</v>
          </cell>
        </row>
        <row r="258">
          <cell r="A258" t="str">
            <v>CNEPB</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A259" t="str">
            <v>CNEPRHS</v>
          </cell>
          <cell r="B259">
            <v>6.79</v>
          </cell>
          <cell r="C259">
            <v>6.87</v>
          </cell>
          <cell r="D259">
            <v>7.73</v>
          </cell>
          <cell r="E259">
            <v>9.1300000000000008</v>
          </cell>
          <cell r="F259">
            <v>9.1</v>
          </cell>
          <cell r="G259">
            <v>7.55</v>
          </cell>
          <cell r="H259">
            <v>8.94</v>
          </cell>
          <cell r="I259">
            <v>8.73</v>
          </cell>
          <cell r="J259">
            <v>9.0399999999999991</v>
          </cell>
          <cell r="K259">
            <v>9.4499999999999993</v>
          </cell>
          <cell r="L259">
            <v>9.2100000000000009</v>
          </cell>
          <cell r="M259">
            <v>9</v>
          </cell>
          <cell r="N259">
            <v>8.3000000000000007</v>
          </cell>
          <cell r="O259">
            <v>8.56</v>
          </cell>
          <cell r="P259">
            <v>8.67</v>
          </cell>
          <cell r="Q259">
            <v>9.1</v>
          </cell>
          <cell r="R259">
            <v>9.4499999999999993</v>
          </cell>
          <cell r="S259">
            <v>9.75</v>
          </cell>
          <cell r="T259">
            <v>10.29</v>
          </cell>
          <cell r="U259">
            <v>10.72</v>
          </cell>
          <cell r="V259">
            <v>10.26</v>
          </cell>
          <cell r="W259">
            <v>10.98</v>
          </cell>
          <cell r="X259">
            <v>12.04</v>
          </cell>
          <cell r="Y259">
            <v>12.12</v>
          </cell>
          <cell r="Z259">
            <v>13.13</v>
          </cell>
          <cell r="AA259">
            <v>13.04</v>
          </cell>
          <cell r="AB259">
            <v>13.31</v>
          </cell>
          <cell r="AC259">
            <v>14.53</v>
          </cell>
          <cell r="AD259">
            <v>14.45</v>
          </cell>
          <cell r="AE259">
            <v>14.73</v>
          </cell>
          <cell r="AF259">
            <v>14.908999999999999</v>
          </cell>
        </row>
        <row r="260">
          <cell r="A260" t="str">
            <v>CNER</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A261" t="str">
            <v>CNEHS</v>
          </cell>
          <cell r="B261">
            <v>8.25</v>
          </cell>
          <cell r="C261">
            <v>8.3000000000000007</v>
          </cell>
          <cell r="D261">
            <v>9.18</v>
          </cell>
          <cell r="E261">
            <v>10.94</v>
          </cell>
          <cell r="F261">
            <v>11.06</v>
          </cell>
          <cell r="G261">
            <v>9.4</v>
          </cell>
          <cell r="H261">
            <v>10.82</v>
          </cell>
          <cell r="I261">
            <v>10.96</v>
          </cell>
          <cell r="J261">
            <v>11.36</v>
          </cell>
          <cell r="K261">
            <v>12.01</v>
          </cell>
          <cell r="L261">
            <v>11.77</v>
          </cell>
          <cell r="M261">
            <v>11.71</v>
          </cell>
          <cell r="N261">
            <v>10.86</v>
          </cell>
          <cell r="O261">
            <v>11.13</v>
          </cell>
          <cell r="P261">
            <v>11.66</v>
          </cell>
          <cell r="Q261">
            <v>11.74</v>
          </cell>
          <cell r="R261">
            <v>11.93</v>
          </cell>
          <cell r="S261">
            <v>12.14</v>
          </cell>
          <cell r="T261">
            <v>12.5</v>
          </cell>
          <cell r="U261">
            <v>12.69</v>
          </cell>
          <cell r="V261">
            <v>12.44</v>
          </cell>
          <cell r="W261">
            <v>13.15</v>
          </cell>
          <cell r="X261">
            <v>14.36</v>
          </cell>
          <cell r="Y261">
            <v>14.45</v>
          </cell>
          <cell r="Z261">
            <v>15.5</v>
          </cell>
          <cell r="AA261">
            <v>15.38</v>
          </cell>
          <cell r="AB261">
            <v>15.75</v>
          </cell>
          <cell r="AC261">
            <v>17.059999999999999</v>
          </cell>
          <cell r="AD261">
            <v>16.96</v>
          </cell>
          <cell r="AE261">
            <v>17.170000000000002</v>
          </cell>
          <cell r="AF261">
            <v>17.36561</v>
          </cell>
        </row>
        <row r="262">
          <cell r="A262" t="str">
            <v>CEPC</v>
          </cell>
          <cell r="B262">
            <v>34.99</v>
          </cell>
          <cell r="C262">
            <v>31.95</v>
          </cell>
          <cell r="D262">
            <v>28.38</v>
          </cell>
          <cell r="E262">
            <v>27.84</v>
          </cell>
          <cell r="F262">
            <v>28.69</v>
          </cell>
          <cell r="G262">
            <v>24.78</v>
          </cell>
          <cell r="H262">
            <v>29.18</v>
          </cell>
          <cell r="I262">
            <v>28.3</v>
          </cell>
          <cell r="J262">
            <v>29.43</v>
          </cell>
          <cell r="K262">
            <v>31.87</v>
          </cell>
          <cell r="L262">
            <v>31.08</v>
          </cell>
          <cell r="M262">
            <v>28.49</v>
          </cell>
          <cell r="N262">
            <v>29.18</v>
          </cell>
          <cell r="O262">
            <v>26.32</v>
          </cell>
          <cell r="P262">
            <v>25.17</v>
          </cell>
          <cell r="Q262">
            <v>24.17</v>
          </cell>
          <cell r="R262">
            <v>20.03</v>
          </cell>
          <cell r="S262">
            <v>18.2</v>
          </cell>
          <cell r="T262">
            <v>18.059999999999999</v>
          </cell>
          <cell r="U262">
            <v>19.63</v>
          </cell>
          <cell r="V262">
            <v>19.149999999999999</v>
          </cell>
          <cell r="W262">
            <v>20.149999999999999</v>
          </cell>
          <cell r="X262">
            <v>17.850000000000001</v>
          </cell>
          <cell r="Y262">
            <v>14.59</v>
          </cell>
          <cell r="Z262">
            <v>14.45</v>
          </cell>
          <cell r="AA262">
            <v>14.72</v>
          </cell>
          <cell r="AB262">
            <v>15.59</v>
          </cell>
          <cell r="AC262">
            <v>13.76</v>
          </cell>
          <cell r="AD262">
            <v>16.3</v>
          </cell>
          <cell r="AE262">
            <v>14.61</v>
          </cell>
          <cell r="AF262">
            <v>14.222898000000001</v>
          </cell>
        </row>
        <row r="263">
          <cell r="A263" t="str">
            <v>CEPCC</v>
          </cell>
          <cell r="B263">
            <v>1.74</v>
          </cell>
          <cell r="C263">
            <v>1.45</v>
          </cell>
          <cell r="D263">
            <v>1.77</v>
          </cell>
          <cell r="E263">
            <v>2</v>
          </cell>
          <cell r="F263">
            <v>2.84</v>
          </cell>
          <cell r="G263">
            <v>0.85</v>
          </cell>
          <cell r="H263">
            <v>1.25</v>
          </cell>
          <cell r="I263">
            <v>1.33</v>
          </cell>
          <cell r="J263">
            <v>1.1100000000000001</v>
          </cell>
          <cell r="K263">
            <v>1.23</v>
          </cell>
          <cell r="L263">
            <v>1.4</v>
          </cell>
          <cell r="M263">
            <v>1.23</v>
          </cell>
          <cell r="N263">
            <v>0.59</v>
          </cell>
          <cell r="O263">
            <v>0.75</v>
          </cell>
          <cell r="P263">
            <v>1.02</v>
          </cell>
          <cell r="Q263">
            <v>1.19</v>
          </cell>
          <cell r="R263">
            <v>0.57999999999999996</v>
          </cell>
          <cell r="S263">
            <v>0.64</v>
          </cell>
          <cell r="T263">
            <v>0.85</v>
          </cell>
          <cell r="U263">
            <v>0.96</v>
          </cell>
          <cell r="V263">
            <v>0.53</v>
          </cell>
          <cell r="W263">
            <v>0.31</v>
          </cell>
          <cell r="X263">
            <v>0.16</v>
          </cell>
          <cell r="Y263">
            <v>0.38</v>
          </cell>
          <cell r="Z263">
            <v>0.39</v>
          </cell>
          <cell r="AA263">
            <v>0.35</v>
          </cell>
          <cell r="AB263">
            <v>0.38</v>
          </cell>
          <cell r="AC263">
            <v>0.68</v>
          </cell>
          <cell r="AD263">
            <v>0.77</v>
          </cell>
          <cell r="AE263">
            <v>0.56999999999999995</v>
          </cell>
          <cell r="AF263">
            <v>0.69479400000000002</v>
          </cell>
        </row>
        <row r="264">
          <cell r="A264" t="str">
            <v>CEPCH</v>
          </cell>
          <cell r="B264">
            <v>33.25</v>
          </cell>
          <cell r="C264">
            <v>30.5</v>
          </cell>
          <cell r="D264">
            <v>26.61</v>
          </cell>
          <cell r="E264">
            <v>25.84</v>
          </cell>
          <cell r="F264">
            <v>25.85</v>
          </cell>
          <cell r="G264">
            <v>23.93</v>
          </cell>
          <cell r="H264">
            <v>27.93</v>
          </cell>
          <cell r="I264">
            <v>26.97</v>
          </cell>
          <cell r="J264">
            <v>28.32</v>
          </cell>
          <cell r="K264">
            <v>30.64</v>
          </cell>
          <cell r="L264">
            <v>29.68</v>
          </cell>
          <cell r="M264">
            <v>27.26</v>
          </cell>
          <cell r="N264">
            <v>28.59</v>
          </cell>
          <cell r="O264">
            <v>25.57</v>
          </cell>
          <cell r="P264">
            <v>24.15</v>
          </cell>
          <cell r="Q264">
            <v>22.98</v>
          </cell>
          <cell r="R264">
            <v>19.45</v>
          </cell>
          <cell r="S264">
            <v>17.559999999999999</v>
          </cell>
          <cell r="T264">
            <v>17.21</v>
          </cell>
          <cell r="U264">
            <v>18.670000000000002</v>
          </cell>
          <cell r="V264">
            <v>18.62</v>
          </cell>
          <cell r="W264">
            <v>19.84</v>
          </cell>
          <cell r="X264">
            <v>17.690000000000001</v>
          </cell>
          <cell r="Y264">
            <v>14.21</v>
          </cell>
          <cell r="Z264">
            <v>14.06</v>
          </cell>
          <cell r="AA264">
            <v>14.37</v>
          </cell>
          <cell r="AB264">
            <v>15.21</v>
          </cell>
          <cell r="AC264">
            <v>13.08</v>
          </cell>
          <cell r="AD264">
            <v>15.53</v>
          </cell>
          <cell r="AE264">
            <v>14.04</v>
          </cell>
          <cell r="AF264">
            <v>13.528104000000001</v>
          </cell>
        </row>
        <row r="265">
          <cell r="A265" t="str">
            <v>CEPE</v>
          </cell>
          <cell r="B265">
            <v>6.39</v>
          </cell>
          <cell r="C265">
            <v>6.56</v>
          </cell>
          <cell r="D265">
            <v>7.54</v>
          </cell>
          <cell r="E265">
            <v>7.72</v>
          </cell>
          <cell r="F265">
            <v>8.77</v>
          </cell>
          <cell r="G265">
            <v>10.19</v>
          </cell>
          <cell r="H265">
            <v>8.5399999999999991</v>
          </cell>
          <cell r="I265">
            <v>11.81</v>
          </cell>
          <cell r="J265">
            <v>14.26</v>
          </cell>
          <cell r="K265">
            <v>16.7</v>
          </cell>
          <cell r="L265">
            <v>22.24</v>
          </cell>
          <cell r="M265">
            <v>33.409999999999997</v>
          </cell>
          <cell r="N265">
            <v>34.340000000000003</v>
          </cell>
          <cell r="O265">
            <v>42.64</v>
          </cell>
          <cell r="P265">
            <v>53.62</v>
          </cell>
          <cell r="Q265">
            <v>61.65</v>
          </cell>
          <cell r="R265">
            <v>69.47</v>
          </cell>
          <cell r="S265">
            <v>72.67</v>
          </cell>
          <cell r="T265">
            <v>75.66</v>
          </cell>
          <cell r="U265">
            <v>80.23</v>
          </cell>
          <cell r="V265">
            <v>83.19</v>
          </cell>
          <cell r="W265">
            <v>86.95</v>
          </cell>
          <cell r="X265">
            <v>89.97</v>
          </cell>
          <cell r="Y265">
            <v>96.67</v>
          </cell>
          <cell r="Z265">
            <v>95.94</v>
          </cell>
          <cell r="AA265">
            <v>99.15</v>
          </cell>
          <cell r="AB265">
            <v>103.61</v>
          </cell>
          <cell r="AC265">
            <v>103.65</v>
          </cell>
          <cell r="AD265">
            <v>101.93</v>
          </cell>
          <cell r="AE265">
            <v>104.26</v>
          </cell>
          <cell r="AF265">
            <v>108.863342364</v>
          </cell>
        </row>
        <row r="266">
          <cell r="A266" t="str">
            <v>CEPEC</v>
          </cell>
          <cell r="B266">
            <v>13.6</v>
          </cell>
          <cell r="C266">
            <v>14.91</v>
          </cell>
          <cell r="D266">
            <v>16.73</v>
          </cell>
          <cell r="E266">
            <v>17.989999999999998</v>
          </cell>
          <cell r="F266">
            <v>18.73</v>
          </cell>
          <cell r="G266">
            <v>19.34</v>
          </cell>
          <cell r="H266">
            <v>20.440000000000001</v>
          </cell>
          <cell r="I266">
            <v>21.76</v>
          </cell>
          <cell r="J266">
            <v>25.17</v>
          </cell>
          <cell r="K266">
            <v>28.19</v>
          </cell>
          <cell r="L266">
            <v>33.08</v>
          </cell>
          <cell r="M266">
            <v>41.8</v>
          </cell>
          <cell r="N266">
            <v>42.8</v>
          </cell>
          <cell r="O266">
            <v>49.61</v>
          </cell>
          <cell r="P266">
            <v>59.22</v>
          </cell>
          <cell r="Q266">
            <v>66.459999999999994</v>
          </cell>
          <cell r="R266">
            <v>73.2</v>
          </cell>
          <cell r="S266">
            <v>76.099999999999994</v>
          </cell>
          <cell r="T266">
            <v>78.900000000000006</v>
          </cell>
          <cell r="U266">
            <v>84.68</v>
          </cell>
          <cell r="V266">
            <v>87.33</v>
          </cell>
          <cell r="W266">
            <v>92.23</v>
          </cell>
          <cell r="X266">
            <v>94.38</v>
          </cell>
          <cell r="Y266">
            <v>99.71</v>
          </cell>
          <cell r="Z266">
            <v>98.92</v>
          </cell>
          <cell r="AA266">
            <v>102.52</v>
          </cell>
          <cell r="AB266">
            <v>107.42</v>
          </cell>
          <cell r="AC266">
            <v>107.11</v>
          </cell>
          <cell r="AD266">
            <v>106.73</v>
          </cell>
          <cell r="AE266">
            <v>108.74</v>
          </cell>
          <cell r="AF266">
            <v>113.429942364</v>
          </cell>
        </row>
        <row r="267">
          <cell r="A267" t="str">
            <v>CEPEP</v>
          </cell>
          <cell r="B267">
            <v>-7.21</v>
          </cell>
          <cell r="C267">
            <v>-8.35</v>
          </cell>
          <cell r="D267">
            <v>-9.19</v>
          </cell>
          <cell r="E267">
            <v>-10.27</v>
          </cell>
          <cell r="F267">
            <v>-9.9600000000000009</v>
          </cell>
          <cell r="G267">
            <v>-9.15</v>
          </cell>
          <cell r="H267">
            <v>-11.9</v>
          </cell>
          <cell r="I267">
            <v>-9.9499999999999993</v>
          </cell>
          <cell r="J267">
            <v>-10.91</v>
          </cell>
          <cell r="K267">
            <v>-11.49</v>
          </cell>
          <cell r="L267">
            <v>-10.84</v>
          </cell>
          <cell r="M267">
            <v>-8.39</v>
          </cell>
          <cell r="N267">
            <v>-8.4600000000000009</v>
          </cell>
          <cell r="O267">
            <v>-6.97</v>
          </cell>
          <cell r="P267">
            <v>-5.6</v>
          </cell>
          <cell r="Q267">
            <v>-4.8099999999999996</v>
          </cell>
          <cell r="R267">
            <v>-3.73</v>
          </cell>
          <cell r="S267">
            <v>-3.43</v>
          </cell>
          <cell r="T267">
            <v>-3.24</v>
          </cell>
          <cell r="U267">
            <v>-4.45</v>
          </cell>
          <cell r="V267">
            <v>-4.1399999999999997</v>
          </cell>
          <cell r="W267">
            <v>-5.28</v>
          </cell>
          <cell r="X267">
            <v>-4.41</v>
          </cell>
          <cell r="Y267">
            <v>-3.04</v>
          </cell>
          <cell r="Z267">
            <v>-2.98</v>
          </cell>
          <cell r="AA267">
            <v>-3.37</v>
          </cell>
          <cell r="AB267">
            <v>-3.81</v>
          </cell>
          <cell r="AC267">
            <v>-3.46</v>
          </cell>
          <cell r="AD267">
            <v>-4.8</v>
          </cell>
          <cell r="AE267">
            <v>-4.4800000000000004</v>
          </cell>
          <cell r="AF267">
            <v>-4.5666000000000002</v>
          </cell>
        </row>
        <row r="268">
          <cell r="A268" t="str">
            <v>CEPG</v>
          </cell>
          <cell r="B268">
            <v>8.1300000000000008</v>
          </cell>
          <cell r="C268">
            <v>9.57</v>
          </cell>
          <cell r="D268">
            <v>11.42</v>
          </cell>
          <cell r="E268">
            <v>13.22</v>
          </cell>
          <cell r="F268">
            <v>14.37</v>
          </cell>
          <cell r="G268">
            <v>15.65</v>
          </cell>
          <cell r="H268">
            <v>16.850000000000001</v>
          </cell>
          <cell r="I268">
            <v>18.05</v>
          </cell>
          <cell r="J268">
            <v>18.670000000000002</v>
          </cell>
          <cell r="K268">
            <v>20.97</v>
          </cell>
          <cell r="L268">
            <v>21.13</v>
          </cell>
          <cell r="M268">
            <v>22.06</v>
          </cell>
          <cell r="N268">
            <v>21.53</v>
          </cell>
          <cell r="O268">
            <v>22.45</v>
          </cell>
          <cell r="P268">
            <v>23.49</v>
          </cell>
          <cell r="Q268">
            <v>23.23</v>
          </cell>
          <cell r="R268">
            <v>23.61</v>
          </cell>
          <cell r="S268">
            <v>24.19</v>
          </cell>
          <cell r="T268">
            <v>24.55</v>
          </cell>
          <cell r="U268">
            <v>25.09</v>
          </cell>
          <cell r="V268">
            <v>26.31</v>
          </cell>
          <cell r="W268">
            <v>27.45</v>
          </cell>
          <cell r="X268">
            <v>28.28</v>
          </cell>
          <cell r="Y268">
            <v>29.17</v>
          </cell>
          <cell r="Z268">
            <v>29.57</v>
          </cell>
          <cell r="AA268">
            <v>30.36</v>
          </cell>
          <cell r="AB268">
            <v>31.91</v>
          </cell>
          <cell r="AC268">
            <v>32.520000000000003</v>
          </cell>
          <cell r="AD268">
            <v>33.81</v>
          </cell>
          <cell r="AE268">
            <v>35.29</v>
          </cell>
          <cell r="AF268">
            <v>37.361574869999998</v>
          </cell>
        </row>
        <row r="269">
          <cell r="A269" t="str">
            <v>CEPGI</v>
          </cell>
          <cell r="B269">
            <v>0.01</v>
          </cell>
          <cell r="C269">
            <v>-0.03</v>
          </cell>
          <cell r="D269">
            <v>0.01</v>
          </cell>
          <cell r="E269">
            <v>0.02</v>
          </cell>
          <cell r="F269">
            <v>0.06</v>
          </cell>
          <cell r="G269">
            <v>0</v>
          </cell>
          <cell r="H269">
            <v>0</v>
          </cell>
          <cell r="I269">
            <v>0.02</v>
          </cell>
          <cell r="J269">
            <v>0</v>
          </cell>
          <cell r="K269">
            <v>0</v>
          </cell>
          <cell r="L269">
            <v>0</v>
          </cell>
          <cell r="M269">
            <v>0</v>
          </cell>
          <cell r="N269">
            <v>0.01</v>
          </cell>
          <cell r="O269">
            <v>0</v>
          </cell>
          <cell r="P269">
            <v>0</v>
          </cell>
          <cell r="Q269">
            <v>-0.01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A270" t="str">
            <v>CEPGN</v>
          </cell>
          <cell r="B270">
            <v>8.1199999999999992</v>
          </cell>
          <cell r="C270">
            <v>9.6</v>
          </cell>
          <cell r="D270">
            <v>11.41</v>
          </cell>
          <cell r="E270">
            <v>13.2</v>
          </cell>
          <cell r="F270">
            <v>14.31</v>
          </cell>
          <cell r="G270">
            <v>15.65</v>
          </cell>
          <cell r="H270">
            <v>16.850000000000001</v>
          </cell>
          <cell r="I270">
            <v>18.03</v>
          </cell>
          <cell r="J270">
            <v>18.670000000000002</v>
          </cell>
          <cell r="K270">
            <v>20.97</v>
          </cell>
          <cell r="L270">
            <v>21.13</v>
          </cell>
          <cell r="M270">
            <v>22.06</v>
          </cell>
          <cell r="N270">
            <v>21.52</v>
          </cell>
          <cell r="O270">
            <v>22.45</v>
          </cell>
          <cell r="P270">
            <v>23.49</v>
          </cell>
          <cell r="Q270">
            <v>23.24</v>
          </cell>
          <cell r="R270">
            <v>23.61</v>
          </cell>
          <cell r="S270">
            <v>24.19</v>
          </cell>
          <cell r="T270">
            <v>24.55</v>
          </cell>
          <cell r="U270">
            <v>25.09</v>
          </cell>
          <cell r="V270">
            <v>26.31</v>
          </cell>
          <cell r="W270">
            <v>27.45</v>
          </cell>
          <cell r="X270">
            <v>28.28</v>
          </cell>
          <cell r="Y270">
            <v>29.17</v>
          </cell>
          <cell r="Z270">
            <v>29.57</v>
          </cell>
          <cell r="AA270">
            <v>30.36</v>
          </cell>
          <cell r="AB270">
            <v>31.91</v>
          </cell>
          <cell r="AC270">
            <v>32.520000000000003</v>
          </cell>
          <cell r="AD270">
            <v>33.81</v>
          </cell>
          <cell r="AE270">
            <v>35.29</v>
          </cell>
          <cell r="AF270">
            <v>37.361574869999998</v>
          </cell>
        </row>
        <row r="271">
          <cell r="A271" t="str">
            <v>CEPPHS</v>
          </cell>
          <cell r="B271">
            <v>90.92</v>
          </cell>
          <cell r="C271">
            <v>98.33</v>
          </cell>
          <cell r="D271">
            <v>109.89</v>
          </cell>
          <cell r="E271">
            <v>121.49</v>
          </cell>
          <cell r="F271">
            <v>117.14</v>
          </cell>
          <cell r="G271">
            <v>105.57</v>
          </cell>
          <cell r="H271">
            <v>113.55</v>
          </cell>
          <cell r="I271">
            <v>110.04</v>
          </cell>
          <cell r="J271">
            <v>113.46</v>
          </cell>
          <cell r="K271">
            <v>114.2</v>
          </cell>
          <cell r="L271">
            <v>107.09</v>
          </cell>
          <cell r="M271">
            <v>96.64</v>
          </cell>
          <cell r="N271">
            <v>91.19</v>
          </cell>
          <cell r="O271">
            <v>87.95</v>
          </cell>
          <cell r="P271">
            <v>85.15</v>
          </cell>
          <cell r="Q271">
            <v>82.15</v>
          </cell>
          <cell r="R271">
            <v>82.73</v>
          </cell>
          <cell r="S271">
            <v>83.19</v>
          </cell>
          <cell r="T271">
            <v>84.9</v>
          </cell>
          <cell r="U271">
            <v>87.89</v>
          </cell>
          <cell r="V271">
            <v>88.32</v>
          </cell>
          <cell r="W271">
            <v>88.8</v>
          </cell>
          <cell r="X271">
            <v>93.54</v>
          </cell>
          <cell r="Y271">
            <v>90.99</v>
          </cell>
          <cell r="Z271">
            <v>91.97</v>
          </cell>
          <cell r="AA271">
            <v>92.37</v>
          </cell>
          <cell r="AB271">
            <v>92.96</v>
          </cell>
          <cell r="AC271">
            <v>94.41</v>
          </cell>
          <cell r="AD271">
            <v>96.15</v>
          </cell>
          <cell r="AE271">
            <v>96.26</v>
          </cell>
          <cell r="AF271">
            <v>94.956928000000005</v>
          </cell>
        </row>
        <row r="272">
          <cell r="A272" t="str">
            <v>CEPPB</v>
          </cell>
          <cell r="B272">
            <v>102.48</v>
          </cell>
          <cell r="C272">
            <v>108.8</v>
          </cell>
          <cell r="D272">
            <v>119.96</v>
          </cell>
          <cell r="E272">
            <v>135.03</v>
          </cell>
          <cell r="F272">
            <v>128.08000000000001</v>
          </cell>
          <cell r="G272">
            <v>109.05</v>
          </cell>
          <cell r="H272">
            <v>121.9</v>
          </cell>
          <cell r="I272">
            <v>119.08</v>
          </cell>
          <cell r="J272">
            <v>118</v>
          </cell>
          <cell r="K272">
            <v>127.56</v>
          </cell>
          <cell r="L272">
            <v>113.93</v>
          </cell>
          <cell r="M272">
            <v>97.29</v>
          </cell>
          <cell r="N272">
            <v>82.85</v>
          </cell>
          <cell r="O272">
            <v>75.92</v>
          </cell>
          <cell r="P272">
            <v>76.260000000000005</v>
          </cell>
          <cell r="Q272">
            <v>77</v>
          </cell>
          <cell r="R272">
            <v>72.95</v>
          </cell>
          <cell r="S272">
            <v>69.34</v>
          </cell>
          <cell r="T272">
            <v>75.22</v>
          </cell>
          <cell r="U272">
            <v>74.64</v>
          </cell>
          <cell r="V272">
            <v>75.91</v>
          </cell>
          <cell r="W272">
            <v>78.430000000000007</v>
          </cell>
          <cell r="X272">
            <v>77.39</v>
          </cell>
          <cell r="Y272">
            <v>81.44</v>
          </cell>
          <cell r="Z272">
            <v>78.959999999999994</v>
          </cell>
          <cell r="AA272">
            <v>80.510000000000005</v>
          </cell>
          <cell r="AB272">
            <v>85.47</v>
          </cell>
          <cell r="AC272">
            <v>89.14</v>
          </cell>
          <cell r="AD272">
            <v>92.05</v>
          </cell>
          <cell r="AE272">
            <v>84.09</v>
          </cell>
          <cell r="AF272">
            <v>86.97</v>
          </cell>
        </row>
        <row r="273">
          <cell r="A273" t="str">
            <v>CEPPRHS</v>
          </cell>
          <cell r="B273">
            <v>-11.56</v>
          </cell>
          <cell r="C273">
            <v>-10.47</v>
          </cell>
          <cell r="D273">
            <v>-10.07</v>
          </cell>
          <cell r="E273">
            <v>-13.54</v>
          </cell>
          <cell r="F273">
            <v>-10.94</v>
          </cell>
          <cell r="G273">
            <v>-3.48</v>
          </cell>
          <cell r="H273">
            <v>-8.35</v>
          </cell>
          <cell r="I273">
            <v>-9.0399999999999991</v>
          </cell>
          <cell r="J273">
            <v>-4.54</v>
          </cell>
          <cell r="K273">
            <v>-13.36</v>
          </cell>
          <cell r="L273">
            <v>-6.84</v>
          </cell>
          <cell r="M273">
            <v>-0.65</v>
          </cell>
          <cell r="N273">
            <v>8.34</v>
          </cell>
          <cell r="O273">
            <v>12.03</v>
          </cell>
          <cell r="P273">
            <v>8.89</v>
          </cell>
          <cell r="Q273">
            <v>5.15</v>
          </cell>
          <cell r="R273">
            <v>9.7799999999999994</v>
          </cell>
          <cell r="S273">
            <v>13.85</v>
          </cell>
          <cell r="T273">
            <v>9.68</v>
          </cell>
          <cell r="U273">
            <v>13.25</v>
          </cell>
          <cell r="V273">
            <v>12.41</v>
          </cell>
          <cell r="W273">
            <v>10.37</v>
          </cell>
          <cell r="X273">
            <v>16.149999999999999</v>
          </cell>
          <cell r="Y273">
            <v>9.5500000000000007</v>
          </cell>
          <cell r="Z273">
            <v>13.01</v>
          </cell>
          <cell r="AA273">
            <v>11.86</v>
          </cell>
          <cell r="AB273">
            <v>7.49</v>
          </cell>
          <cell r="AC273">
            <v>5.27</v>
          </cell>
          <cell r="AD273">
            <v>4.0999999999999996</v>
          </cell>
          <cell r="AE273">
            <v>12.17</v>
          </cell>
          <cell r="AF273">
            <v>7.9869279999999998</v>
          </cell>
        </row>
        <row r="274">
          <cell r="A274" t="str">
            <v>CEPR</v>
          </cell>
          <cell r="B274">
            <v>9.18</v>
          </cell>
          <cell r="C274">
            <v>9.19</v>
          </cell>
          <cell r="D274">
            <v>9.4</v>
          </cell>
          <cell r="E274">
            <v>9.4</v>
          </cell>
          <cell r="F274">
            <v>9.23</v>
          </cell>
          <cell r="G274">
            <v>9.16</v>
          </cell>
          <cell r="H274">
            <v>8.83</v>
          </cell>
          <cell r="I274">
            <v>9.42</v>
          </cell>
          <cell r="J274">
            <v>9.16</v>
          </cell>
          <cell r="K274">
            <v>9.39</v>
          </cell>
          <cell r="L274">
            <v>8.42</v>
          </cell>
          <cell r="M274">
            <v>8.5500000000000007</v>
          </cell>
          <cell r="N274">
            <v>8.9</v>
          </cell>
          <cell r="O274">
            <v>9.65</v>
          </cell>
          <cell r="P274">
            <v>9.9</v>
          </cell>
          <cell r="Q274">
            <v>10.43</v>
          </cell>
          <cell r="R274">
            <v>10.46</v>
          </cell>
          <cell r="S274">
            <v>10.91</v>
          </cell>
          <cell r="T274">
            <v>11.28</v>
          </cell>
          <cell r="U274">
            <v>11.56</v>
          </cell>
          <cell r="V274">
            <v>11.37</v>
          </cell>
          <cell r="W274">
            <v>12.4</v>
          </cell>
          <cell r="X274">
            <v>13.06</v>
          </cell>
          <cell r="Y274">
            <v>12.18</v>
          </cell>
          <cell r="Z274">
            <v>12.01</v>
          </cell>
          <cell r="AA274">
            <v>10.75</v>
          </cell>
          <cell r="AB274">
            <v>10.81</v>
          </cell>
          <cell r="AC274">
            <v>11.9</v>
          </cell>
          <cell r="AD274">
            <v>11.67</v>
          </cell>
          <cell r="AE274">
            <v>11.69</v>
          </cell>
          <cell r="AF274">
            <v>11.626602051000001</v>
          </cell>
        </row>
        <row r="275">
          <cell r="A275" t="str">
            <v>CEPHS</v>
          </cell>
          <cell r="B275">
            <v>149.61000000000001</v>
          </cell>
          <cell r="C275">
            <v>155.6</v>
          </cell>
          <cell r="D275">
            <v>166.63</v>
          </cell>
          <cell r="E275">
            <v>179.67</v>
          </cell>
          <cell r="F275">
            <v>178.2</v>
          </cell>
          <cell r="G275">
            <v>165.35</v>
          </cell>
          <cell r="H275">
            <v>176.95</v>
          </cell>
          <cell r="I275">
            <v>177.62</v>
          </cell>
          <cell r="J275">
            <v>184.98</v>
          </cell>
          <cell r="K275">
            <v>193.13</v>
          </cell>
          <cell r="L275">
            <v>189.96</v>
          </cell>
          <cell r="M275">
            <v>189.15</v>
          </cell>
          <cell r="N275">
            <v>185.14</v>
          </cell>
          <cell r="O275">
            <v>189.01</v>
          </cell>
          <cell r="P275">
            <v>197.33</v>
          </cell>
          <cell r="Q275">
            <v>201.63</v>
          </cell>
          <cell r="R275">
            <v>206.3</v>
          </cell>
          <cell r="S275">
            <v>209.16</v>
          </cell>
          <cell r="T275">
            <v>214.45</v>
          </cell>
          <cell r="U275">
            <v>224.4</v>
          </cell>
          <cell r="V275">
            <v>228.34</v>
          </cell>
          <cell r="W275">
            <v>235.75</v>
          </cell>
          <cell r="X275">
            <v>242.7</v>
          </cell>
          <cell r="Y275">
            <v>243.6</v>
          </cell>
          <cell r="Z275">
            <v>243.94</v>
          </cell>
          <cell r="AA275">
            <v>247.35</v>
          </cell>
          <cell r="AB275">
            <v>254.88</v>
          </cell>
          <cell r="AC275">
            <v>256.24</v>
          </cell>
          <cell r="AD275">
            <v>259.86</v>
          </cell>
          <cell r="AE275">
            <v>262.11</v>
          </cell>
          <cell r="AF275">
            <v>267.03134528499999</v>
          </cell>
        </row>
        <row r="276">
          <cell r="A276" t="str">
            <v>CCLC</v>
          </cell>
          <cell r="B276">
            <v>-0.18</v>
          </cell>
          <cell r="C276">
            <v>-0.2</v>
          </cell>
          <cell r="D276">
            <v>-0.09</v>
          </cell>
          <cell r="E276">
            <v>-0.28999999999999998</v>
          </cell>
          <cell r="F276">
            <v>0.35</v>
          </cell>
          <cell r="G276">
            <v>0</v>
          </cell>
          <cell r="H276">
            <v>0.04</v>
          </cell>
          <cell r="I276">
            <v>0.28000000000000003</v>
          </cell>
          <cell r="J276">
            <v>-0.03</v>
          </cell>
          <cell r="K276">
            <v>-0.06</v>
          </cell>
          <cell r="L276">
            <v>-0.12</v>
          </cell>
          <cell r="M276">
            <v>0.09</v>
          </cell>
          <cell r="N276">
            <v>0.14000000000000001</v>
          </cell>
          <cell r="O276">
            <v>0.04</v>
          </cell>
          <cell r="P276">
            <v>0.04</v>
          </cell>
          <cell r="Q276">
            <v>-0.22</v>
          </cell>
          <cell r="R276">
            <v>-0.13</v>
          </cell>
          <cell r="S276">
            <v>-0.15</v>
          </cell>
          <cell r="T276">
            <v>0.14000000000000001</v>
          </cell>
          <cell r="U276">
            <v>0.12</v>
          </cell>
          <cell r="V276">
            <v>0.16</v>
          </cell>
          <cell r="W276">
            <v>-0.06</v>
          </cell>
          <cell r="X276">
            <v>0.03</v>
          </cell>
          <cell r="Y276">
            <v>0.03</v>
          </cell>
          <cell r="Z276">
            <v>0.13</v>
          </cell>
          <cell r="AA276">
            <v>0.06</v>
          </cell>
          <cell r="AB276">
            <v>-0.03</v>
          </cell>
          <cell r="AC276">
            <v>0.08</v>
          </cell>
          <cell r="AD276">
            <v>0.03</v>
          </cell>
          <cell r="AE276">
            <v>0.04</v>
          </cell>
          <cell r="AF276">
            <v>5.5976999999999999E-2</v>
          </cell>
        </row>
        <row r="277">
          <cell r="A277" t="str">
            <v>CCLCC</v>
          </cell>
          <cell r="B277">
            <v>-0.09</v>
          </cell>
          <cell r="C277">
            <v>-0.1</v>
          </cell>
          <cell r="D277">
            <v>-0.05</v>
          </cell>
          <cell r="E277">
            <v>-0.15</v>
          </cell>
          <cell r="F277">
            <v>0.19</v>
          </cell>
          <cell r="G277">
            <v>0</v>
          </cell>
          <cell r="H277">
            <v>0.02</v>
          </cell>
          <cell r="I277">
            <v>0.14000000000000001</v>
          </cell>
          <cell r="J277">
            <v>-0.02</v>
          </cell>
          <cell r="K277">
            <v>-0.03</v>
          </cell>
          <cell r="L277">
            <v>-0.06</v>
          </cell>
          <cell r="M277">
            <v>0.05</v>
          </cell>
          <cell r="N277">
            <v>0.08</v>
          </cell>
          <cell r="O277">
            <v>0.02</v>
          </cell>
          <cell r="P277">
            <v>0.02</v>
          </cell>
          <cell r="Q277">
            <v>-0.11</v>
          </cell>
          <cell r="R277">
            <v>-0.06</v>
          </cell>
          <cell r="S277">
            <v>-7.0000000000000007E-2</v>
          </cell>
          <cell r="T277">
            <v>0.06</v>
          </cell>
          <cell r="U277">
            <v>0.05</v>
          </cell>
          <cell r="V277">
            <v>0.06</v>
          </cell>
          <cell r="W277">
            <v>-0.02</v>
          </cell>
          <cell r="X277">
            <v>0.01</v>
          </cell>
          <cell r="Y277">
            <v>0.01</v>
          </cell>
          <cell r="Z277">
            <v>0.05</v>
          </cell>
          <cell r="AA277">
            <v>0.02</v>
          </cell>
          <cell r="AB277">
            <v>-0.01</v>
          </cell>
          <cell r="AC277">
            <v>0.03</v>
          </cell>
          <cell r="AD277">
            <v>0.01</v>
          </cell>
          <cell r="AE277">
            <v>0.01</v>
          </cell>
          <cell r="AF277">
            <v>1.6383999999999999E-2</v>
          </cell>
        </row>
        <row r="278">
          <cell r="A278" t="str">
            <v>CCLCH</v>
          </cell>
          <cell r="B278">
            <v>-0.09</v>
          </cell>
          <cell r="C278">
            <v>-0.1</v>
          </cell>
          <cell r="D278">
            <v>-0.04</v>
          </cell>
          <cell r="E278">
            <v>-0.14000000000000001</v>
          </cell>
          <cell r="F278">
            <v>0.16</v>
          </cell>
          <cell r="G278">
            <v>0</v>
          </cell>
          <cell r="H278">
            <v>0.02</v>
          </cell>
          <cell r="I278">
            <v>0.14000000000000001</v>
          </cell>
          <cell r="J278">
            <v>-0.01</v>
          </cell>
          <cell r="K278">
            <v>-0.03</v>
          </cell>
          <cell r="L278">
            <v>-0.06</v>
          </cell>
          <cell r="M278">
            <v>0.04</v>
          </cell>
          <cell r="N278">
            <v>0.06</v>
          </cell>
          <cell r="O278">
            <v>0.02</v>
          </cell>
          <cell r="P278">
            <v>0.02</v>
          </cell>
          <cell r="Q278">
            <v>-0.11</v>
          </cell>
          <cell r="R278">
            <v>-7.0000000000000007E-2</v>
          </cell>
          <cell r="S278">
            <v>-0.08</v>
          </cell>
          <cell r="T278">
            <v>0.08</v>
          </cell>
          <cell r="U278">
            <v>7.0000000000000007E-2</v>
          </cell>
          <cell r="V278">
            <v>0.1</v>
          </cell>
          <cell r="W278">
            <v>-0.04</v>
          </cell>
          <cell r="X278">
            <v>0.02</v>
          </cell>
          <cell r="Y278">
            <v>0.02</v>
          </cell>
          <cell r="Z278">
            <v>0.08</v>
          </cell>
          <cell r="AA278">
            <v>0.04</v>
          </cell>
          <cell r="AB278">
            <v>-0.02</v>
          </cell>
          <cell r="AC278">
            <v>0.05</v>
          </cell>
          <cell r="AD278">
            <v>0.02</v>
          </cell>
          <cell r="AE278">
            <v>0.03</v>
          </cell>
          <cell r="AF278">
            <v>3.9593000000000003E-2</v>
          </cell>
        </row>
        <row r="279">
          <cell r="A279" t="str">
            <v>CCLE</v>
          </cell>
          <cell r="B279">
            <v>0</v>
          </cell>
          <cell r="C279">
            <v>0</v>
          </cell>
          <cell r="D279">
            <v>0</v>
          </cell>
          <cell r="E279">
            <v>0</v>
          </cell>
          <cell r="F279">
            <v>0</v>
          </cell>
          <cell r="G279">
            <v>0</v>
          </cell>
          <cell r="H279">
            <v>0.01</v>
          </cell>
          <cell r="I279">
            <v>7.0000000000000007E-2</v>
          </cell>
          <cell r="J279">
            <v>-0.01</v>
          </cell>
          <cell r="K279">
            <v>-0.02</v>
          </cell>
          <cell r="L279">
            <v>-0.06</v>
          </cell>
          <cell r="M279">
            <v>0.05</v>
          </cell>
          <cell r="N279">
            <v>0.11</v>
          </cell>
          <cell r="O279">
            <v>0.04</v>
          </cell>
          <cell r="P279">
            <v>0.05</v>
          </cell>
          <cell r="Q279">
            <v>-0.27</v>
          </cell>
          <cell r="R279">
            <v>-0.18</v>
          </cell>
          <cell r="S279">
            <v>-0.25</v>
          </cell>
          <cell r="T279">
            <v>0.26</v>
          </cell>
          <cell r="U279">
            <v>0.24</v>
          </cell>
          <cell r="V279">
            <v>0.37</v>
          </cell>
          <cell r="W279">
            <v>-0.16</v>
          </cell>
          <cell r="X279">
            <v>0.1</v>
          </cell>
          <cell r="Y279">
            <v>0.11</v>
          </cell>
          <cell r="Z279">
            <v>0.54</v>
          </cell>
          <cell r="AA279">
            <v>0.24</v>
          </cell>
          <cell r="AB279">
            <v>-0.11</v>
          </cell>
          <cell r="AC279">
            <v>0.36</v>
          </cell>
          <cell r="AD279">
            <v>0.15</v>
          </cell>
          <cell r="AE279">
            <v>0.25</v>
          </cell>
          <cell r="AF279">
            <v>0.40161999999999998</v>
          </cell>
        </row>
        <row r="280">
          <cell r="A280" t="str">
            <v>CCLEC</v>
          </cell>
          <cell r="B280">
            <v>0</v>
          </cell>
          <cell r="C280">
            <v>0</v>
          </cell>
          <cell r="D280">
            <v>0</v>
          </cell>
          <cell r="E280">
            <v>0</v>
          </cell>
          <cell r="F280">
            <v>0</v>
          </cell>
          <cell r="G280">
            <v>0</v>
          </cell>
          <cell r="H280">
            <v>0.01</v>
          </cell>
          <cell r="I280">
            <v>7.0000000000000007E-2</v>
          </cell>
          <cell r="J280">
            <v>-0.01</v>
          </cell>
          <cell r="K280">
            <v>-0.02</v>
          </cell>
          <cell r="L280">
            <v>-0.06</v>
          </cell>
          <cell r="M280">
            <v>0.05</v>
          </cell>
          <cell r="N280">
            <v>0.11</v>
          </cell>
          <cell r="O280">
            <v>0.04</v>
          </cell>
          <cell r="P280">
            <v>0.05</v>
          </cell>
          <cell r="Q280">
            <v>-0.27</v>
          </cell>
          <cell r="R280">
            <v>-0.18</v>
          </cell>
          <cell r="S280">
            <v>-0.25</v>
          </cell>
          <cell r="T280">
            <v>0.26</v>
          </cell>
          <cell r="U280">
            <v>0.24</v>
          </cell>
          <cell r="V280">
            <v>0.37</v>
          </cell>
          <cell r="W280">
            <v>-0.16</v>
          </cell>
          <cell r="X280">
            <v>0.1</v>
          </cell>
          <cell r="Y280">
            <v>0.11</v>
          </cell>
          <cell r="Z280">
            <v>0.54</v>
          </cell>
          <cell r="AA280">
            <v>0.24</v>
          </cell>
          <cell r="AB280">
            <v>-0.11</v>
          </cell>
          <cell r="AC280">
            <v>0.36</v>
          </cell>
          <cell r="AD280">
            <v>0.15</v>
          </cell>
          <cell r="AE280">
            <v>0.25</v>
          </cell>
          <cell r="AF280">
            <v>0.40161999999999998</v>
          </cell>
        </row>
        <row r="281">
          <cell r="A281" t="str">
            <v>CCLEP</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A282" t="str">
            <v>CCLG</v>
          </cell>
          <cell r="B282">
            <v>-7.0000000000000007E-2</v>
          </cell>
          <cell r="C282">
            <v>-0.12</v>
          </cell>
          <cell r="D282">
            <v>-0.06</v>
          </cell>
          <cell r="E282">
            <v>-0.27</v>
          </cell>
          <cell r="F282">
            <v>0.33</v>
          </cell>
          <cell r="G282">
            <v>0</v>
          </cell>
          <cell r="H282">
            <v>0.05</v>
          </cell>
          <cell r="I282">
            <v>0.51</v>
          </cell>
          <cell r="J282">
            <v>-0.06</v>
          </cell>
          <cell r="K282">
            <v>-0.13</v>
          </cell>
          <cell r="L282">
            <v>-0.33</v>
          </cell>
          <cell r="M282">
            <v>0.28999999999999998</v>
          </cell>
          <cell r="N282">
            <v>0.52</v>
          </cell>
          <cell r="O282">
            <v>0.15</v>
          </cell>
          <cell r="P282">
            <v>0.17</v>
          </cell>
          <cell r="Q282">
            <v>-0.92</v>
          </cell>
          <cell r="R282">
            <v>-0.6</v>
          </cell>
          <cell r="S282">
            <v>-0.8</v>
          </cell>
          <cell r="T282">
            <v>0.83</v>
          </cell>
          <cell r="U282">
            <v>0.76</v>
          </cell>
          <cell r="V282">
            <v>1.17</v>
          </cell>
          <cell r="W282">
            <v>-0.56000000000000005</v>
          </cell>
          <cell r="X282">
            <v>0.35</v>
          </cell>
          <cell r="Y282">
            <v>0.36</v>
          </cell>
          <cell r="Z282">
            <v>1.89</v>
          </cell>
          <cell r="AA282">
            <v>0.84</v>
          </cell>
          <cell r="AB282">
            <v>-0.38</v>
          </cell>
          <cell r="AC282">
            <v>1.34</v>
          </cell>
          <cell r="AD282">
            <v>0.56000000000000005</v>
          </cell>
          <cell r="AE282">
            <v>0.98</v>
          </cell>
          <cell r="AF282">
            <v>1.773570425</v>
          </cell>
        </row>
        <row r="283">
          <cell r="A283" t="str">
            <v>CCLGI</v>
          </cell>
          <cell r="B283">
            <v>-0.02</v>
          </cell>
          <cell r="C283">
            <v>-0.03</v>
          </cell>
          <cell r="D283">
            <v>-0.01</v>
          </cell>
          <cell r="E283">
            <v>-0.04</v>
          </cell>
          <cell r="F283">
            <v>0.04</v>
          </cell>
          <cell r="G283">
            <v>0</v>
          </cell>
          <cell r="H283">
            <v>0</v>
          </cell>
          <cell r="I283">
            <v>0.02</v>
          </cell>
          <cell r="J283">
            <v>0</v>
          </cell>
          <cell r="K283">
            <v>0</v>
          </cell>
          <cell r="L283">
            <v>0</v>
          </cell>
          <cell r="M283">
            <v>0</v>
          </cell>
          <cell r="N283">
            <v>0.01</v>
          </cell>
          <cell r="O283">
            <v>0</v>
          </cell>
          <cell r="P283">
            <v>0</v>
          </cell>
          <cell r="Q283">
            <v>-0.01</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A284" t="str">
            <v>CCLGN</v>
          </cell>
          <cell r="B284">
            <v>-0.05</v>
          </cell>
          <cell r="C284">
            <v>-0.09</v>
          </cell>
          <cell r="D284">
            <v>-0.05</v>
          </cell>
          <cell r="E284">
            <v>-0.23</v>
          </cell>
          <cell r="F284">
            <v>0.28999999999999998</v>
          </cell>
          <cell r="G284">
            <v>0</v>
          </cell>
          <cell r="H284">
            <v>0.05</v>
          </cell>
          <cell r="I284">
            <v>0.49</v>
          </cell>
          <cell r="J284">
            <v>-0.06</v>
          </cell>
          <cell r="K284">
            <v>-0.13</v>
          </cell>
          <cell r="L284">
            <v>-0.33</v>
          </cell>
          <cell r="M284">
            <v>0.28999999999999998</v>
          </cell>
          <cell r="N284">
            <v>0.51</v>
          </cell>
          <cell r="O284">
            <v>0.15</v>
          </cell>
          <cell r="P284">
            <v>0.17</v>
          </cell>
          <cell r="Q284">
            <v>-0.91</v>
          </cell>
          <cell r="R284">
            <v>-0.6</v>
          </cell>
          <cell r="S284">
            <v>-0.8</v>
          </cell>
          <cell r="T284">
            <v>0.83</v>
          </cell>
          <cell r="U284">
            <v>0.76</v>
          </cell>
          <cell r="V284">
            <v>1.17</v>
          </cell>
          <cell r="W284">
            <v>-0.56000000000000005</v>
          </cell>
          <cell r="X284">
            <v>0.35</v>
          </cell>
          <cell r="Y284">
            <v>0.36</v>
          </cell>
          <cell r="Z284">
            <v>1.89</v>
          </cell>
          <cell r="AA284">
            <v>0.84</v>
          </cell>
          <cell r="AB284">
            <v>-0.38</v>
          </cell>
          <cell r="AC284">
            <v>1.34</v>
          </cell>
          <cell r="AD284">
            <v>0.56000000000000005</v>
          </cell>
          <cell r="AE284">
            <v>0.98</v>
          </cell>
          <cell r="AF284">
            <v>1.773570425</v>
          </cell>
        </row>
        <row r="285">
          <cell r="A285" t="str">
            <v>CCLP</v>
          </cell>
          <cell r="B285">
            <v>-0.59</v>
          </cell>
          <cell r="C285">
            <v>-0.87</v>
          </cell>
          <cell r="D285">
            <v>-0.47</v>
          </cell>
          <cell r="E285">
            <v>-1.75</v>
          </cell>
          <cell r="F285">
            <v>1.9</v>
          </cell>
          <cell r="G285">
            <v>0</v>
          </cell>
          <cell r="H285">
            <v>0.22</v>
          </cell>
          <cell r="I285">
            <v>2.04</v>
          </cell>
          <cell r="J285">
            <v>-0.23</v>
          </cell>
          <cell r="K285">
            <v>-0.43</v>
          </cell>
          <cell r="L285">
            <v>-0.98</v>
          </cell>
          <cell r="M285">
            <v>0.7</v>
          </cell>
          <cell r="N285">
            <v>1.1499999999999999</v>
          </cell>
          <cell r="O285">
            <v>0.31</v>
          </cell>
          <cell r="P285">
            <v>0.31</v>
          </cell>
          <cell r="Q285">
            <v>-1.53</v>
          </cell>
          <cell r="R285">
            <v>-1</v>
          </cell>
          <cell r="S285">
            <v>-1.23</v>
          </cell>
          <cell r="T285">
            <v>1.1599999999999999</v>
          </cell>
          <cell r="U285">
            <v>0.99</v>
          </cell>
          <cell r="V285">
            <v>1.44</v>
          </cell>
          <cell r="W285">
            <v>-0.57999999999999996</v>
          </cell>
          <cell r="X285">
            <v>0.36</v>
          </cell>
          <cell r="Y285">
            <v>0.35</v>
          </cell>
          <cell r="Z285">
            <v>1.73</v>
          </cell>
          <cell r="AA285">
            <v>0.79</v>
          </cell>
          <cell r="AB285">
            <v>-0.34</v>
          </cell>
          <cell r="AC285">
            <v>1.1200000000000001</v>
          </cell>
          <cell r="AD285">
            <v>0.44</v>
          </cell>
          <cell r="AE285">
            <v>0.76</v>
          </cell>
          <cell r="AF285">
            <v>1.0900000000000001</v>
          </cell>
        </row>
        <row r="286">
          <cell r="A286" t="str">
            <v>CCLPB</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-0.01</v>
          </cell>
          <cell r="U286">
            <v>0</v>
          </cell>
          <cell r="V286">
            <v>0</v>
          </cell>
          <cell r="W286">
            <v>0</v>
          </cell>
          <cell r="X286">
            <v>0</v>
          </cell>
          <cell r="Y286">
            <v>0</v>
          </cell>
          <cell r="Z286">
            <v>0</v>
          </cell>
          <cell r="AA286">
            <v>0</v>
          </cell>
          <cell r="AB286">
            <v>0</v>
          </cell>
          <cell r="AC286">
            <v>0</v>
          </cell>
          <cell r="AD286">
            <v>0</v>
          </cell>
          <cell r="AE286">
            <v>0</v>
          </cell>
          <cell r="AF286">
            <v>0</v>
          </cell>
        </row>
        <row r="287">
          <cell r="A287" t="str">
            <v>CCLPR</v>
          </cell>
          <cell r="B287">
            <v>-0.59</v>
          </cell>
          <cell r="C287">
            <v>-0.87</v>
          </cell>
          <cell r="D287">
            <v>-0.47</v>
          </cell>
          <cell r="E287">
            <v>-1.75</v>
          </cell>
          <cell r="F287">
            <v>1.9</v>
          </cell>
          <cell r="G287">
            <v>0</v>
          </cell>
          <cell r="H287">
            <v>0.22</v>
          </cell>
          <cell r="I287">
            <v>2.04</v>
          </cell>
          <cell r="J287">
            <v>-0.23</v>
          </cell>
          <cell r="K287">
            <v>-0.43</v>
          </cell>
          <cell r="L287">
            <v>-0.98</v>
          </cell>
          <cell r="M287">
            <v>0.7</v>
          </cell>
          <cell r="N287">
            <v>1.1499999999999999</v>
          </cell>
          <cell r="O287">
            <v>0.31</v>
          </cell>
          <cell r="P287">
            <v>0.31</v>
          </cell>
          <cell r="Q287">
            <v>-1.53</v>
          </cell>
          <cell r="R287">
            <v>-1</v>
          </cell>
          <cell r="S287">
            <v>-1.23</v>
          </cell>
          <cell r="T287">
            <v>1.17</v>
          </cell>
          <cell r="U287">
            <v>0.99</v>
          </cell>
          <cell r="V287">
            <v>1.44</v>
          </cell>
          <cell r="W287">
            <v>-0.57999999999999996</v>
          </cell>
          <cell r="X287">
            <v>0.36</v>
          </cell>
          <cell r="Y287">
            <v>0.35</v>
          </cell>
          <cell r="Z287">
            <v>1.73</v>
          </cell>
          <cell r="AA287">
            <v>0.79</v>
          </cell>
          <cell r="AB287">
            <v>-0.34</v>
          </cell>
          <cell r="AC287">
            <v>1.1200000000000001</v>
          </cell>
          <cell r="AD287">
            <v>0.44</v>
          </cell>
          <cell r="AE287">
            <v>0.76</v>
          </cell>
          <cell r="AF287">
            <v>1.0900000000000001</v>
          </cell>
        </row>
        <row r="288">
          <cell r="A288" t="str">
            <v>CCLR</v>
          </cell>
          <cell r="B288">
            <v>-0.16</v>
          </cell>
          <cell r="C288">
            <v>-0.21</v>
          </cell>
          <cell r="D288">
            <v>-0.11</v>
          </cell>
          <cell r="E288">
            <v>-0.37</v>
          </cell>
          <cell r="F288">
            <v>0.41</v>
          </cell>
          <cell r="G288">
            <v>0</v>
          </cell>
          <cell r="H288">
            <v>0.05</v>
          </cell>
          <cell r="I288">
            <v>0.49</v>
          </cell>
          <cell r="J288">
            <v>-0.05</v>
          </cell>
          <cell r="K288">
            <v>-0.11</v>
          </cell>
          <cell r="L288">
            <v>-0.23</v>
          </cell>
          <cell r="M288">
            <v>0.19</v>
          </cell>
          <cell r="N288">
            <v>0.35</v>
          </cell>
          <cell r="O288">
            <v>0.11</v>
          </cell>
          <cell r="P288">
            <v>0.11</v>
          </cell>
          <cell r="Q288">
            <v>-0.64</v>
          </cell>
          <cell r="R288">
            <v>-0.41</v>
          </cell>
          <cell r="S288">
            <v>-0.54</v>
          </cell>
          <cell r="T288">
            <v>0.56999999999999995</v>
          </cell>
          <cell r="U288">
            <v>0.51</v>
          </cell>
          <cell r="V288">
            <v>0.64</v>
          </cell>
          <cell r="W288">
            <v>-0.56000000000000005</v>
          </cell>
          <cell r="X288">
            <v>-0.03</v>
          </cell>
          <cell r="Y288">
            <v>-0.03</v>
          </cell>
          <cell r="Z288">
            <v>0.84</v>
          </cell>
          <cell r="AA288">
            <v>0.47</v>
          </cell>
          <cell r="AB288">
            <v>-0.36</v>
          </cell>
          <cell r="AC288">
            <v>0.46</v>
          </cell>
          <cell r="AD288">
            <v>0.13</v>
          </cell>
          <cell r="AE288">
            <v>0.37</v>
          </cell>
          <cell r="AF288">
            <v>0.55814307200000002</v>
          </cell>
        </row>
        <row r="289">
          <cell r="A289" t="str">
            <v>CCL</v>
          </cell>
          <cell r="B289">
            <v>-1</v>
          </cell>
          <cell r="C289">
            <v>-1.4</v>
          </cell>
          <cell r="D289">
            <v>-0.73</v>
          </cell>
          <cell r="E289">
            <v>-2.68</v>
          </cell>
          <cell r="F289">
            <v>2.99</v>
          </cell>
          <cell r="G289">
            <v>0</v>
          </cell>
          <cell r="H289">
            <v>0.37</v>
          </cell>
          <cell r="I289">
            <v>3.39</v>
          </cell>
          <cell r="J289">
            <v>-0.38</v>
          </cell>
          <cell r="K289">
            <v>-0.75</v>
          </cell>
          <cell r="L289">
            <v>-1.72</v>
          </cell>
          <cell r="M289">
            <v>1.32</v>
          </cell>
          <cell r="N289">
            <v>2.27</v>
          </cell>
          <cell r="O289">
            <v>0.65</v>
          </cell>
          <cell r="P289">
            <v>0.68</v>
          </cell>
          <cell r="Q289">
            <v>-3.58</v>
          </cell>
          <cell r="R289">
            <v>-2.3199999999999998</v>
          </cell>
          <cell r="S289">
            <v>-2.97</v>
          </cell>
          <cell r="T289">
            <v>2.96</v>
          </cell>
          <cell r="U289">
            <v>2.62</v>
          </cell>
          <cell r="V289">
            <v>3.78</v>
          </cell>
          <cell r="W289">
            <v>-1.92</v>
          </cell>
          <cell r="X289">
            <v>0.81</v>
          </cell>
          <cell r="Y289">
            <v>0.82</v>
          </cell>
          <cell r="Z289">
            <v>5.13</v>
          </cell>
          <cell r="AA289">
            <v>2.4</v>
          </cell>
          <cell r="AB289">
            <v>-1.22</v>
          </cell>
          <cell r="AC289">
            <v>3.36</v>
          </cell>
          <cell r="AD289">
            <v>1.31</v>
          </cell>
          <cell r="AE289">
            <v>2.4</v>
          </cell>
          <cell r="AF289">
            <v>3.8793104970000001</v>
          </cell>
        </row>
        <row r="290">
          <cell r="A290" t="str">
            <v>INDHYD</v>
          </cell>
          <cell r="B290">
            <v>1.1100000000000001</v>
          </cell>
          <cell r="C290">
            <v>0.9</v>
          </cell>
          <cell r="D290">
            <v>0.9</v>
          </cell>
          <cell r="E290">
            <v>0.85</v>
          </cell>
          <cell r="F290">
            <v>0.99</v>
          </cell>
          <cell r="G290">
            <v>1.01</v>
          </cell>
          <cell r="H290">
            <v>0.83</v>
          </cell>
          <cell r="I290">
            <v>1.28</v>
          </cell>
          <cell r="J290">
            <v>1.0900000000000001</v>
          </cell>
          <cell r="K290">
            <v>1.1299999999999999</v>
          </cell>
          <cell r="L290">
            <v>1.1200000000000001</v>
          </cell>
          <cell r="M290">
            <v>1.1499999999999999</v>
          </cell>
          <cell r="N290">
            <v>1.1200000000000001</v>
          </cell>
          <cell r="O290">
            <v>1.03</v>
          </cell>
          <cell r="P290">
            <v>1.03</v>
          </cell>
          <cell r="Q290">
            <v>0.87</v>
          </cell>
          <cell r="R290">
            <v>0.95</v>
          </cell>
          <cell r="S290">
            <v>1.05</v>
          </cell>
          <cell r="T290">
            <v>1.06</v>
          </cell>
          <cell r="U290">
            <v>0.69</v>
          </cell>
          <cell r="V290">
            <v>0.8</v>
          </cell>
          <cell r="W290">
            <v>0.85</v>
          </cell>
          <cell r="X290">
            <v>1.01</v>
          </cell>
          <cell r="Y290">
            <v>0.93</v>
          </cell>
          <cell r="Z290">
            <v>1.1599999999999999</v>
          </cell>
          <cell r="AA290">
            <v>1.04</v>
          </cell>
          <cell r="AB290">
            <v>0.97</v>
          </cell>
          <cell r="AC290">
            <v>0.9</v>
          </cell>
          <cell r="AD290">
            <v>0.9</v>
          </cell>
          <cell r="AE290">
            <v>1.1000000000000001</v>
          </cell>
          <cell r="AF290">
            <v>1.03</v>
          </cell>
        </row>
        <row r="291">
          <cell r="A291" t="str">
            <v>INDRIG</v>
          </cell>
          <cell r="B291">
            <v>1.03</v>
          </cell>
          <cell r="C291">
            <v>1.04</v>
          </cell>
          <cell r="D291">
            <v>1.02</v>
          </cell>
          <cell r="E291">
            <v>1.07</v>
          </cell>
          <cell r="F291">
            <v>0.92</v>
          </cell>
          <cell r="G291">
            <v>1</v>
          </cell>
          <cell r="H291">
            <v>0.99</v>
          </cell>
          <cell r="I291">
            <v>0.91</v>
          </cell>
          <cell r="J291">
            <v>1.01</v>
          </cell>
          <cell r="K291">
            <v>1.02</v>
          </cell>
          <cell r="L291">
            <v>1.05</v>
          </cell>
          <cell r="M291">
            <v>0.96</v>
          </cell>
          <cell r="N291">
            <v>0.93</v>
          </cell>
          <cell r="O291">
            <v>0.98</v>
          </cell>
          <cell r="P291">
            <v>0.98</v>
          </cell>
          <cell r="Q291">
            <v>1.1100000000000001</v>
          </cell>
          <cell r="R291">
            <v>1.07</v>
          </cell>
          <cell r="S291">
            <v>1.0900000000000001</v>
          </cell>
          <cell r="T291">
            <v>0.91</v>
          </cell>
          <cell r="U291">
            <v>0.92</v>
          </cell>
          <cell r="V291">
            <v>0.88</v>
          </cell>
          <cell r="W291">
            <v>1.05</v>
          </cell>
          <cell r="X291">
            <v>0.97</v>
          </cell>
          <cell r="Y291">
            <v>0.97</v>
          </cell>
          <cell r="Z291">
            <v>0.85</v>
          </cell>
          <cell r="AA291">
            <v>0.93</v>
          </cell>
          <cell r="AB291">
            <v>1.03</v>
          </cell>
          <cell r="AC291">
            <v>0.9</v>
          </cell>
          <cell r="AD291">
            <v>0.96</v>
          </cell>
          <cell r="AE291">
            <v>0.93</v>
          </cell>
          <cell r="AF291">
            <v>0.89032321748045307</v>
          </cell>
        </row>
        <row r="292">
          <cell r="A292" t="str">
            <v>CCLIP</v>
          </cell>
          <cell r="B292">
            <v>-0.14000000000000001</v>
          </cell>
          <cell r="C292">
            <v>-0.19</v>
          </cell>
          <cell r="D292">
            <v>-0.11</v>
          </cell>
          <cell r="E292">
            <v>-0.38</v>
          </cell>
          <cell r="F292">
            <v>0.45</v>
          </cell>
          <cell r="G292">
            <v>0</v>
          </cell>
          <cell r="H292">
            <v>0.05</v>
          </cell>
          <cell r="I292">
            <v>0.43</v>
          </cell>
          <cell r="J292">
            <v>-0.05</v>
          </cell>
          <cell r="K292">
            <v>-0.1</v>
          </cell>
          <cell r="L292">
            <v>-0.22</v>
          </cell>
          <cell r="M292">
            <v>0.14000000000000001</v>
          </cell>
          <cell r="N292">
            <v>0.22</v>
          </cell>
          <cell r="O292">
            <v>0.06</v>
          </cell>
          <cell r="P292">
            <v>0.06</v>
          </cell>
          <cell r="Q292">
            <v>-0.26</v>
          </cell>
          <cell r="R292">
            <v>-0.16</v>
          </cell>
          <cell r="S292">
            <v>-0.21</v>
          </cell>
          <cell r="T292">
            <v>0.16</v>
          </cell>
          <cell r="U292">
            <v>0.13</v>
          </cell>
          <cell r="V292">
            <v>0.16</v>
          </cell>
          <cell r="W292">
            <v>-0.06</v>
          </cell>
          <cell r="X292">
            <v>0.03</v>
          </cell>
          <cell r="Y292">
            <v>0.03</v>
          </cell>
          <cell r="Z292">
            <v>0.15</v>
          </cell>
          <cell r="AA292">
            <v>7.0000000000000007E-2</v>
          </cell>
          <cell r="AB292">
            <v>-0.03</v>
          </cell>
          <cell r="AC292">
            <v>0.1</v>
          </cell>
          <cell r="AD292">
            <v>0.04</v>
          </cell>
          <cell r="AE292">
            <v>0.06</v>
          </cell>
          <cell r="AF292">
            <v>0.08</v>
          </cell>
        </row>
        <row r="293">
          <cell r="A293" t="str">
            <v>CCLRP</v>
          </cell>
          <cell r="B293">
            <v>-0.45</v>
          </cell>
          <cell r="C293">
            <v>-0.68</v>
          </cell>
          <cell r="D293">
            <v>-0.36</v>
          </cell>
          <cell r="E293">
            <v>-1.37</v>
          </cell>
          <cell r="F293">
            <v>1.45</v>
          </cell>
          <cell r="G293">
            <v>0</v>
          </cell>
          <cell r="H293">
            <v>0.17</v>
          </cell>
          <cell r="I293">
            <v>1.61</v>
          </cell>
          <cell r="J293">
            <v>-0.18</v>
          </cell>
          <cell r="K293">
            <v>-0.33</v>
          </cell>
          <cell r="L293">
            <v>-0.76</v>
          </cell>
          <cell r="M293">
            <v>0.56000000000000005</v>
          </cell>
          <cell r="N293">
            <v>0.93</v>
          </cell>
          <cell r="O293">
            <v>0.25</v>
          </cell>
          <cell r="P293">
            <v>0.25</v>
          </cell>
          <cell r="Q293">
            <v>-1.27</v>
          </cell>
          <cell r="R293">
            <v>-0.84</v>
          </cell>
          <cell r="S293">
            <v>-1.02</v>
          </cell>
          <cell r="T293">
            <v>1.01</v>
          </cell>
          <cell r="U293">
            <v>0.86</v>
          </cell>
          <cell r="V293">
            <v>1.28</v>
          </cell>
          <cell r="W293">
            <v>-0.52</v>
          </cell>
          <cell r="X293">
            <v>0.33</v>
          </cell>
          <cell r="Y293">
            <v>0.32</v>
          </cell>
          <cell r="Z293">
            <v>1.58</v>
          </cell>
          <cell r="AA293">
            <v>0.72</v>
          </cell>
          <cell r="AB293">
            <v>-0.31</v>
          </cell>
          <cell r="AC293">
            <v>1.02</v>
          </cell>
          <cell r="AD293">
            <v>0.4</v>
          </cell>
          <cell r="AE293">
            <v>0.7</v>
          </cell>
          <cell r="AF293">
            <v>1.01</v>
          </cell>
        </row>
        <row r="294">
          <cell r="A294" t="str">
            <v>Soutes incluses dans CFTPR (Transport)</v>
          </cell>
          <cell r="B294">
            <v>3.73</v>
          </cell>
          <cell r="C294">
            <v>3.95</v>
          </cell>
          <cell r="D294">
            <v>4.62</v>
          </cell>
          <cell r="E294">
            <v>5.25</v>
          </cell>
          <cell r="F294">
            <v>4.84</v>
          </cell>
          <cell r="G294">
            <v>4.51</v>
          </cell>
          <cell r="H294">
            <v>4.99</v>
          </cell>
          <cell r="I294">
            <v>5.03</v>
          </cell>
          <cell r="J294">
            <v>4.4800000000000004</v>
          </cell>
          <cell r="K294">
            <v>4.6500000000000004</v>
          </cell>
          <cell r="L294">
            <v>3.81</v>
          </cell>
          <cell r="M294">
            <v>3.66</v>
          </cell>
          <cell r="N294">
            <v>2.82</v>
          </cell>
          <cell r="O294">
            <v>2.5</v>
          </cell>
          <cell r="P294">
            <v>2.27</v>
          </cell>
          <cell r="Q294">
            <v>2.33</v>
          </cell>
          <cell r="R294">
            <v>2.35</v>
          </cell>
          <cell r="S294">
            <v>2.19</v>
          </cell>
          <cell r="T294">
            <v>2.19</v>
          </cell>
          <cell r="U294">
            <v>2.25</v>
          </cell>
          <cell r="V294">
            <v>2.46</v>
          </cell>
          <cell r="W294">
            <v>2.56</v>
          </cell>
          <cell r="X294">
            <v>2.4700000000000002</v>
          </cell>
          <cell r="Y294">
            <v>2.4</v>
          </cell>
          <cell r="Z294">
            <v>2.14</v>
          </cell>
          <cell r="AA294">
            <v>2.2000000000000002</v>
          </cell>
          <cell r="AB294">
            <v>2.31</v>
          </cell>
          <cell r="AC294">
            <v>2.54</v>
          </cell>
          <cell r="AD294">
            <v>2.79</v>
          </cell>
          <cell r="AE294">
            <v>2.82</v>
          </cell>
          <cell r="AF294">
            <v>2.922072</v>
          </cell>
        </row>
        <row r="295">
          <cell r="A295" t="str">
            <v>Soutes incluses dans CNEPR (Non énergétique)</v>
          </cell>
          <cell r="B295">
            <v>0.03</v>
          </cell>
          <cell r="C295">
            <v>0.04</v>
          </cell>
          <cell r="D295">
            <v>0.04</v>
          </cell>
          <cell r="E295">
            <v>0.04</v>
          </cell>
          <cell r="F295">
            <v>0.04</v>
          </cell>
          <cell r="G295">
            <v>0.04</v>
          </cell>
          <cell r="H295">
            <v>0.04</v>
          </cell>
          <cell r="I295">
            <v>0.05</v>
          </cell>
          <cell r="J295">
            <v>0.04</v>
          </cell>
          <cell r="K295">
            <v>0.05</v>
          </cell>
          <cell r="L295">
            <v>0.05</v>
          </cell>
          <cell r="M295">
            <v>0.04</v>
          </cell>
          <cell r="N295">
            <v>0.04</v>
          </cell>
          <cell r="O295">
            <v>0.04</v>
          </cell>
          <cell r="P295">
            <v>0.04</v>
          </cell>
          <cell r="Q295">
            <v>0.04</v>
          </cell>
          <cell r="R295">
            <v>0.04</v>
          </cell>
          <cell r="S295">
            <v>0.04</v>
          </cell>
          <cell r="T295">
            <v>0.04</v>
          </cell>
          <cell r="U295">
            <v>0.04</v>
          </cell>
          <cell r="V295">
            <v>0.04</v>
          </cell>
          <cell r="W295">
            <v>0.05</v>
          </cell>
          <cell r="X295">
            <v>0.05</v>
          </cell>
          <cell r="Y295">
            <v>0.04</v>
          </cell>
          <cell r="Z295">
            <v>0.04</v>
          </cell>
          <cell r="AA295">
            <v>0.05</v>
          </cell>
          <cell r="AB295">
            <v>0.05</v>
          </cell>
          <cell r="AC295">
            <v>0.04</v>
          </cell>
          <cell r="AD295">
            <v>0.05</v>
          </cell>
          <cell r="AE295">
            <v>0.04</v>
          </cell>
          <cell r="AF295">
            <v>4.1000000000000002E-2</v>
          </cell>
        </row>
      </sheetData>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requetes_val"/>
      <sheetName val="requetes_vol"/>
      <sheetName val="mois new"/>
      <sheetName val="Plus"/>
      <sheetName val="plus new"/>
      <sheetName val="Base_série"/>
      <sheetName val="Facture06"/>
      <sheetName val="indice"/>
      <sheetName val="Import_brut"/>
      <sheetName val="Graph2"/>
      <sheetName val="Facture sl"/>
      <sheetName val="Graph1"/>
      <sheetName val="epex"/>
      <sheetName val="prix conso"/>
      <sheetName val="charbon vapeur"/>
      <sheetName val="prix spot charbon"/>
      <sheetName val="Feuil4"/>
      <sheetName val="Calendrier"/>
      <sheetName val="Feuil1"/>
      <sheetName val="prix pp dgec"/>
      <sheetName val="Graph_Elec"/>
      <sheetName val="Graph_IMP_brut"/>
      <sheetName val="Graph_IMP PPR"/>
      <sheetName val="graph_charbon"/>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séri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Plus"/>
      <sheetName val="Base_série"/>
      <sheetName val="Feuil3"/>
      <sheetName val="Feuil1"/>
      <sheetName val="Solde"/>
      <sheetName val="Facture06"/>
      <sheetName val="Feuil2"/>
      <sheetName val="Calendrier"/>
      <sheetName val="Feuil4"/>
      <sheetName val="Feuil5"/>
    </sheetNames>
    <sheetDataSet>
      <sheetData sheetId="0"/>
      <sheetData sheetId="1"/>
      <sheetData sheetId="2">
        <row r="36">
          <cell r="AB36">
            <v>35431</v>
          </cell>
        </row>
      </sheetData>
      <sheetData sheetId="3"/>
      <sheetData sheetId="4"/>
      <sheetData sheetId="5"/>
      <sheetData sheetId="6"/>
      <sheetData sheetId="7"/>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gaszMANQ"/>
      <sheetName val="CALEO"/>
      <sheetName val="DirectEnergie"/>
      <sheetName val="EDF"/>
      <sheetName val="EnE'O"/>
      <sheetName val="Energ. Lannemezan"/>
      <sheetName val="Energis"/>
      <sheetName val="Eni"/>
      <sheetName val="Enovos"/>
      <sheetName val="Eon Energie"/>
      <sheetName val="Gas Natural"/>
      <sheetName val="Gazélec de Péronne"/>
      <sheetName val="Gazonor"/>
      <sheetName val="Gazprom"/>
      <sheetName val="Gaz de Barr-Strasbourg"/>
      <sheetName val="Gaz de Bordeaux"/>
      <sheetName val="GDF-Suez"/>
      <sheetName val="Gedia"/>
      <sheetName val="GEG"/>
      <sheetName val="GES"/>
      <sheetName val="Poweo"/>
      <sheetName val="Régies"/>
      <sheetName val="Régies Bazas"/>
      <sheetName val="Régie Bonneville"/>
      <sheetName val="Régie La Réole"/>
      <sheetName val="Régie Sallanches"/>
      <sheetName val="Régie Villard-Bonnot"/>
      <sheetName val="RSEIPC"/>
      <sheetName val="Seyssel"/>
      <sheetName val="Sicar"/>
      <sheetName val="Sorégies"/>
      <sheetName val="Tegaz"/>
      <sheetName val="Veolia"/>
      <sheetName val="VerbundnetzGas"/>
      <sheetName val="Vialis"/>
      <sheetName val="Wingas"/>
      <sheetName val="Total"/>
      <sheetName val="Feuil1"/>
    </sheetNames>
    <sheetDataSet>
      <sheetData sheetId="0">
        <row r="30">
          <cell r="B30">
            <v>0</v>
          </cell>
          <cell r="G30">
            <v>0</v>
          </cell>
          <cell r="H30">
            <v>0</v>
          </cell>
          <cell r="I30">
            <v>0</v>
          </cell>
          <cell r="J30">
            <v>0</v>
          </cell>
          <cell r="K30">
            <v>0</v>
          </cell>
        </row>
      </sheetData>
      <sheetData sheetId="1">
        <row r="7">
          <cell r="G7">
            <v>0</v>
          </cell>
          <cell r="I7">
            <v>0</v>
          </cell>
          <cell r="J7">
            <v>0</v>
          </cell>
        </row>
      </sheetData>
      <sheetData sheetId="2"/>
      <sheetData sheetId="3">
        <row r="7">
          <cell r="B7">
            <v>2.9544850000000014</v>
          </cell>
          <cell r="G7">
            <v>106.490438</v>
          </cell>
          <cell r="I7">
            <v>13.161007000000001</v>
          </cell>
          <cell r="J7">
            <v>4.7125270000000006</v>
          </cell>
        </row>
        <row r="8">
          <cell r="B8">
            <v>7.3776970000000039</v>
          </cell>
          <cell r="G8">
            <v>127.50113299999992</v>
          </cell>
          <cell r="I8">
            <v>31.374951000000014</v>
          </cell>
          <cell r="J8">
            <v>2.9263860000000008</v>
          </cell>
        </row>
        <row r="9">
          <cell r="B9">
            <v>3.2782470000000008</v>
          </cell>
          <cell r="G9">
            <v>153.60971099999998</v>
          </cell>
          <cell r="I9">
            <v>19.839132999999993</v>
          </cell>
          <cell r="J9">
            <v>1.3205320000000003</v>
          </cell>
        </row>
        <row r="10">
          <cell r="B10">
            <v>4.6675889999999995</v>
          </cell>
          <cell r="G10">
            <v>136.67087099999998</v>
          </cell>
          <cell r="I10">
            <v>23.474810000000002</v>
          </cell>
          <cell r="J10">
            <v>3.426612</v>
          </cell>
        </row>
        <row r="11">
          <cell r="B11">
            <v>5.368995</v>
          </cell>
          <cell r="G11">
            <v>185.37221099999971</v>
          </cell>
          <cell r="I11">
            <v>37.473855999999969</v>
          </cell>
          <cell r="J11">
            <v>11.060324000000001</v>
          </cell>
        </row>
        <row r="12">
          <cell r="B12">
            <v>5.4201140000000017</v>
          </cell>
          <cell r="G12">
            <v>199.90183999999999</v>
          </cell>
          <cell r="I12">
            <v>52.771007999999959</v>
          </cell>
          <cell r="J12">
            <v>13.560123000000001</v>
          </cell>
        </row>
        <row r="13">
          <cell r="B13">
            <v>13.079277000000008</v>
          </cell>
          <cell r="G13">
            <v>247.44481999999999</v>
          </cell>
          <cell r="I13">
            <v>41.967019999999998</v>
          </cell>
          <cell r="J13">
            <v>4.2435119999999991</v>
          </cell>
        </row>
        <row r="14">
          <cell r="B14">
            <v>4.3514319999999973</v>
          </cell>
          <cell r="G14">
            <v>172.14804500000017</v>
          </cell>
          <cell r="I14">
            <v>24.507472999999987</v>
          </cell>
          <cell r="J14">
            <v>3.7153790000000004</v>
          </cell>
        </row>
        <row r="15">
          <cell r="B15">
            <v>0</v>
          </cell>
          <cell r="G15">
            <v>0</v>
          </cell>
          <cell r="I15">
            <v>0</v>
          </cell>
          <cell r="J15">
            <v>0</v>
          </cell>
        </row>
        <row r="16">
          <cell r="B16">
            <v>3.4705930000000005</v>
          </cell>
          <cell r="G16">
            <v>95.799981000000002</v>
          </cell>
          <cell r="I16">
            <v>17.317162</v>
          </cell>
          <cell r="J16">
            <v>2.869259</v>
          </cell>
        </row>
        <row r="17">
          <cell r="B17">
            <v>6.375694000000002</v>
          </cell>
          <cell r="G17">
            <v>162.02438099999998</v>
          </cell>
          <cell r="I17">
            <v>30.007793000000028</v>
          </cell>
          <cell r="J17">
            <v>2.5178920000000002</v>
          </cell>
        </row>
        <row r="18">
          <cell r="B18">
            <v>53.592222000000078</v>
          </cell>
          <cell r="G18">
            <v>1223.5747349999997</v>
          </cell>
          <cell r="I18">
            <v>421.88743099999846</v>
          </cell>
          <cell r="J18">
            <v>18.143836000000004</v>
          </cell>
        </row>
        <row r="19">
          <cell r="B19">
            <v>5.8230150000000016</v>
          </cell>
          <cell r="G19">
            <v>143.49653600000013</v>
          </cell>
          <cell r="I19">
            <v>27.428660999999984</v>
          </cell>
          <cell r="J19">
            <v>3.2271300000000003</v>
          </cell>
        </row>
        <row r="20">
          <cell r="B20">
            <v>2.3849660000000004</v>
          </cell>
          <cell r="G20">
            <v>59.505291999999983</v>
          </cell>
          <cell r="I20">
            <v>10.556795999999999</v>
          </cell>
          <cell r="J20">
            <v>0.29703199999999996</v>
          </cell>
        </row>
        <row r="21">
          <cell r="B21">
            <v>8.2003820000000029</v>
          </cell>
          <cell r="G21">
            <v>271.38618499999978</v>
          </cell>
          <cell r="I21">
            <v>34.823946999999961</v>
          </cell>
          <cell r="J21">
            <v>4.4562420000000005</v>
          </cell>
        </row>
        <row r="22">
          <cell r="B22">
            <v>5.9469279999999998</v>
          </cell>
          <cell r="G22">
            <v>174.74838300000002</v>
          </cell>
          <cell r="I22">
            <v>40.943386999999987</v>
          </cell>
          <cell r="J22">
            <v>4.7937079999999996</v>
          </cell>
        </row>
        <row r="23">
          <cell r="B23">
            <v>19.111703000000006</v>
          </cell>
          <cell r="G23">
            <v>408.51191999999907</v>
          </cell>
          <cell r="I23">
            <v>71.391725999999892</v>
          </cell>
          <cell r="J23">
            <v>8.2231249999999996</v>
          </cell>
        </row>
        <row r="24">
          <cell r="B24">
            <v>10.274904999999992</v>
          </cell>
          <cell r="G24">
            <v>219.41339100000044</v>
          </cell>
          <cell r="I24">
            <v>75.454440999999846</v>
          </cell>
          <cell r="J24">
            <v>2.791058</v>
          </cell>
        </row>
        <row r="25">
          <cell r="B25">
            <v>8.8714040000000001</v>
          </cell>
          <cell r="G25">
            <v>300.93612399999972</v>
          </cell>
          <cell r="I25">
            <v>47.208827000000042</v>
          </cell>
          <cell r="J25">
            <v>14.151719999999999</v>
          </cell>
        </row>
        <row r="26">
          <cell r="B26">
            <v>10.267638999999997</v>
          </cell>
          <cell r="G26">
            <v>128.19922</v>
          </cell>
          <cell r="I26">
            <v>22.979278000000026</v>
          </cell>
          <cell r="J26">
            <v>6.840217</v>
          </cell>
        </row>
        <row r="27">
          <cell r="B27">
            <v>4.2679399999999994</v>
          </cell>
          <cell r="G27">
            <v>90.062406000000053</v>
          </cell>
          <cell r="I27">
            <v>17.053614999999994</v>
          </cell>
          <cell r="J27">
            <v>3.4376319999999998</v>
          </cell>
        </row>
        <row r="28">
          <cell r="B28">
            <v>15.15362400000001</v>
          </cell>
          <cell r="G28">
            <v>559.71956999999998</v>
          </cell>
          <cell r="I28">
            <v>78.197099000000009</v>
          </cell>
          <cell r="J28">
            <v>11.292069999999999</v>
          </cell>
        </row>
        <row r="29">
          <cell r="B29">
            <v>6901.3204226772132</v>
          </cell>
          <cell r="G29">
            <v>1.1214089999999999</v>
          </cell>
          <cell r="I29">
            <v>0.13475100000000001</v>
          </cell>
          <cell r="J29">
            <v>0</v>
          </cell>
        </row>
        <row r="30">
          <cell r="B30">
            <v>7101559.2736772131</v>
          </cell>
          <cell r="G30">
            <v>5167638.601999999</v>
          </cell>
          <cell r="I30">
            <v>1139954.1719999984</v>
          </cell>
          <cell r="J30">
            <v>128006.31599999999</v>
          </cell>
        </row>
      </sheetData>
      <sheetData sheetId="4">
        <row r="22">
          <cell r="B22">
            <v>29</v>
          </cell>
        </row>
        <row r="30">
          <cell r="B30">
            <v>29</v>
          </cell>
          <cell r="G30">
            <v>0</v>
          </cell>
          <cell r="I30">
            <v>0</v>
          </cell>
          <cell r="J30">
            <v>0</v>
          </cell>
        </row>
      </sheetData>
      <sheetData sheetId="5">
        <row r="22">
          <cell r="G22">
            <v>19</v>
          </cell>
          <cell r="I22">
            <v>3</v>
          </cell>
          <cell r="J22">
            <v>2</v>
          </cell>
        </row>
        <row r="30">
          <cell r="B30">
            <v>0</v>
          </cell>
          <cell r="G30">
            <v>19</v>
          </cell>
          <cell r="I30">
            <v>3</v>
          </cell>
          <cell r="J30">
            <v>2</v>
          </cell>
        </row>
      </sheetData>
      <sheetData sheetId="6">
        <row r="21">
          <cell r="B21">
            <v>0</v>
          </cell>
          <cell r="G21">
            <v>78.180000000000007</v>
          </cell>
          <cell r="I21">
            <v>2.93</v>
          </cell>
          <cell r="J21">
            <v>20.86</v>
          </cell>
        </row>
        <row r="30">
          <cell r="B30">
            <v>0</v>
          </cell>
          <cell r="G30">
            <v>78.180000000000007</v>
          </cell>
          <cell r="I30">
            <v>2.93</v>
          </cell>
          <cell r="J30">
            <v>20.86</v>
          </cell>
        </row>
      </sheetData>
      <sheetData sheetId="7">
        <row r="7">
          <cell r="G7">
            <v>4.5839999999999996</v>
          </cell>
        </row>
        <row r="30">
          <cell r="G30">
            <v>4.5839999999999996</v>
          </cell>
        </row>
      </sheetData>
      <sheetData sheetId="8">
        <row r="30">
          <cell r="B30">
            <v>0</v>
          </cell>
          <cell r="G30">
            <v>0</v>
          </cell>
          <cell r="I30">
            <v>0</v>
          </cell>
          <cell r="J30">
            <v>0</v>
          </cell>
        </row>
      </sheetData>
      <sheetData sheetId="9">
        <row r="8">
          <cell r="B8">
            <v>98.01</v>
          </cell>
        </row>
        <row r="21">
          <cell r="B21">
            <v>383.23</v>
          </cell>
        </row>
        <row r="30">
          <cell r="B30">
            <v>481.24</v>
          </cell>
          <cell r="G30">
            <v>0</v>
          </cell>
          <cell r="I30">
            <v>0</v>
          </cell>
          <cell r="J30">
            <v>0</v>
          </cell>
        </row>
      </sheetData>
      <sheetData sheetId="10">
        <row r="13">
          <cell r="G13">
            <v>30.14</v>
          </cell>
          <cell r="I13">
            <v>30.14</v>
          </cell>
        </row>
        <row r="17">
          <cell r="G17">
            <v>38.56</v>
          </cell>
          <cell r="I17">
            <v>38.56</v>
          </cell>
        </row>
        <row r="18">
          <cell r="G18">
            <v>4.8899999999999997</v>
          </cell>
          <cell r="I18">
            <v>4.8899999999999997</v>
          </cell>
        </row>
        <row r="30">
          <cell r="B30">
            <v>0</v>
          </cell>
          <cell r="G30">
            <v>73.59</v>
          </cell>
          <cell r="I30">
            <v>73.59</v>
          </cell>
          <cell r="J30">
            <v>0</v>
          </cell>
        </row>
      </sheetData>
      <sheetData sheetId="11">
        <row r="26">
          <cell r="B26">
            <v>16.53</v>
          </cell>
          <cell r="G26">
            <v>13.85</v>
          </cell>
          <cell r="J26">
            <v>6.64</v>
          </cell>
        </row>
        <row r="30">
          <cell r="B30">
            <v>16.53</v>
          </cell>
          <cell r="G30">
            <v>13.85</v>
          </cell>
          <cell r="I30">
            <v>0</v>
          </cell>
          <cell r="J30">
            <v>6.64</v>
          </cell>
        </row>
      </sheetData>
      <sheetData sheetId="12">
        <row r="23">
          <cell r="B23">
            <v>305.3</v>
          </cell>
        </row>
        <row r="30">
          <cell r="B30">
            <v>305.3</v>
          </cell>
          <cell r="G30">
            <v>0</v>
          </cell>
          <cell r="I30">
            <v>0</v>
          </cell>
          <cell r="J30">
            <v>0</v>
          </cell>
        </row>
      </sheetData>
      <sheetData sheetId="13">
        <row r="16">
          <cell r="G16">
            <v>39.552</v>
          </cell>
        </row>
        <row r="17">
          <cell r="G17">
            <v>15.3491</v>
          </cell>
        </row>
        <row r="21">
          <cell r="G21">
            <v>47.86</v>
          </cell>
        </row>
        <row r="23">
          <cell r="G23">
            <v>15.007</v>
          </cell>
        </row>
        <row r="30">
          <cell r="B30">
            <v>0</v>
          </cell>
          <cell r="G30">
            <v>117.7681</v>
          </cell>
          <cell r="I30">
            <v>0</v>
          </cell>
          <cell r="J30">
            <v>0</v>
          </cell>
        </row>
      </sheetData>
      <sheetData sheetId="14">
        <row r="7">
          <cell r="G7">
            <v>1124.7733152618669</v>
          </cell>
          <cell r="I7">
            <v>129.65933153985665</v>
          </cell>
          <cell r="J7">
            <v>255.40810831131049</v>
          </cell>
        </row>
        <row r="30">
          <cell r="B30">
            <v>0</v>
          </cell>
          <cell r="G30">
            <v>1124.7733152618669</v>
          </cell>
          <cell r="I30">
            <v>129.65933153985665</v>
          </cell>
          <cell r="J30">
            <v>255.40810831131049</v>
          </cell>
        </row>
      </sheetData>
      <sheetData sheetId="15">
        <row r="8">
          <cell r="G8">
            <v>421.52300000000002</v>
          </cell>
          <cell r="I8">
            <v>75.7</v>
          </cell>
          <cell r="J8">
            <v>40.387999999999998</v>
          </cell>
        </row>
        <row r="30">
          <cell r="B30">
            <v>0</v>
          </cell>
          <cell r="G30">
            <v>421.52300000000002</v>
          </cell>
          <cell r="I30">
            <v>75.7</v>
          </cell>
          <cell r="J30">
            <v>40.387999999999998</v>
          </cell>
        </row>
      </sheetData>
      <sheetData sheetId="16">
        <row r="7">
          <cell r="B7">
            <v>114.87501874423606</v>
          </cell>
          <cell r="G7">
            <v>1437.9925703517035</v>
          </cell>
          <cell r="I7">
            <v>58.714589638089073</v>
          </cell>
          <cell r="J7">
            <v>130.28177245914529</v>
          </cell>
        </row>
        <row r="8">
          <cell r="B8">
            <v>138.13644683116524</v>
          </cell>
          <cell r="G8">
            <v>1808.2836879473343</v>
          </cell>
          <cell r="I8">
            <v>148.37945670988242</v>
          </cell>
          <cell r="J8">
            <v>183.75169030991282</v>
          </cell>
        </row>
        <row r="9">
          <cell r="B9">
            <v>135.77915251162372</v>
          </cell>
          <cell r="G9">
            <v>1401.4905596931274</v>
          </cell>
          <cell r="I9">
            <v>77.143406142066965</v>
          </cell>
          <cell r="J9">
            <v>225.88505599958174</v>
          </cell>
        </row>
        <row r="10">
          <cell r="B10">
            <v>103.02877362100699</v>
          </cell>
          <cell r="G10">
            <v>1617.2442218893029</v>
          </cell>
          <cell r="I10">
            <v>89.616426409995839</v>
          </cell>
          <cell r="J10">
            <v>203.78096835920303</v>
          </cell>
        </row>
        <row r="11">
          <cell r="B11">
            <v>156.1487226956051</v>
          </cell>
          <cell r="G11">
            <v>2323.3988681110191</v>
          </cell>
          <cell r="I11">
            <v>124.42045843041623</v>
          </cell>
          <cell r="J11">
            <v>324.09161330019617</v>
          </cell>
        </row>
        <row r="12">
          <cell r="B12">
            <v>212.04194342023561</v>
          </cell>
          <cell r="G12">
            <v>2934.7828388456437</v>
          </cell>
          <cell r="I12">
            <v>157.50855560129199</v>
          </cell>
          <cell r="J12">
            <v>421.08222336894994</v>
          </cell>
        </row>
        <row r="13">
          <cell r="B13">
            <v>150.36338731924718</v>
          </cell>
          <cell r="G13">
            <v>2546.0594683195004</v>
          </cell>
          <cell r="I13">
            <v>135.3300443676066</v>
          </cell>
          <cell r="J13">
            <v>393.55596214014793</v>
          </cell>
        </row>
        <row r="14">
          <cell r="B14">
            <v>125.45390129567981</v>
          </cell>
          <cell r="G14">
            <v>1639.2939860005349</v>
          </cell>
          <cell r="I14">
            <v>84.11977207436631</v>
          </cell>
          <cell r="J14">
            <v>265.70699728874371</v>
          </cell>
        </row>
        <row r="15">
          <cell r="B15">
            <v>0</v>
          </cell>
          <cell r="G15">
            <v>0</v>
          </cell>
          <cell r="I15">
            <v>0</v>
          </cell>
          <cell r="J15">
            <v>0</v>
          </cell>
        </row>
        <row r="16">
          <cell r="B16">
            <v>91.56354288141813</v>
          </cell>
          <cell r="G16">
            <v>1467.7000746408291</v>
          </cell>
          <cell r="I16">
            <v>233.62555508899527</v>
          </cell>
          <cell r="J16">
            <v>224.55210031522964</v>
          </cell>
        </row>
        <row r="17">
          <cell r="B17">
            <v>137.49771674095922</v>
          </cell>
          <cell r="G17">
            <v>1561.5949284546862</v>
          </cell>
          <cell r="I17">
            <v>88.516434267622458</v>
          </cell>
          <cell r="J17">
            <v>134.22116397989376</v>
          </cell>
        </row>
        <row r="18">
          <cell r="B18">
            <v>903.98923894737288</v>
          </cell>
          <cell r="G18">
            <v>13217.454132369161</v>
          </cell>
          <cell r="I18">
            <v>1158.8229272716562</v>
          </cell>
          <cell r="J18">
            <v>1181.9487004760995</v>
          </cell>
        </row>
        <row r="19">
          <cell r="B19">
            <v>93.646851158197791</v>
          </cell>
          <cell r="G19">
            <v>1599.4812624543533</v>
          </cell>
          <cell r="I19">
            <v>109.17090459139931</v>
          </cell>
          <cell r="J19">
            <v>264.08434715798035</v>
          </cell>
        </row>
        <row r="20">
          <cell r="B20">
            <v>37.625772725021648</v>
          </cell>
          <cell r="G20">
            <v>773.9056895919249</v>
          </cell>
          <cell r="I20">
            <v>32.976475705877476</v>
          </cell>
          <cell r="J20">
            <v>108.14688810605247</v>
          </cell>
        </row>
        <row r="21">
          <cell r="B21">
            <v>253.89989597425821</v>
          </cell>
          <cell r="G21">
            <v>3530.8003194775902</v>
          </cell>
          <cell r="I21">
            <v>161.98611839982487</v>
          </cell>
          <cell r="J21">
            <v>482.22857227310027</v>
          </cell>
        </row>
        <row r="22">
          <cell r="B22">
            <v>145.61578421010427</v>
          </cell>
          <cell r="G22">
            <v>2453.4195974811919</v>
          </cell>
          <cell r="I22">
            <v>146.74047230345531</v>
          </cell>
          <cell r="J22">
            <v>399.68270485983612</v>
          </cell>
        </row>
        <row r="23">
          <cell r="B23">
            <v>350.40627942685006</v>
          </cell>
          <cell r="G23">
            <v>4453.2418011638138</v>
          </cell>
          <cell r="I23">
            <v>212.03530582287468</v>
          </cell>
          <cell r="J23">
            <v>840.59006283128474</v>
          </cell>
        </row>
        <row r="24">
          <cell r="B24">
            <v>197.33627496919564</v>
          </cell>
          <cell r="G24">
            <v>3861.7942959869729</v>
          </cell>
          <cell r="I24">
            <v>337.50781769165377</v>
          </cell>
          <cell r="J24">
            <v>468.57557289591807</v>
          </cell>
        </row>
        <row r="25">
          <cell r="B25">
            <v>148.64576995822273</v>
          </cell>
          <cell r="G25">
            <v>3603.3960324781178</v>
          </cell>
          <cell r="I25">
            <v>156.80412735787547</v>
          </cell>
          <cell r="J25">
            <v>515.39571036650636</v>
          </cell>
        </row>
        <row r="26">
          <cell r="B26">
            <v>113.61820342211323</v>
          </cell>
          <cell r="G26">
            <v>2031.0665535551432</v>
          </cell>
          <cell r="I26">
            <v>86.908633758606697</v>
          </cell>
          <cell r="J26">
            <v>250.51775091246043</v>
          </cell>
        </row>
        <row r="27">
          <cell r="B27">
            <v>90.34440569433508</v>
          </cell>
          <cell r="G27">
            <v>1439.2539521694307</v>
          </cell>
          <cell r="I27">
            <v>76.68238849648391</v>
          </cell>
          <cell r="J27">
            <v>230.67483807442233</v>
          </cell>
        </row>
        <row r="28">
          <cell r="B28">
            <v>423.02240630485829</v>
          </cell>
          <cell r="G28">
            <v>6965.8117558000231</v>
          </cell>
          <cell r="I28">
            <v>346.88107623041844</v>
          </cell>
          <cell r="J28">
            <v>797.31308421597362</v>
          </cell>
        </row>
        <row r="29">
          <cell r="B29">
            <v>0.42222538759384848</v>
          </cell>
          <cell r="G29">
            <v>1.5854283738612098</v>
          </cell>
          <cell r="I29">
            <v>0.52510337256966744</v>
          </cell>
          <cell r="J29">
            <v>0</v>
          </cell>
        </row>
        <row r="30">
          <cell r="B30">
            <v>4123.4617142393017</v>
          </cell>
          <cell r="G30">
            <v>62669.052025155266</v>
          </cell>
          <cell r="I30">
            <v>4024.416049733029</v>
          </cell>
          <cell r="J30">
            <v>8046.0677796906384</v>
          </cell>
        </row>
      </sheetData>
      <sheetData sheetId="17">
        <row r="13">
          <cell r="G13">
            <v>86.2</v>
          </cell>
          <cell r="I13">
            <v>3.9</v>
          </cell>
          <cell r="J13">
            <v>16.100000000000001</v>
          </cell>
        </row>
      </sheetData>
      <sheetData sheetId="18">
        <row r="28">
          <cell r="G28">
            <v>4.0410000000000004</v>
          </cell>
          <cell r="I28">
            <v>0.14899999999999999</v>
          </cell>
        </row>
        <row r="30">
          <cell r="G30">
            <v>4.0410000000000004</v>
          </cell>
          <cell r="I30">
            <v>0.14899999999999999</v>
          </cell>
          <cell r="J30">
            <v>0</v>
          </cell>
        </row>
      </sheetData>
      <sheetData sheetId="19">
        <row r="8">
          <cell r="G8">
            <v>15.3</v>
          </cell>
          <cell r="I8">
            <v>0.5</v>
          </cell>
          <cell r="J8">
            <v>4.74</v>
          </cell>
        </row>
        <row r="30">
          <cell r="B30">
            <v>0</v>
          </cell>
          <cell r="G30">
            <v>15.3</v>
          </cell>
          <cell r="I30">
            <v>0.5</v>
          </cell>
          <cell r="J30">
            <v>4.74</v>
          </cell>
        </row>
      </sheetData>
      <sheetData sheetId="20">
        <row r="7">
          <cell r="G7">
            <v>1.9901619999999998</v>
          </cell>
          <cell r="I7">
            <v>0.304012</v>
          </cell>
          <cell r="J7">
            <v>0</v>
          </cell>
        </row>
        <row r="8">
          <cell r="G8">
            <v>3.7998010000000004</v>
          </cell>
          <cell r="I8">
            <v>2.4953810000000005</v>
          </cell>
          <cell r="J8">
            <v>-4.7539999999999995E-3</v>
          </cell>
        </row>
        <row r="9">
          <cell r="G9">
            <v>10.382811999999999</v>
          </cell>
          <cell r="I9">
            <v>1.9539739999999997</v>
          </cell>
          <cell r="J9">
            <v>0.20449700000000001</v>
          </cell>
        </row>
        <row r="10">
          <cell r="G10">
            <v>4.0618280000000002</v>
          </cell>
          <cell r="I10">
            <v>1.0103040000000001</v>
          </cell>
          <cell r="J10">
            <v>-3.4599999999999995E-4</v>
          </cell>
        </row>
        <row r="11">
          <cell r="G11">
            <v>11.506898</v>
          </cell>
          <cell r="I11">
            <v>5.2255220000000007</v>
          </cell>
          <cell r="J11">
            <v>3.2226999999999999E-2</v>
          </cell>
        </row>
        <row r="12">
          <cell r="G12">
            <v>8.22072</v>
          </cell>
          <cell r="I12">
            <v>3.2185909999999995</v>
          </cell>
          <cell r="J12">
            <v>1.8790830000000001</v>
          </cell>
        </row>
        <row r="13">
          <cell r="G13">
            <v>10.58404</v>
          </cell>
          <cell r="I13">
            <v>2.4007410000000005</v>
          </cell>
          <cell r="J13">
            <v>8.4385999999999989E-2</v>
          </cell>
        </row>
        <row r="14">
          <cell r="G14">
            <v>19.100712000000001</v>
          </cell>
          <cell r="I14">
            <v>0.88948099999999986</v>
          </cell>
          <cell r="J14">
            <v>8.2479999999999998E-2</v>
          </cell>
        </row>
        <row r="15">
          <cell r="G15">
            <v>0</v>
          </cell>
          <cell r="I15">
            <v>0</v>
          </cell>
          <cell r="J15">
            <v>0</v>
          </cell>
        </row>
        <row r="16">
          <cell r="G16">
            <v>2.2139549999999995</v>
          </cell>
          <cell r="I16">
            <v>0.25648900000000002</v>
          </cell>
          <cell r="J16">
            <v>0</v>
          </cell>
        </row>
        <row r="17">
          <cell r="G17">
            <v>32.942990000000002</v>
          </cell>
          <cell r="I17">
            <v>1.2187279999999998</v>
          </cell>
          <cell r="J17">
            <v>4.2970999999999995E-2</v>
          </cell>
        </row>
        <row r="18">
          <cell r="G18">
            <v>223.4676730000001</v>
          </cell>
          <cell r="I18">
            <v>25.059286000000011</v>
          </cell>
          <cell r="J18">
            <v>0.72014999999999996</v>
          </cell>
        </row>
        <row r="19">
          <cell r="G19">
            <v>6.6558150000000023</v>
          </cell>
          <cell r="I19">
            <v>1.230755</v>
          </cell>
          <cell r="J19">
            <v>0.10778199999999999</v>
          </cell>
        </row>
        <row r="20">
          <cell r="G20">
            <v>1.1976589999999998</v>
          </cell>
          <cell r="I20">
            <v>0.40978999999999993</v>
          </cell>
          <cell r="J20">
            <v>0</v>
          </cell>
        </row>
        <row r="21">
          <cell r="G21">
            <v>18.625713000000005</v>
          </cell>
          <cell r="I21">
            <v>2.1677530000000003</v>
          </cell>
          <cell r="J21">
            <v>0</v>
          </cell>
        </row>
        <row r="22">
          <cell r="G22">
            <v>15.270894999999999</v>
          </cell>
          <cell r="I22">
            <v>1.6408489999999998</v>
          </cell>
          <cell r="J22">
            <v>5.6464E-2</v>
          </cell>
        </row>
        <row r="23">
          <cell r="G23">
            <v>21.399584000000004</v>
          </cell>
          <cell r="I23">
            <v>3.0673780000000002</v>
          </cell>
          <cell r="J23">
            <v>0.178678</v>
          </cell>
        </row>
        <row r="24">
          <cell r="G24">
            <v>9.0872269999999986</v>
          </cell>
          <cell r="I24">
            <v>4.3595099999999984</v>
          </cell>
          <cell r="J24">
            <v>1.1258309999999998</v>
          </cell>
        </row>
        <row r="25">
          <cell r="G25">
            <v>10.109302</v>
          </cell>
          <cell r="I25">
            <v>3.1954089999999997</v>
          </cell>
          <cell r="J25">
            <v>7.2834999999999997E-2</v>
          </cell>
        </row>
        <row r="26">
          <cell r="G26">
            <v>9.2005989999999986</v>
          </cell>
          <cell r="I26">
            <v>1.1829910000000003</v>
          </cell>
          <cell r="J26">
            <v>7.1882000000000001E-2</v>
          </cell>
        </row>
        <row r="27">
          <cell r="G27">
            <v>1.5458910000000001</v>
          </cell>
          <cell r="I27">
            <v>0.67283000000000004</v>
          </cell>
          <cell r="J27">
            <v>0</v>
          </cell>
        </row>
        <row r="28">
          <cell r="G28">
            <v>50.248658999999996</v>
          </cell>
          <cell r="I28">
            <v>22.188485999999994</v>
          </cell>
          <cell r="J28">
            <v>0.93311399999999989</v>
          </cell>
        </row>
        <row r="29">
          <cell r="G29">
            <v>0</v>
          </cell>
          <cell r="I29">
            <v>0</v>
          </cell>
          <cell r="J29">
            <v>0</v>
          </cell>
        </row>
        <row r="30">
          <cell r="G30">
            <v>471.61293500000011</v>
          </cell>
          <cell r="I30">
            <v>84.148259999999993</v>
          </cell>
          <cell r="J30">
            <v>5.5872799999999998</v>
          </cell>
        </row>
      </sheetData>
      <sheetData sheetId="21">
        <row r="13">
          <cell r="B13">
            <v>0</v>
          </cell>
          <cell r="G13">
            <v>4.3899999999999997</v>
          </cell>
          <cell r="J13">
            <v>0.26</v>
          </cell>
        </row>
        <row r="30">
          <cell r="B30">
            <v>0</v>
          </cell>
          <cell r="G30">
            <v>4.3899999999999997</v>
          </cell>
          <cell r="I30">
            <v>0</v>
          </cell>
          <cell r="J30">
            <v>0.26</v>
          </cell>
        </row>
      </sheetData>
      <sheetData sheetId="22">
        <row r="8">
          <cell r="G8">
            <v>2.52</v>
          </cell>
          <cell r="I8">
            <v>0.97</v>
          </cell>
          <cell r="J8">
            <v>7.0000000000000007E-2</v>
          </cell>
        </row>
        <row r="30">
          <cell r="B30">
            <v>0</v>
          </cell>
          <cell r="G30">
            <v>2.52</v>
          </cell>
          <cell r="I30">
            <v>0.97</v>
          </cell>
          <cell r="J30">
            <v>7.0000000000000007E-2</v>
          </cell>
        </row>
      </sheetData>
      <sheetData sheetId="23">
        <row r="28">
          <cell r="B28">
            <v>6.5</v>
          </cell>
          <cell r="G28">
            <v>3.5</v>
          </cell>
          <cell r="I28">
            <v>0.6</v>
          </cell>
          <cell r="J28">
            <v>7.4</v>
          </cell>
        </row>
        <row r="30">
          <cell r="B30">
            <v>6.5</v>
          </cell>
          <cell r="G30">
            <v>3.5</v>
          </cell>
          <cell r="I30">
            <v>0.6</v>
          </cell>
          <cell r="J30">
            <v>7.4</v>
          </cell>
        </row>
      </sheetData>
      <sheetData sheetId="24">
        <row r="8">
          <cell r="G8">
            <v>13.7</v>
          </cell>
          <cell r="I8">
            <v>0.6</v>
          </cell>
          <cell r="J8">
            <v>1.9</v>
          </cell>
        </row>
        <row r="30">
          <cell r="B30">
            <v>0</v>
          </cell>
          <cell r="G30">
            <v>13.7</v>
          </cell>
          <cell r="I30">
            <v>0.6</v>
          </cell>
          <cell r="J30">
            <v>1.9</v>
          </cell>
        </row>
      </sheetData>
      <sheetData sheetId="25">
        <row r="27">
          <cell r="G27">
            <v>17</v>
          </cell>
        </row>
        <row r="28">
          <cell r="B28">
            <v>5.6</v>
          </cell>
          <cell r="G28">
            <v>2.6000000000000005</v>
          </cell>
          <cell r="I28">
            <v>1</v>
          </cell>
          <cell r="J28">
            <v>4.2</v>
          </cell>
        </row>
        <row r="30">
          <cell r="B30">
            <v>5.6</v>
          </cell>
          <cell r="G30">
            <v>19.600000000000001</v>
          </cell>
          <cell r="I30">
            <v>1</v>
          </cell>
          <cell r="J30">
            <v>4.2</v>
          </cell>
        </row>
      </sheetData>
      <sheetData sheetId="26">
        <row r="28">
          <cell r="G28">
            <v>4.9000000000000004</v>
          </cell>
          <cell r="I28">
            <v>0.05</v>
          </cell>
          <cell r="J28">
            <v>1.3</v>
          </cell>
        </row>
        <row r="30">
          <cell r="B30">
            <v>0</v>
          </cell>
          <cell r="G30">
            <v>4.9000000000000004</v>
          </cell>
          <cell r="I30">
            <v>0.05</v>
          </cell>
          <cell r="J30">
            <v>1.3</v>
          </cell>
        </row>
      </sheetData>
      <sheetData sheetId="27">
        <row r="13">
          <cell r="B13">
            <v>0</v>
          </cell>
          <cell r="G13">
            <v>4.3899999999999997</v>
          </cell>
        </row>
        <row r="30">
          <cell r="B30">
            <v>0</v>
          </cell>
          <cell r="G30">
            <v>4.3899999999999997</v>
          </cell>
          <cell r="I30">
            <v>0</v>
          </cell>
        </row>
      </sheetData>
      <sheetData sheetId="28">
        <row r="28">
          <cell r="G28">
            <v>3</v>
          </cell>
          <cell r="I28">
            <v>0</v>
          </cell>
        </row>
      </sheetData>
      <sheetData sheetId="29">
        <row r="30">
          <cell r="B30">
            <v>0</v>
          </cell>
          <cell r="G30">
            <v>0</v>
          </cell>
          <cell r="I30">
            <v>0</v>
          </cell>
        </row>
      </sheetData>
      <sheetData sheetId="30">
        <row r="25">
          <cell r="G25">
            <v>0.61819999999999997</v>
          </cell>
          <cell r="I25">
            <v>8.4000000000000005E-2</v>
          </cell>
        </row>
        <row r="27">
          <cell r="G27">
            <v>15.706300000000001</v>
          </cell>
          <cell r="I27">
            <v>0.16600000000000001</v>
          </cell>
        </row>
        <row r="30">
          <cell r="B30">
            <v>0</v>
          </cell>
          <cell r="G30">
            <v>16.3245</v>
          </cell>
          <cell r="I30">
            <v>0.25</v>
          </cell>
        </row>
      </sheetData>
      <sheetData sheetId="31">
        <row r="7">
          <cell r="G7">
            <v>20.505506999999994</v>
          </cell>
          <cell r="I7">
            <v>0.48872900000000002</v>
          </cell>
        </row>
        <row r="8">
          <cell r="G8">
            <v>615.45887000000005</v>
          </cell>
          <cell r="I8">
            <v>0</v>
          </cell>
        </row>
        <row r="9">
          <cell r="G9">
            <v>52.840239999999994</v>
          </cell>
          <cell r="I9">
            <v>2.8427009999999999</v>
          </cell>
        </row>
        <row r="10">
          <cell r="G10">
            <v>54.967339999999993</v>
          </cell>
          <cell r="I10">
            <v>0.21067200000000005</v>
          </cell>
        </row>
        <row r="11">
          <cell r="G11">
            <v>12.162642999999999</v>
          </cell>
          <cell r="I11">
            <v>0</v>
          </cell>
        </row>
        <row r="12">
          <cell r="G12">
            <v>13.817073000000001</v>
          </cell>
          <cell r="I12">
            <v>1.3599870000000001</v>
          </cell>
        </row>
        <row r="13">
          <cell r="G13">
            <v>207.00676499999994</v>
          </cell>
          <cell r="I13">
            <v>0.50408400000000009</v>
          </cell>
        </row>
        <row r="14">
          <cell r="G14">
            <v>24.569709999999997</v>
          </cell>
          <cell r="I14">
            <v>0.5127870000000001</v>
          </cell>
        </row>
        <row r="15">
          <cell r="G15">
            <v>0</v>
          </cell>
          <cell r="I15">
            <v>0</v>
          </cell>
        </row>
        <row r="16">
          <cell r="G16">
            <v>125.42020499999997</v>
          </cell>
          <cell r="I16">
            <v>1.092371</v>
          </cell>
        </row>
        <row r="17">
          <cell r="G17">
            <v>534.28185000000008</v>
          </cell>
          <cell r="I17">
            <v>0.34838500000000011</v>
          </cell>
        </row>
        <row r="18">
          <cell r="G18">
            <v>1065.5844319999997</v>
          </cell>
          <cell r="I18">
            <v>16.978220000000004</v>
          </cell>
        </row>
        <row r="19">
          <cell r="G19">
            <v>8.3698730000000019</v>
          </cell>
          <cell r="I19">
            <v>1.6530839999999998</v>
          </cell>
        </row>
        <row r="20">
          <cell r="G20">
            <v>4.2694170000000007</v>
          </cell>
          <cell r="I20">
            <v>0</v>
          </cell>
        </row>
        <row r="21">
          <cell r="G21">
            <v>286.53672399999999</v>
          </cell>
          <cell r="I21">
            <v>1.9756850000000004</v>
          </cell>
        </row>
        <row r="22">
          <cell r="G22">
            <v>169.52279800000002</v>
          </cell>
          <cell r="I22">
            <v>1.3513350000000002</v>
          </cell>
        </row>
        <row r="23">
          <cell r="G23">
            <v>145.09350499999999</v>
          </cell>
          <cell r="I23">
            <v>0.97003600000000012</v>
          </cell>
        </row>
        <row r="24">
          <cell r="G24">
            <v>629.39118800000006</v>
          </cell>
          <cell r="I24">
            <v>2.541461</v>
          </cell>
        </row>
        <row r="25">
          <cell r="G25">
            <v>346.0365109999999</v>
          </cell>
          <cell r="I25">
            <v>0.359182</v>
          </cell>
        </row>
        <row r="26">
          <cell r="G26">
            <v>114.07638800000002</v>
          </cell>
          <cell r="I26">
            <v>9.795634999999999</v>
          </cell>
        </row>
        <row r="27">
          <cell r="G27">
            <v>12.065889</v>
          </cell>
          <cell r="I27">
            <v>0</v>
          </cell>
        </row>
        <row r="28">
          <cell r="G28">
            <v>803.1937200000001</v>
          </cell>
          <cell r="I28">
            <v>8.191732</v>
          </cell>
        </row>
        <row r="30">
          <cell r="G30">
            <v>5245.1706480000012</v>
          </cell>
          <cell r="I30">
            <v>51.176085999999998</v>
          </cell>
        </row>
      </sheetData>
      <sheetData sheetId="32">
        <row r="7">
          <cell r="G7">
            <v>46.448</v>
          </cell>
          <cell r="I7">
            <v>0.32</v>
          </cell>
        </row>
        <row r="30">
          <cell r="B30">
            <v>0</v>
          </cell>
          <cell r="G30">
            <v>46.448</v>
          </cell>
          <cell r="I30">
            <v>0.32</v>
          </cell>
        </row>
      </sheetData>
      <sheetData sheetId="33">
        <row r="21">
          <cell r="G21">
            <v>13</v>
          </cell>
        </row>
        <row r="24">
          <cell r="G24">
            <v>13</v>
          </cell>
        </row>
        <row r="30">
          <cell r="B30">
            <v>0</v>
          </cell>
          <cell r="G30">
            <v>26</v>
          </cell>
          <cell r="I30">
            <v>0</v>
          </cell>
        </row>
      </sheetData>
      <sheetData sheetId="34">
        <row r="7">
          <cell r="G7">
            <v>237.779</v>
          </cell>
        </row>
        <row r="30">
          <cell r="G30">
            <v>237.779</v>
          </cell>
        </row>
      </sheetData>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efreshError="1">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
      <sheetName val="Table3"/>
      <sheetName val="Table4"/>
      <sheetName val="Table5"/>
      <sheetName val="Table6a"/>
      <sheetName val="Table6b"/>
      <sheetName val="Table6c"/>
      <sheetName val="Table6d"/>
      <sheetName val="Table7a"/>
      <sheetName val="Table7b"/>
      <sheetName val="Table8"/>
      <sheetName val="GELE"/>
      <sheetName val="GHEAT"/>
      <sheetName val="NELE"/>
      <sheetName val="NHEAT"/>
      <sheetName val="ELET34"/>
      <sheetName val="HEAT34"/>
      <sheetName val="TAB5ELE"/>
      <sheetName val="TAB5CHP"/>
      <sheetName val="TAB5TOT"/>
      <sheetName val="TAB5HEAT"/>
      <sheetName val="TAB5CHPH"/>
      <sheetName val="TAB5TOTH"/>
      <sheetName val="TAB6ANTONS"/>
      <sheetName val="TAB6CCTONS"/>
      <sheetName val="TAB6OBCTONS"/>
      <sheetName val="TAB6SCTONS"/>
      <sheetName val="TAB6LIGTONS"/>
      <sheetName val="TAB6PFUELTONS"/>
      <sheetName val="TAB6COKEOCTONS"/>
      <sheetName val="TAB6GASCOKETONS"/>
      <sheetName val="TAB6COALTARTONS"/>
      <sheetName val="TAB6BKBTONS"/>
      <sheetName val="TAB6GWGASTJ"/>
      <sheetName val="TAB6COGTJ"/>
      <sheetName val="TAB6BFGTJ"/>
      <sheetName val="TAB6ORGASTJ"/>
      <sheetName val="TAB6PEATONS"/>
      <sheetName val="TAB6PEATPRTONS"/>
      <sheetName val="TAB6OILSHTONS"/>
      <sheetName val="TAB6CRUDOILTONS"/>
      <sheetName val="TAB6NGLTONS"/>
      <sheetName val="TAB6REFGASTONS"/>
      <sheetName val="TAB6LPGTONS"/>
      <sheetName val="TAB6NAPHTHATONS"/>
      <sheetName val="TAB6KERJETONS"/>
      <sheetName val="TAB6OTHKEROTONS"/>
      <sheetName val="TAB6GASDIESTONS"/>
      <sheetName val="TAB6FUELOILTONS"/>
      <sheetName val="TAB6BITUTONS"/>
      <sheetName val="TAB6PETCOKETONS"/>
      <sheetName val="TAB6OTHOILTONS"/>
      <sheetName val="TAB6NGASTJ"/>
      <sheetName val="TAB6INDWTJ"/>
      <sheetName val="TAB6MSWRTJ"/>
      <sheetName val="TAB6MSWNRTJ"/>
      <sheetName val="TAB6SBIOFTJ"/>
      <sheetName val="TAB6BIOGASTJ"/>
      <sheetName val="TAB6BIODIETONS"/>
      <sheetName val="TAB6LIQBIOTONS"/>
      <sheetName val="TAB6TOTAL"/>
      <sheetName val="TAB7MAIN"/>
      <sheetName val="TAB7AUTO"/>
      <sheetName val="TAB8IMPE"/>
      <sheetName val="TAB8IMPHC"/>
      <sheetName val="TAB8EXPE"/>
      <sheetName val="TAB8EXPHC"/>
      <sheetName val="Remarks"/>
    </sheetNames>
    <sheetDataSet>
      <sheetData sheetId="0"/>
      <sheetData sheetId="1">
        <row r="111">
          <cell r="G11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56.xml"/><Relationship Id="rId4" Type="http://schemas.openxmlformats.org/officeDocument/2006/relationships/image" Target="../media/image13.emf"/></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84"/>
  <sheetViews>
    <sheetView showGridLines="0" tabSelected="1" workbookViewId="0"/>
  </sheetViews>
  <sheetFormatPr baseColWidth="10" defaultRowHeight="15"/>
  <cols>
    <col min="1" max="2" width="11.42578125" style="694"/>
    <col min="3" max="3" width="13.140625" style="694" customWidth="1"/>
    <col min="4" max="16384" width="11.42578125" style="694"/>
  </cols>
  <sheetData>
    <row r="2" spans="3:64" ht="68.25">
      <c r="N2" s="775" t="s">
        <v>546</v>
      </c>
      <c r="O2" s="776" t="s">
        <v>547</v>
      </c>
      <c r="Q2" s="776"/>
      <c r="R2" s="775"/>
      <c r="S2" s="775"/>
      <c r="T2" s="776"/>
      <c r="U2" s="775"/>
      <c r="V2" s="750"/>
    </row>
    <row r="3" spans="3:64">
      <c r="M3" s="694">
        <v>1970</v>
      </c>
      <c r="N3" s="777">
        <v>0.36167229047701449</v>
      </c>
      <c r="O3" s="777">
        <v>1.9328243063967236</v>
      </c>
      <c r="S3" s="775"/>
      <c r="T3" s="776"/>
      <c r="U3" s="775"/>
      <c r="V3" s="750"/>
    </row>
    <row r="4" spans="3:64">
      <c r="N4" s="777">
        <v>0.37670680138158108</v>
      </c>
      <c r="O4" s="777">
        <v>1.8989476742309306</v>
      </c>
      <c r="Q4" s="835"/>
      <c r="R4" s="835"/>
      <c r="S4" s="835"/>
      <c r="T4" s="835"/>
      <c r="U4" s="835"/>
      <c r="V4" s="835"/>
    </row>
    <row r="5" spans="3:64">
      <c r="K5" s="778"/>
      <c r="N5" s="777">
        <v>0.31847594887588632</v>
      </c>
      <c r="O5" s="777">
        <v>1.8786388718755112</v>
      </c>
      <c r="Q5" s="779"/>
      <c r="R5" s="779"/>
      <c r="S5" s="780"/>
      <c r="T5" s="777"/>
      <c r="U5" s="777"/>
      <c r="V5" s="44"/>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AW5" s="780"/>
      <c r="AX5" s="780"/>
      <c r="AY5" s="780"/>
      <c r="AZ5" s="780"/>
      <c r="BA5" s="780"/>
      <c r="BB5" s="780"/>
      <c r="BC5" s="780"/>
      <c r="BD5" s="780"/>
      <c r="BE5" s="780"/>
      <c r="BF5" s="780"/>
      <c r="BG5" s="780"/>
      <c r="BH5" s="780"/>
      <c r="BI5" s="780"/>
      <c r="BJ5" s="780"/>
      <c r="BK5" s="780"/>
      <c r="BL5" s="780"/>
    </row>
    <row r="6" spans="3:64">
      <c r="K6" s="778"/>
      <c r="N6" s="777">
        <v>0.3331619511516945</v>
      </c>
      <c r="O6" s="777">
        <v>1.8353340793990056</v>
      </c>
      <c r="Q6" s="779"/>
      <c r="R6" s="779"/>
      <c r="S6" s="780"/>
      <c r="T6" s="777"/>
      <c r="U6" s="777"/>
      <c r="V6" s="44"/>
      <c r="W6" s="780"/>
      <c r="X6" s="780"/>
      <c r="Y6" s="780"/>
      <c r="Z6" s="780"/>
      <c r="AA6" s="780"/>
      <c r="AB6" s="780"/>
      <c r="AC6" s="780"/>
      <c r="AD6" s="780"/>
      <c r="AE6" s="780"/>
      <c r="AF6" s="780"/>
      <c r="AG6" s="780"/>
      <c r="AH6" s="780"/>
      <c r="AI6" s="780"/>
      <c r="AJ6" s="780"/>
      <c r="AK6" s="780"/>
      <c r="AL6" s="780"/>
      <c r="AM6" s="780"/>
      <c r="AN6" s="780"/>
      <c r="AO6" s="780"/>
      <c r="AP6" s="780"/>
      <c r="AQ6" s="780"/>
      <c r="AR6" s="780"/>
      <c r="AS6" s="780"/>
      <c r="AT6" s="780"/>
      <c r="AU6" s="780"/>
      <c r="AV6" s="780"/>
      <c r="AW6" s="780"/>
      <c r="AX6" s="780"/>
      <c r="AY6" s="780"/>
      <c r="AZ6" s="780"/>
      <c r="BA6" s="780"/>
      <c r="BB6" s="780"/>
      <c r="BC6" s="780"/>
      <c r="BD6" s="780"/>
      <c r="BE6" s="780"/>
      <c r="BF6" s="780"/>
      <c r="BG6" s="780"/>
      <c r="BH6" s="780"/>
      <c r="BI6" s="780"/>
      <c r="BJ6" s="780"/>
      <c r="BK6" s="780"/>
    </row>
    <row r="7" spans="3:64" ht="17.25">
      <c r="C7" s="781" t="s">
        <v>548</v>
      </c>
      <c r="E7" s="781"/>
      <c r="F7" s="781"/>
      <c r="G7" s="781"/>
      <c r="N7" s="777">
        <v>0.24416979587984253</v>
      </c>
      <c r="O7" s="777">
        <v>1.6958887448074367</v>
      </c>
      <c r="Q7" s="779"/>
      <c r="R7" s="779"/>
      <c r="S7" s="780"/>
      <c r="T7" s="777"/>
      <c r="U7" s="777"/>
      <c r="V7" s="44"/>
    </row>
    <row r="8" spans="3:64">
      <c r="C8" s="694" t="s">
        <v>549</v>
      </c>
      <c r="M8" s="694">
        <v>1975</v>
      </c>
      <c r="N8" s="777">
        <v>0.30496055881422901</v>
      </c>
      <c r="O8" s="777">
        <v>1.90250188256051</v>
      </c>
      <c r="Q8" s="779"/>
      <c r="R8" s="779"/>
      <c r="S8" s="780"/>
      <c r="T8" s="777"/>
      <c r="U8" s="777"/>
      <c r="V8" s="44"/>
    </row>
    <row r="9" spans="3:64">
      <c r="N9" s="777">
        <v>0.26340454813228231</v>
      </c>
      <c r="O9" s="777">
        <v>1.8898296554330232</v>
      </c>
      <c r="Q9" s="779"/>
      <c r="R9" s="779"/>
      <c r="S9" s="780"/>
      <c r="T9" s="777"/>
      <c r="U9" s="777"/>
      <c r="V9" s="44"/>
    </row>
    <row r="10" spans="3:64">
      <c r="C10" s="782"/>
      <c r="N10" s="777">
        <v>0.25302010495864169</v>
      </c>
      <c r="O10" s="777">
        <v>1.9477678117140824</v>
      </c>
      <c r="Q10" s="779"/>
      <c r="R10" s="779"/>
      <c r="S10" s="780"/>
      <c r="T10" s="777"/>
      <c r="U10" s="777"/>
      <c r="V10" s="44"/>
    </row>
    <row r="11" spans="3:64">
      <c r="N11" s="777">
        <v>0.248269631036692</v>
      </c>
      <c r="O11" s="777">
        <v>1.988759590045053</v>
      </c>
      <c r="Q11" s="779"/>
      <c r="R11" s="779"/>
      <c r="S11" s="780"/>
      <c r="T11" s="777"/>
      <c r="U11" s="777"/>
      <c r="V11" s="44"/>
    </row>
    <row r="12" spans="3:64">
      <c r="N12" s="777">
        <v>0.31716084719249249</v>
      </c>
      <c r="O12" s="777">
        <v>2.2269752008293846</v>
      </c>
      <c r="Q12" s="779"/>
      <c r="R12" s="779"/>
      <c r="S12" s="780"/>
      <c r="T12" s="777"/>
      <c r="U12" s="777"/>
      <c r="V12" s="44"/>
    </row>
    <row r="13" spans="3:64">
      <c r="M13" s="694">
        <v>1980</v>
      </c>
      <c r="N13" s="777">
        <v>0.51099784276233617</v>
      </c>
      <c r="O13" s="777">
        <v>2.675580139121235</v>
      </c>
      <c r="Q13" s="779"/>
      <c r="R13" s="779"/>
      <c r="S13" s="780"/>
      <c r="T13" s="777"/>
      <c r="U13" s="777"/>
      <c r="V13" s="44"/>
    </row>
    <row r="14" spans="3:64">
      <c r="N14" s="777">
        <v>0.60470733705570101</v>
      </c>
      <c r="O14" s="777">
        <v>2.9061418627215798</v>
      </c>
      <c r="Q14" s="779"/>
      <c r="R14" s="779"/>
      <c r="S14" s="780"/>
      <c r="T14" s="777"/>
      <c r="U14" s="777"/>
      <c r="V14" s="44"/>
    </row>
    <row r="15" spans="3:64">
      <c r="N15" s="777">
        <v>0.51917820534155057</v>
      </c>
      <c r="O15" s="777">
        <v>2.8916980836140298</v>
      </c>
      <c r="Q15" s="779"/>
      <c r="R15" s="779"/>
      <c r="S15" s="780"/>
      <c r="T15" s="777"/>
      <c r="U15" s="777"/>
      <c r="V15" s="44"/>
    </row>
    <row r="16" spans="3:64">
      <c r="N16" s="777">
        <v>0.4952799952579392</v>
      </c>
      <c r="O16" s="777">
        <v>2.9733514101427723</v>
      </c>
      <c r="Q16" s="779"/>
      <c r="R16" s="779"/>
      <c r="S16" s="780"/>
      <c r="T16" s="777"/>
      <c r="U16" s="777"/>
      <c r="V16" s="44"/>
    </row>
    <row r="17" spans="3:22">
      <c r="N17" s="777">
        <v>0.46007355278668977</v>
      </c>
      <c r="O17" s="777">
        <v>3.0501178445973425</v>
      </c>
      <c r="Q17" s="779"/>
      <c r="R17" s="779"/>
      <c r="S17" s="780"/>
      <c r="T17" s="777"/>
      <c r="U17" s="777"/>
      <c r="V17" s="44"/>
    </row>
    <row r="18" spans="3:22">
      <c r="M18" s="694">
        <v>1985</v>
      </c>
      <c r="N18" s="777">
        <v>0.33250835013836355</v>
      </c>
      <c r="O18" s="777">
        <v>2.9793673165534047</v>
      </c>
      <c r="Q18" s="779"/>
      <c r="R18" s="779"/>
      <c r="S18" s="780"/>
      <c r="T18" s="777"/>
      <c r="U18" s="777"/>
      <c r="V18" s="44"/>
    </row>
    <row r="19" spans="3:22">
      <c r="N19" s="777">
        <v>0.13666878333424792</v>
      </c>
      <c r="O19" s="777">
        <v>2.6260569068623627</v>
      </c>
      <c r="Q19" s="779"/>
      <c r="R19" s="779"/>
      <c r="S19" s="780"/>
      <c r="T19" s="777"/>
      <c r="U19" s="777"/>
      <c r="V19" s="44"/>
    </row>
    <row r="20" spans="3:22">
      <c r="N20" s="777">
        <v>0.14852261836693481</v>
      </c>
      <c r="O20" s="777">
        <v>2.5157565460090097</v>
      </c>
      <c r="Q20" s="779"/>
      <c r="R20" s="779"/>
      <c r="S20" s="780"/>
      <c r="T20" s="777"/>
      <c r="U20" s="777"/>
      <c r="V20" s="44"/>
    </row>
    <row r="21" spans="3:22">
      <c r="N21" s="777">
        <v>9.8129631280214555E-2</v>
      </c>
      <c r="O21" s="777">
        <v>2.3326524165270577</v>
      </c>
      <c r="Q21" s="779"/>
      <c r="R21" s="779"/>
      <c r="S21" s="780"/>
      <c r="T21" s="777"/>
      <c r="U21" s="777"/>
      <c r="V21" s="44"/>
    </row>
    <row r="22" spans="3:22">
      <c r="N22" s="777">
        <v>0.10870842604229607</v>
      </c>
      <c r="O22" s="777">
        <v>2.2886911920807735</v>
      </c>
      <c r="Q22" s="779"/>
      <c r="R22" s="779"/>
      <c r="S22" s="780"/>
      <c r="T22" s="777"/>
      <c r="U22" s="777"/>
      <c r="V22" s="44"/>
    </row>
    <row r="23" spans="3:22">
      <c r="M23" s="694">
        <v>1990</v>
      </c>
      <c r="N23" s="777">
        <v>0.13379207727986339</v>
      </c>
      <c r="O23" s="777">
        <v>2.3475063797037805</v>
      </c>
      <c r="Q23" s="779"/>
      <c r="R23" s="779"/>
      <c r="S23" s="780"/>
      <c r="T23" s="777"/>
      <c r="U23" s="777"/>
      <c r="V23" s="44"/>
    </row>
    <row r="24" spans="3:22">
      <c r="N24" s="777">
        <v>0.17254589876068699</v>
      </c>
      <c r="O24" s="777">
        <v>2.5355662186101315</v>
      </c>
      <c r="Q24" s="779"/>
      <c r="R24" s="779"/>
      <c r="S24" s="780"/>
      <c r="T24" s="777"/>
      <c r="U24" s="777"/>
      <c r="V24" s="44"/>
    </row>
    <row r="25" spans="3:22">
      <c r="N25" s="777">
        <v>0.15855471363230308</v>
      </c>
      <c r="O25" s="777">
        <v>2.5339143443726804</v>
      </c>
      <c r="Q25" s="779"/>
      <c r="R25" s="779"/>
      <c r="S25" s="780"/>
      <c r="T25" s="777"/>
      <c r="U25" s="777"/>
      <c r="V25" s="44"/>
    </row>
    <row r="26" spans="3:22">
      <c r="N26" s="777">
        <v>0.17906632530874284</v>
      </c>
      <c r="O26" s="777">
        <v>2.5638539002841512</v>
      </c>
      <c r="Q26" s="779"/>
      <c r="R26" s="779"/>
      <c r="S26" s="780"/>
      <c r="T26" s="777"/>
      <c r="U26" s="777"/>
      <c r="V26" s="44"/>
    </row>
    <row r="27" spans="3:22" ht="42" customHeight="1">
      <c r="C27" s="836" t="s">
        <v>550</v>
      </c>
      <c r="D27" s="836"/>
      <c r="E27" s="836"/>
      <c r="F27" s="836"/>
      <c r="G27" s="836"/>
      <c r="H27" s="836"/>
      <c r="I27" s="836"/>
      <c r="J27" s="836"/>
      <c r="K27" s="836"/>
      <c r="N27" s="777">
        <v>0.14516017803666437</v>
      </c>
      <c r="O27" s="777">
        <v>2.4217201627723783</v>
      </c>
      <c r="Q27" s="779"/>
      <c r="R27" s="779"/>
      <c r="S27" s="780"/>
      <c r="T27" s="777"/>
      <c r="U27" s="777"/>
      <c r="V27" s="44"/>
    </row>
    <row r="28" spans="3:22">
      <c r="C28" s="694" t="s">
        <v>624</v>
      </c>
      <c r="J28" s="783" t="s">
        <v>551</v>
      </c>
      <c r="M28" s="694">
        <v>1995</v>
      </c>
      <c r="N28" s="777">
        <v>0.16394058861281743</v>
      </c>
      <c r="O28" s="777">
        <v>2.4637022095901715</v>
      </c>
      <c r="Q28" s="779"/>
      <c r="R28" s="779"/>
      <c r="S28" s="780"/>
      <c r="T28" s="777"/>
      <c r="U28" s="777"/>
      <c r="V28" s="44"/>
    </row>
    <row r="29" spans="3:22">
      <c r="K29" s="778"/>
      <c r="N29" s="777">
        <v>0.18633453616748777</v>
      </c>
      <c r="O29" s="777">
        <v>2.534341300117418</v>
      </c>
      <c r="Q29" s="779"/>
      <c r="R29" s="779"/>
      <c r="S29" s="780"/>
      <c r="T29" s="777"/>
      <c r="U29" s="777"/>
      <c r="V29" s="44"/>
    </row>
    <row r="30" spans="3:22">
      <c r="K30" s="778"/>
      <c r="N30" s="777">
        <v>0.18092038991597806</v>
      </c>
      <c r="O30" s="777">
        <v>2.3307873576689269</v>
      </c>
      <c r="Q30" s="779"/>
      <c r="R30" s="779"/>
      <c r="S30" s="780"/>
      <c r="T30" s="777"/>
      <c r="U30" s="777"/>
      <c r="V30" s="44"/>
    </row>
    <row r="31" spans="3:22">
      <c r="K31" s="778"/>
      <c r="N31" s="777">
        <v>0.1452243385089782</v>
      </c>
      <c r="O31" s="777">
        <v>2.3277230619662506</v>
      </c>
      <c r="Q31" s="779"/>
      <c r="R31" s="779"/>
      <c r="S31" s="780"/>
      <c r="T31" s="777"/>
      <c r="U31" s="777"/>
      <c r="V31" s="44"/>
    </row>
    <row r="32" spans="3:22">
      <c r="K32" s="778"/>
      <c r="N32" s="777">
        <v>9.9849937433978048E-2</v>
      </c>
      <c r="O32" s="777">
        <v>2.1800463132392256</v>
      </c>
      <c r="Q32" s="779"/>
      <c r="R32" s="779"/>
      <c r="S32" s="780"/>
      <c r="T32" s="777"/>
      <c r="U32" s="777"/>
      <c r="V32" s="44"/>
    </row>
    <row r="33" spans="1:22">
      <c r="C33" s="784"/>
      <c r="K33" s="778"/>
      <c r="M33" s="785" t="s">
        <v>36</v>
      </c>
      <c r="N33" s="777">
        <v>0.16583221534498754</v>
      </c>
      <c r="O33" s="777">
        <v>2.0865982689514295</v>
      </c>
      <c r="Q33" s="779"/>
      <c r="R33" s="779"/>
      <c r="S33" s="780"/>
      <c r="T33" s="777"/>
      <c r="U33" s="777"/>
      <c r="V33" s="44"/>
    </row>
    <row r="34" spans="1:22">
      <c r="K34" s="778"/>
      <c r="M34" s="785"/>
      <c r="N34" s="777">
        <v>8.8655076478551004E-2</v>
      </c>
      <c r="O34" s="777">
        <v>1.9647467820989002</v>
      </c>
      <c r="Q34" s="779"/>
      <c r="R34" s="779"/>
      <c r="S34" s="780"/>
      <c r="T34" s="777"/>
      <c r="U34" s="777"/>
      <c r="V34" s="44"/>
    </row>
    <row r="35" spans="1:22">
      <c r="D35" s="19"/>
      <c r="E35" s="780"/>
      <c r="F35" s="780"/>
      <c r="G35" s="780"/>
      <c r="H35" s="780"/>
      <c r="K35" s="778"/>
      <c r="M35" s="786"/>
      <c r="N35" s="777">
        <v>6.4920104920957941E-2</v>
      </c>
      <c r="O35" s="777">
        <v>2.0238711610350717</v>
      </c>
      <c r="P35" s="785"/>
      <c r="Q35" s="779"/>
      <c r="R35" s="779"/>
      <c r="S35" s="780"/>
      <c r="T35" s="777"/>
      <c r="U35" s="777"/>
      <c r="V35" s="44"/>
    </row>
    <row r="36" spans="1:22">
      <c r="A36" s="787"/>
      <c r="B36" s="787"/>
      <c r="C36" s="781"/>
      <c r="I36" s="787"/>
      <c r="K36" s="778"/>
      <c r="M36" s="788"/>
      <c r="N36" s="777">
        <v>8.9924464674802113E-2</v>
      </c>
      <c r="O36" s="777">
        <v>2.0130774347515037</v>
      </c>
      <c r="P36" s="785"/>
      <c r="Q36" s="779"/>
      <c r="R36" s="779"/>
      <c r="S36" s="780"/>
      <c r="T36" s="777"/>
      <c r="U36" s="777"/>
      <c r="V36" s="44"/>
    </row>
    <row r="37" spans="1:22">
      <c r="A37" s="787"/>
      <c r="B37" s="787"/>
      <c r="E37" s="19"/>
      <c r="F37" s="19"/>
      <c r="G37" s="19"/>
      <c r="H37" s="789"/>
      <c r="I37" s="787"/>
      <c r="K37" s="778"/>
      <c r="M37" s="788"/>
      <c r="N37" s="777">
        <v>0.13202931656299166</v>
      </c>
      <c r="O37" s="777">
        <v>2.0786396517651746</v>
      </c>
      <c r="P37" s="786"/>
      <c r="Q37" s="779"/>
      <c r="R37" s="779"/>
      <c r="S37" s="780"/>
      <c r="T37" s="777"/>
      <c r="U37" s="777"/>
      <c r="V37" s="44"/>
    </row>
    <row r="38" spans="1:22">
      <c r="A38" s="787"/>
      <c r="B38" s="787"/>
      <c r="E38" s="780"/>
      <c r="F38" s="780"/>
      <c r="G38" s="780"/>
      <c r="H38" s="780"/>
      <c r="I38" s="787"/>
      <c r="K38" s="778"/>
      <c r="M38" s="790" t="s">
        <v>41</v>
      </c>
      <c r="N38" s="777">
        <v>0.17011063843094448</v>
      </c>
      <c r="O38" s="777">
        <v>2.1278740728588765</v>
      </c>
      <c r="P38" s="788"/>
      <c r="Q38" s="779"/>
      <c r="R38" s="779"/>
      <c r="S38" s="780"/>
      <c r="T38" s="777"/>
      <c r="U38" s="777"/>
      <c r="V38" s="44"/>
    </row>
    <row r="39" spans="1:22">
      <c r="A39" s="787"/>
      <c r="B39" s="787"/>
      <c r="E39" s="791"/>
      <c r="F39" s="791"/>
      <c r="G39" s="791"/>
      <c r="H39" s="791"/>
      <c r="I39" s="787"/>
      <c r="K39" s="778"/>
      <c r="M39" s="786"/>
      <c r="N39" s="777">
        <v>0.13103338187070748</v>
      </c>
      <c r="O39" s="777">
        <v>2.0199413235912855</v>
      </c>
      <c r="P39" s="788"/>
      <c r="Q39" s="779"/>
      <c r="R39" s="779"/>
      <c r="S39" s="780"/>
      <c r="T39" s="777"/>
      <c r="U39" s="777"/>
      <c r="V39" s="44"/>
    </row>
    <row r="40" spans="1:22">
      <c r="A40" s="787"/>
      <c r="B40" s="787"/>
      <c r="C40" s="787"/>
      <c r="D40" s="787"/>
      <c r="E40" s="787"/>
      <c r="F40" s="787"/>
      <c r="G40" s="787"/>
      <c r="H40" s="787"/>
      <c r="I40" s="787"/>
      <c r="K40" s="778"/>
      <c r="M40" s="786"/>
      <c r="N40" s="777">
        <v>0.1731294268720423</v>
      </c>
      <c r="O40" s="777">
        <v>1.6644310045833846</v>
      </c>
      <c r="P40" s="790"/>
      <c r="Q40" s="779"/>
      <c r="R40" s="779"/>
      <c r="S40" s="780"/>
      <c r="T40" s="777"/>
      <c r="U40" s="777"/>
      <c r="V40" s="44"/>
    </row>
    <row r="41" spans="1:22">
      <c r="K41" s="778"/>
      <c r="M41" s="790"/>
      <c r="N41" s="777">
        <v>0.11943292897265928</v>
      </c>
      <c r="O41" s="777">
        <v>1.5127464475508607</v>
      </c>
      <c r="P41" s="786"/>
      <c r="Q41" s="779"/>
      <c r="R41" s="779"/>
      <c r="S41" s="780"/>
      <c r="T41" s="777"/>
      <c r="U41" s="777"/>
      <c r="V41" s="44"/>
    </row>
    <row r="42" spans="1:22">
      <c r="K42" s="778"/>
      <c r="M42" s="790"/>
      <c r="N42" s="777">
        <v>9.0370574207406185E-2</v>
      </c>
      <c r="O42" s="777">
        <v>1.5709658132277471</v>
      </c>
      <c r="P42" s="786"/>
      <c r="Q42" s="779"/>
      <c r="R42" s="779"/>
      <c r="S42" s="780"/>
      <c r="T42" s="777"/>
      <c r="U42" s="777"/>
      <c r="V42" s="44"/>
    </row>
    <row r="43" spans="1:22">
      <c r="K43" s="778"/>
      <c r="M43" s="790">
        <v>2010</v>
      </c>
      <c r="N43" s="777">
        <v>0.10259818999994437</v>
      </c>
      <c r="O43" s="777">
        <v>1.533238031138231</v>
      </c>
      <c r="P43" s="790"/>
      <c r="Q43" s="779"/>
      <c r="R43" s="779"/>
      <c r="S43" s="780"/>
      <c r="T43" s="777"/>
      <c r="U43" s="777"/>
      <c r="V43" s="44"/>
    </row>
    <row r="44" spans="1:22">
      <c r="K44" s="778"/>
      <c r="M44" s="790"/>
      <c r="N44" s="777">
        <v>0.12067622176965938</v>
      </c>
      <c r="O44" s="777">
        <v>1.6169791465668109</v>
      </c>
      <c r="P44" s="790"/>
      <c r="Q44" s="779"/>
      <c r="R44" s="779"/>
      <c r="S44" s="780"/>
      <c r="T44" s="777"/>
      <c r="U44" s="777"/>
      <c r="V44" s="44"/>
    </row>
    <row r="45" spans="1:22">
      <c r="K45" s="778"/>
      <c r="M45" s="790"/>
      <c r="N45" s="777">
        <v>0.13845597142767863</v>
      </c>
      <c r="O45" s="777">
        <v>1.7773395486457977</v>
      </c>
      <c r="P45" s="790"/>
      <c r="Q45" s="779"/>
      <c r="R45" s="779"/>
      <c r="S45" s="780"/>
      <c r="T45" s="777"/>
      <c r="U45" s="777"/>
      <c r="V45" s="44"/>
    </row>
    <row r="46" spans="1:22">
      <c r="K46" s="778"/>
      <c r="M46" s="790"/>
      <c r="N46" s="777">
        <v>0.12871529097880871</v>
      </c>
      <c r="O46" s="777">
        <v>1.8632397730525991</v>
      </c>
      <c r="P46" s="790"/>
      <c r="Q46" s="779"/>
      <c r="R46" s="779"/>
      <c r="S46" s="780"/>
      <c r="T46" s="777"/>
      <c r="U46" s="777"/>
      <c r="V46" s="25"/>
    </row>
    <row r="47" spans="1:22">
      <c r="K47" s="778"/>
      <c r="M47" s="790"/>
      <c r="N47" s="777">
        <v>0.1172047957916504</v>
      </c>
      <c r="O47" s="777">
        <v>1.8858149143434983</v>
      </c>
      <c r="P47" s="790"/>
      <c r="Q47" s="779"/>
      <c r="R47" s="779"/>
      <c r="S47" s="780"/>
      <c r="T47" s="777"/>
      <c r="U47" s="777"/>
      <c r="V47" s="25"/>
    </row>
    <row r="48" spans="1:22">
      <c r="K48" s="778"/>
      <c r="M48" s="694">
        <v>2015</v>
      </c>
      <c r="N48" s="777">
        <v>0.13322339496591049</v>
      </c>
      <c r="O48" s="777">
        <v>1.929240098685314</v>
      </c>
      <c r="P48" s="790"/>
      <c r="Q48" s="779"/>
      <c r="R48" s="779"/>
      <c r="S48" s="780"/>
      <c r="T48" s="777"/>
      <c r="U48" s="777"/>
      <c r="V48" s="25"/>
    </row>
    <row r="49" spans="3:22">
      <c r="K49" s="778"/>
      <c r="N49" s="777">
        <v>0.13287992214215824</v>
      </c>
      <c r="O49" s="777">
        <v>1.9019448195334059</v>
      </c>
      <c r="P49" s="790"/>
      <c r="Q49" s="779"/>
      <c r="R49" s="779"/>
      <c r="S49" s="780"/>
      <c r="T49" s="777"/>
      <c r="U49" s="777"/>
      <c r="V49" s="25"/>
    </row>
    <row r="50" spans="3:22">
      <c r="K50" s="778"/>
      <c r="N50" s="777">
        <v>0.13362402663335457</v>
      </c>
      <c r="O50" s="777">
        <v>1.7536528475919235</v>
      </c>
      <c r="T50" s="777"/>
      <c r="U50" s="777"/>
      <c r="V50" s="25"/>
    </row>
    <row r="51" spans="3:22" ht="25.5" customHeight="1">
      <c r="K51" s="778"/>
      <c r="N51" s="777">
        <v>9.4514625187620438E-2</v>
      </c>
      <c r="O51" s="777">
        <v>1.8072087204063001</v>
      </c>
      <c r="T51" s="777"/>
      <c r="U51" s="777"/>
      <c r="V51" s="25"/>
    </row>
    <row r="52" spans="3:22">
      <c r="K52" s="778"/>
      <c r="N52" s="777">
        <v>8.3568243495850444E-2</v>
      </c>
      <c r="O52" s="777">
        <v>1.9141618674309184</v>
      </c>
      <c r="T52" s="777"/>
      <c r="U52" s="777"/>
      <c r="V52" s="25"/>
    </row>
    <row r="53" spans="3:22">
      <c r="M53" s="694">
        <v>2020</v>
      </c>
      <c r="N53" s="777">
        <v>-3.5949480120134644E-2</v>
      </c>
      <c r="O53" s="777">
        <v>1.8775914506460301</v>
      </c>
      <c r="T53" s="777"/>
      <c r="U53" s="777"/>
      <c r="V53" s="25"/>
    </row>
    <row r="54" spans="3:22" ht="18.75" customHeight="1">
      <c r="M54" s="792"/>
      <c r="T54" s="777"/>
      <c r="U54" s="777"/>
      <c r="V54" s="25"/>
    </row>
    <row r="55" spans="3:22" ht="34.5" customHeight="1">
      <c r="C55" s="836"/>
      <c r="D55" s="836"/>
      <c r="E55" s="836"/>
      <c r="F55" s="836"/>
      <c r="G55" s="836"/>
      <c r="H55" s="836"/>
      <c r="I55" s="836"/>
      <c r="J55" s="836"/>
      <c r="K55" s="836"/>
    </row>
    <row r="56" spans="3:22">
      <c r="J56" s="783"/>
      <c r="L56" s="7"/>
    </row>
    <row r="58" spans="3:22">
      <c r="L58" s="784"/>
      <c r="M58" s="19"/>
    </row>
    <row r="60" spans="3:22">
      <c r="N60" s="789"/>
      <c r="O60" s="789"/>
    </row>
    <row r="61" spans="3:22">
      <c r="N61" s="789"/>
      <c r="O61" s="789"/>
    </row>
    <row r="69" spans="2:15" ht="12.75" customHeight="1"/>
    <row r="70" spans="2:15" ht="12.75" customHeight="1"/>
    <row r="71" spans="2:15">
      <c r="C71" s="793"/>
      <c r="D71" s="793"/>
      <c r="E71" s="793"/>
      <c r="F71" s="793"/>
      <c r="G71" s="793"/>
      <c r="H71" s="793"/>
      <c r="I71" s="793"/>
      <c r="J71" s="793"/>
    </row>
    <row r="72" spans="2:15" ht="24.75" customHeight="1">
      <c r="C72" s="793"/>
      <c r="D72" s="793"/>
      <c r="E72" s="793"/>
      <c r="F72" s="793"/>
      <c r="G72" s="793"/>
      <c r="H72" s="793"/>
      <c r="I72" s="793"/>
      <c r="J72" s="793"/>
    </row>
    <row r="73" spans="2:15">
      <c r="B73" s="731"/>
      <c r="C73" s="794"/>
      <c r="D73" s="794"/>
      <c r="E73" s="794"/>
      <c r="F73" s="794"/>
      <c r="G73" s="794"/>
      <c r="H73" s="794"/>
      <c r="I73" s="794"/>
      <c r="J73" s="794"/>
    </row>
    <row r="75" spans="2:15">
      <c r="B75" s="789"/>
    </row>
    <row r="78" spans="2:15" ht="26.25" customHeight="1"/>
    <row r="80" spans="2:15" ht="12.75" customHeight="1">
      <c r="K80" s="793"/>
      <c r="M80" s="731"/>
      <c r="N80" s="731"/>
      <c r="O80" s="731"/>
    </row>
    <row r="81" spans="1:15" ht="78.75" customHeight="1">
      <c r="K81" s="793"/>
    </row>
    <row r="82" spans="1:15" s="731" customFormat="1" ht="27.75" customHeight="1">
      <c r="B82" s="694"/>
      <c r="C82" s="694"/>
      <c r="D82" s="694"/>
      <c r="E82" s="694"/>
      <c r="F82" s="694"/>
      <c r="G82" s="694"/>
      <c r="H82" s="694"/>
      <c r="I82" s="694"/>
      <c r="J82" s="694"/>
      <c r="K82" s="794"/>
      <c r="M82" s="694"/>
      <c r="N82" s="694"/>
      <c r="O82" s="694"/>
    </row>
    <row r="84" spans="1:15">
      <c r="A84" s="789"/>
    </row>
  </sheetData>
  <mergeCells count="4">
    <mergeCell ref="Q4:S4"/>
    <mergeCell ref="T4:V4"/>
    <mergeCell ref="C27:K27"/>
    <mergeCell ref="C55:K5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2"/>
  <sheetViews>
    <sheetView showGridLines="0" zoomScaleNormal="100" workbookViewId="0">
      <selection activeCell="AZ6" sqref="AZ6"/>
    </sheetView>
  </sheetViews>
  <sheetFormatPr baseColWidth="10" defaultRowHeight="15"/>
  <cols>
    <col min="1" max="1" width="15.42578125" style="305" customWidth="1"/>
    <col min="2" max="16384" width="11.42578125" style="305"/>
  </cols>
  <sheetData>
    <row r="1" spans="1:52">
      <c r="A1" s="502" t="s">
        <v>337</v>
      </c>
      <c r="B1" s="503"/>
      <c r="C1" s="503"/>
      <c r="D1" s="503"/>
    </row>
    <row r="2" spans="1:52">
      <c r="A2" s="504" t="s">
        <v>338</v>
      </c>
    </row>
    <row r="3" spans="1:52">
      <c r="A3" s="505"/>
      <c r="B3" s="505">
        <v>1970</v>
      </c>
      <c r="C3" s="505"/>
      <c r="D3" s="505"/>
      <c r="E3" s="505"/>
      <c r="F3" s="505"/>
      <c r="G3" s="505">
        <v>1975</v>
      </c>
      <c r="H3" s="505"/>
      <c r="I3" s="505"/>
      <c r="J3" s="505"/>
      <c r="K3" s="505"/>
      <c r="L3" s="505">
        <v>1980</v>
      </c>
      <c r="M3" s="505"/>
      <c r="N3" s="505"/>
      <c r="O3" s="505"/>
      <c r="P3" s="505"/>
      <c r="Q3" s="505">
        <v>1985</v>
      </c>
      <c r="R3" s="505"/>
      <c r="S3" s="505"/>
      <c r="T3" s="505"/>
      <c r="U3" s="505"/>
      <c r="V3" s="505">
        <v>1990</v>
      </c>
      <c r="W3" s="505"/>
      <c r="X3" s="505"/>
      <c r="Y3" s="505"/>
      <c r="Z3" s="505"/>
      <c r="AA3" s="505">
        <v>1995</v>
      </c>
      <c r="AB3" s="505"/>
      <c r="AC3" s="505"/>
      <c r="AD3" s="505"/>
      <c r="AE3" s="505"/>
      <c r="AF3" s="505">
        <v>2000</v>
      </c>
      <c r="AG3" s="505"/>
      <c r="AH3" s="505"/>
      <c r="AI3" s="505"/>
      <c r="AJ3" s="505"/>
      <c r="AK3" s="505">
        <v>2005</v>
      </c>
      <c r="AL3" s="505"/>
      <c r="AM3" s="505"/>
      <c r="AN3" s="505"/>
      <c r="AO3" s="505"/>
      <c r="AP3" s="505">
        <v>2010</v>
      </c>
      <c r="AQ3" s="505"/>
      <c r="AR3" s="505"/>
      <c r="AS3" s="505"/>
      <c r="AT3" s="505"/>
      <c r="AU3" s="505">
        <v>2015</v>
      </c>
      <c r="AV3" s="505"/>
      <c r="AW3" s="505"/>
      <c r="AX3" s="505"/>
      <c r="AY3" s="505"/>
      <c r="AZ3" s="505">
        <v>2020</v>
      </c>
    </row>
    <row r="4" spans="1:52">
      <c r="A4" s="505" t="s">
        <v>218</v>
      </c>
      <c r="B4" s="505">
        <v>1.2951428858264213</v>
      </c>
      <c r="C4" s="505">
        <v>1.2679803236484968</v>
      </c>
      <c r="D4" s="505">
        <v>1.194462761242443</v>
      </c>
      <c r="E4" s="505">
        <v>1.1391256831673795</v>
      </c>
      <c r="F4" s="505">
        <v>1.4099415259649886</v>
      </c>
      <c r="G4" s="505">
        <v>1.3119781590817874</v>
      </c>
      <c r="H4" s="505">
        <v>1.2814632157058568</v>
      </c>
      <c r="I4" s="505">
        <v>1.4112256912976262</v>
      </c>
      <c r="J4" s="505">
        <v>1.3871546533462635</v>
      </c>
      <c r="K4" s="505">
        <v>1.4451543050155007</v>
      </c>
      <c r="L4" s="505">
        <v>1.4906816999027308</v>
      </c>
      <c r="M4" s="505">
        <v>1.5066601698380848</v>
      </c>
      <c r="N4" s="505">
        <v>1.5261351120391071</v>
      </c>
      <c r="O4" s="505">
        <v>1.5081773491175943</v>
      </c>
      <c r="P4" s="505">
        <v>1.5385032726585099</v>
      </c>
      <c r="Q4" s="505">
        <v>1.5516384372811738</v>
      </c>
      <c r="R4" s="505">
        <v>1.2791104204451469</v>
      </c>
      <c r="S4" s="505">
        <v>1.2596682363716676</v>
      </c>
      <c r="T4" s="505">
        <v>1.2230269737737649</v>
      </c>
      <c r="U4" s="505">
        <v>1.2667208664696199</v>
      </c>
      <c r="V4" s="505">
        <v>1.2654619660363218</v>
      </c>
      <c r="W4" s="505">
        <v>1.2262999149638598</v>
      </c>
      <c r="X4" s="505">
        <v>1.1766203400817579</v>
      </c>
      <c r="Y4" s="505">
        <v>1.194569059400457</v>
      </c>
      <c r="Z4" s="505">
        <v>1.2122399226369573</v>
      </c>
      <c r="AA4" s="505">
        <v>1.2394067201759884</v>
      </c>
      <c r="AB4" s="505">
        <v>1.2912910518451024</v>
      </c>
      <c r="AC4" s="505">
        <v>1.3210035282340367</v>
      </c>
      <c r="AD4" s="505">
        <v>1.2830646643101762</v>
      </c>
      <c r="AE4" s="505">
        <v>1.3357482277854724</v>
      </c>
      <c r="AF4" s="505">
        <v>1.532093807662984</v>
      </c>
      <c r="AG4" s="505">
        <v>1.4426962292809866</v>
      </c>
      <c r="AH4" s="505">
        <v>1.3852903035778985</v>
      </c>
      <c r="AI4" s="505">
        <v>1.3584319984069184</v>
      </c>
      <c r="AJ4" s="505">
        <v>1.3846185714598049</v>
      </c>
      <c r="AK4" s="505">
        <v>1.5186651949330536</v>
      </c>
      <c r="AL4" s="505">
        <v>1.5873838143357817</v>
      </c>
      <c r="AM4" s="505"/>
      <c r="AN4" s="505"/>
      <c r="AO4" s="505"/>
      <c r="AP4" s="505"/>
      <c r="AQ4" s="505"/>
      <c r="AR4" s="505"/>
      <c r="AS4" s="505"/>
      <c r="AT4" s="505"/>
      <c r="AU4" s="505"/>
      <c r="AV4" s="505"/>
      <c r="AW4" s="505"/>
      <c r="AX4" s="505"/>
      <c r="AY4" s="505"/>
      <c r="AZ4" s="505"/>
    </row>
    <row r="5" spans="1:52">
      <c r="A5" s="505" t="s">
        <v>219</v>
      </c>
      <c r="B5" s="505">
        <v>0.80388179120260639</v>
      </c>
      <c r="C5" s="505">
        <v>0.81362070767445216</v>
      </c>
      <c r="D5" s="505">
        <v>0.77640079480758806</v>
      </c>
      <c r="E5" s="505">
        <v>0.72904043722712297</v>
      </c>
      <c r="F5" s="505">
        <v>0.85718035953553295</v>
      </c>
      <c r="G5" s="505">
        <v>0.82446714914975694</v>
      </c>
      <c r="H5" s="505">
        <v>0.83033585915634589</v>
      </c>
      <c r="I5" s="505">
        <v>0.84314755285154774</v>
      </c>
      <c r="J5" s="505">
        <v>0.83887218166789856</v>
      </c>
      <c r="K5" s="505">
        <v>0.93539097139701932</v>
      </c>
      <c r="L5" s="505">
        <v>1.050451139405141</v>
      </c>
      <c r="M5" s="505">
        <v>1.1069340023300214</v>
      </c>
      <c r="N5" s="505">
        <v>1.1514758165159928</v>
      </c>
      <c r="O5" s="505">
        <v>1.1517831893165753</v>
      </c>
      <c r="P5" s="505">
        <v>1.168134942402633</v>
      </c>
      <c r="Q5" s="505">
        <v>1.1817282590651794</v>
      </c>
      <c r="R5" s="505">
        <v>0.91134679430324461</v>
      </c>
      <c r="S5" s="505">
        <v>0.85753238430580336</v>
      </c>
      <c r="T5" s="505">
        <v>0.81163341890450302</v>
      </c>
      <c r="U5" s="505">
        <v>0.8291443602144587</v>
      </c>
      <c r="V5" s="505">
        <v>0.84198615695012557</v>
      </c>
      <c r="W5" s="505">
        <v>0.82154770990194004</v>
      </c>
      <c r="X5" s="505">
        <v>0.77557326616886346</v>
      </c>
      <c r="Y5" s="505">
        <v>0.80623440686089154</v>
      </c>
      <c r="Z5" s="505">
        <v>0.83349024952047968</v>
      </c>
      <c r="AA5" s="505">
        <v>0.81632196279282909</v>
      </c>
      <c r="AB5" s="505">
        <v>0.89094564664731091</v>
      </c>
      <c r="AC5" s="505">
        <v>0.91170384318941189</v>
      </c>
      <c r="AD5" s="505">
        <v>0.86032805241132204</v>
      </c>
      <c r="AE5" s="505">
        <v>0.91936573017847978</v>
      </c>
      <c r="AF5" s="505">
        <v>1.109990119925609</v>
      </c>
      <c r="AG5" s="505">
        <v>1.0266872043256414</v>
      </c>
      <c r="AH5" s="505">
        <v>0.97700381611900766</v>
      </c>
      <c r="AI5" s="505">
        <v>0.98343472121074194</v>
      </c>
      <c r="AJ5" s="505">
        <v>1.0736456433240784</v>
      </c>
      <c r="AK5" s="505">
        <v>1.2234034904174329</v>
      </c>
      <c r="AL5" s="505">
        <v>1.2632663385114831</v>
      </c>
      <c r="AM5" s="505">
        <v>1.2648610287379727</v>
      </c>
      <c r="AN5" s="505">
        <v>1.4236946398950259</v>
      </c>
      <c r="AO5" s="505">
        <v>1.1252665398220603</v>
      </c>
      <c r="AP5" s="505">
        <v>1.2680712564471885</v>
      </c>
      <c r="AQ5" s="505">
        <v>1.4461883247297631</v>
      </c>
      <c r="AR5" s="505">
        <v>1.4825508696754564</v>
      </c>
      <c r="AS5" s="505">
        <v>1.4217216163436406</v>
      </c>
      <c r="AT5" s="505">
        <v>1.3469678075076192</v>
      </c>
      <c r="AU5" s="505">
        <v>1.2037384234615385</v>
      </c>
      <c r="AV5" s="505">
        <v>1.1557078997427277</v>
      </c>
      <c r="AW5" s="505">
        <v>1.2752733551251654</v>
      </c>
      <c r="AX5" s="505">
        <v>1.4600501145936711</v>
      </c>
      <c r="AY5" s="505">
        <v>1.4473719390180002</v>
      </c>
      <c r="AZ5" s="505">
        <v>1.26</v>
      </c>
    </row>
    <row r="6" spans="1:52">
      <c r="A6" s="505" t="s">
        <v>220</v>
      </c>
      <c r="B6" s="505"/>
      <c r="C6" s="505"/>
      <c r="D6" s="505"/>
      <c r="E6" s="505"/>
      <c r="F6" s="505"/>
      <c r="G6" s="505"/>
      <c r="H6" s="505"/>
      <c r="I6" s="505"/>
      <c r="J6" s="505"/>
      <c r="K6" s="505"/>
      <c r="L6" s="505"/>
      <c r="M6" s="505"/>
      <c r="N6" s="505"/>
      <c r="O6" s="505"/>
      <c r="P6" s="505"/>
      <c r="Q6" s="505"/>
      <c r="R6" s="505"/>
      <c r="S6" s="505"/>
      <c r="T6" s="505"/>
      <c r="U6" s="505"/>
      <c r="V6" s="505">
        <v>1.2632688385320054</v>
      </c>
      <c r="W6" s="505">
        <v>1.1782149044031003</v>
      </c>
      <c r="X6" s="505">
        <v>1.1181882096039863</v>
      </c>
      <c r="Y6" s="505">
        <v>1.1218165246303753</v>
      </c>
      <c r="Z6" s="505">
        <v>1.1380355698501869</v>
      </c>
      <c r="AA6" s="505">
        <v>1.1919034645891049</v>
      </c>
      <c r="AB6" s="505">
        <v>1.23974542169629</v>
      </c>
      <c r="AC6" s="505">
        <v>1.2684845854504749</v>
      </c>
      <c r="AD6" s="505">
        <v>1.2302246487031283</v>
      </c>
      <c r="AE6" s="505">
        <v>1.2724836603804957</v>
      </c>
      <c r="AF6" s="505">
        <v>1.4310013124833725</v>
      </c>
      <c r="AG6" s="505">
        <v>1.3321886327938426</v>
      </c>
      <c r="AH6" s="505">
        <v>1.2833154035994983</v>
      </c>
      <c r="AI6" s="505">
        <v>1.2596320903504781</v>
      </c>
      <c r="AJ6" s="505">
        <v>1.2867028105118172</v>
      </c>
      <c r="AK6" s="505">
        <v>1.3891480867681807</v>
      </c>
      <c r="AL6" s="505">
        <v>1.4500377995591114</v>
      </c>
      <c r="AM6" s="505">
        <v>1.4745511791732424</v>
      </c>
      <c r="AN6" s="505">
        <v>1.5210690023767672</v>
      </c>
      <c r="AO6" s="505">
        <v>1.3574886934455832</v>
      </c>
      <c r="AP6" s="505">
        <v>1.4888466857118947</v>
      </c>
      <c r="AQ6" s="505">
        <v>1.6238885355106063</v>
      </c>
      <c r="AR6" s="505">
        <v>1.6631198351926986</v>
      </c>
      <c r="AS6" s="505">
        <v>1.6181602279230922</v>
      </c>
      <c r="AT6" s="505">
        <v>1.5554256239034085</v>
      </c>
      <c r="AU6" s="505">
        <v>1.4171117001923084</v>
      </c>
      <c r="AV6" s="505">
        <v>1.3631583297234791</v>
      </c>
      <c r="AW6" s="505">
        <v>1.4243977611030048</v>
      </c>
      <c r="AX6" s="505">
        <v>1.528739590854145</v>
      </c>
      <c r="AY6" s="505">
        <v>1.5140815767644047</v>
      </c>
      <c r="AZ6" s="505">
        <v>1.355</v>
      </c>
    </row>
    <row r="7" spans="1:52">
      <c r="A7" s="505" t="s">
        <v>221</v>
      </c>
      <c r="B7" s="505"/>
      <c r="C7" s="505"/>
      <c r="D7" s="505"/>
      <c r="E7" s="505"/>
      <c r="F7" s="505"/>
      <c r="G7" s="505"/>
      <c r="H7" s="505"/>
      <c r="I7" s="505"/>
      <c r="J7" s="505"/>
      <c r="K7" s="505"/>
      <c r="L7" s="505"/>
      <c r="M7" s="505"/>
      <c r="N7" s="505"/>
      <c r="O7" s="505"/>
      <c r="P7" s="505"/>
      <c r="Q7" s="505"/>
      <c r="R7" s="505"/>
      <c r="S7" s="505"/>
      <c r="T7" s="505"/>
      <c r="U7" s="505"/>
      <c r="V7" s="505">
        <v>1.2799860844217037</v>
      </c>
      <c r="W7" s="505">
        <v>1.1903464456881634</v>
      </c>
      <c r="X7" s="505">
        <v>1.1381543139836052</v>
      </c>
      <c r="Y7" s="505">
        <v>1.1483774657555739</v>
      </c>
      <c r="Z7" s="505">
        <v>1.1606375705958933</v>
      </c>
      <c r="AA7" s="505">
        <v>1.2004662815052867</v>
      </c>
      <c r="AB7" s="505">
        <v>1.2505893066167366</v>
      </c>
      <c r="AC7" s="505">
        <v>1.2809459090214581</v>
      </c>
      <c r="AD7" s="505">
        <v>1.2425191319527102</v>
      </c>
      <c r="AE7" s="505">
        <v>1.2839502116494725</v>
      </c>
      <c r="AF7" s="505">
        <v>1.4540216057292161</v>
      </c>
      <c r="AG7" s="505">
        <v>1.3633327950047958</v>
      </c>
      <c r="AH7" s="505">
        <v>1.3110244377271463</v>
      </c>
      <c r="AI7" s="505">
        <v>1.2847086568047337</v>
      </c>
      <c r="AJ7" s="505">
        <v>1.3139002337173966</v>
      </c>
      <c r="AK7" s="505">
        <v>1.4360437923339466</v>
      </c>
      <c r="AL7" s="505">
        <v>1.4939868107880032</v>
      </c>
      <c r="AM7" s="505">
        <v>1.511632946214936</v>
      </c>
      <c r="AN7" s="505">
        <v>1.5650144097695031</v>
      </c>
      <c r="AO7" s="505">
        <v>1.3955190817992078</v>
      </c>
      <c r="AP7" s="505">
        <v>1.528373699655154</v>
      </c>
      <c r="AQ7" s="505">
        <v>1.6649252720265977</v>
      </c>
      <c r="AR7" s="505">
        <v>1.7187693928459982</v>
      </c>
      <c r="AS7" s="505">
        <v>1.6787514795279128</v>
      </c>
      <c r="AT7" s="505">
        <v>1.6185204762674299</v>
      </c>
      <c r="AU7" s="505">
        <v>1.4818912332692311</v>
      </c>
      <c r="AV7" s="505">
        <v>1.4242837373859125</v>
      </c>
      <c r="AW7" s="505">
        <v>1.4930754379645252</v>
      </c>
      <c r="AX7" s="505">
        <v>1.5964897425513174</v>
      </c>
      <c r="AY7" s="505">
        <v>1.5768218795710671</v>
      </c>
      <c r="AZ7" s="505">
        <v>1.419</v>
      </c>
    </row>
    <row r="8" spans="1:52">
      <c r="A8" s="505" t="s">
        <v>308</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v>1.5910579850423057</v>
      </c>
      <c r="AT8" s="505">
        <v>1.5462903193969899</v>
      </c>
      <c r="AU8" s="505">
        <v>1.4092388238461535</v>
      </c>
      <c r="AV8" s="505">
        <v>1.3395614646466549</v>
      </c>
      <c r="AW8" s="505">
        <v>1.4012830782340067</v>
      </c>
      <c r="AX8" s="505">
        <v>1.5060877633807652</v>
      </c>
      <c r="AY8" s="505">
        <v>1.4902962907290833</v>
      </c>
      <c r="AZ8" s="505">
        <v>1.339</v>
      </c>
    </row>
    <row r="9" spans="1:52">
      <c r="A9" s="504" t="s">
        <v>339</v>
      </c>
      <c r="B9" s="503"/>
      <c r="C9" s="503"/>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row>
    <row r="10" spans="1:52">
      <c r="A10" s="506" t="s">
        <v>340</v>
      </c>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7"/>
      <c r="AS10" s="503"/>
      <c r="AT10" s="503"/>
      <c r="AU10" s="503"/>
      <c r="AV10" s="503"/>
      <c r="AW10" s="503"/>
      <c r="AX10" s="503"/>
      <c r="AY10" s="503"/>
      <c r="AZ10" s="503"/>
    </row>
    <row r="11" spans="1:52">
      <c r="AR11" s="306"/>
    </row>
    <row r="12" spans="1:52">
      <c r="AR12" s="30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
  <sheetViews>
    <sheetView showGridLines="0" zoomScaleNormal="100" workbookViewId="0">
      <pane xSplit="1" topLeftCell="B1" activePane="topRight" state="frozen"/>
      <selection activeCell="C13" sqref="C13"/>
      <selection pane="topRight" activeCell="P33" sqref="P33"/>
    </sheetView>
  </sheetViews>
  <sheetFormatPr baseColWidth="10" defaultRowHeight="15"/>
  <cols>
    <col min="1" max="1" width="46.140625" customWidth="1"/>
  </cols>
  <sheetData>
    <row r="1" spans="1:55">
      <c r="A1" s="7" t="s">
        <v>345</v>
      </c>
      <c r="B1" s="8">
        <v>1970</v>
      </c>
      <c r="C1" s="8">
        <v>1971</v>
      </c>
      <c r="D1" s="8">
        <v>1972</v>
      </c>
      <c r="E1" s="8">
        <v>1973</v>
      </c>
      <c r="F1" s="8">
        <v>1974</v>
      </c>
      <c r="G1" s="8">
        <v>1975</v>
      </c>
      <c r="H1" s="8">
        <v>1976</v>
      </c>
      <c r="I1" s="8">
        <v>1977</v>
      </c>
      <c r="J1" s="8">
        <v>1978</v>
      </c>
      <c r="K1" s="8">
        <v>1979</v>
      </c>
      <c r="L1" s="8">
        <v>1980</v>
      </c>
      <c r="M1" s="8">
        <v>1981</v>
      </c>
      <c r="N1" s="8">
        <v>1982</v>
      </c>
      <c r="O1" s="8">
        <v>1983</v>
      </c>
      <c r="P1" s="8">
        <v>1984</v>
      </c>
      <c r="Q1" s="8">
        <v>1985</v>
      </c>
      <c r="R1" s="8">
        <v>1986</v>
      </c>
      <c r="S1" s="8">
        <v>1987</v>
      </c>
      <c r="T1" s="8">
        <v>1988</v>
      </c>
      <c r="U1" s="8">
        <v>1989</v>
      </c>
      <c r="V1" s="8">
        <v>1990</v>
      </c>
      <c r="W1" s="8">
        <v>1991</v>
      </c>
      <c r="X1" s="8">
        <v>1992</v>
      </c>
      <c r="Y1" s="8">
        <v>1993</v>
      </c>
      <c r="Z1" s="8">
        <v>1994</v>
      </c>
      <c r="AA1" s="8">
        <v>1995</v>
      </c>
      <c r="AB1" s="8">
        <v>1996</v>
      </c>
      <c r="AC1" s="8">
        <v>1997</v>
      </c>
      <c r="AD1" s="8">
        <v>1998</v>
      </c>
      <c r="AE1" s="8">
        <v>1999</v>
      </c>
      <c r="AF1" s="8">
        <v>2000</v>
      </c>
      <c r="AG1" s="8">
        <v>2001</v>
      </c>
      <c r="AH1" s="8">
        <v>2002</v>
      </c>
      <c r="AI1" s="8">
        <v>2003</v>
      </c>
      <c r="AJ1" s="8">
        <v>2004</v>
      </c>
      <c r="AK1" s="8">
        <v>2005</v>
      </c>
      <c r="AL1" s="8">
        <v>2006</v>
      </c>
      <c r="AM1" s="8">
        <v>2007</v>
      </c>
      <c r="AN1" s="8">
        <v>2008</v>
      </c>
      <c r="AO1" s="8">
        <v>2009</v>
      </c>
      <c r="AP1" s="8">
        <v>2010</v>
      </c>
      <c r="AQ1" s="9">
        <v>2011</v>
      </c>
      <c r="AR1" s="10">
        <v>2012</v>
      </c>
      <c r="AS1" s="8">
        <v>2013</v>
      </c>
      <c r="AT1" s="8">
        <v>2014</v>
      </c>
      <c r="AU1" s="8">
        <v>2015</v>
      </c>
      <c r="AV1" s="8">
        <v>2016</v>
      </c>
      <c r="AW1" s="8">
        <v>2017</v>
      </c>
      <c r="AX1" s="11">
        <v>2018</v>
      </c>
      <c r="AY1">
        <v>2019</v>
      </c>
      <c r="AZ1">
        <v>2020</v>
      </c>
    </row>
    <row r="2" spans="1:55">
      <c r="A2" t="s">
        <v>0</v>
      </c>
      <c r="B2" s="12">
        <v>1.6876862923171394</v>
      </c>
      <c r="C2" s="12">
        <v>1.9938062893341195</v>
      </c>
      <c r="D2" s="12">
        <v>1.6752604775736757</v>
      </c>
      <c r="E2" s="12">
        <v>1.7583258604672607</v>
      </c>
      <c r="F2" s="12">
        <v>3.2239507405274579</v>
      </c>
      <c r="G2" s="12">
        <v>3.2400134188538319</v>
      </c>
      <c r="H2" s="12">
        <v>3.0032390546332852</v>
      </c>
      <c r="I2" s="12">
        <v>3.0230498438504756</v>
      </c>
      <c r="J2" s="12">
        <v>2.8430389484138652</v>
      </c>
      <c r="K2" s="12">
        <v>2.8735852625207121</v>
      </c>
      <c r="L2" s="12">
        <v>3.5320357775100377</v>
      </c>
      <c r="M2" s="12">
        <v>4.0902311918895142</v>
      </c>
      <c r="N2" s="12">
        <v>3.2355027835342911</v>
      </c>
      <c r="O2" s="12">
        <v>2.6601404281611694</v>
      </c>
      <c r="P2" s="12">
        <v>2.719303271384216</v>
      </c>
      <c r="Q2" s="12">
        <v>2.6651800766061275</v>
      </c>
      <c r="R2" s="12">
        <v>1.9291878207634181</v>
      </c>
      <c r="S2" s="12">
        <v>1.1615676767830123</v>
      </c>
      <c r="T2" s="12">
        <v>1.0389981641480939</v>
      </c>
      <c r="U2" s="12">
        <v>1.4393873980508762</v>
      </c>
      <c r="V2" s="12">
        <v>1.5080859906841855</v>
      </c>
      <c r="W2" s="12">
        <v>1.5444932282712409</v>
      </c>
      <c r="X2" s="12">
        <v>1.4293458320854502</v>
      </c>
      <c r="Y2" s="12">
        <v>0.91292378821230513</v>
      </c>
      <c r="Z2" s="12">
        <v>0.90019232493350509</v>
      </c>
      <c r="AA2" s="12">
        <v>0.84817905352092238</v>
      </c>
      <c r="AB2" s="12">
        <v>0.97854121316963794</v>
      </c>
      <c r="AC2" s="12">
        <v>1.0418531138641376</v>
      </c>
      <c r="AD2" s="12">
        <v>1.0439748503498898</v>
      </c>
      <c r="AE2" s="12">
        <v>1.0074378929632313</v>
      </c>
      <c r="AF2" s="12">
        <v>1.2750559642824708</v>
      </c>
      <c r="AG2" s="12">
        <v>1.1267740505449853</v>
      </c>
      <c r="AH2" s="12">
        <v>1.2561746303648273</v>
      </c>
      <c r="AI2" s="12">
        <v>1.10401014138339</v>
      </c>
      <c r="AJ2" s="12">
        <v>1.5454551759793462</v>
      </c>
      <c r="AK2" s="12">
        <v>1.7820383452806043</v>
      </c>
      <c r="AL2" s="12">
        <v>1.8278734896327928</v>
      </c>
      <c r="AM2" s="12">
        <v>1.6705394023900675</v>
      </c>
      <c r="AN2" s="12">
        <v>2.9863166335947517</v>
      </c>
      <c r="AO2" s="12">
        <v>1.6823385070228707</v>
      </c>
      <c r="AP2" s="12">
        <v>2.3920289698215593</v>
      </c>
      <c r="AQ2" s="12">
        <v>2.4932645583458184</v>
      </c>
      <c r="AR2" s="12">
        <v>2.6374785534224743</v>
      </c>
      <c r="AS2" s="12">
        <v>2.0569105935482725</v>
      </c>
      <c r="AT2" s="12">
        <v>1.5171956239090933</v>
      </c>
      <c r="AU2" s="12">
        <v>1.3597822749860471</v>
      </c>
      <c r="AV2" s="12">
        <v>1.1988776522503484</v>
      </c>
      <c r="AW2" s="12">
        <v>2.154155522639114</v>
      </c>
      <c r="AX2" s="12">
        <v>1.9674558192767095</v>
      </c>
      <c r="AY2">
        <v>1.6793432144362788</v>
      </c>
      <c r="AZ2">
        <v>0.86163585199999992</v>
      </c>
    </row>
    <row r="3" spans="1:55">
      <c r="A3" t="s">
        <v>1</v>
      </c>
      <c r="B3" s="12">
        <v>9.7938380851351017</v>
      </c>
      <c r="C3" s="12">
        <v>11.895318399513323</v>
      </c>
      <c r="D3" s="12">
        <v>12.647193971649436</v>
      </c>
      <c r="E3" s="12">
        <v>13.589100743199428</v>
      </c>
      <c r="F3" s="12">
        <v>37.426499631846369</v>
      </c>
      <c r="G3" s="12">
        <v>27.46219654809358</v>
      </c>
      <c r="H3" s="12">
        <v>33.721437500791751</v>
      </c>
      <c r="I3" s="12">
        <v>32.638814611782472</v>
      </c>
      <c r="J3" s="12">
        <v>27.727864472446949</v>
      </c>
      <c r="K3" s="12">
        <v>34.123300104721118</v>
      </c>
      <c r="L3" s="12">
        <v>46.689293752029492</v>
      </c>
      <c r="M3" s="12">
        <v>49.19236078785584</v>
      </c>
      <c r="N3" s="12">
        <v>43.207325245988486</v>
      </c>
      <c r="O3" s="12">
        <v>36.625770118244809</v>
      </c>
      <c r="P3" s="12">
        <v>38.859491743408839</v>
      </c>
      <c r="Q3" s="12">
        <v>34.134733809128228</v>
      </c>
      <c r="R3" s="12">
        <v>13.148492469619596</v>
      </c>
      <c r="S3" s="12">
        <v>12.600718209279664</v>
      </c>
      <c r="T3" s="12">
        <v>10.296078728632956</v>
      </c>
      <c r="U3" s="12">
        <v>12.953781803822302</v>
      </c>
      <c r="V3" s="12">
        <v>14.370755077069445</v>
      </c>
      <c r="W3" s="12">
        <v>13.297013295096741</v>
      </c>
      <c r="X3" s="12">
        <v>11.250629831742478</v>
      </c>
      <c r="Y3" s="12">
        <v>10.8867020244363</v>
      </c>
      <c r="Z3" s="12">
        <v>10.493736043124759</v>
      </c>
      <c r="AA3" s="12">
        <v>10.225089781170386</v>
      </c>
      <c r="AB3" s="12">
        <v>13.592338451319161</v>
      </c>
      <c r="AC3" s="12">
        <v>14.876067654789788</v>
      </c>
      <c r="AD3" s="12">
        <v>10.423411441811655</v>
      </c>
      <c r="AE3" s="12">
        <v>12.96342360884514</v>
      </c>
      <c r="AF3" s="12">
        <v>25.042991957841817</v>
      </c>
      <c r="AG3" s="12">
        <v>22.357373640255794</v>
      </c>
      <c r="AH3" s="12">
        <v>19.754199183699363</v>
      </c>
      <c r="AI3" s="12">
        <v>20.16226577720235</v>
      </c>
      <c r="AJ3" s="12">
        <v>24.172349877705798</v>
      </c>
      <c r="AK3" s="12">
        <v>32.214309306236949</v>
      </c>
      <c r="AL3" s="12">
        <v>37.285688419402163</v>
      </c>
      <c r="AM3" s="12">
        <v>35.804611321295276</v>
      </c>
      <c r="AN3" s="12">
        <v>45.293713767118099</v>
      </c>
      <c r="AO3" s="12">
        <v>25.607305974394603</v>
      </c>
      <c r="AP3" s="12">
        <v>29.494447202469129</v>
      </c>
      <c r="AQ3" s="12">
        <v>40.938265557865257</v>
      </c>
      <c r="AR3" s="12">
        <v>39.801187473521779</v>
      </c>
      <c r="AS3" s="12">
        <v>36.887109692242745</v>
      </c>
      <c r="AT3" s="12">
        <v>31.220075518485739</v>
      </c>
      <c r="AU3" s="12">
        <v>21.702628442557945</v>
      </c>
      <c r="AV3" s="12">
        <v>17.06072893648674</v>
      </c>
      <c r="AW3" s="12">
        <v>22.059882896317024</v>
      </c>
      <c r="AX3" s="12">
        <v>24.946972044590176</v>
      </c>
      <c r="AY3">
        <v>22.430541000379264</v>
      </c>
      <c r="AZ3">
        <v>10.499614351000002</v>
      </c>
    </row>
    <row r="4" spans="1:55">
      <c r="A4" t="s">
        <v>2</v>
      </c>
      <c r="B4" s="12">
        <v>-0.57097424095215366</v>
      </c>
      <c r="C4" s="12">
        <v>-0.56100625172996887</v>
      </c>
      <c r="D4" s="12">
        <v>-0.67400879369640132</v>
      </c>
      <c r="E4" s="12">
        <v>-1.1360164137724753</v>
      </c>
      <c r="F4" s="12">
        <v>-1.598487649020786</v>
      </c>
      <c r="G4" s="12">
        <v>-1.2636187842246747</v>
      </c>
      <c r="H4" s="12">
        <v>-1.2039874637437984</v>
      </c>
      <c r="I4" s="12">
        <v>-1.8368894493052383</v>
      </c>
      <c r="J4" s="12">
        <v>-1.4755598597216781</v>
      </c>
      <c r="K4" s="12">
        <v>-1.3054540614601329</v>
      </c>
      <c r="L4" s="12">
        <v>0.8793536737621086</v>
      </c>
      <c r="M4" s="12">
        <v>1.2645456896535747</v>
      </c>
      <c r="N4" s="12">
        <v>5.2938524445066326</v>
      </c>
      <c r="O4" s="12">
        <v>5.13009694363795</v>
      </c>
      <c r="P4" s="12">
        <v>4.5987715548235721</v>
      </c>
      <c r="Q4" s="12">
        <v>4.8306894224717176</v>
      </c>
      <c r="R4" s="12">
        <v>3.3432414465520264</v>
      </c>
      <c r="S4" s="12">
        <v>4.6445179648826453</v>
      </c>
      <c r="T4" s="12">
        <v>2.9794158013297012</v>
      </c>
      <c r="U4" s="12">
        <v>3.8884837944507264</v>
      </c>
      <c r="V4" s="12">
        <v>3.6775329092701381</v>
      </c>
      <c r="W4" s="12">
        <v>4.0769176114503329</v>
      </c>
      <c r="X4" s="12">
        <v>3.6906086923475963</v>
      </c>
      <c r="Y4" s="12">
        <v>2.6835050261826625</v>
      </c>
      <c r="Z4" s="12">
        <v>2.7872718754058354</v>
      </c>
      <c r="AA4" s="12">
        <v>2.2877631973043027</v>
      </c>
      <c r="AB4" s="12">
        <v>2.0193667650278901</v>
      </c>
      <c r="AC4" s="12">
        <v>1.2215955331240658</v>
      </c>
      <c r="AD4" s="12">
        <v>0.34049558338990521</v>
      </c>
      <c r="AE4" s="12">
        <v>1.5705173156075896</v>
      </c>
      <c r="AF4" s="12">
        <v>2.1437152002660915</v>
      </c>
      <c r="AG4" s="12">
        <v>1.9885857420664559</v>
      </c>
      <c r="AH4" s="12">
        <v>3.1692544928117599</v>
      </c>
      <c r="AI4" s="12">
        <v>2.5150706803458238</v>
      </c>
      <c r="AJ4" s="12">
        <v>4.2057013462050135</v>
      </c>
      <c r="AK4" s="12">
        <v>5.9537352719382</v>
      </c>
      <c r="AL4" s="12">
        <v>6.3679542147818493</v>
      </c>
      <c r="AM4" s="12">
        <v>6.2599645670727355</v>
      </c>
      <c r="AN4" s="12">
        <v>6.4103226497508494</v>
      </c>
      <c r="AO4" s="12">
        <v>6.8079246689284441</v>
      </c>
      <c r="AP4" s="12">
        <v>10.944170953642496</v>
      </c>
      <c r="AQ4" s="12">
        <v>14.226805488798872</v>
      </c>
      <c r="AR4" s="12">
        <v>18.349303011843396</v>
      </c>
      <c r="AS4" s="12">
        <v>17.137994523332669</v>
      </c>
      <c r="AT4" s="12">
        <v>15.579370495471032</v>
      </c>
      <c r="AU4" s="12">
        <v>9.9652964547825018</v>
      </c>
      <c r="AV4" s="12">
        <v>7.4985227785545661</v>
      </c>
      <c r="AW4" s="12">
        <v>9.0938700153325911</v>
      </c>
      <c r="AX4" s="12">
        <v>11.856952546114398</v>
      </c>
      <c r="AY4">
        <v>14.523966591419436</v>
      </c>
      <c r="AZ4">
        <v>9.9891241035227925</v>
      </c>
    </row>
    <row r="5" spans="1:55">
      <c r="A5" t="s">
        <v>3</v>
      </c>
      <c r="B5" s="12">
        <v>0.21976724927992655</v>
      </c>
      <c r="C5" s="12">
        <v>0.28695718008842658</v>
      </c>
      <c r="D5" s="12">
        <v>0.3839525955815361</v>
      </c>
      <c r="E5" s="12">
        <v>0.48181576274568561</v>
      </c>
      <c r="F5" s="12">
        <v>0.67284460829081294</v>
      </c>
      <c r="G5" s="12">
        <v>1.2710717636490565</v>
      </c>
      <c r="H5" s="12">
        <v>1.64936494016935</v>
      </c>
      <c r="I5" s="12">
        <v>2.3363254049032331</v>
      </c>
      <c r="J5" s="12">
        <v>2.5424714708842306</v>
      </c>
      <c r="K5" s="12">
        <v>2.7807384582924901</v>
      </c>
      <c r="L5" s="12">
        <v>4.1411082983390894</v>
      </c>
      <c r="M5" s="12">
        <v>6.165268011805213</v>
      </c>
      <c r="N5" s="12">
        <v>7.6965394142462529</v>
      </c>
      <c r="O5" s="12">
        <v>7.3724413517874634</v>
      </c>
      <c r="P5" s="12">
        <v>8.055026475944068</v>
      </c>
      <c r="Q5" s="12">
        <v>8.1709909567290904</v>
      </c>
      <c r="R5" s="12">
        <v>5.9414880218712565</v>
      </c>
      <c r="S5" s="12">
        <v>3.5337798281144499</v>
      </c>
      <c r="T5" s="12">
        <v>3.194397673184846</v>
      </c>
      <c r="U5" s="12">
        <v>3.2271690357804226</v>
      </c>
      <c r="V5" s="12">
        <v>3.7709015104677412</v>
      </c>
      <c r="W5" s="12">
        <v>4.6187510981006081</v>
      </c>
      <c r="X5" s="12">
        <v>3.8006198531814448</v>
      </c>
      <c r="Y5" s="12">
        <v>3.4673519881447454</v>
      </c>
      <c r="Z5" s="12">
        <v>3.384836621196742</v>
      </c>
      <c r="AA5" s="12">
        <v>3.3142055482060804</v>
      </c>
      <c r="AB5" s="12">
        <v>3.5877007618036569</v>
      </c>
      <c r="AC5" s="12">
        <v>4.181882676155781</v>
      </c>
      <c r="AD5" s="12">
        <v>3.7779991850598624</v>
      </c>
      <c r="AE5" s="12">
        <v>3.6285616592417669</v>
      </c>
      <c r="AF5" s="12">
        <v>6.1938682414915345</v>
      </c>
      <c r="AG5" s="12">
        <v>7.8309007326469224</v>
      </c>
      <c r="AH5" s="12">
        <v>6.8257835219139302</v>
      </c>
      <c r="AI5" s="12">
        <v>7.3847055153997019</v>
      </c>
      <c r="AJ5" s="12">
        <v>7.6244780962773806</v>
      </c>
      <c r="AK5" s="12">
        <v>9.3239258297252317</v>
      </c>
      <c r="AL5" s="12">
        <v>11.881891000815235</v>
      </c>
      <c r="AM5" s="12">
        <v>10.569031019621196</v>
      </c>
      <c r="AN5" s="12">
        <v>14.799181064434388</v>
      </c>
      <c r="AO5" s="12">
        <v>11.692435087599961</v>
      </c>
      <c r="AP5" s="12">
        <v>12.487335720896922</v>
      </c>
      <c r="AQ5" s="12">
        <v>14.71677495628084</v>
      </c>
      <c r="AR5" s="12">
        <v>15.961568114465098</v>
      </c>
      <c r="AS5" s="12">
        <v>16.058966460002491</v>
      </c>
      <c r="AT5" s="12">
        <v>12.377462531119351</v>
      </c>
      <c r="AU5" s="12">
        <v>10.711118729685793</v>
      </c>
      <c r="AV5" s="12">
        <v>8.1256742562800461</v>
      </c>
      <c r="AW5" s="12">
        <v>8.912703242732622</v>
      </c>
      <c r="AX5" s="12">
        <v>11.089645085768632</v>
      </c>
      <c r="AY5">
        <v>8.8238479714299594</v>
      </c>
      <c r="AZ5">
        <v>5.1475526128988438</v>
      </c>
    </row>
    <row r="6" spans="1:55">
      <c r="A6" t="s">
        <v>4</v>
      </c>
      <c r="B6" s="12">
        <v>-5.2575896956920127E-3</v>
      </c>
      <c r="C6" s="12">
        <v>-7.2483993586349965E-2</v>
      </c>
      <c r="D6" s="12">
        <v>-0.25565850795380735</v>
      </c>
      <c r="E6" s="12">
        <v>-0.15342255057018256</v>
      </c>
      <c r="F6" s="12">
        <v>-4.1619254121081223E-2</v>
      </c>
      <c r="G6" s="12">
        <v>2.3036481857179075E-2</v>
      </c>
      <c r="H6" s="12">
        <v>9.1155554927757093E-2</v>
      </c>
      <c r="I6" s="12">
        <v>0.19178790637265339</v>
      </c>
      <c r="J6" s="12">
        <v>0.28975940042668463</v>
      </c>
      <c r="K6" s="12">
        <v>0.63173152223624707</v>
      </c>
      <c r="L6" s="12">
        <v>0.27654733113088653</v>
      </c>
      <c r="M6" s="12">
        <v>-0.11818883048381126</v>
      </c>
      <c r="N6" s="12">
        <v>9.9097073960900187E-2</v>
      </c>
      <c r="O6" s="12">
        <v>-0.39406106775431632</v>
      </c>
      <c r="P6" s="12">
        <v>-0.99728628550541532</v>
      </c>
      <c r="Q6" s="12">
        <v>-1.1198122375726753</v>
      </c>
      <c r="R6" s="12">
        <v>-1.3676197166731598</v>
      </c>
      <c r="S6" s="12">
        <v>-1.3914273723991655</v>
      </c>
      <c r="T6" s="12">
        <v>-1.3770001363783591</v>
      </c>
      <c r="U6" s="12">
        <v>-1.9599818933206663</v>
      </c>
      <c r="V6" s="12">
        <v>-2.0550246126463168</v>
      </c>
      <c r="W6" s="12">
        <v>-2.5288538165124428</v>
      </c>
      <c r="X6" s="12">
        <v>-2.6635580972691701</v>
      </c>
      <c r="Y6" s="12">
        <v>-3.1729863662455036</v>
      </c>
      <c r="Z6" s="12">
        <v>-3.3810805077711388</v>
      </c>
      <c r="AA6" s="12">
        <v>-3.7378502985116251</v>
      </c>
      <c r="AB6" s="12">
        <v>-3.7114392735699391</v>
      </c>
      <c r="AC6" s="12">
        <v>-3.4851044641604547</v>
      </c>
      <c r="AD6" s="12">
        <v>-3.078898838554641</v>
      </c>
      <c r="AE6" s="12">
        <v>-3.3261463672455416</v>
      </c>
      <c r="AF6" s="12">
        <v>-3.5979891716289587</v>
      </c>
      <c r="AG6" s="12">
        <v>-3.515354355173538</v>
      </c>
      <c r="AH6" s="12">
        <v>-3.6573553310474782</v>
      </c>
      <c r="AI6" s="12">
        <v>-2.7951500431727863</v>
      </c>
      <c r="AJ6" s="12">
        <v>-2.6575174642468884</v>
      </c>
      <c r="AK6" s="12">
        <v>-2.9569409080782538</v>
      </c>
      <c r="AL6" s="12">
        <v>-3.0373243286310365</v>
      </c>
      <c r="AM6" s="12">
        <v>-1.9371318920991312</v>
      </c>
      <c r="AN6" s="12">
        <v>-3.1035318566986696</v>
      </c>
      <c r="AO6" s="12">
        <v>-0.78977054124482438</v>
      </c>
      <c r="AP6" s="12">
        <v>-1.2056643315054649</v>
      </c>
      <c r="AQ6" s="12">
        <v>-2.8246134727078931</v>
      </c>
      <c r="AR6" s="12">
        <v>-1.8257267700272184</v>
      </c>
      <c r="AS6" s="12">
        <v>-1.8327330839550928</v>
      </c>
      <c r="AT6" s="12">
        <v>-2.2993656775002331</v>
      </c>
      <c r="AU6" s="12">
        <v>-2.4686731836001448</v>
      </c>
      <c r="AV6" s="12">
        <v>-1.1271630750629502</v>
      </c>
      <c r="AW6" s="12">
        <v>-1.3660548336852247</v>
      </c>
      <c r="AX6" s="12">
        <v>-2.9449009040829264</v>
      </c>
      <c r="AY6">
        <v>-2.0635347483537063</v>
      </c>
      <c r="AZ6">
        <v>-1.1609998398257089</v>
      </c>
    </row>
    <row r="7" spans="1:55" s="13" customFormat="1">
      <c r="A7" s="13" t="s">
        <v>5</v>
      </c>
      <c r="B7" s="14">
        <v>11.125059796084322</v>
      </c>
      <c r="C7" s="14">
        <v>13.542591623619552</v>
      </c>
      <c r="D7" s="14">
        <v>13.77673974315444</v>
      </c>
      <c r="E7" s="14">
        <v>14.539803402069715</v>
      </c>
      <c r="F7" s="14">
        <v>39.683188077522772</v>
      </c>
      <c r="G7" s="14">
        <v>30.732699428228969</v>
      </c>
      <c r="H7" s="14">
        <v>37.261209586778335</v>
      </c>
      <c r="I7" s="14">
        <v>36.353088317603593</v>
      </c>
      <c r="J7" s="14">
        <v>31.927574432450047</v>
      </c>
      <c r="K7" s="14">
        <v>39.103901286310432</v>
      </c>
      <c r="L7" s="14">
        <v>55.518338832771619</v>
      </c>
      <c r="M7" s="14">
        <v>60.594216850720329</v>
      </c>
      <c r="N7" s="14">
        <v>59.532316962236557</v>
      </c>
      <c r="O7" s="14">
        <v>51.394387774077074</v>
      </c>
      <c r="P7" s="14">
        <v>53.235306760055288</v>
      </c>
      <c r="Q7" s="14">
        <v>48.681782027362487</v>
      </c>
      <c r="R7" s="14">
        <v>22.994790042133136</v>
      </c>
      <c r="S7" s="14">
        <v>20.549156306660606</v>
      </c>
      <c r="T7" s="14">
        <v>16.131890230917236</v>
      </c>
      <c r="U7" s="14">
        <v>19.54884013878366</v>
      </c>
      <c r="V7" s="14">
        <v>21.272250874845195</v>
      </c>
      <c r="W7" s="14">
        <v>21.008321416406485</v>
      </c>
      <c r="X7" s="14">
        <v>17.507646112087798</v>
      </c>
      <c r="Y7" s="14">
        <v>14.777496460730513</v>
      </c>
      <c r="Z7" s="14">
        <v>14.184956356889701</v>
      </c>
      <c r="AA7" s="14">
        <v>12.937387281690066</v>
      </c>
      <c r="AB7" s="14">
        <v>16.466507917750405</v>
      </c>
      <c r="AC7" s="14">
        <v>17.836294513773318</v>
      </c>
      <c r="AD7" s="14">
        <v>12.506982222056674</v>
      </c>
      <c r="AE7" s="14">
        <v>15.843794109412187</v>
      </c>
      <c r="AF7" s="14">
        <v>31.057642192252956</v>
      </c>
      <c r="AG7" s="14">
        <v>29.788279810340619</v>
      </c>
      <c r="AH7" s="14">
        <v>27.348056497742405</v>
      </c>
      <c r="AI7" s="14">
        <v>28.370902071158479</v>
      </c>
      <c r="AJ7" s="14">
        <v>34.89046703192065</v>
      </c>
      <c r="AK7" s="14">
        <v>46.31706784510272</v>
      </c>
      <c r="AL7" s="14">
        <v>54.326082796001003</v>
      </c>
      <c r="AM7" s="14">
        <v>52.367014418280135</v>
      </c>
      <c r="AN7" s="14">
        <v>66.386002258199426</v>
      </c>
      <c r="AO7" s="14">
        <v>45.000233696701052</v>
      </c>
      <c r="AP7" s="14">
        <v>54.112318515324645</v>
      </c>
      <c r="AQ7" s="15">
        <v>69.550497088582915</v>
      </c>
      <c r="AR7" s="16">
        <v>74.888234957067709</v>
      </c>
      <c r="AS7" s="14">
        <v>70.288506221892447</v>
      </c>
      <c r="AT7" s="14">
        <v>58.430157088088919</v>
      </c>
      <c r="AU7" s="14">
        <v>41.275029986848246</v>
      </c>
      <c r="AV7" s="14">
        <v>32.792118068123159</v>
      </c>
      <c r="AW7" s="14">
        <v>40.887008380319749</v>
      </c>
      <c r="AX7" s="14">
        <v>46.968831183630442</v>
      </c>
      <c r="AY7" s="13">
        <v>45.513295492459726</v>
      </c>
      <c r="AZ7">
        <v>25.457811938595931</v>
      </c>
      <c r="BA7"/>
      <c r="BB7"/>
      <c r="BC7"/>
    </row>
    <row r="8" spans="1:55">
      <c r="E8" s="263" t="s">
        <v>563</v>
      </c>
      <c r="F8" s="263"/>
      <c r="G8" s="263"/>
      <c r="H8" s="263"/>
      <c r="I8" s="263"/>
      <c r="J8" s="263"/>
      <c r="K8" s="263"/>
      <c r="L8" s="263"/>
      <c r="M8" s="263"/>
      <c r="N8" s="263"/>
      <c r="O8" s="263"/>
    </row>
    <row r="9" spans="1:55">
      <c r="E9" s="498" t="s">
        <v>630</v>
      </c>
    </row>
    <row r="35" spans="5:5">
      <c r="E35" s="492" t="s">
        <v>333</v>
      </c>
    </row>
    <row r="36" spans="5:5">
      <c r="E36" s="493" t="s">
        <v>334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workbookViewId="0">
      <selection activeCell="G17" sqref="G17"/>
    </sheetView>
  </sheetViews>
  <sheetFormatPr baseColWidth="10" defaultRowHeight="15"/>
  <sheetData>
    <row r="1" spans="1:10">
      <c r="A1" t="s">
        <v>565</v>
      </c>
    </row>
    <row r="2" spans="1:10">
      <c r="A2" s="1"/>
      <c r="B2" s="694">
        <v>2011</v>
      </c>
      <c r="C2" s="694">
        <v>2012</v>
      </c>
      <c r="D2" s="694">
        <v>2013</v>
      </c>
      <c r="E2" s="694">
        <v>2014</v>
      </c>
      <c r="F2" s="694">
        <v>2015</v>
      </c>
      <c r="G2" s="694">
        <v>2016</v>
      </c>
      <c r="H2" s="694">
        <v>2017</v>
      </c>
      <c r="I2" s="694">
        <v>2018</v>
      </c>
      <c r="J2" s="694">
        <v>2019</v>
      </c>
    </row>
    <row r="3" spans="1:10">
      <c r="A3" s="1" t="s">
        <v>214</v>
      </c>
      <c r="B3" s="694">
        <v>42.780591967080881</v>
      </c>
      <c r="C3" s="694">
        <v>42.88188165352711</v>
      </c>
      <c r="D3" s="694">
        <v>44.795502452576677</v>
      </c>
      <c r="E3" s="694">
        <v>43.860620855711083</v>
      </c>
      <c r="F3" s="694">
        <v>46.220373592335399</v>
      </c>
      <c r="G3" s="694">
        <v>48.638847683112353</v>
      </c>
      <c r="H3" s="694">
        <v>51.089592644855117</v>
      </c>
      <c r="I3" s="694">
        <v>53.777571681191638</v>
      </c>
      <c r="J3" s="694">
        <v>52.641788431303496</v>
      </c>
    </row>
    <row r="4" spans="1:10">
      <c r="A4" s="1" t="s">
        <v>215</v>
      </c>
      <c r="B4" s="694">
        <v>64.90290238548792</v>
      </c>
      <c r="C4" s="694">
        <v>69.167352519767917</v>
      </c>
      <c r="D4" s="694">
        <v>71.003575830928895</v>
      </c>
      <c r="E4" s="694">
        <v>69.806438186487014</v>
      </c>
      <c r="F4" s="694">
        <v>73.310895234970076</v>
      </c>
      <c r="G4" s="694">
        <v>71.267223766857981</v>
      </c>
      <c r="H4" s="694">
        <v>70.258534996353788</v>
      </c>
      <c r="I4" s="694">
        <v>72.976645238037321</v>
      </c>
      <c r="J4" s="694">
        <v>75.810624674613166</v>
      </c>
    </row>
    <row r="5" spans="1:10">
      <c r="A5" s="1" t="s">
        <v>216</v>
      </c>
      <c r="B5" s="694">
        <v>61.925299794752931</v>
      </c>
      <c r="C5" s="694">
        <v>68.433369969590885</v>
      </c>
      <c r="D5" s="694">
        <v>63.808867241365874</v>
      </c>
      <c r="E5" s="694">
        <v>53.411610391472998</v>
      </c>
      <c r="F5" s="694">
        <v>37.373664491187192</v>
      </c>
      <c r="G5" s="694">
        <v>29.993491716884606</v>
      </c>
      <c r="H5" s="694">
        <v>36.546446150885323</v>
      </c>
      <c r="I5" s="694">
        <v>41.861773620699275</v>
      </c>
      <c r="J5" s="694">
        <v>39.350608071749548</v>
      </c>
    </row>
    <row r="6" spans="1:10">
      <c r="B6" s="27"/>
    </row>
    <row r="12" spans="1:10">
      <c r="J12" s="497" t="s">
        <v>564</v>
      </c>
    </row>
    <row r="13" spans="1:10">
      <c r="I13" s="498" t="s">
        <v>332</v>
      </c>
    </row>
    <row r="30" spans="10:10">
      <c r="J30" s="492" t="s">
        <v>399</v>
      </c>
    </row>
    <row r="31" spans="10:10">
      <c r="J31" s="493" t="s">
        <v>335</v>
      </c>
    </row>
    <row r="32" spans="10:10">
      <c r="J32" s="49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33"/>
  <sheetViews>
    <sheetView showGridLines="0" workbookViewId="0">
      <selection activeCell="B10" sqref="B10"/>
    </sheetView>
  </sheetViews>
  <sheetFormatPr baseColWidth="10" defaultRowHeight="15"/>
  <cols>
    <col min="1" max="1" width="2.85546875" customWidth="1"/>
    <col min="2" max="2" width="62.28515625" customWidth="1"/>
    <col min="3" max="52" width="5.5703125" customWidth="1"/>
  </cols>
  <sheetData>
    <row r="1" spans="2:52">
      <c r="B1" s="499" t="s">
        <v>692</v>
      </c>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row>
    <row r="2" spans="2:52">
      <c r="C2" s="18" t="s">
        <v>6</v>
      </c>
      <c r="D2" s="18" t="s">
        <v>7</v>
      </c>
      <c r="E2" s="18" t="s">
        <v>8</v>
      </c>
      <c r="F2" s="18" t="s">
        <v>9</v>
      </c>
      <c r="G2" s="18" t="s">
        <v>10</v>
      </c>
      <c r="H2" s="18" t="s">
        <v>11</v>
      </c>
      <c r="I2" s="18" t="s">
        <v>12</v>
      </c>
      <c r="J2" s="18" t="s">
        <v>13</v>
      </c>
      <c r="K2" s="18" t="s">
        <v>14</v>
      </c>
      <c r="L2" s="18" t="s">
        <v>15</v>
      </c>
      <c r="M2" s="18" t="s">
        <v>16</v>
      </c>
      <c r="N2" s="18" t="s">
        <v>17</v>
      </c>
      <c r="O2" s="18" t="s">
        <v>18</v>
      </c>
      <c r="P2" s="18" t="s">
        <v>19</v>
      </c>
      <c r="Q2" s="18" t="s">
        <v>20</v>
      </c>
      <c r="R2" s="18" t="s">
        <v>21</v>
      </c>
      <c r="S2" s="18" t="s">
        <v>22</v>
      </c>
      <c r="T2" s="18" t="s">
        <v>23</v>
      </c>
      <c r="U2" s="18" t="s">
        <v>24</v>
      </c>
      <c r="V2" s="18" t="s">
        <v>25</v>
      </c>
      <c r="W2" s="18" t="s">
        <v>26</v>
      </c>
      <c r="X2" s="18" t="s">
        <v>27</v>
      </c>
      <c r="Y2" s="18" t="s">
        <v>28</v>
      </c>
      <c r="Z2" s="18" t="s">
        <v>29</v>
      </c>
      <c r="AA2" s="18" t="s">
        <v>30</v>
      </c>
      <c r="AB2" s="18" t="s">
        <v>31</v>
      </c>
      <c r="AC2" s="18" t="s">
        <v>32</v>
      </c>
      <c r="AD2" s="18" t="s">
        <v>33</v>
      </c>
      <c r="AE2" s="18" t="s">
        <v>34</v>
      </c>
      <c r="AF2" s="18" t="s">
        <v>35</v>
      </c>
      <c r="AG2" s="18" t="s">
        <v>36</v>
      </c>
      <c r="AH2" s="18" t="s">
        <v>37</v>
      </c>
      <c r="AI2" s="18" t="s">
        <v>38</v>
      </c>
      <c r="AJ2" s="18" t="s">
        <v>39</v>
      </c>
      <c r="AK2" s="18" t="s">
        <v>40</v>
      </c>
      <c r="AL2" s="18" t="s">
        <v>41</v>
      </c>
      <c r="AM2" s="18" t="s">
        <v>42</v>
      </c>
      <c r="AN2" s="18" t="s">
        <v>43</v>
      </c>
      <c r="AO2" s="18" t="s">
        <v>44</v>
      </c>
      <c r="AP2" s="18" t="s">
        <v>45</v>
      </c>
      <c r="AQ2" s="18" t="s">
        <v>46</v>
      </c>
      <c r="AR2" s="18" t="s">
        <v>47</v>
      </c>
      <c r="AS2" s="18" t="s">
        <v>48</v>
      </c>
      <c r="AT2" s="18" t="s">
        <v>49</v>
      </c>
      <c r="AU2" s="18" t="s">
        <v>50</v>
      </c>
      <c r="AV2" s="18" t="s">
        <v>51</v>
      </c>
      <c r="AW2" s="18" t="s">
        <v>52</v>
      </c>
      <c r="AX2" s="18" t="s">
        <v>53</v>
      </c>
      <c r="AY2" s="18" t="s">
        <v>54</v>
      </c>
      <c r="AZ2" s="18">
        <v>2019</v>
      </c>
    </row>
    <row r="3" spans="2:52">
      <c r="B3" t="s">
        <v>691</v>
      </c>
      <c r="C3" s="19">
        <v>17.925078796773871</v>
      </c>
      <c r="D3" s="19">
        <v>19.240958200056106</v>
      </c>
      <c r="E3" s="19">
        <v>19.960778657391064</v>
      </c>
      <c r="F3" s="19">
        <v>20.945542535638026</v>
      </c>
      <c r="G3" s="19">
        <v>24.604523139169874</v>
      </c>
      <c r="H3" s="19">
        <v>23.879430156368862</v>
      </c>
      <c r="I3" s="19">
        <v>24.792675048463199</v>
      </c>
      <c r="J3" s="19">
        <v>26.239789328515354</v>
      </c>
      <c r="K3" s="19">
        <v>27.730814616423007</v>
      </c>
      <c r="L3" s="19">
        <v>29.117231182908927</v>
      </c>
      <c r="M3" s="19">
        <v>30.936518602613596</v>
      </c>
      <c r="N3" s="19">
        <v>32.761299162570282</v>
      </c>
      <c r="O3" s="19">
        <v>33.92065999082466</v>
      </c>
      <c r="P3" s="19">
        <v>33.558798044490558</v>
      </c>
      <c r="Q3" s="19">
        <v>34.271374331088268</v>
      </c>
      <c r="R3" s="19">
        <v>35.894491530374374</v>
      </c>
      <c r="S3" s="19">
        <v>31.085916785500824</v>
      </c>
      <c r="T3" s="19">
        <v>30.753176294229004</v>
      </c>
      <c r="U3" s="19">
        <v>30.99985823010374</v>
      </c>
      <c r="V3" s="19">
        <v>32.567888735278856</v>
      </c>
      <c r="W3" s="19">
        <v>33.021161053375664</v>
      </c>
      <c r="X3" s="19">
        <v>32.655573301167486</v>
      </c>
      <c r="Y3" s="19">
        <v>31.648631013423092</v>
      </c>
      <c r="Z3" s="19">
        <v>32.081589091095736</v>
      </c>
      <c r="AA3" s="19">
        <v>32.830686933650519</v>
      </c>
      <c r="AB3" s="19">
        <v>33.272293117550994</v>
      </c>
      <c r="AC3" s="19">
        <v>34.634630169779705</v>
      </c>
      <c r="AD3" s="19">
        <v>35.745061389494616</v>
      </c>
      <c r="AE3" s="19">
        <v>34.880094713863862</v>
      </c>
      <c r="AF3" s="19">
        <v>36.631475325670955</v>
      </c>
      <c r="AG3" s="19">
        <v>41.402061534992576</v>
      </c>
      <c r="AH3" s="19">
        <v>39.150114617061199</v>
      </c>
      <c r="AI3" s="19">
        <v>37.239940260134247</v>
      </c>
      <c r="AJ3" s="19">
        <v>37.213853626099564</v>
      </c>
      <c r="AK3" s="19">
        <v>38.663821242806314</v>
      </c>
      <c r="AL3" s="19">
        <v>41.409001120839278</v>
      </c>
      <c r="AM3" s="19">
        <v>42.113708987383326</v>
      </c>
      <c r="AN3" s="19">
        <v>42.143736791128283</v>
      </c>
      <c r="AO3" s="19">
        <v>44.955054382512024</v>
      </c>
      <c r="AP3" s="19">
        <v>36.884612729225182</v>
      </c>
      <c r="AQ3" s="19">
        <v>40.439475886947697</v>
      </c>
      <c r="AR3" s="19">
        <v>45.639246333826215</v>
      </c>
      <c r="AS3" s="19">
        <v>47.456599039962995</v>
      </c>
      <c r="AT3" s="19">
        <v>45.144385095986209</v>
      </c>
      <c r="AU3" s="19">
        <v>43.734164468461145</v>
      </c>
      <c r="AV3" s="19">
        <v>39.659522145772918</v>
      </c>
      <c r="AW3" s="19">
        <v>38.110135007915453</v>
      </c>
      <c r="AX3" s="19">
        <v>41.815881078660588</v>
      </c>
      <c r="AY3" s="19">
        <v>46.453364269095239</v>
      </c>
      <c r="AZ3" s="19">
        <v>46.419533637639958</v>
      </c>
    </row>
    <row r="4" spans="2:52">
      <c r="B4" t="s">
        <v>55</v>
      </c>
      <c r="C4" s="19">
        <v>14.11941421418109</v>
      </c>
      <c r="D4" s="19">
        <v>15.319156210612448</v>
      </c>
      <c r="E4" s="19">
        <v>15.805998956649834</v>
      </c>
      <c r="F4" s="19">
        <v>16.58007362510968</v>
      </c>
      <c r="G4" s="19">
        <v>19.540166612982482</v>
      </c>
      <c r="H4" s="19">
        <v>19.916674698253207</v>
      </c>
      <c r="I4" s="19">
        <v>21.016187555676044</v>
      </c>
      <c r="J4" s="19">
        <v>21.834180595100506</v>
      </c>
      <c r="K4" s="19">
        <v>23.993790098114065</v>
      </c>
      <c r="L4" s="19">
        <v>25.470934509685879</v>
      </c>
      <c r="M4" s="19">
        <v>30.17176974382993</v>
      </c>
      <c r="N4" s="19">
        <v>30.643817049155253</v>
      </c>
      <c r="O4" s="19">
        <v>31.339607520088745</v>
      </c>
      <c r="P4" s="19">
        <v>32.853418246441926</v>
      </c>
      <c r="Q4" s="19">
        <v>34.668645155060759</v>
      </c>
      <c r="R4" s="19">
        <v>36.804201431761797</v>
      </c>
      <c r="S4" s="19">
        <v>32.428562880917973</v>
      </c>
      <c r="T4" s="19">
        <v>29.985720878985529</v>
      </c>
      <c r="U4" s="19">
        <v>27.207821266872937</v>
      </c>
      <c r="V4" s="19">
        <v>26.818710430913313</v>
      </c>
      <c r="W4" s="19">
        <v>27.903956985836889</v>
      </c>
      <c r="X4" s="19">
        <v>30.645233336887056</v>
      </c>
      <c r="Y4" s="19">
        <v>30.249537352620763</v>
      </c>
      <c r="Z4" s="19">
        <v>30.105274201724423</v>
      </c>
      <c r="AA4" s="19">
        <v>28.823815001485009</v>
      </c>
      <c r="AB4" s="19">
        <v>29.513352070381046</v>
      </c>
      <c r="AC4" s="19">
        <v>31.611274763414063</v>
      </c>
      <c r="AD4" s="19">
        <v>30.099373518502201</v>
      </c>
      <c r="AE4" s="19">
        <v>30.473009672908354</v>
      </c>
      <c r="AF4" s="19">
        <v>29.766481780125531</v>
      </c>
      <c r="AG4" s="19">
        <v>30.793483862797988</v>
      </c>
      <c r="AH4" s="19">
        <v>32.568914783298098</v>
      </c>
      <c r="AI4" s="19">
        <v>30.722915307924318</v>
      </c>
      <c r="AJ4" s="19">
        <v>32.71044159279522</v>
      </c>
      <c r="AK4" s="19">
        <v>34.020817625317626</v>
      </c>
      <c r="AL4" s="19">
        <v>35.604366798502248</v>
      </c>
      <c r="AM4" s="19">
        <v>36.83543093559306</v>
      </c>
      <c r="AN4" s="19">
        <v>35.374834509556415</v>
      </c>
      <c r="AO4" s="19">
        <v>39.539839872338248</v>
      </c>
      <c r="AP4" s="19">
        <v>37.30515162636258</v>
      </c>
      <c r="AQ4" s="19">
        <v>40.364886623439943</v>
      </c>
      <c r="AR4" s="19">
        <v>41.722867073769841</v>
      </c>
      <c r="AS4" s="19">
        <v>47.375585122980652</v>
      </c>
      <c r="AT4" s="19">
        <v>50.466381393756762</v>
      </c>
      <c r="AU4" s="19">
        <v>44.078124334964933</v>
      </c>
      <c r="AV4" s="19">
        <v>45.552795255448288</v>
      </c>
      <c r="AW4" s="19">
        <v>46.16131405351301</v>
      </c>
      <c r="AX4" s="19">
        <v>46.314995083839364</v>
      </c>
      <c r="AY4" s="19">
        <v>47.428483400152416</v>
      </c>
      <c r="AZ4" s="19">
        <v>48.221573909920544</v>
      </c>
    </row>
    <row r="5" spans="2:52">
      <c r="B5" t="s">
        <v>56</v>
      </c>
      <c r="C5" s="19">
        <v>8.0850633839167276</v>
      </c>
      <c r="D5" s="19">
        <v>8.2830370895576593</v>
      </c>
      <c r="E5" s="19">
        <v>8.2095558389453789</v>
      </c>
      <c r="F5" s="19">
        <v>8.2697060541189966</v>
      </c>
      <c r="G5" s="19">
        <v>9.3327200972872113</v>
      </c>
      <c r="H5" s="19">
        <v>9.166708230857596</v>
      </c>
      <c r="I5" s="19">
        <v>9.183611785476824</v>
      </c>
      <c r="J5" s="19">
        <v>9.3373461885341396</v>
      </c>
      <c r="K5" s="19">
        <v>9.7289522239823825</v>
      </c>
      <c r="L5" s="19">
        <v>9.9149056776524542</v>
      </c>
      <c r="M5" s="19">
        <v>10.868574322092991</v>
      </c>
      <c r="N5" s="19">
        <v>10.962611290053923</v>
      </c>
      <c r="O5" s="19">
        <v>10.971363603695085</v>
      </c>
      <c r="P5" s="19">
        <v>11.162805547760986</v>
      </c>
      <c r="Q5" s="19">
        <v>11.502347294943998</v>
      </c>
      <c r="R5" s="19">
        <v>11.859336459307853</v>
      </c>
      <c r="S5" s="19">
        <v>10.245776495704096</v>
      </c>
      <c r="T5" s="19">
        <v>9.463559656247309</v>
      </c>
      <c r="U5" s="19">
        <v>8.8709021588431956</v>
      </c>
      <c r="V5" s="19">
        <v>8.7776830334113232</v>
      </c>
      <c r="W5" s="19">
        <v>8.7771461443907342</v>
      </c>
      <c r="X5" s="19">
        <v>9.0532235243999981</v>
      </c>
      <c r="Y5" s="19">
        <v>8.7724677956464863</v>
      </c>
      <c r="Z5" s="19">
        <v>8.854776090006137</v>
      </c>
      <c r="AA5" s="19">
        <v>8.6000813252427069</v>
      </c>
      <c r="AB5" s="19">
        <v>8.6074799598213829</v>
      </c>
      <c r="AC5" s="19">
        <v>8.9054599690878486</v>
      </c>
      <c r="AD5" s="19">
        <v>8.79483809013092</v>
      </c>
      <c r="AE5" s="19">
        <v>8.4385928812746993</v>
      </c>
      <c r="AF5" s="19">
        <v>8.2725885208156065</v>
      </c>
      <c r="AG5" s="19">
        <v>8.6623602122215448</v>
      </c>
      <c r="AH5" s="19">
        <v>8.456807758087022</v>
      </c>
      <c r="AI5" s="19">
        <v>7.9219565888401569</v>
      </c>
      <c r="AJ5" s="19">
        <v>8.0366435891601391</v>
      </c>
      <c r="AK5" s="19">
        <v>8.1576323101239208</v>
      </c>
      <c r="AL5" s="19">
        <v>8.4464421816329107</v>
      </c>
      <c r="AM5" s="19">
        <v>8.5220841245186385</v>
      </c>
      <c r="AN5" s="19">
        <v>8.2336405831363901</v>
      </c>
      <c r="AO5" s="19">
        <v>8.9200919470793707</v>
      </c>
      <c r="AP5" s="19">
        <v>7.9592719240118353</v>
      </c>
      <c r="AQ5" s="19">
        <v>8.4621463243477457</v>
      </c>
      <c r="AR5" s="19">
        <v>8.832006324025512</v>
      </c>
      <c r="AS5" s="19">
        <v>9.5999235602965332</v>
      </c>
      <c r="AT5" s="19">
        <v>9.6585239729006904</v>
      </c>
      <c r="AU5" s="19">
        <v>8.8599214928495869</v>
      </c>
      <c r="AV5" s="19">
        <v>8.5507618052920993</v>
      </c>
      <c r="AW5" s="19">
        <v>8.325146202363273</v>
      </c>
      <c r="AX5" s="19">
        <v>8.532401748685519</v>
      </c>
      <c r="AY5" s="19">
        <v>8.9358331693148685</v>
      </c>
      <c r="AZ5" s="19">
        <v>8.8880210031408193</v>
      </c>
    </row>
    <row r="6" spans="2:52">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row>
    <row r="7" spans="2:52">
      <c r="C7" s="500"/>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586"/>
      <c r="AS7" s="586"/>
      <c r="AT7" s="586"/>
      <c r="AU7" s="586"/>
      <c r="AV7" s="586"/>
      <c r="AW7" s="586"/>
      <c r="AX7" s="587"/>
      <c r="AY7" s="587"/>
      <c r="AZ7" s="587"/>
    </row>
    <row r="8" spans="2:52">
      <c r="C8" s="20" t="s">
        <v>332</v>
      </c>
      <c r="D8" s="20"/>
      <c r="E8" s="20"/>
      <c r="F8" s="20"/>
      <c r="G8" s="20"/>
      <c r="H8" s="20"/>
      <c r="I8" s="20"/>
      <c r="J8" s="20"/>
      <c r="K8" s="20"/>
      <c r="L8" s="20"/>
      <c r="M8" s="20"/>
      <c r="N8" s="20"/>
      <c r="O8" s="20"/>
      <c r="P8" s="20"/>
      <c r="Q8" s="20"/>
      <c r="R8" s="20"/>
      <c r="S8" s="20"/>
      <c r="T8" s="20"/>
      <c r="U8" s="20"/>
      <c r="V8" s="20"/>
      <c r="W8" s="21" t="s">
        <v>57</v>
      </c>
      <c r="AN8" s="22"/>
      <c r="AO8" s="22"/>
      <c r="AP8" s="22"/>
      <c r="AQ8" s="22"/>
      <c r="AR8" s="22"/>
      <c r="AS8" s="22"/>
      <c r="AT8" s="22"/>
      <c r="AU8" s="22"/>
      <c r="AV8" s="22"/>
      <c r="AW8" s="22"/>
      <c r="AX8" s="22"/>
      <c r="AY8" s="588"/>
      <c r="AZ8" s="588"/>
    </row>
    <row r="9" spans="2:52">
      <c r="C9" s="20"/>
      <c r="D9" s="20"/>
      <c r="E9" s="20"/>
      <c r="F9" s="20"/>
      <c r="G9" s="20"/>
      <c r="H9" s="20"/>
      <c r="I9" s="20"/>
      <c r="J9" s="20"/>
      <c r="K9" s="20"/>
      <c r="L9" s="20"/>
      <c r="M9" s="20"/>
      <c r="N9" s="20"/>
      <c r="O9" s="20"/>
      <c r="P9" s="20"/>
      <c r="Q9" s="20"/>
      <c r="R9" s="20"/>
      <c r="S9" s="20"/>
      <c r="T9" s="20"/>
      <c r="U9" s="20"/>
      <c r="V9" s="20"/>
      <c r="W9" s="20"/>
    </row>
    <row r="10" spans="2:52">
      <c r="C10" s="20"/>
      <c r="D10" s="20"/>
      <c r="E10" s="20"/>
      <c r="F10" s="20"/>
      <c r="G10" s="20"/>
      <c r="H10" s="20"/>
      <c r="I10" s="20"/>
      <c r="J10" s="20"/>
      <c r="K10" s="20"/>
      <c r="L10" s="20"/>
      <c r="M10" s="20"/>
      <c r="N10" s="20"/>
      <c r="O10" s="20"/>
      <c r="P10" s="20"/>
      <c r="Q10" s="20"/>
      <c r="R10" s="20"/>
      <c r="S10" s="20"/>
      <c r="T10" s="20"/>
      <c r="U10" s="20"/>
      <c r="V10" s="20"/>
      <c r="W10" s="20"/>
      <c r="AN10" s="22"/>
      <c r="AO10" s="22"/>
      <c r="AP10" s="22"/>
      <c r="AQ10" s="22"/>
      <c r="AR10" s="22"/>
      <c r="AS10" s="22"/>
      <c r="AT10" s="22"/>
      <c r="AU10" s="22"/>
      <c r="AV10" s="22"/>
      <c r="AW10" s="587"/>
      <c r="AX10" s="587"/>
      <c r="AY10" s="587"/>
      <c r="AZ10" s="587"/>
    </row>
    <row r="11" spans="2:52">
      <c r="C11" s="20"/>
      <c r="D11" s="20"/>
      <c r="E11" s="20"/>
      <c r="F11" s="20"/>
      <c r="G11" s="20"/>
      <c r="H11" s="20"/>
      <c r="I11" s="20"/>
      <c r="J11" s="20"/>
      <c r="K11" s="20"/>
      <c r="L11" s="20"/>
      <c r="M11" s="20"/>
      <c r="N11" s="20"/>
      <c r="O11" s="20"/>
      <c r="P11" s="20"/>
      <c r="Q11" s="20"/>
      <c r="R11" s="20"/>
      <c r="S11" s="20"/>
      <c r="T11" s="20"/>
      <c r="U11" s="20"/>
      <c r="V11" s="20"/>
      <c r="W11" s="20"/>
      <c r="AW11" s="19"/>
      <c r="AX11" s="19"/>
      <c r="AY11" s="19"/>
      <c r="AZ11" s="19"/>
    </row>
    <row r="12" spans="2:52">
      <c r="C12" s="20"/>
      <c r="D12" s="20"/>
      <c r="E12" s="20"/>
      <c r="F12" s="20"/>
      <c r="G12" s="20"/>
      <c r="H12" s="20"/>
      <c r="I12" s="20"/>
      <c r="J12" s="20"/>
      <c r="K12" s="20"/>
      <c r="L12" s="20"/>
      <c r="M12" s="20"/>
      <c r="N12" s="20"/>
      <c r="O12" s="20"/>
      <c r="P12" s="20"/>
      <c r="Q12" s="20"/>
      <c r="R12" s="20"/>
      <c r="S12" s="20"/>
      <c r="T12" s="20"/>
      <c r="U12" s="20"/>
      <c r="V12" s="20"/>
      <c r="W12" s="20"/>
    </row>
    <row r="13" spans="2:52">
      <c r="C13" s="20"/>
      <c r="D13" s="20"/>
      <c r="E13" s="20"/>
      <c r="F13" s="20"/>
      <c r="G13" s="20"/>
      <c r="H13" s="20"/>
      <c r="I13" s="20"/>
      <c r="J13" s="20"/>
      <c r="K13" s="20"/>
      <c r="L13" s="20"/>
      <c r="M13" s="20"/>
      <c r="N13" s="20"/>
      <c r="O13" s="20"/>
      <c r="P13" s="20"/>
      <c r="Q13" s="20"/>
      <c r="R13" s="20"/>
      <c r="S13" s="20"/>
      <c r="T13" s="20"/>
      <c r="U13" s="20"/>
      <c r="V13" s="20"/>
      <c r="W13" s="20"/>
    </row>
    <row r="14" spans="2:52">
      <c r="C14" s="20"/>
      <c r="D14" s="20"/>
      <c r="E14" s="20"/>
      <c r="F14" s="20"/>
      <c r="G14" s="20"/>
      <c r="H14" s="20"/>
      <c r="I14" s="20"/>
      <c r="J14" s="20"/>
      <c r="K14" s="20"/>
      <c r="L14" s="20"/>
      <c r="M14" s="20"/>
      <c r="N14" s="20"/>
      <c r="O14" s="20"/>
      <c r="P14" s="20"/>
      <c r="Q14" s="20"/>
      <c r="R14" s="20"/>
      <c r="S14" s="20"/>
      <c r="T14" s="20"/>
      <c r="U14" s="20"/>
      <c r="V14" s="20"/>
      <c r="W14" s="20"/>
    </row>
    <row r="15" spans="2:52">
      <c r="C15" s="20"/>
      <c r="D15" s="20"/>
      <c r="E15" s="20"/>
      <c r="F15" s="20"/>
      <c r="G15" s="20"/>
      <c r="H15" s="20"/>
      <c r="I15" s="20"/>
      <c r="J15" s="20"/>
      <c r="K15" s="20"/>
      <c r="L15" s="20"/>
      <c r="M15" s="20"/>
      <c r="N15" s="20"/>
      <c r="O15" s="20"/>
      <c r="P15" s="20"/>
      <c r="Q15" s="20"/>
      <c r="R15" s="20"/>
      <c r="S15" s="20"/>
      <c r="T15" s="20"/>
      <c r="U15" s="20"/>
      <c r="V15" s="20"/>
      <c r="W15" s="20"/>
    </row>
    <row r="16" spans="2:52">
      <c r="C16" s="20"/>
      <c r="D16" s="20"/>
      <c r="E16" s="20"/>
      <c r="F16" s="20"/>
      <c r="G16" s="20"/>
      <c r="H16" s="20"/>
      <c r="I16" s="20"/>
      <c r="J16" s="20"/>
      <c r="K16" s="20"/>
      <c r="L16" s="20"/>
      <c r="M16" s="20"/>
      <c r="N16" s="20"/>
      <c r="O16" s="20"/>
      <c r="P16" s="20"/>
      <c r="Q16" s="20"/>
      <c r="R16" s="20"/>
      <c r="S16" s="20"/>
      <c r="T16" s="20"/>
      <c r="U16" s="20"/>
      <c r="V16" s="20"/>
      <c r="W16" s="20"/>
    </row>
    <row r="17" spans="3:51">
      <c r="C17" s="20"/>
      <c r="D17" s="20"/>
      <c r="E17" s="20"/>
      <c r="F17" s="20"/>
      <c r="G17" s="20"/>
      <c r="H17" s="20"/>
      <c r="I17" s="20"/>
      <c r="J17" s="20"/>
      <c r="K17" s="20"/>
      <c r="L17" s="20"/>
      <c r="M17" s="20"/>
      <c r="N17" s="20"/>
      <c r="O17" s="20"/>
      <c r="P17" s="20"/>
      <c r="Q17" s="20"/>
      <c r="R17" s="20"/>
      <c r="S17" s="20"/>
      <c r="T17" s="20"/>
      <c r="U17" s="20"/>
      <c r="V17" s="20"/>
      <c r="W17" s="20"/>
    </row>
    <row r="18" spans="3:51">
      <c r="C18" s="20"/>
      <c r="D18" s="20"/>
      <c r="E18" s="20"/>
      <c r="F18" s="20"/>
      <c r="G18" s="20"/>
      <c r="H18" s="20"/>
      <c r="I18" s="20"/>
      <c r="J18" s="20"/>
      <c r="K18" s="20"/>
      <c r="L18" s="20"/>
      <c r="M18" s="20"/>
      <c r="N18" s="20"/>
      <c r="O18" s="20"/>
      <c r="P18" s="20"/>
      <c r="Q18" s="20"/>
      <c r="R18" s="20"/>
      <c r="S18" s="20"/>
      <c r="T18" s="20"/>
      <c r="U18" s="20"/>
      <c r="V18" s="20"/>
      <c r="W18" s="20"/>
    </row>
    <row r="19" spans="3:51">
      <c r="C19" s="20"/>
      <c r="D19" s="20"/>
      <c r="E19" s="20"/>
      <c r="F19" s="20"/>
      <c r="G19" s="20"/>
      <c r="H19" s="20"/>
      <c r="I19" s="20"/>
      <c r="J19" s="20"/>
      <c r="K19" s="20"/>
      <c r="L19" s="20"/>
      <c r="M19" s="20"/>
      <c r="N19" s="20"/>
      <c r="O19" s="20"/>
      <c r="P19" s="20"/>
      <c r="Q19" s="20"/>
      <c r="R19" s="20"/>
      <c r="S19" s="20"/>
      <c r="T19" s="20"/>
      <c r="U19" s="20"/>
      <c r="V19" s="20"/>
      <c r="W19" s="20"/>
    </row>
    <row r="20" spans="3:51">
      <c r="C20" s="20"/>
      <c r="D20" s="20"/>
      <c r="E20" s="20"/>
      <c r="F20" s="20"/>
      <c r="G20" s="20"/>
      <c r="H20" s="20"/>
      <c r="I20" s="20"/>
      <c r="J20" s="20"/>
      <c r="K20" s="20"/>
      <c r="L20" s="20"/>
      <c r="M20" s="20"/>
      <c r="N20" s="20"/>
      <c r="O20" s="20"/>
      <c r="P20" s="20"/>
      <c r="Q20" s="20"/>
      <c r="R20" s="20"/>
      <c r="S20" s="20"/>
      <c r="T20" s="20"/>
      <c r="U20" s="20"/>
      <c r="V20" s="20"/>
      <c r="W20" s="20"/>
    </row>
    <row r="21" spans="3:51">
      <c r="C21" s="20"/>
      <c r="D21" s="20"/>
      <c r="E21" s="20"/>
      <c r="F21" s="20"/>
      <c r="G21" s="20"/>
      <c r="H21" s="20"/>
      <c r="I21" s="20"/>
      <c r="J21" s="20"/>
      <c r="K21" s="20"/>
      <c r="L21" s="20"/>
      <c r="M21" s="20"/>
      <c r="N21" s="20"/>
      <c r="O21" s="20"/>
      <c r="P21" s="20"/>
      <c r="Q21" s="20"/>
      <c r="R21" s="20"/>
      <c r="S21" s="20"/>
      <c r="T21" s="20"/>
      <c r="U21" s="20"/>
      <c r="V21" s="20"/>
      <c r="W21" s="20"/>
    </row>
    <row r="22" spans="3:51">
      <c r="C22" s="20"/>
      <c r="D22" s="20"/>
      <c r="E22" s="20"/>
      <c r="F22" s="20"/>
      <c r="G22" s="20"/>
      <c r="H22" s="20"/>
      <c r="I22" s="20"/>
      <c r="J22" s="20"/>
      <c r="K22" s="20"/>
      <c r="L22" s="20"/>
      <c r="M22" s="20"/>
      <c r="N22" s="20"/>
      <c r="O22" s="20"/>
      <c r="P22" s="20"/>
      <c r="Q22" s="20"/>
      <c r="R22" s="20"/>
      <c r="S22" s="20"/>
      <c r="T22" s="20"/>
      <c r="U22" s="20"/>
      <c r="V22" s="20"/>
      <c r="W22" s="20"/>
    </row>
    <row r="23" spans="3:51">
      <c r="C23" s="20"/>
      <c r="D23" s="20"/>
      <c r="E23" s="20"/>
      <c r="F23" s="20"/>
      <c r="G23" s="20"/>
      <c r="H23" s="20"/>
      <c r="I23" s="20"/>
      <c r="J23" s="20"/>
      <c r="K23" s="20"/>
      <c r="L23" s="20"/>
      <c r="M23" s="20"/>
      <c r="N23" s="20"/>
      <c r="O23" s="20"/>
      <c r="P23" s="20"/>
      <c r="Q23" s="20"/>
      <c r="R23" s="20"/>
      <c r="S23" s="20"/>
      <c r="T23" s="20"/>
      <c r="U23" s="20"/>
      <c r="V23" s="20"/>
      <c r="W23" s="20"/>
    </row>
    <row r="24" spans="3:51">
      <c r="C24" s="23"/>
      <c r="D24" s="23"/>
      <c r="E24" s="23"/>
      <c r="F24" s="23"/>
      <c r="G24" s="23"/>
      <c r="H24" s="23"/>
      <c r="I24" s="23"/>
      <c r="J24" s="23"/>
      <c r="K24" s="23"/>
      <c r="L24" s="23"/>
      <c r="M24" s="23"/>
      <c r="N24" s="23"/>
      <c r="O24" s="23"/>
      <c r="P24" s="23"/>
      <c r="Q24" s="23"/>
      <c r="R24" s="23"/>
      <c r="S24" s="23"/>
    </row>
    <row r="25" spans="3:51" s="694" customFormat="1">
      <c r="C25" s="23" t="s">
        <v>631</v>
      </c>
      <c r="D25" s="23"/>
      <c r="E25" s="23"/>
      <c r="F25" s="23"/>
      <c r="G25" s="23"/>
      <c r="H25" s="23"/>
      <c r="I25" s="23"/>
      <c r="J25" s="23"/>
      <c r="K25" s="23"/>
      <c r="L25" s="23"/>
      <c r="M25" s="23"/>
      <c r="N25" s="23"/>
      <c r="O25" s="23"/>
      <c r="P25" s="23"/>
      <c r="Q25" s="23"/>
      <c r="R25" s="23"/>
      <c r="S25" s="23"/>
    </row>
    <row r="26" spans="3:51">
      <c r="C26" s="492" t="s">
        <v>399</v>
      </c>
      <c r="D26" s="23"/>
      <c r="E26" s="23"/>
      <c r="F26" s="23"/>
      <c r="G26" s="23"/>
      <c r="H26" s="23"/>
      <c r="I26" s="23"/>
      <c r="J26" s="23"/>
      <c r="K26" s="23"/>
      <c r="L26" s="23"/>
      <c r="M26" s="23"/>
      <c r="N26" s="23"/>
      <c r="O26" s="23"/>
      <c r="P26" s="23"/>
      <c r="Q26" s="23"/>
      <c r="R26" s="23"/>
      <c r="S26" s="23"/>
    </row>
    <row r="27" spans="3:51">
      <c r="C27" s="493" t="s">
        <v>336</v>
      </c>
    </row>
    <row r="28" spans="3:51">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row>
    <row r="29" spans="3:51">
      <c r="G29">
        <f>55/5</f>
        <v>11</v>
      </c>
    </row>
    <row r="33" spans="3:51">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showGridLines="0" workbookViewId="0">
      <selection activeCell="B10" sqref="B10"/>
    </sheetView>
  </sheetViews>
  <sheetFormatPr baseColWidth="10" defaultColWidth="9.140625" defaultRowHeight="15"/>
  <cols>
    <col min="1" max="1" width="29.5703125" customWidth="1"/>
  </cols>
  <sheetData>
    <row r="1" spans="1:11">
      <c r="A1" t="s">
        <v>58</v>
      </c>
      <c r="B1" s="25"/>
      <c r="I1" s="17"/>
    </row>
    <row r="2" spans="1:11">
      <c r="A2" t="s">
        <v>632</v>
      </c>
      <c r="B2" s="25"/>
      <c r="I2" s="17"/>
      <c r="K2" s="270" t="s">
        <v>566</v>
      </c>
    </row>
    <row r="3" spans="1:11">
      <c r="B3">
        <v>2011</v>
      </c>
      <c r="C3">
        <f>B3+1</f>
        <v>2012</v>
      </c>
      <c r="D3">
        <f t="shared" ref="D3:I3" si="0">C3+1</f>
        <v>2013</v>
      </c>
      <c r="E3">
        <f t="shared" si="0"/>
        <v>2014</v>
      </c>
      <c r="F3">
        <f t="shared" si="0"/>
        <v>2015</v>
      </c>
      <c r="G3">
        <f t="shared" si="0"/>
        <v>2016</v>
      </c>
      <c r="H3">
        <f t="shared" si="0"/>
        <v>2017</v>
      </c>
      <c r="I3">
        <f t="shared" si="0"/>
        <v>2018</v>
      </c>
      <c r="J3">
        <v>2019</v>
      </c>
    </row>
    <row r="4" spans="1:11">
      <c r="A4" t="s">
        <v>59</v>
      </c>
      <c r="B4" s="26">
        <v>133.18283399873746</v>
      </c>
      <c r="C4" s="26">
        <v>151.22707411124651</v>
      </c>
      <c r="D4" s="26">
        <v>181.77913272981399</v>
      </c>
      <c r="E4" s="26">
        <v>179.87558267838111</v>
      </c>
      <c r="F4" s="26">
        <v>215.46194158806219</v>
      </c>
      <c r="G4" s="26">
        <v>249.80578127297179</v>
      </c>
      <c r="H4" s="26">
        <v>258.9792071133644</v>
      </c>
      <c r="I4" s="17">
        <v>272.85351803564868</v>
      </c>
      <c r="J4" s="17">
        <v>268.27793506061249</v>
      </c>
    </row>
    <row r="5" spans="1:11">
      <c r="A5" t="s">
        <v>60</v>
      </c>
      <c r="B5" s="17">
        <v>216.28901626635809</v>
      </c>
      <c r="C5" s="17">
        <v>242.83194061032134</v>
      </c>
      <c r="D5" s="17">
        <v>262.65569852839087</v>
      </c>
      <c r="E5" s="17">
        <v>227.26365004126023</v>
      </c>
      <c r="F5" s="17">
        <v>230.79926290967677</v>
      </c>
      <c r="G5" s="17">
        <v>229.7296004989949</v>
      </c>
      <c r="H5" s="17">
        <v>229.52715631785631</v>
      </c>
      <c r="I5" s="17">
        <v>229.46978719712197</v>
      </c>
      <c r="J5" s="17">
        <v>230.10359378678243</v>
      </c>
    </row>
    <row r="6" spans="1:11">
      <c r="A6" t="s">
        <v>61</v>
      </c>
      <c r="B6" s="17">
        <v>1132.427175619111</v>
      </c>
      <c r="C6" s="17">
        <v>1274.5654260709318</v>
      </c>
      <c r="D6" s="17">
        <v>1317.5979676579213</v>
      </c>
      <c r="E6" s="17">
        <v>1118.6361258931499</v>
      </c>
      <c r="F6" s="17">
        <v>1117.7832677923313</v>
      </c>
      <c r="G6" s="17">
        <v>1092.7700119237657</v>
      </c>
      <c r="H6" s="17">
        <v>1076.0308484675518</v>
      </c>
      <c r="I6" s="17">
        <v>1086.5706110202411</v>
      </c>
      <c r="J6" s="17">
        <v>1103.5044595896561</v>
      </c>
    </row>
    <row r="8" spans="1:11">
      <c r="B8" s="27"/>
      <c r="C8" s="27"/>
      <c r="D8" s="27"/>
      <c r="E8" s="27"/>
      <c r="F8" s="27"/>
      <c r="G8" s="27"/>
      <c r="H8" s="27"/>
    </row>
    <row r="9" spans="1:11">
      <c r="B9" s="27"/>
    </row>
    <row r="10" spans="1:11">
      <c r="B10" s="27"/>
    </row>
    <row r="11" spans="1:11">
      <c r="B11" s="27"/>
    </row>
    <row r="12" spans="1:11">
      <c r="B12" s="27"/>
      <c r="C12" s="27"/>
      <c r="D12" s="27"/>
      <c r="E12" s="27"/>
      <c r="F12" s="27"/>
      <c r="G12" s="27"/>
      <c r="H12" s="27"/>
    </row>
    <row r="13" spans="1:11">
      <c r="B13" s="27"/>
    </row>
    <row r="14" spans="1:11">
      <c r="B14" s="27"/>
    </row>
    <row r="15" spans="1:11">
      <c r="B15" s="27"/>
    </row>
    <row r="20" spans="1:15">
      <c r="K20" s="492" t="s">
        <v>333</v>
      </c>
    </row>
    <row r="21" spans="1:15">
      <c r="K21" s="493" t="s">
        <v>335</v>
      </c>
    </row>
    <row r="23" spans="1:15">
      <c r="B23" s="23"/>
      <c r="C23" s="23"/>
      <c r="D23" s="23"/>
      <c r="E23" s="23"/>
      <c r="F23" s="23"/>
      <c r="G23" s="23"/>
      <c r="H23" s="23"/>
      <c r="I23" s="23"/>
      <c r="J23" s="23"/>
      <c r="K23" s="23"/>
      <c r="L23" s="23"/>
      <c r="M23" s="23"/>
      <c r="N23" s="23"/>
      <c r="O23" s="23"/>
    </row>
    <row r="24" spans="1:15">
      <c r="B24" s="23"/>
      <c r="C24" s="23"/>
      <c r="D24" s="23"/>
      <c r="E24" s="23"/>
      <c r="F24" s="23"/>
      <c r="G24" s="23"/>
      <c r="H24" s="23"/>
      <c r="I24" s="23"/>
      <c r="J24" s="23"/>
      <c r="K24" s="23"/>
      <c r="L24" s="23"/>
      <c r="M24" s="23"/>
      <c r="N24" s="23"/>
      <c r="O24" s="23"/>
    </row>
    <row r="25" spans="1:15">
      <c r="B25" s="23"/>
      <c r="C25" s="23"/>
      <c r="D25" s="23"/>
      <c r="E25" s="23"/>
      <c r="F25" s="23"/>
      <c r="G25" s="23"/>
      <c r="H25" s="23"/>
      <c r="I25" s="23"/>
      <c r="J25" s="23"/>
      <c r="K25" s="23"/>
      <c r="L25" s="23"/>
      <c r="M25" s="23"/>
      <c r="N25" s="23"/>
      <c r="O25" s="23"/>
    </row>
    <row r="26" spans="1:15">
      <c r="A26" s="551"/>
      <c r="B26" s="564"/>
      <c r="C26" s="564"/>
      <c r="D26" s="564"/>
      <c r="E26" s="564"/>
      <c r="F26" s="589"/>
      <c r="G26" s="589"/>
      <c r="H26" s="589"/>
      <c r="I26" s="589"/>
      <c r="J26" s="589"/>
      <c r="K26" s="589"/>
      <c r="L26" s="589"/>
      <c r="M26" s="589"/>
      <c r="N26" s="589"/>
      <c r="O26" s="23"/>
    </row>
    <row r="27" spans="1:15">
      <c r="B27" s="23"/>
      <c r="C27" s="23"/>
      <c r="D27" s="23"/>
      <c r="E27" s="23"/>
      <c r="F27" s="23"/>
      <c r="G27" s="23"/>
      <c r="H27" s="23"/>
      <c r="I27" s="23"/>
      <c r="J27" s="23"/>
      <c r="K27" s="23"/>
      <c r="L27" s="23"/>
      <c r="M27" s="23"/>
      <c r="N27" s="23"/>
      <c r="O27" s="23"/>
    </row>
    <row r="28" spans="1:15">
      <c r="B28" s="23"/>
      <c r="C28" s="23"/>
      <c r="D28" s="23"/>
      <c r="E28" s="23"/>
      <c r="F28" s="23"/>
      <c r="G28" s="23"/>
      <c r="H28" s="23"/>
      <c r="I28" s="23"/>
      <c r="J28" s="23"/>
      <c r="K28" s="23"/>
      <c r="L28" s="23"/>
      <c r="M28" s="23"/>
      <c r="N28" s="23"/>
      <c r="O28" s="23"/>
    </row>
    <row r="29" spans="1:15">
      <c r="B29" s="23"/>
      <c r="C29" s="23"/>
      <c r="D29" s="23"/>
      <c r="E29" s="23"/>
      <c r="F29" s="23"/>
      <c r="G29" s="23"/>
      <c r="H29" s="23"/>
      <c r="I29" s="23"/>
      <c r="J29" s="23"/>
      <c r="K29" s="23"/>
      <c r="L29" s="23"/>
      <c r="M29" s="23"/>
      <c r="N29" s="23"/>
      <c r="O29" s="23"/>
    </row>
    <row r="30" spans="1:15">
      <c r="B30" s="23"/>
      <c r="C30" s="23"/>
      <c r="D30" s="23"/>
      <c r="E30" s="23"/>
      <c r="F30" s="23"/>
      <c r="G30" s="23"/>
      <c r="H30" s="23"/>
      <c r="I30" s="23"/>
      <c r="J30" s="23"/>
      <c r="K30" s="23"/>
      <c r="L30" s="23"/>
      <c r="M30" s="23"/>
      <c r="N30" s="23"/>
      <c r="O30" s="23"/>
    </row>
  </sheetData>
  <pageMargins left="0.70866141732283472" right="0.70866141732283472" top="0.74803149606299213" bottom="0.74803149606299213" header="0.31496062992125984" footer="0.31496062992125984"/>
  <pageSetup paperSize="9" scale="7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workbookViewId="0">
      <selection activeCell="G18" sqref="G18"/>
    </sheetView>
  </sheetViews>
  <sheetFormatPr baseColWidth="10" defaultColWidth="9.140625" defaultRowHeight="15"/>
  <cols>
    <col min="1" max="1" width="29.5703125" customWidth="1"/>
  </cols>
  <sheetData>
    <row r="1" spans="1:11">
      <c r="A1" t="s">
        <v>62</v>
      </c>
      <c r="B1" s="25"/>
      <c r="I1" s="17"/>
    </row>
    <row r="2" spans="1:11">
      <c r="A2" t="s">
        <v>632</v>
      </c>
      <c r="B2" s="25"/>
      <c r="I2" s="17"/>
    </row>
    <row r="3" spans="1:11">
      <c r="B3">
        <v>2011</v>
      </c>
      <c r="C3">
        <f>B3+1</f>
        <v>2012</v>
      </c>
      <c r="D3">
        <f t="shared" ref="D3:I3" si="0">C3+1</f>
        <v>2013</v>
      </c>
      <c r="E3">
        <f t="shared" si="0"/>
        <v>2014</v>
      </c>
      <c r="F3">
        <f t="shared" si="0"/>
        <v>2015</v>
      </c>
      <c r="G3">
        <f t="shared" si="0"/>
        <v>2016</v>
      </c>
      <c r="H3">
        <f t="shared" si="0"/>
        <v>2017</v>
      </c>
      <c r="I3">
        <f t="shared" si="0"/>
        <v>2018</v>
      </c>
      <c r="J3">
        <v>2019</v>
      </c>
    </row>
    <row r="4" spans="1:11">
      <c r="A4" t="s">
        <v>59</v>
      </c>
      <c r="B4" s="17">
        <v>564.26039899768182</v>
      </c>
      <c r="C4" s="17">
        <v>546.88024677366946</v>
      </c>
      <c r="D4" s="17">
        <v>539.96560752226696</v>
      </c>
      <c r="E4" s="17">
        <v>542.9620236981151</v>
      </c>
      <c r="F4" s="17">
        <v>579.20184315713095</v>
      </c>
      <c r="G4" s="17">
        <v>602.13206995873986</v>
      </c>
      <c r="H4" s="17">
        <v>631.26010195316326</v>
      </c>
      <c r="I4" s="17">
        <v>666.30714410057294</v>
      </c>
      <c r="J4" s="17">
        <v>658.42621697629147</v>
      </c>
    </row>
    <row r="5" spans="1:11">
      <c r="A5" t="s">
        <v>60</v>
      </c>
      <c r="B5" s="17">
        <v>252.88543753305134</v>
      </c>
      <c r="C5" s="17">
        <v>260.65401028745691</v>
      </c>
      <c r="D5" s="17">
        <v>245.93926683656119</v>
      </c>
      <c r="E5" s="17">
        <v>240.70675925494095</v>
      </c>
      <c r="F5" s="17">
        <v>216.54350720595301</v>
      </c>
      <c r="G5" s="17">
        <v>206.6349754301298</v>
      </c>
      <c r="H5" s="17">
        <v>225.05527835931866</v>
      </c>
      <c r="I5" s="17">
        <v>248.15870090413094</v>
      </c>
      <c r="J5" s="17">
        <v>245.77123665864019</v>
      </c>
    </row>
    <row r="6" spans="1:11">
      <c r="A6" t="s">
        <v>61</v>
      </c>
      <c r="B6" s="17">
        <v>803.85385566696596</v>
      </c>
      <c r="C6" s="17">
        <v>863.94359021849448</v>
      </c>
      <c r="D6" s="17">
        <v>790.31051951660277</v>
      </c>
      <c r="E6" s="17">
        <v>730.20031838174759</v>
      </c>
      <c r="F6" s="17">
        <v>565.95498082225254</v>
      </c>
      <c r="G6" s="17">
        <v>489.30628844114665</v>
      </c>
      <c r="H6" s="17">
        <v>556.24014036652295</v>
      </c>
      <c r="I6" s="17">
        <v>641.76076367520352</v>
      </c>
      <c r="J6" s="17">
        <v>637.82605357830153</v>
      </c>
      <c r="K6" s="263" t="s">
        <v>567</v>
      </c>
    </row>
    <row r="7" spans="1:11">
      <c r="B7" s="17"/>
      <c r="C7" s="17"/>
      <c r="D7" s="17"/>
      <c r="E7" s="17"/>
      <c r="F7" s="17"/>
      <c r="G7" s="17"/>
      <c r="H7" s="17"/>
      <c r="I7" s="17"/>
      <c r="J7" s="17"/>
    </row>
    <row r="8" spans="1:11">
      <c r="B8" s="27"/>
    </row>
    <row r="9" spans="1:11">
      <c r="B9" s="27"/>
    </row>
    <row r="10" spans="1:11">
      <c r="B10" s="26"/>
      <c r="C10" s="26"/>
      <c r="D10" s="26"/>
      <c r="E10" s="26"/>
      <c r="F10" s="713"/>
      <c r="G10" s="713"/>
      <c r="H10" s="26"/>
      <c r="I10" s="26"/>
      <c r="J10" s="26"/>
    </row>
    <row r="11" spans="1:11">
      <c r="B11" s="27"/>
    </row>
    <row r="25" spans="11:11">
      <c r="K25" s="492" t="s">
        <v>333</v>
      </c>
    </row>
    <row r="26" spans="11:11">
      <c r="K26" s="493" t="s">
        <v>335</v>
      </c>
    </row>
  </sheetData>
  <pageMargins left="0.70866141732283472" right="0.70866141732283472" top="0.74803149606299213" bottom="0.74803149606299213" header="0.31496062992125984" footer="0.31496062992125984"/>
  <pageSetup paperSize="9" scale="7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7"/>
  <sheetViews>
    <sheetView showGridLines="0" zoomScaleNormal="100" workbookViewId="0">
      <selection activeCell="A38" sqref="A38"/>
    </sheetView>
  </sheetViews>
  <sheetFormatPr baseColWidth="10" defaultColWidth="9.140625" defaultRowHeight="12.75"/>
  <cols>
    <col min="1" max="1" width="33.7109375" style="522" customWidth="1"/>
    <col min="2" max="2" width="17.140625" style="522" bestFit="1" customWidth="1"/>
    <col min="3" max="3" width="7" style="522" bestFit="1" customWidth="1"/>
    <col min="4" max="18" width="9.140625" style="522"/>
    <col min="19" max="19" width="11.5703125" style="522" bestFit="1" customWidth="1"/>
    <col min="20" max="16384" width="9.140625" style="522"/>
  </cols>
  <sheetData>
    <row r="1" spans="1:1" ht="15">
      <c r="A1" s="521" t="s">
        <v>356</v>
      </c>
    </row>
    <row r="2" spans="1:1">
      <c r="A2" s="522" t="s">
        <v>357</v>
      </c>
    </row>
    <row r="24" spans="1:19">
      <c r="A24" s="522" t="s">
        <v>358</v>
      </c>
    </row>
    <row r="25" spans="1:19">
      <c r="A25" s="522" t="s">
        <v>624</v>
      </c>
    </row>
    <row r="26" spans="1:19" ht="15">
      <c r="A26" s="523" t="s">
        <v>359</v>
      </c>
    </row>
    <row r="28" spans="1:19">
      <c r="A28" s="524" t="s">
        <v>360</v>
      </c>
    </row>
    <row r="29" spans="1:19">
      <c r="A29" s="525" t="s">
        <v>361</v>
      </c>
      <c r="B29" s="526">
        <v>2002</v>
      </c>
      <c r="C29" s="526">
        <v>2003</v>
      </c>
      <c r="D29" s="526">
        <v>2004</v>
      </c>
      <c r="E29" s="526">
        <v>2005</v>
      </c>
      <c r="F29" s="526">
        <v>2006</v>
      </c>
      <c r="G29" s="526">
        <v>2007</v>
      </c>
      <c r="H29" s="526">
        <v>2008</v>
      </c>
      <c r="I29" s="526">
        <v>2009</v>
      </c>
      <c r="J29" s="526">
        <v>2010</v>
      </c>
      <c r="K29" s="526">
        <v>2011</v>
      </c>
      <c r="L29" s="526">
        <v>2012</v>
      </c>
      <c r="M29" s="526">
        <v>2013</v>
      </c>
      <c r="N29" s="526">
        <v>2014</v>
      </c>
      <c r="O29" s="526">
        <v>2015</v>
      </c>
      <c r="P29" s="526">
        <v>2016</v>
      </c>
      <c r="Q29" s="525">
        <v>2017</v>
      </c>
      <c r="R29" s="526">
        <v>2018</v>
      </c>
      <c r="S29" s="526">
        <v>2019</v>
      </c>
    </row>
    <row r="30" spans="1:19">
      <c r="A30" s="574" t="s">
        <v>387</v>
      </c>
      <c r="B30" s="527">
        <v>686.21726344724289</v>
      </c>
      <c r="C30" s="527">
        <v>689.1781293706066</v>
      </c>
      <c r="D30" s="527">
        <v>681.77556934650192</v>
      </c>
      <c r="E30" s="528">
        <v>786.45581553540671</v>
      </c>
      <c r="F30" s="528">
        <v>621.42486920318993</v>
      </c>
      <c r="G30" s="528">
        <v>625.34386880258376</v>
      </c>
      <c r="H30" s="528">
        <v>649.26191177410396</v>
      </c>
      <c r="I30" s="528">
        <v>630.22567680707925</v>
      </c>
      <c r="J30" s="528">
        <v>594.7761269486864</v>
      </c>
      <c r="K30" s="528">
        <v>656.67757204547775</v>
      </c>
      <c r="L30" s="528">
        <v>738.7532201105754</v>
      </c>
      <c r="M30" s="528">
        <v>734.19006082530325</v>
      </c>
      <c r="N30" s="528">
        <v>671.27430784035948</v>
      </c>
      <c r="O30" s="528">
        <v>648.78827679910694</v>
      </c>
      <c r="P30" s="528">
        <v>592.15654972507446</v>
      </c>
      <c r="Q30" s="527">
        <v>637.30684575332975</v>
      </c>
      <c r="R30" s="527">
        <v>647.18368950524075</v>
      </c>
      <c r="S30" s="527">
        <v>732.30486439380968</v>
      </c>
    </row>
    <row r="31" spans="1:19" ht="14.25" customHeight="1">
      <c r="A31" s="525" t="s">
        <v>362</v>
      </c>
      <c r="B31" s="527">
        <v>131.46384868514318</v>
      </c>
      <c r="C31" s="527">
        <v>134.63434226579085</v>
      </c>
      <c r="D31" s="527">
        <v>144.5636671817561</v>
      </c>
      <c r="E31" s="528">
        <v>230.58901252935095</v>
      </c>
      <c r="F31" s="528">
        <v>291.29650408294401</v>
      </c>
      <c r="G31" s="528">
        <v>300.49038618704367</v>
      </c>
      <c r="H31" s="528">
        <v>361.38452407232501</v>
      </c>
      <c r="I31" s="528">
        <v>497.88341181007263</v>
      </c>
      <c r="J31" s="528">
        <v>379.39909083193635</v>
      </c>
      <c r="K31" s="528">
        <v>490.24010584427231</v>
      </c>
      <c r="L31" s="528">
        <v>411.29834528843571</v>
      </c>
      <c r="M31" s="528">
        <v>408.52403039303493</v>
      </c>
      <c r="N31" s="528">
        <v>428.32092765911244</v>
      </c>
      <c r="O31" s="528">
        <v>415.08486386894816</v>
      </c>
      <c r="P31" s="528">
        <v>365.03737575421223</v>
      </c>
      <c r="Q31" s="527">
        <v>326.75793116234894</v>
      </c>
      <c r="R31" s="527">
        <v>348.94591384291988</v>
      </c>
      <c r="S31" s="527">
        <v>323.65998883490943</v>
      </c>
    </row>
    <row r="32" spans="1:19">
      <c r="A32" s="525" t="s">
        <v>363</v>
      </c>
      <c r="B32" s="527">
        <v>14.757484491674861</v>
      </c>
      <c r="C32" s="527">
        <v>16.702364047642551</v>
      </c>
      <c r="D32" s="527">
        <v>10.359101310163526</v>
      </c>
      <c r="E32" s="528">
        <v>10.392201458837787</v>
      </c>
      <c r="F32" s="528">
        <v>8.7979253199475274</v>
      </c>
      <c r="G32" s="528">
        <v>8.0446527118590883</v>
      </c>
      <c r="H32" s="528">
        <v>10.391807170906981</v>
      </c>
      <c r="I32" s="528">
        <v>14.734409537152015</v>
      </c>
      <c r="J32" s="528">
        <v>68.414811779340525</v>
      </c>
      <c r="K32" s="528">
        <v>67.264760766667948</v>
      </c>
      <c r="L32" s="528">
        <v>49.392300502793503</v>
      </c>
      <c r="M32" s="528">
        <v>63.071401207884712</v>
      </c>
      <c r="N32" s="528">
        <v>63.240791876367766</v>
      </c>
      <c r="O32" s="528">
        <v>60.303480481015391</v>
      </c>
      <c r="P32" s="528">
        <v>106.55857301883383</v>
      </c>
      <c r="Q32" s="527">
        <v>109.72150308370006</v>
      </c>
      <c r="R32" s="527">
        <v>103.94186840702932</v>
      </c>
      <c r="S32" s="527">
        <v>99.783275669270893</v>
      </c>
    </row>
    <row r="33" spans="1:19">
      <c r="A33" s="574" t="s">
        <v>388</v>
      </c>
      <c r="B33" s="527">
        <v>216.04843472155619</v>
      </c>
      <c r="C33" s="527">
        <v>205.1714950065913</v>
      </c>
      <c r="D33" s="527">
        <v>170.07595718584508</v>
      </c>
      <c r="E33" s="528">
        <v>186.72629945629973</v>
      </c>
      <c r="F33" s="528">
        <v>153.77635982403996</v>
      </c>
      <c r="G33" s="528">
        <v>121.53603458425515</v>
      </c>
      <c r="H33" s="528">
        <v>114.25521392905149</v>
      </c>
      <c r="I33" s="528">
        <v>109.59577492745949</v>
      </c>
      <c r="J33" s="528">
        <v>109.52445147654286</v>
      </c>
      <c r="K33" s="528">
        <v>61.80981933091465</v>
      </c>
      <c r="L33" s="528">
        <v>70.406787206210922</v>
      </c>
      <c r="M33" s="528">
        <v>72.800064532459672</v>
      </c>
      <c r="N33" s="528">
        <v>78.100695029459558</v>
      </c>
      <c r="O33" s="528">
        <v>77.585613523814416</v>
      </c>
      <c r="P33" s="528">
        <v>50.25822678048435</v>
      </c>
      <c r="Q33" s="527">
        <v>32.024271849804805</v>
      </c>
      <c r="R33" s="527">
        <v>18.459385098590005</v>
      </c>
      <c r="S33" s="527">
        <v>7.3335583945918197</v>
      </c>
    </row>
    <row r="34" spans="1:19">
      <c r="A34" s="529" t="s">
        <v>5</v>
      </c>
      <c r="B34" s="530">
        <v>1048.487031345617</v>
      </c>
      <c r="C34" s="530">
        <v>1045.6863306906312</v>
      </c>
      <c r="D34" s="530">
        <v>1006.7742950242666</v>
      </c>
      <c r="E34" s="530">
        <v>1214.1633289798951</v>
      </c>
      <c r="F34" s="530">
        <v>1183.5393825243798</v>
      </c>
      <c r="G34" s="530">
        <v>1055.4149422857417</v>
      </c>
      <c r="H34" s="530">
        <v>1135.2934569463876</v>
      </c>
      <c r="I34" s="530">
        <v>1252.4392730817633</v>
      </c>
      <c r="J34" s="530">
        <v>1152.1144810365063</v>
      </c>
      <c r="K34" s="530">
        <v>1275.992257987333</v>
      </c>
      <c r="L34" s="530">
        <v>1269.8506531080156</v>
      </c>
      <c r="M34" s="530">
        <v>1278.5855569586824</v>
      </c>
      <c r="N34" s="530">
        <v>1240.9367224052992</v>
      </c>
      <c r="O34" s="530">
        <v>1201.7622346728851</v>
      </c>
      <c r="P34" s="530">
        <v>1114.0107252786049</v>
      </c>
      <c r="Q34" s="530">
        <v>1105.8105518491836</v>
      </c>
      <c r="R34" s="530">
        <v>1118.5308568537798</v>
      </c>
      <c r="S34" s="530">
        <v>1163.081687292582</v>
      </c>
    </row>
    <row r="35" spans="1:19" s="533" customFormat="1">
      <c r="A35" s="531"/>
      <c r="B35" s="532"/>
      <c r="C35" s="532"/>
      <c r="D35" s="532"/>
      <c r="E35" s="532"/>
      <c r="F35" s="532"/>
      <c r="G35" s="532"/>
      <c r="H35" s="532"/>
      <c r="I35" s="532"/>
      <c r="J35" s="532"/>
      <c r="K35" s="532"/>
      <c r="L35" s="532"/>
      <c r="M35" s="532"/>
      <c r="N35" s="532"/>
      <c r="O35" s="532"/>
      <c r="P35" s="532"/>
      <c r="Q35" s="532"/>
      <c r="R35" s="532"/>
      <c r="S35" s="532"/>
    </row>
    <row r="37" spans="1:19">
      <c r="S37" s="534"/>
    </row>
  </sheetData>
  <pageMargins left="0.78749999999999998" right="0.78749999999999998" top="1.0249999999999999" bottom="1.0249999999999999" header="0.78749999999999998" footer="0.78749999999999998"/>
  <pageSetup paperSize="9" scale="50" orientation="landscape" useFirstPageNumber="1" r:id="rId1"/>
  <headerFooter>
    <oddHeader>&amp;C&amp;A</oddHeader>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workbookViewId="0">
      <selection activeCell="C34" sqref="C34"/>
    </sheetView>
  </sheetViews>
  <sheetFormatPr baseColWidth="10" defaultRowHeight="15"/>
  <cols>
    <col min="1" max="1" width="20.5703125" style="694" customWidth="1"/>
    <col min="2" max="2" width="28.85546875" style="694" customWidth="1"/>
    <col min="3" max="3" width="29.5703125" style="694" bestFit="1" customWidth="1"/>
    <col min="4" max="16384" width="11.42578125" style="694"/>
  </cols>
  <sheetData>
    <row r="1" spans="1:4">
      <c r="A1" s="692" t="s">
        <v>469</v>
      </c>
    </row>
    <row r="3" spans="1:4">
      <c r="B3" s="694" t="s">
        <v>688</v>
      </c>
      <c r="C3" s="697" t="s">
        <v>687</v>
      </c>
    </row>
    <row r="4" spans="1:4">
      <c r="A4" s="695" t="s">
        <v>475</v>
      </c>
      <c r="B4" s="696">
        <v>1056.5915</v>
      </c>
      <c r="C4" s="696">
        <v>6746.5699500000001</v>
      </c>
    </row>
    <row r="5" spans="1:4">
      <c r="A5" s="697" t="s">
        <v>477</v>
      </c>
      <c r="B5" s="696">
        <v>905.37300000000005</v>
      </c>
      <c r="C5" s="696">
        <v>7277.4098809999996</v>
      </c>
    </row>
    <row r="6" spans="1:4">
      <c r="A6" s="695" t="s">
        <v>479</v>
      </c>
      <c r="B6" s="696">
        <v>765.55449999999996</v>
      </c>
      <c r="C6" s="696">
        <v>5279.2592430000004</v>
      </c>
    </row>
    <row r="7" spans="1:4">
      <c r="A7" s="695" t="s">
        <v>480</v>
      </c>
      <c r="B7" s="696">
        <v>634.03480000000002</v>
      </c>
      <c r="C7" s="696">
        <v>4690.0192809999999</v>
      </c>
    </row>
    <row r="8" spans="1:4">
      <c r="A8" s="697" t="s">
        <v>481</v>
      </c>
      <c r="B8" s="696">
        <v>448.20059999999995</v>
      </c>
      <c r="C8" s="696">
        <v>1198.5948370000001</v>
      </c>
    </row>
    <row r="9" spans="1:4">
      <c r="A9" s="697" t="s">
        <v>478</v>
      </c>
      <c r="B9" s="696">
        <v>442.53530000000001</v>
      </c>
      <c r="C9" s="696">
        <v>1805.961607</v>
      </c>
    </row>
    <row r="10" spans="1:4">
      <c r="A10" s="695" t="s">
        <v>476</v>
      </c>
      <c r="B10" s="696">
        <v>240.2139</v>
      </c>
      <c r="C10" s="696">
        <v>826.38647700000001</v>
      </c>
    </row>
    <row r="12" spans="1:4">
      <c r="A12" s="694" t="s">
        <v>470</v>
      </c>
      <c r="D12" s="711" t="s">
        <v>197</v>
      </c>
    </row>
    <row r="30" spans="1:10">
      <c r="A30" s="694" t="s">
        <v>471</v>
      </c>
    </row>
    <row r="31" spans="1:10">
      <c r="A31" s="694" t="s">
        <v>472</v>
      </c>
      <c r="B31" s="695"/>
      <c r="C31" s="695"/>
      <c r="D31" s="695"/>
      <c r="E31" s="695"/>
      <c r="F31" s="695"/>
      <c r="G31" s="695"/>
      <c r="H31" s="695"/>
      <c r="I31" s="695"/>
      <c r="J31" s="695"/>
    </row>
    <row r="32" spans="1:10">
      <c r="A32" s="693" t="s">
        <v>473</v>
      </c>
    </row>
    <row r="33" spans="1:10">
      <c r="A33" s="697" t="s">
        <v>474</v>
      </c>
      <c r="B33" s="712"/>
      <c r="C33" s="712"/>
      <c r="D33" s="712"/>
      <c r="E33" s="712"/>
      <c r="F33" s="712"/>
      <c r="G33" s="712"/>
      <c r="H33" s="712"/>
      <c r="I33" s="712"/>
      <c r="J33" s="712"/>
    </row>
    <row r="34" spans="1:10">
      <c r="B34" s="695"/>
      <c r="C34" s="695"/>
      <c r="D34" s="695"/>
      <c r="E34" s="695"/>
      <c r="F34" s="695"/>
      <c r="G34" s="695"/>
      <c r="H34" s="695"/>
      <c r="I34" s="695"/>
      <c r="J34" s="695"/>
    </row>
    <row r="35" spans="1:10">
      <c r="B35" s="695"/>
      <c r="C35" s="695"/>
      <c r="D35" s="695"/>
      <c r="E35" s="695"/>
      <c r="F35" s="695"/>
      <c r="G35" s="695"/>
      <c r="H35" s="695"/>
      <c r="I35" s="695"/>
      <c r="J35" s="695"/>
    </row>
    <row r="36" spans="1:10">
      <c r="A36" s="693"/>
      <c r="B36" s="695"/>
      <c r="C36" s="695"/>
      <c r="D36" s="695"/>
      <c r="E36" s="695"/>
      <c r="F36" s="695"/>
      <c r="G36" s="695"/>
      <c r="H36" s="695"/>
      <c r="I36" s="695"/>
      <c r="J36" s="695"/>
    </row>
    <row r="37" spans="1:10">
      <c r="A37" s="693"/>
      <c r="B37" s="695"/>
      <c r="C37" s="695"/>
      <c r="D37" s="695"/>
      <c r="E37" s="695"/>
      <c r="F37" s="695"/>
      <c r="G37" s="695"/>
      <c r="H37" s="695"/>
      <c r="I37" s="695"/>
      <c r="J37" s="695"/>
    </row>
    <row r="39" spans="1:10">
      <c r="C39" s="697"/>
    </row>
    <row r="40" spans="1:10">
      <c r="A40" s="695"/>
      <c r="B40" s="696"/>
      <c r="C40" s="696"/>
    </row>
    <row r="41" spans="1:10">
      <c r="A41" s="697"/>
      <c r="B41" s="696"/>
      <c r="C41" s="696"/>
    </row>
    <row r="42" spans="1:10">
      <c r="A42" s="695"/>
      <c r="B42" s="696"/>
      <c r="C42" s="696"/>
    </row>
    <row r="43" spans="1:10">
      <c r="A43" s="695"/>
      <c r="B43" s="696"/>
      <c r="C43" s="696"/>
    </row>
    <row r="44" spans="1:10">
      <c r="A44" s="697"/>
      <c r="B44" s="696"/>
      <c r="C44" s="696"/>
    </row>
    <row r="45" spans="1:10">
      <c r="A45" s="697"/>
      <c r="B45" s="696"/>
      <c r="C45" s="696"/>
    </row>
    <row r="46" spans="1:10">
      <c r="A46" s="695"/>
      <c r="B46" s="696"/>
      <c r="C46" s="696"/>
    </row>
    <row r="48" spans="1:10">
      <c r="J48" s="697"/>
    </row>
    <row r="50" spans="2:2">
      <c r="B50" s="696"/>
    </row>
    <row r="51" spans="2:2">
      <c r="B51" s="696"/>
    </row>
    <row r="52" spans="2:2">
      <c r="B52" s="696"/>
    </row>
    <row r="53" spans="2:2">
      <c r="B53" s="696"/>
    </row>
    <row r="54" spans="2:2">
      <c r="B54" s="696"/>
    </row>
    <row r="55" spans="2:2">
      <c r="B55" s="696"/>
    </row>
    <row r="56" spans="2:2">
      <c r="B56" s="696"/>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showGridLines="0" zoomScaleNormal="100" workbookViewId="0">
      <pane xSplit="1" ySplit="3" topLeftCell="B7" activePane="bottomRight" state="frozen"/>
      <selection activeCell="E8" sqref="E8"/>
      <selection pane="topRight" activeCell="E8" sqref="E8"/>
      <selection pane="bottomLeft" activeCell="E8" sqref="E8"/>
      <selection pane="bottomRight" activeCell="P27" sqref="P27"/>
    </sheetView>
  </sheetViews>
  <sheetFormatPr baseColWidth="10" defaultRowHeight="15"/>
  <cols>
    <col min="1" max="1" width="26.85546875" customWidth="1"/>
  </cols>
  <sheetData>
    <row r="1" spans="1:52">
      <c r="A1" s="28" t="s">
        <v>160</v>
      </c>
    </row>
    <row r="3" spans="1:52">
      <c r="A3" s="7"/>
      <c r="B3" s="8">
        <v>1970</v>
      </c>
      <c r="C3" s="8">
        <v>1971</v>
      </c>
      <c r="D3" s="8">
        <v>1972</v>
      </c>
      <c r="E3" s="8">
        <v>1973</v>
      </c>
      <c r="F3" s="8">
        <v>1974</v>
      </c>
      <c r="G3" s="8">
        <v>1975</v>
      </c>
      <c r="H3" s="8">
        <v>1976</v>
      </c>
      <c r="I3" s="8">
        <v>1977</v>
      </c>
      <c r="J3" s="8">
        <v>1978</v>
      </c>
      <c r="K3" s="8">
        <v>1979</v>
      </c>
      <c r="L3" s="8">
        <v>1980</v>
      </c>
      <c r="M3" s="8">
        <v>1981</v>
      </c>
      <c r="N3" s="8">
        <v>1982</v>
      </c>
      <c r="O3" s="8">
        <v>1983</v>
      </c>
      <c r="P3" s="8">
        <v>1984</v>
      </c>
      <c r="Q3" s="8">
        <v>1985</v>
      </c>
      <c r="R3" s="8">
        <v>1986</v>
      </c>
      <c r="S3" s="8">
        <v>1987</v>
      </c>
      <c r="T3" s="8">
        <v>1988</v>
      </c>
      <c r="U3" s="8">
        <v>1989</v>
      </c>
      <c r="V3" s="8">
        <v>1990</v>
      </c>
      <c r="W3" s="8">
        <v>1991</v>
      </c>
      <c r="X3" s="8">
        <v>1992</v>
      </c>
      <c r="Y3" s="8">
        <v>1993</v>
      </c>
      <c r="Z3" s="8">
        <v>1994</v>
      </c>
      <c r="AA3" s="8">
        <v>1995</v>
      </c>
      <c r="AB3" s="8">
        <v>1996</v>
      </c>
      <c r="AC3" s="8">
        <v>1997</v>
      </c>
      <c r="AD3" s="8">
        <v>1998</v>
      </c>
      <c r="AE3" s="8">
        <v>1999</v>
      </c>
      <c r="AF3" s="8">
        <v>2000</v>
      </c>
      <c r="AG3" s="8">
        <v>2001</v>
      </c>
      <c r="AH3" s="8">
        <v>2002</v>
      </c>
      <c r="AI3" s="8">
        <v>2003</v>
      </c>
      <c r="AJ3" s="8">
        <v>2004</v>
      </c>
      <c r="AK3" s="8">
        <v>2005</v>
      </c>
      <c r="AL3" s="8">
        <v>2006</v>
      </c>
      <c r="AM3" s="8">
        <v>2007</v>
      </c>
      <c r="AN3" s="8">
        <v>2008</v>
      </c>
      <c r="AO3" s="8">
        <v>2009</v>
      </c>
      <c r="AP3" s="8">
        <v>2010</v>
      </c>
      <c r="AQ3" s="8">
        <v>2011</v>
      </c>
      <c r="AR3" s="8">
        <v>2012</v>
      </c>
      <c r="AS3" s="8">
        <v>2013</v>
      </c>
      <c r="AT3" s="8">
        <v>2014</v>
      </c>
      <c r="AU3" s="8">
        <v>2015</v>
      </c>
      <c r="AV3" s="8">
        <v>2016</v>
      </c>
      <c r="AW3" s="8">
        <v>2017</v>
      </c>
      <c r="AX3" s="11">
        <v>2018</v>
      </c>
      <c r="AY3">
        <v>2019</v>
      </c>
      <c r="AZ3">
        <v>2020</v>
      </c>
    </row>
    <row r="4" spans="1:52">
      <c r="A4" s="29" t="s">
        <v>64</v>
      </c>
      <c r="B4" s="30">
        <v>109.29434386</v>
      </c>
      <c r="C4" s="30">
        <v>109.96401089</v>
      </c>
      <c r="D4" s="30">
        <v>111.29123812000012</v>
      </c>
      <c r="E4" s="30">
        <v>114.24544419999988</v>
      </c>
      <c r="F4" s="30">
        <v>103.23316002000011</v>
      </c>
      <c r="G4" s="30">
        <v>107.17038021999988</v>
      </c>
      <c r="H4" s="30">
        <v>102.75666729</v>
      </c>
      <c r="I4" s="30">
        <v>104.43006147000013</v>
      </c>
      <c r="J4" s="30">
        <v>107.70746525000013</v>
      </c>
      <c r="K4" s="30">
        <v>111.01308341000001</v>
      </c>
      <c r="L4" s="30">
        <v>101.11865157000001</v>
      </c>
      <c r="M4" s="30">
        <v>97.619917260000022</v>
      </c>
      <c r="N4" s="30">
        <v>99.736205100000006</v>
      </c>
      <c r="O4" s="30">
        <v>110.52928704</v>
      </c>
      <c r="P4" s="30">
        <v>112.79057772000002</v>
      </c>
      <c r="Q4" s="30">
        <v>126.59023563</v>
      </c>
      <c r="R4" s="30">
        <v>124.05289527000001</v>
      </c>
      <c r="S4" s="30">
        <v>130.42855431000001</v>
      </c>
      <c r="T4" s="30">
        <v>122.15622835000002</v>
      </c>
      <c r="U4" s="30">
        <v>126.12805942999999</v>
      </c>
      <c r="V4" s="30">
        <v>129.35333333333298</v>
      </c>
      <c r="W4" s="30">
        <v>148.56388888888927</v>
      </c>
      <c r="X4" s="30">
        <v>144.97666472222232</v>
      </c>
      <c r="Y4" s="30">
        <v>140.17238583333321</v>
      </c>
      <c r="Z4" s="30">
        <v>128.38109277777792</v>
      </c>
      <c r="AA4" s="30">
        <v>132.92804138888911</v>
      </c>
      <c r="AB4" s="30">
        <v>142.47688361111113</v>
      </c>
      <c r="AC4" s="30">
        <v>132.26772083333316</v>
      </c>
      <c r="AD4" s="30">
        <v>132.66072916666707</v>
      </c>
      <c r="AE4" s="30">
        <v>129.25736444444416</v>
      </c>
      <c r="AF4" s="30">
        <v>127.03153924033907</v>
      </c>
      <c r="AG4" s="30">
        <v>129.50286689150738</v>
      </c>
      <c r="AH4" s="30">
        <v>125.9290123727323</v>
      </c>
      <c r="AI4" s="30">
        <v>134.05462702357602</v>
      </c>
      <c r="AJ4" s="30">
        <v>137.47614219461383</v>
      </c>
      <c r="AK4" s="30">
        <v>145.44208215886323</v>
      </c>
      <c r="AL4" s="30">
        <v>135.53819753310987</v>
      </c>
      <c r="AM4" s="30">
        <v>147.02714915642468</v>
      </c>
      <c r="AN4" s="30">
        <v>168.0898304986024</v>
      </c>
      <c r="AO4" s="30">
        <v>178.81068158554683</v>
      </c>
      <c r="AP4" s="30">
        <v>198.58257986764457</v>
      </c>
      <c r="AQ4" s="30">
        <v>180.95639397944444</v>
      </c>
      <c r="AR4" s="30">
        <v>203.95029897916666</v>
      </c>
      <c r="AS4" s="30">
        <v>218.71680413833334</v>
      </c>
      <c r="AT4" s="30">
        <v>200.73391315171523</v>
      </c>
      <c r="AU4" s="30">
        <v>214.90822265783333</v>
      </c>
      <c r="AV4" s="30">
        <v>226.88436518736066</v>
      </c>
      <c r="AW4" s="30">
        <v>225.33683321702975</v>
      </c>
      <c r="AX4">
        <v>230.90927840999103</v>
      </c>
      <c r="AY4">
        <v>233.63388293270248</v>
      </c>
      <c r="AZ4">
        <v>223.80733790642455</v>
      </c>
    </row>
    <row r="5" spans="1:52">
      <c r="A5" s="31" t="s">
        <v>65</v>
      </c>
      <c r="B5" s="30">
        <v>57.16799769</v>
      </c>
      <c r="C5" s="30">
        <v>49.347997320000005</v>
      </c>
      <c r="D5" s="30">
        <v>49.37299019000001</v>
      </c>
      <c r="E5" s="30">
        <v>48.246996849999995</v>
      </c>
      <c r="F5" s="30">
        <v>56.819004650000004</v>
      </c>
      <c r="G5" s="30">
        <v>60.619002480000006</v>
      </c>
      <c r="H5" s="30">
        <v>48.988002299999998</v>
      </c>
      <c r="I5" s="30">
        <v>76.767001620000016</v>
      </c>
      <c r="J5" s="30">
        <v>68.818001290000012</v>
      </c>
      <c r="K5" s="30">
        <v>66.898993140000002</v>
      </c>
      <c r="L5" s="30">
        <v>70.010995059999999</v>
      </c>
      <c r="M5" s="30">
        <v>72.74799926</v>
      </c>
      <c r="N5" s="30">
        <v>71.15600345</v>
      </c>
      <c r="O5" s="30">
        <v>70.037999920000004</v>
      </c>
      <c r="P5" s="30">
        <v>66.283998740000001</v>
      </c>
      <c r="Q5" s="30">
        <v>62.519007209999998</v>
      </c>
      <c r="R5" s="30">
        <v>63.069001540000002</v>
      </c>
      <c r="S5" s="30">
        <v>71.067999240000006</v>
      </c>
      <c r="T5" s="30">
        <v>77.088001250000005</v>
      </c>
      <c r="U5" s="30">
        <v>47.194993570000001</v>
      </c>
      <c r="V5" s="30">
        <v>54.369586999999967</v>
      </c>
      <c r="W5" s="30">
        <v>58.119723999999955</v>
      </c>
      <c r="X5" s="30">
        <v>69.472842000000014</v>
      </c>
      <c r="Y5" s="30">
        <v>65.39190099999999</v>
      </c>
      <c r="Z5" s="30">
        <v>79.299876000000026</v>
      </c>
      <c r="AA5" s="30">
        <v>73.631773999999979</v>
      </c>
      <c r="AB5" s="30">
        <v>66.542949000000064</v>
      </c>
      <c r="AC5" s="30">
        <v>64.286532000000051</v>
      </c>
      <c r="AD5" s="30">
        <v>62.63624200000006</v>
      </c>
      <c r="AE5" s="30">
        <v>73.068686000000056</v>
      </c>
      <c r="AF5" s="30">
        <v>66.924361999999974</v>
      </c>
      <c r="AG5" s="30">
        <v>74.89021700000005</v>
      </c>
      <c r="AH5" s="30">
        <v>61.16326700000004</v>
      </c>
      <c r="AI5" s="30">
        <v>59.829343000000009</v>
      </c>
      <c r="AJ5" s="30">
        <v>60.628507000000006</v>
      </c>
      <c r="AK5" s="30">
        <v>52.933453000000007</v>
      </c>
      <c r="AL5" s="30">
        <v>58.963008000000031</v>
      </c>
      <c r="AM5" s="30">
        <v>62.157601999999976</v>
      </c>
      <c r="AN5" s="30">
        <v>69.854647000000014</v>
      </c>
      <c r="AO5" s="30">
        <v>65.53131799999997</v>
      </c>
      <c r="AP5" s="30">
        <v>73.754946000000061</v>
      </c>
      <c r="AQ5" s="30">
        <v>60.927325000000003</v>
      </c>
      <c r="AR5" s="30">
        <v>79.896151999999987</v>
      </c>
      <c r="AS5" s="30">
        <v>93.65607900000002</v>
      </c>
      <c r="AT5" s="30">
        <v>87.969266999999988</v>
      </c>
      <c r="AU5" s="30">
        <v>85.218029000000001</v>
      </c>
      <c r="AV5" s="30">
        <v>91.380475000000018</v>
      </c>
      <c r="AW5" s="30">
        <v>84.718716000000001</v>
      </c>
      <c r="AX5">
        <v>105.08111000000002</v>
      </c>
      <c r="AY5">
        <v>104.33972300000001</v>
      </c>
      <c r="AZ5">
        <v>116.95474000000002</v>
      </c>
    </row>
    <row r="6" spans="1:52">
      <c r="A6" s="29" t="s">
        <v>66</v>
      </c>
      <c r="B6" s="30">
        <v>34.460794849999999</v>
      </c>
      <c r="C6" s="30">
        <v>29.05925298</v>
      </c>
      <c r="D6" s="30">
        <v>25.08395616</v>
      </c>
      <c r="E6" s="30">
        <v>24.0545616</v>
      </c>
      <c r="F6" s="30">
        <v>22.11300288</v>
      </c>
      <c r="G6" s="30">
        <v>21.485017770000002</v>
      </c>
      <c r="H6" s="30">
        <v>21.063895470000002</v>
      </c>
      <c r="I6" s="30">
        <v>21.834673719999998</v>
      </c>
      <c r="J6" s="30">
        <v>22.62489733</v>
      </c>
      <c r="K6" s="30">
        <v>23.345119969999999</v>
      </c>
      <c r="L6" s="30">
        <v>26.241641250000001</v>
      </c>
      <c r="M6" s="30">
        <v>28.354823880000001</v>
      </c>
      <c r="N6" s="30">
        <v>27.212653210000003</v>
      </c>
      <c r="O6" s="30">
        <v>26.967074129999997</v>
      </c>
      <c r="P6" s="30">
        <v>31.408024519999998</v>
      </c>
      <c r="Q6" s="30">
        <v>37.732255700000003</v>
      </c>
      <c r="R6" s="30">
        <v>40.088924009999999</v>
      </c>
      <c r="S6" s="30">
        <v>42.399153730000002</v>
      </c>
      <c r="T6" s="30">
        <v>44.564531799999997</v>
      </c>
      <c r="U6" s="30">
        <v>43.507178719999999</v>
      </c>
      <c r="V6" s="30">
        <v>41.135310000000004</v>
      </c>
      <c r="W6" s="30">
        <v>43.077520000000007</v>
      </c>
      <c r="X6" s="30">
        <v>41.019010000000002</v>
      </c>
      <c r="Y6" s="30">
        <v>39.751339999999999</v>
      </c>
      <c r="Z6" s="30">
        <v>39.367549999999994</v>
      </c>
      <c r="AA6" s="30">
        <v>35.320309999999999</v>
      </c>
      <c r="AB6" s="30">
        <v>30.714830000000003</v>
      </c>
      <c r="AC6" s="30">
        <v>26.190759999999997</v>
      </c>
      <c r="AD6" s="30">
        <v>24.15551</v>
      </c>
      <c r="AE6" s="30">
        <v>22.725020000000001</v>
      </c>
      <c r="AF6" s="30">
        <v>21.434089999999998</v>
      </c>
      <c r="AG6" s="30">
        <v>20.41065</v>
      </c>
      <c r="AH6" s="30">
        <v>19.0732</v>
      </c>
      <c r="AI6" s="30">
        <v>17.945089999999997</v>
      </c>
      <c r="AJ6" s="30">
        <v>18.061389999999999</v>
      </c>
      <c r="AK6" s="30">
        <v>16.061030000000002</v>
      </c>
      <c r="AL6" s="30">
        <v>14.514239999999999</v>
      </c>
      <c r="AM6" s="30">
        <v>14.16534</v>
      </c>
      <c r="AN6" s="30">
        <v>14.886400000000002</v>
      </c>
      <c r="AO6" s="30">
        <v>13.23494</v>
      </c>
      <c r="AP6" s="30">
        <v>12.688329999999999</v>
      </c>
      <c r="AQ6" s="30">
        <v>13.462072736999998</v>
      </c>
      <c r="AR6" s="30">
        <v>12.242987062000001</v>
      </c>
      <c r="AS6" s="30">
        <v>12.965720618999999</v>
      </c>
      <c r="AT6" s="30">
        <v>12.609727481999997</v>
      </c>
      <c r="AU6" s="30">
        <v>12.758149542</v>
      </c>
      <c r="AV6" s="30">
        <v>11.886244953</v>
      </c>
      <c r="AW6" s="30">
        <v>11.569526326</v>
      </c>
      <c r="AX6">
        <v>10.925466667288001</v>
      </c>
      <c r="AY6">
        <v>11.595553697293001</v>
      </c>
      <c r="AZ6">
        <v>9.7472228494759996</v>
      </c>
    </row>
    <row r="7" spans="1:52">
      <c r="A7" s="29" t="s">
        <v>3</v>
      </c>
      <c r="B7" s="30">
        <v>67.293994459999993</v>
      </c>
      <c r="C7" s="30">
        <v>70.001121190000006</v>
      </c>
      <c r="D7" s="30">
        <v>72.407356559999997</v>
      </c>
      <c r="E7" s="30">
        <v>72.784366270000007</v>
      </c>
      <c r="F7" s="30">
        <v>73.408536740000002</v>
      </c>
      <c r="G7" s="30">
        <v>71.395430259999998</v>
      </c>
      <c r="H7" s="30">
        <v>68.790391670000005</v>
      </c>
      <c r="I7" s="30">
        <v>74.337180610000004</v>
      </c>
      <c r="J7" s="30">
        <v>76.404017689999989</v>
      </c>
      <c r="K7" s="30">
        <v>75.294480800000002</v>
      </c>
      <c r="L7" s="30">
        <v>73.193614339999996</v>
      </c>
      <c r="M7" s="30">
        <v>68.872778589999996</v>
      </c>
      <c r="N7" s="30">
        <v>63.928667880000006</v>
      </c>
      <c r="O7" s="30">
        <v>64.612837519999999</v>
      </c>
      <c r="P7" s="30">
        <v>61.379150909999993</v>
      </c>
      <c r="Q7" s="30">
        <v>52.505542319999996</v>
      </c>
      <c r="R7" s="30">
        <v>40.934657610000002</v>
      </c>
      <c r="S7" s="30">
        <v>37.958877880000003</v>
      </c>
      <c r="T7" s="30">
        <v>31.213001050000003</v>
      </c>
      <c r="U7" s="30">
        <v>30.169731899999999</v>
      </c>
      <c r="V7" s="30">
        <v>29.258000000000006</v>
      </c>
      <c r="W7" s="30">
        <v>33.216999999999985</v>
      </c>
      <c r="X7" s="30">
        <v>32.365000000000045</v>
      </c>
      <c r="Y7" s="30">
        <v>33.536749999999969</v>
      </c>
      <c r="Z7" s="30">
        <v>34.201750000000061</v>
      </c>
      <c r="AA7" s="30">
        <v>32.482000000000042</v>
      </c>
      <c r="AB7" s="30">
        <v>27.988249999999944</v>
      </c>
      <c r="AC7" s="30">
        <v>24.737250000000017</v>
      </c>
      <c r="AD7" s="30">
        <v>21.368750000000006</v>
      </c>
      <c r="AE7" s="30">
        <v>19.417500000000061</v>
      </c>
      <c r="AF7" s="30">
        <v>17.499750000000024</v>
      </c>
      <c r="AG7" s="30">
        <v>17.555499999999977</v>
      </c>
      <c r="AH7" s="30">
        <v>16.859500000000043</v>
      </c>
      <c r="AI7" s="30">
        <v>14.905249999999951</v>
      </c>
      <c r="AJ7" s="30">
        <v>12.882500000000023</v>
      </c>
      <c r="AK7" s="30">
        <v>10.568749999999998</v>
      </c>
      <c r="AL7" s="30">
        <v>12.310499999999953</v>
      </c>
      <c r="AM7" s="30">
        <v>10.646249999999997</v>
      </c>
      <c r="AN7" s="30">
        <v>9.4309999999999992</v>
      </c>
      <c r="AO7" s="30">
        <v>8.8789999999999978</v>
      </c>
      <c r="AP7" s="30">
        <v>7.511000000000001</v>
      </c>
      <c r="AQ7" s="30">
        <v>5.88246775</v>
      </c>
      <c r="AR7" s="30">
        <v>5.2551899999999989</v>
      </c>
      <c r="AS7" s="30">
        <v>3.3652277499999999</v>
      </c>
      <c r="AT7" s="30">
        <v>0.14567450000000001</v>
      </c>
      <c r="AU7" s="30">
        <v>0.22259699999999996</v>
      </c>
      <c r="AV7" s="30">
        <v>0.20923024999999998</v>
      </c>
      <c r="AW7" s="30">
        <v>0.16449449999999999</v>
      </c>
      <c r="AX7">
        <v>9.0115750000000008E-2</v>
      </c>
      <c r="AY7">
        <v>0.16688824999999999</v>
      </c>
      <c r="AZ7">
        <v>0.18111849999999999</v>
      </c>
    </row>
    <row r="8" spans="1:52">
      <c r="A8" s="29" t="s">
        <v>0</v>
      </c>
      <c r="B8" s="30">
        <v>297.07513832000001</v>
      </c>
      <c r="C8" s="30">
        <v>267.04550140000003</v>
      </c>
      <c r="D8" s="30">
        <v>242.52663530999999</v>
      </c>
      <c r="E8" s="30">
        <v>209.75690061</v>
      </c>
      <c r="F8" s="30">
        <v>191.94916091000005</v>
      </c>
      <c r="G8" s="30">
        <v>190.76730868000001</v>
      </c>
      <c r="H8" s="30">
        <v>188.68417797000001</v>
      </c>
      <c r="I8" s="30">
        <v>185.72178436999999</v>
      </c>
      <c r="J8" s="30">
        <v>163.73105931000001</v>
      </c>
      <c r="K8" s="30">
        <v>158.81437213999999</v>
      </c>
      <c r="L8" s="30">
        <v>155.55982131000002</v>
      </c>
      <c r="M8" s="30">
        <v>157.18706765000002</v>
      </c>
      <c r="N8" s="30">
        <v>147.02769278000002</v>
      </c>
      <c r="O8" s="30">
        <v>139.64247996</v>
      </c>
      <c r="P8" s="30">
        <v>137.79190273</v>
      </c>
      <c r="Q8" s="30">
        <v>126.77530382000002</v>
      </c>
      <c r="R8" s="30">
        <v>122.80899699000001</v>
      </c>
      <c r="S8" s="30">
        <v>120.10055607</v>
      </c>
      <c r="T8" s="30">
        <v>104.78845155</v>
      </c>
      <c r="U8" s="30">
        <v>103.07624806</v>
      </c>
      <c r="V8" s="30">
        <v>91.650764103333373</v>
      </c>
      <c r="W8" s="30">
        <v>87.444930651111108</v>
      </c>
      <c r="X8" s="30">
        <v>80.722494888888832</v>
      </c>
      <c r="Y8" s="30">
        <v>72.907630119999965</v>
      </c>
      <c r="Z8" s="30">
        <v>64.967980958888845</v>
      </c>
      <c r="AA8" s="30">
        <v>64.50524116111113</v>
      </c>
      <c r="AB8" s="30">
        <v>58.484164790000001</v>
      </c>
      <c r="AC8" s="30">
        <v>48.842348179999995</v>
      </c>
      <c r="AD8" s="30">
        <v>40.889079639999999</v>
      </c>
      <c r="AE8" s="30">
        <v>38.080085740000001</v>
      </c>
      <c r="AF8" s="30">
        <v>27.19121912</v>
      </c>
      <c r="AG8" s="30">
        <v>17.488763690000003</v>
      </c>
      <c r="AH8" s="30">
        <v>13.431510260000001</v>
      </c>
      <c r="AI8" s="30">
        <v>14.870525049999999</v>
      </c>
      <c r="AJ8" s="30">
        <v>4.5054620000000005</v>
      </c>
      <c r="AK8" s="30">
        <v>2.9061625499999999</v>
      </c>
      <c r="AL8" s="30">
        <v>2.1289878</v>
      </c>
      <c r="AM8" s="30">
        <v>1.9876833000000003</v>
      </c>
      <c r="AN8" s="30">
        <v>1.3047115500000002</v>
      </c>
      <c r="AO8" s="30">
        <v>0.69239205000000004</v>
      </c>
      <c r="AP8" s="30">
        <v>1.2293491499999998</v>
      </c>
      <c r="AQ8" s="30">
        <v>0.70181234999999997</v>
      </c>
      <c r="AR8" s="30">
        <v>1.3659435</v>
      </c>
      <c r="AS8" s="30">
        <v>1.4742769500000001</v>
      </c>
      <c r="AT8" s="30">
        <v>1.4130450000000001</v>
      </c>
      <c r="AU8" s="30">
        <v>0</v>
      </c>
      <c r="AV8" s="30">
        <v>0</v>
      </c>
      <c r="AW8" s="30">
        <v>0</v>
      </c>
      <c r="AX8">
        <v>0</v>
      </c>
      <c r="AY8">
        <v>0</v>
      </c>
      <c r="AZ8">
        <v>0</v>
      </c>
    </row>
    <row r="9" spans="1:52">
      <c r="A9" s="31" t="s">
        <v>67</v>
      </c>
      <c r="B9" s="30">
        <v>17.306056390000002</v>
      </c>
      <c r="C9" s="30">
        <v>28.290905400000003</v>
      </c>
      <c r="D9" s="30">
        <v>44.218178770000002</v>
      </c>
      <c r="E9" s="30">
        <v>44.669701890000006</v>
      </c>
      <c r="F9" s="30">
        <v>44.530304710000003</v>
      </c>
      <c r="G9" s="30">
        <v>55.296974920000004</v>
      </c>
      <c r="H9" s="30">
        <v>47.812116260000003</v>
      </c>
      <c r="I9" s="30">
        <v>54.50302971</v>
      </c>
      <c r="J9" s="30">
        <v>92.372728750000007</v>
      </c>
      <c r="K9" s="30">
        <v>121.09090872</v>
      </c>
      <c r="L9" s="30">
        <v>185.60908967</v>
      </c>
      <c r="M9" s="30">
        <v>319.16969602</v>
      </c>
      <c r="N9" s="30">
        <v>330.05757409000006</v>
      </c>
      <c r="O9" s="30">
        <v>437.15454574999995</v>
      </c>
      <c r="P9" s="30">
        <v>579.49696510000001</v>
      </c>
      <c r="Q9" s="30">
        <v>679.09091204000003</v>
      </c>
      <c r="R9" s="30">
        <v>770.16666319000012</v>
      </c>
      <c r="S9" s="30">
        <v>804.60605883999995</v>
      </c>
      <c r="T9" s="30">
        <v>834.91211759999999</v>
      </c>
      <c r="U9" s="30">
        <v>921.00302978000002</v>
      </c>
      <c r="V9" s="30">
        <v>951.76060606060616</v>
      </c>
      <c r="W9" s="30">
        <v>1004.0606060606063</v>
      </c>
      <c r="X9" s="30">
        <v>1025.5909090909095</v>
      </c>
      <c r="Y9" s="30">
        <v>1115.7212121212121</v>
      </c>
      <c r="Z9" s="30">
        <v>1090.8515151515151</v>
      </c>
      <c r="AA9" s="30">
        <v>1143.1242424242428</v>
      </c>
      <c r="AB9" s="30">
        <v>1204.0606060606065</v>
      </c>
      <c r="AC9" s="30">
        <v>1198.4333333333295</v>
      </c>
      <c r="AD9" s="30">
        <v>1175.7272727272782</v>
      </c>
      <c r="AE9" s="30">
        <v>1194.6787878787845</v>
      </c>
      <c r="AF9" s="30">
        <v>1258.0666666666618</v>
      </c>
      <c r="AG9" s="30">
        <v>1275.9878787878822</v>
      </c>
      <c r="AH9" s="30">
        <v>1323.5151515151458</v>
      </c>
      <c r="AI9" s="30">
        <v>1336.5757575757539</v>
      </c>
      <c r="AJ9" s="30">
        <v>1358.3060606060619</v>
      </c>
      <c r="AK9" s="30">
        <v>1368.2696969696924</v>
      </c>
      <c r="AL9" s="30">
        <v>1364.2151515151565</v>
      </c>
      <c r="AM9" s="30">
        <v>1332.5151515151563</v>
      </c>
      <c r="AN9" s="30">
        <v>1331.6575757575795</v>
      </c>
      <c r="AO9" s="30">
        <v>1241.6242424242391</v>
      </c>
      <c r="AP9" s="30">
        <v>1298.54848484849</v>
      </c>
      <c r="AQ9" s="30">
        <v>1340.5689787878787</v>
      </c>
      <c r="AR9" s="30">
        <v>1289.1091424242425</v>
      </c>
      <c r="AS9" s="30">
        <v>1283.8929424242426</v>
      </c>
      <c r="AT9" s="30">
        <v>1322.6636636363635</v>
      </c>
      <c r="AU9" s="30">
        <v>1325.5388121212122</v>
      </c>
      <c r="AV9" s="30">
        <v>1221.8044909090911</v>
      </c>
      <c r="AW9" s="30">
        <v>1207.1488757575758</v>
      </c>
      <c r="AX9">
        <v>1251.3388242424246</v>
      </c>
      <c r="AY9">
        <v>1209.1260212121213</v>
      </c>
      <c r="AZ9">
        <v>1072.2208090909091</v>
      </c>
    </row>
    <row r="10" spans="1:52">
      <c r="A10" s="8" t="s">
        <v>5</v>
      </c>
      <c r="B10" s="32">
        <v>582.59832556999993</v>
      </c>
      <c r="C10" s="32">
        <v>553.70878918000005</v>
      </c>
      <c r="D10" s="32">
        <v>544.90035511000008</v>
      </c>
      <c r="E10" s="32">
        <v>513.75797141999988</v>
      </c>
      <c r="F10" s="32">
        <v>492.05316991000018</v>
      </c>
      <c r="G10" s="32">
        <v>506.7341143299999</v>
      </c>
      <c r="H10" s="32">
        <v>478.09525095999999</v>
      </c>
      <c r="I10" s="32">
        <v>517.5937315000001</v>
      </c>
      <c r="J10" s="32">
        <v>531.65816962000008</v>
      </c>
      <c r="K10" s="32">
        <v>556.4569581799999</v>
      </c>
      <c r="L10" s="32">
        <v>611.73381319999999</v>
      </c>
      <c r="M10" s="32">
        <v>743.95228266000004</v>
      </c>
      <c r="N10" s="32">
        <v>739.11879651000004</v>
      </c>
      <c r="O10" s="32">
        <v>848.94422431999988</v>
      </c>
      <c r="P10" s="32">
        <v>989.15061972000001</v>
      </c>
      <c r="Q10" s="32">
        <v>1085.2132567200001</v>
      </c>
      <c r="R10" s="32">
        <v>1161.1211386100001</v>
      </c>
      <c r="S10" s="32">
        <v>1206.5612000699998</v>
      </c>
      <c r="T10" s="32">
        <v>1214.7223316</v>
      </c>
      <c r="U10" s="32">
        <v>1271.07924146</v>
      </c>
      <c r="V10" s="32">
        <v>1297.5276004972725</v>
      </c>
      <c r="W10" s="32">
        <v>1374.4836696006066</v>
      </c>
      <c r="X10" s="32">
        <v>1394.1469207020207</v>
      </c>
      <c r="Y10" s="32">
        <v>1467.4812190745452</v>
      </c>
      <c r="Z10" s="32">
        <v>1437.0697648881819</v>
      </c>
      <c r="AA10" s="32">
        <v>1481.991608974243</v>
      </c>
      <c r="AB10" s="32">
        <v>1530.2676834617178</v>
      </c>
      <c r="AC10" s="32">
        <v>1494.7579443466627</v>
      </c>
      <c r="AD10" s="32">
        <v>1457.4375835339454</v>
      </c>
      <c r="AE10" s="32">
        <v>1477.2274440632289</v>
      </c>
      <c r="AF10" s="32">
        <v>1518.1476270270009</v>
      </c>
      <c r="AG10" s="32">
        <v>1535.8358763693896</v>
      </c>
      <c r="AH10" s="32">
        <v>1559.9716411478782</v>
      </c>
      <c r="AI10" s="32">
        <v>1578.1805926493298</v>
      </c>
      <c r="AJ10" s="32">
        <v>1591.8600618006758</v>
      </c>
      <c r="AK10" s="32">
        <v>1596.1811746785556</v>
      </c>
      <c r="AL10" s="32">
        <v>1587.6700848482665</v>
      </c>
      <c r="AM10" s="32">
        <v>1568.4991759715808</v>
      </c>
      <c r="AN10" s="32">
        <v>1595.2241648061818</v>
      </c>
      <c r="AO10" s="32">
        <v>1508.7725740597859</v>
      </c>
      <c r="AP10" s="32">
        <v>1592.3146898661348</v>
      </c>
      <c r="AQ10" s="32">
        <v>1602.4990506043232</v>
      </c>
      <c r="AR10" s="32">
        <v>1591.8197139654092</v>
      </c>
      <c r="AS10" s="32">
        <v>1614.071050881576</v>
      </c>
      <c r="AT10" s="32">
        <v>1625.5352907700787</v>
      </c>
      <c r="AU10" s="32">
        <v>1638.6458103210457</v>
      </c>
      <c r="AV10" s="32">
        <v>1552.1648062994518</v>
      </c>
      <c r="AW10" s="32">
        <v>1528.9384458006055</v>
      </c>
      <c r="AX10" s="32">
        <v>1598.3447950697037</v>
      </c>
      <c r="AY10">
        <v>1558.8620690921166</v>
      </c>
      <c r="AZ10">
        <v>1422.9112283468098</v>
      </c>
    </row>
    <row r="12" spans="1:52">
      <c r="C12" s="263" t="s">
        <v>568</v>
      </c>
    </row>
    <row r="13" spans="1:52">
      <c r="C13" s="501" t="s">
        <v>160</v>
      </c>
    </row>
    <row r="17" spans="50:51">
      <c r="AX17">
        <f>AX9/AX10</f>
        <v>0.78289667417339315</v>
      </c>
      <c r="AY17">
        <f>AY9/AY10</f>
        <v>0.77564657270563897</v>
      </c>
    </row>
    <row r="37" spans="3:3" s="694" customFormat="1">
      <c r="C37" s="694" t="s">
        <v>633</v>
      </c>
    </row>
    <row r="38" spans="3:3">
      <c r="C38" s="64" t="s">
        <v>94</v>
      </c>
    </row>
    <row r="39" spans="3:3">
      <c r="C39" s="65" t="s">
        <v>694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
  <sheetViews>
    <sheetView showGridLines="0" workbookViewId="0">
      <pane xSplit="1" ySplit="1" topLeftCell="B2" activePane="bottomRight" state="frozen"/>
      <selection activeCell="E8" sqref="E8"/>
      <selection pane="topRight" activeCell="E8" sqref="E8"/>
      <selection pane="bottomLeft" activeCell="E8" sqref="E8"/>
      <selection pane="bottomRight" activeCell="D41" sqref="D41"/>
    </sheetView>
  </sheetViews>
  <sheetFormatPr baseColWidth="10" defaultColWidth="11.5703125" defaultRowHeight="12.75"/>
  <cols>
    <col min="1" max="1" width="50.7109375" style="36" bestFit="1" customWidth="1"/>
    <col min="2" max="16384" width="11.5703125" style="36"/>
  </cols>
  <sheetData>
    <row r="1" spans="1:32" ht="15">
      <c r="A1" s="33" t="s">
        <v>68</v>
      </c>
      <c r="B1" s="34">
        <v>1990</v>
      </c>
      <c r="C1" s="34">
        <v>1991</v>
      </c>
      <c r="D1" s="34">
        <v>1992</v>
      </c>
      <c r="E1" s="34">
        <v>1993</v>
      </c>
      <c r="F1" s="34">
        <v>1994</v>
      </c>
      <c r="G1" s="34">
        <v>1995</v>
      </c>
      <c r="H1" s="34">
        <v>1996</v>
      </c>
      <c r="I1" s="34">
        <v>1997</v>
      </c>
      <c r="J1" s="34">
        <v>1998</v>
      </c>
      <c r="K1" s="34">
        <v>1999</v>
      </c>
      <c r="L1" s="34">
        <v>2000</v>
      </c>
      <c r="M1" s="34">
        <v>2001</v>
      </c>
      <c r="N1" s="34">
        <v>2002</v>
      </c>
      <c r="O1" s="34">
        <v>2003</v>
      </c>
      <c r="P1" s="34">
        <v>2004</v>
      </c>
      <c r="Q1" s="34">
        <v>2005</v>
      </c>
      <c r="R1" s="34">
        <v>2006</v>
      </c>
      <c r="S1" s="34">
        <v>2007</v>
      </c>
      <c r="T1" s="34">
        <v>2008</v>
      </c>
      <c r="U1" s="34">
        <v>2009</v>
      </c>
      <c r="V1" s="34">
        <v>2010</v>
      </c>
      <c r="W1" s="34">
        <v>2011</v>
      </c>
      <c r="X1" s="34">
        <v>2012</v>
      </c>
      <c r="Y1" s="34">
        <v>2013</v>
      </c>
      <c r="Z1" s="34">
        <v>2014</v>
      </c>
      <c r="AA1" s="34">
        <v>2015</v>
      </c>
      <c r="AB1" s="34">
        <v>2016</v>
      </c>
      <c r="AC1" s="35">
        <v>2017</v>
      </c>
      <c r="AD1" s="36">
        <v>2018</v>
      </c>
      <c r="AE1" s="36">
        <v>2019</v>
      </c>
      <c r="AF1" s="36">
        <v>2020</v>
      </c>
    </row>
    <row r="2" spans="1:32">
      <c r="A2" s="37" t="s">
        <v>69</v>
      </c>
      <c r="B2" s="38">
        <v>54.446555643647358</v>
      </c>
      <c r="C2" s="38">
        <v>57.952467268949441</v>
      </c>
      <c r="D2" s="38">
        <v>69.404579818099009</v>
      </c>
      <c r="E2" s="38">
        <v>65.325059089538698</v>
      </c>
      <c r="F2" s="38">
        <v>79.475368792833692</v>
      </c>
      <c r="G2" s="38">
        <v>73.694671771958028</v>
      </c>
      <c r="H2" s="38">
        <v>66.368092171665083</v>
      </c>
      <c r="I2" s="38">
        <v>64.338517905199438</v>
      </c>
      <c r="J2" s="38">
        <v>62.611110006801979</v>
      </c>
      <c r="K2" s="38">
        <v>73.104352248243188</v>
      </c>
      <c r="L2" s="38">
        <v>67.027891574157067</v>
      </c>
      <c r="M2" s="38">
        <v>74.928699224256533</v>
      </c>
      <c r="N2" s="38">
        <v>61.353606992088345</v>
      </c>
      <c r="O2" s="38">
        <v>59.804145445513129</v>
      </c>
      <c r="P2" s="38">
        <v>60.547625700274928</v>
      </c>
      <c r="Q2" s="38">
        <v>52.858208024179191</v>
      </c>
      <c r="R2" s="38">
        <v>58.98346862713656</v>
      </c>
      <c r="S2" s="38">
        <v>62.382946800852309</v>
      </c>
      <c r="T2" s="38">
        <v>69.896575703817902</v>
      </c>
      <c r="U2" s="38">
        <v>65.512790713261026</v>
      </c>
      <c r="V2" s="38">
        <v>73.127040591045514</v>
      </c>
      <c r="W2" s="38">
        <v>60.927325000000003</v>
      </c>
      <c r="X2" s="38">
        <v>79.896151999999987</v>
      </c>
      <c r="Y2" s="38">
        <v>93.65607900000002</v>
      </c>
      <c r="Z2" s="38">
        <v>87.969266999999988</v>
      </c>
      <c r="AA2" s="38">
        <v>85.218029000000001</v>
      </c>
      <c r="AB2" s="38">
        <v>91.380475000000018</v>
      </c>
      <c r="AC2" s="38">
        <v>84.718716000000001</v>
      </c>
      <c r="AD2" s="36">
        <v>105.08111000000002</v>
      </c>
      <c r="AE2" s="36">
        <v>104.33972300000001</v>
      </c>
      <c r="AF2" s="36">
        <v>116.95474000000002</v>
      </c>
    </row>
    <row r="3" spans="1:32" ht="15">
      <c r="A3" s="39" t="s">
        <v>570</v>
      </c>
      <c r="B3" s="38">
        <v>133.53903059263936</v>
      </c>
      <c r="C3" s="38">
        <v>138.5406324002978</v>
      </c>
      <c r="D3" s="38">
        <v>141.18356632288706</v>
      </c>
      <c r="E3" s="38">
        <v>136.50570797058992</v>
      </c>
      <c r="F3" s="38">
        <v>134.99384261490849</v>
      </c>
      <c r="G3" s="38">
        <v>135.22898766082153</v>
      </c>
      <c r="H3" s="38">
        <v>135.05740696681644</v>
      </c>
      <c r="I3" s="38">
        <v>134.50665800179729</v>
      </c>
      <c r="J3" s="38">
        <v>131.58702808982352</v>
      </c>
      <c r="K3" s="38">
        <v>130.85059836461852</v>
      </c>
      <c r="L3" s="38">
        <v>131.88146048744974</v>
      </c>
      <c r="M3" s="38">
        <v>130.95834474373689</v>
      </c>
      <c r="N3" s="38">
        <v>132.8125902822473</v>
      </c>
      <c r="O3" s="38">
        <v>132.69723698996356</v>
      </c>
      <c r="P3" s="38">
        <v>134.49818845929704</v>
      </c>
      <c r="Q3" s="38">
        <v>142.33518036354366</v>
      </c>
      <c r="R3" s="38">
        <v>136.47374696104006</v>
      </c>
      <c r="S3" s="38">
        <v>155.81041265524192</v>
      </c>
      <c r="T3" s="38">
        <v>171.69053392067775</v>
      </c>
      <c r="U3" s="38">
        <v>180.07329598538399</v>
      </c>
      <c r="V3" s="38">
        <v>189.00758477408894</v>
      </c>
      <c r="W3" s="38">
        <v>191.79363507820656</v>
      </c>
      <c r="X3" s="38">
        <v>201.94678346596336</v>
      </c>
      <c r="Y3" s="38">
        <v>212.60378941505746</v>
      </c>
      <c r="Z3" s="38">
        <v>219.88889610223268</v>
      </c>
      <c r="AA3" s="38">
        <v>225.98998204838446</v>
      </c>
      <c r="AB3" s="38">
        <v>235.11300668101757</v>
      </c>
      <c r="AC3" s="38">
        <v>241.27588939132701</v>
      </c>
      <c r="AD3" s="36">
        <v>247.98911383632918</v>
      </c>
      <c r="AE3" s="36">
        <v>254.7566730578713</v>
      </c>
      <c r="AF3" s="36">
        <v>250.60095010340126</v>
      </c>
    </row>
    <row r="4" spans="1:32">
      <c r="A4" s="37" t="s">
        <v>0</v>
      </c>
      <c r="B4" s="38">
        <v>235.91466394674896</v>
      </c>
      <c r="C4" s="38">
        <v>231.19629812745359</v>
      </c>
      <c r="D4" s="38">
        <v>211.43382188413946</v>
      </c>
      <c r="E4" s="38">
        <v>165.8438398282822</v>
      </c>
      <c r="F4" s="38">
        <v>176.68199508496747</v>
      </c>
      <c r="G4" s="38">
        <v>182.44893577608207</v>
      </c>
      <c r="H4" s="38">
        <v>181.31429650041824</v>
      </c>
      <c r="I4" s="38">
        <v>168.51908059068904</v>
      </c>
      <c r="J4" s="38">
        <v>195.69658944766994</v>
      </c>
      <c r="K4" s="38">
        <v>178.06908396849471</v>
      </c>
      <c r="L4" s="38">
        <v>175.71990533103818</v>
      </c>
      <c r="M4" s="38">
        <v>145.21111862363495</v>
      </c>
      <c r="N4" s="38">
        <v>159.95851972720737</v>
      </c>
      <c r="O4" s="38">
        <v>163.25267566394442</v>
      </c>
      <c r="P4" s="38">
        <v>156.28107643796832</v>
      </c>
      <c r="Q4" s="38">
        <v>161.3746044707861</v>
      </c>
      <c r="R4" s="38">
        <v>150.65555926483037</v>
      </c>
      <c r="S4" s="38">
        <v>158.1318222962</v>
      </c>
      <c r="T4" s="38">
        <v>147.83970496516744</v>
      </c>
      <c r="U4" s="38">
        <v>128.4288152913025</v>
      </c>
      <c r="V4" s="38">
        <v>132.40232420679084</v>
      </c>
      <c r="W4" s="38">
        <v>137.43959563999516</v>
      </c>
      <c r="X4" s="38">
        <v>144.8466228446697</v>
      </c>
      <c r="Y4" s="38">
        <v>149.21757468233963</v>
      </c>
      <c r="Z4" s="38">
        <v>120.9761549232993</v>
      </c>
      <c r="AA4" s="38">
        <v>111.84433171753425</v>
      </c>
      <c r="AB4" s="38">
        <v>105.88787683099845</v>
      </c>
      <c r="AC4" s="38">
        <v>116.36967596511778</v>
      </c>
      <c r="AD4" s="36">
        <v>108.04075187057281</v>
      </c>
      <c r="AE4" s="36">
        <v>86.908671431761562</v>
      </c>
      <c r="AF4" s="36">
        <v>66.743288319566545</v>
      </c>
    </row>
    <row r="5" spans="1:32">
      <c r="A5" s="37" t="s">
        <v>66</v>
      </c>
      <c r="B5" s="38">
        <v>1000.8858478786517</v>
      </c>
      <c r="C5" s="38">
        <v>1019.6225022857144</v>
      </c>
      <c r="D5" s="38">
        <v>981.09281916730311</v>
      </c>
      <c r="E5" s="38">
        <v>992.31075404365026</v>
      </c>
      <c r="F5" s="38">
        <v>944.73661690658446</v>
      </c>
      <c r="G5" s="38">
        <v>970.38108275394075</v>
      </c>
      <c r="H5" s="38">
        <v>1004.5751401459868</v>
      </c>
      <c r="I5" s="38">
        <v>985.65513945596831</v>
      </c>
      <c r="J5" s="38">
        <v>1024.4842845956996</v>
      </c>
      <c r="K5" s="38">
        <v>1014.2964035484868</v>
      </c>
      <c r="L5" s="38">
        <v>984.87605140444987</v>
      </c>
      <c r="M5" s="38">
        <v>1059.5095709949085</v>
      </c>
      <c r="N5" s="38">
        <v>1040.6893075135986</v>
      </c>
      <c r="O5" s="38">
        <v>1026.2477994333522</v>
      </c>
      <c r="P5" s="38">
        <v>1035.4221583024912</v>
      </c>
      <c r="Q5" s="38">
        <v>1023.4555292022452</v>
      </c>
      <c r="R5" s="38">
        <v>1016.0173441699724</v>
      </c>
      <c r="S5" s="38">
        <v>1004.434609934416</v>
      </c>
      <c r="T5" s="38">
        <v>973.01762207888044</v>
      </c>
      <c r="U5" s="38">
        <v>938.50320964777825</v>
      </c>
      <c r="V5" s="38">
        <v>884.79580836095101</v>
      </c>
      <c r="W5" s="38">
        <v>937.43527185151493</v>
      </c>
      <c r="X5" s="38">
        <v>898.68388705024825</v>
      </c>
      <c r="Y5" s="38">
        <v>871.4591846560902</v>
      </c>
      <c r="Z5" s="38">
        <v>880.42028089076553</v>
      </c>
      <c r="AA5" s="38">
        <v>883.90781182825958</v>
      </c>
      <c r="AB5" s="38">
        <v>849.49959885975818</v>
      </c>
      <c r="AC5" s="38">
        <v>857.007339491626</v>
      </c>
      <c r="AD5" s="36">
        <v>829.25056468264893</v>
      </c>
      <c r="AE5" s="36">
        <v>832.02141416608822</v>
      </c>
      <c r="AF5" s="36">
        <v>729.71401473920969</v>
      </c>
    </row>
    <row r="6" spans="1:32">
      <c r="A6" s="37" t="s">
        <v>3</v>
      </c>
      <c r="B6" s="38">
        <v>310.78324649872104</v>
      </c>
      <c r="C6" s="38">
        <v>313.08719452286812</v>
      </c>
      <c r="D6" s="38">
        <v>324.09937243718446</v>
      </c>
      <c r="E6" s="38">
        <v>331.21338644247606</v>
      </c>
      <c r="F6" s="38">
        <v>337.51802427281132</v>
      </c>
      <c r="G6" s="38">
        <v>349.34397150355949</v>
      </c>
      <c r="H6" s="38">
        <v>362.19384586272963</v>
      </c>
      <c r="I6" s="38">
        <v>370.11800118468415</v>
      </c>
      <c r="J6" s="38">
        <v>385.61314464700746</v>
      </c>
      <c r="K6" s="38">
        <v>400.41778733415356</v>
      </c>
      <c r="L6" s="38">
        <v>429.55054179506351</v>
      </c>
      <c r="M6" s="38">
        <v>440.77885399368671</v>
      </c>
      <c r="N6" s="38">
        <v>458.42031175619081</v>
      </c>
      <c r="O6" s="38">
        <v>454.48209701916335</v>
      </c>
      <c r="P6" s="38">
        <v>458.84304103006502</v>
      </c>
      <c r="Q6" s="38">
        <v>468.68213611407526</v>
      </c>
      <c r="R6" s="38">
        <v>462.6798681549659</v>
      </c>
      <c r="S6" s="38">
        <v>465.39716748437638</v>
      </c>
      <c r="T6" s="38">
        <v>466.63799356993093</v>
      </c>
      <c r="U6" s="38">
        <v>446.16911726164091</v>
      </c>
      <c r="V6" s="38">
        <v>460.98730658441235</v>
      </c>
      <c r="W6" s="38">
        <v>465.17289488556696</v>
      </c>
      <c r="X6" s="38">
        <v>443.7810091126014</v>
      </c>
      <c r="Y6" s="38">
        <v>430.24241596028935</v>
      </c>
      <c r="Z6" s="38">
        <v>419.99150154591547</v>
      </c>
      <c r="AA6" s="38">
        <v>430.11703367251704</v>
      </c>
      <c r="AB6" s="38">
        <v>444.83062916525489</v>
      </c>
      <c r="AC6" s="38">
        <v>458.77476496430012</v>
      </c>
      <c r="AD6" s="36">
        <v>449.28279735852743</v>
      </c>
      <c r="AE6" s="36">
        <v>455.89881940090328</v>
      </c>
      <c r="AF6" s="36">
        <v>446.73889837279921</v>
      </c>
    </row>
    <row r="7" spans="1:32">
      <c r="A7" s="40" t="s">
        <v>67</v>
      </c>
      <c r="B7" s="38">
        <v>907.60564728906741</v>
      </c>
      <c r="C7" s="38">
        <v>948.43033937174664</v>
      </c>
      <c r="D7" s="38">
        <v>970.84004904855146</v>
      </c>
      <c r="E7" s="38">
        <v>1053.2135429034179</v>
      </c>
      <c r="F7" s="38">
        <v>1029.9578068568778</v>
      </c>
      <c r="G7" s="38">
        <v>1074.2000629890758</v>
      </c>
      <c r="H7" s="38">
        <v>1132.2664778934993</v>
      </c>
      <c r="I7" s="38">
        <v>1133.9535745671594</v>
      </c>
      <c r="J7" s="38">
        <v>1117.7166231734177</v>
      </c>
      <c r="K7" s="38">
        <v>1132.0881125272226</v>
      </c>
      <c r="L7" s="38">
        <v>1190.4263689165041</v>
      </c>
      <c r="M7" s="38">
        <v>1208.218401123703</v>
      </c>
      <c r="N7" s="38">
        <v>1250.3601989263643</v>
      </c>
      <c r="O7" s="38">
        <v>1269.626819893195</v>
      </c>
      <c r="P7" s="38">
        <v>1294.6706015272566</v>
      </c>
      <c r="Q7" s="38">
        <v>1306.0824560589726</v>
      </c>
      <c r="R7" s="38">
        <v>1301.3255650686417</v>
      </c>
      <c r="S7" s="38">
        <v>1280.3270539893497</v>
      </c>
      <c r="T7" s="38">
        <v>1284.4400699731139</v>
      </c>
      <c r="U7" s="38">
        <v>1215.3465374234186</v>
      </c>
      <c r="V7" s="38">
        <v>1257.0418933434376</v>
      </c>
      <c r="W7" s="38">
        <v>1294.3821453726384</v>
      </c>
      <c r="X7" s="38">
        <v>1244.4046083074215</v>
      </c>
      <c r="Y7" s="38">
        <v>1229.4955539341568</v>
      </c>
      <c r="Z7" s="38">
        <v>1266.9823956888144</v>
      </c>
      <c r="AA7" s="38">
        <v>1267.7823506102955</v>
      </c>
      <c r="AB7" s="38">
        <v>1180.1672599876642</v>
      </c>
      <c r="AC7" s="38">
        <v>1170.4194496601979</v>
      </c>
      <c r="AD7" s="38">
        <v>1194.7623617899953</v>
      </c>
      <c r="AE7" s="38">
        <v>1157.3536903281961</v>
      </c>
      <c r="AF7" s="36">
        <v>1039.6745909905242</v>
      </c>
    </row>
    <row r="9" spans="1:32">
      <c r="A9" s="36" t="s">
        <v>70</v>
      </c>
    </row>
    <row r="10" spans="1:32">
      <c r="A10" s="36" t="s">
        <v>71</v>
      </c>
    </row>
    <row r="12" spans="1:32">
      <c r="A12" s="33" t="s">
        <v>72</v>
      </c>
      <c r="B12" s="41">
        <v>2643.1749918494756</v>
      </c>
      <c r="C12" s="41">
        <v>2708.82943397703</v>
      </c>
      <c r="D12" s="41">
        <v>2698.0542086781647</v>
      </c>
      <c r="E12" s="41">
        <v>2744.4122902779554</v>
      </c>
      <c r="F12" s="41">
        <v>2703.3636545289833</v>
      </c>
      <c r="G12" s="41">
        <v>2785.2977124554377</v>
      </c>
      <c r="H12" s="41">
        <v>2881.7752595411152</v>
      </c>
      <c r="I12" s="41">
        <v>2857.0909717054979</v>
      </c>
      <c r="J12" s="41">
        <v>2917.7087799604205</v>
      </c>
      <c r="K12" s="41">
        <v>2928.8263379912191</v>
      </c>
      <c r="L12" s="41">
        <v>2979.4822195086631</v>
      </c>
      <c r="M12" s="41">
        <v>3059.6049887039271</v>
      </c>
      <c r="N12" s="41">
        <v>3103.5945351976966</v>
      </c>
      <c r="O12" s="41">
        <v>3106.1107744451324</v>
      </c>
      <c r="P12" s="41">
        <v>3140.262691457353</v>
      </c>
      <c r="Q12" s="41">
        <v>3154.7881142338019</v>
      </c>
      <c r="R12" s="41">
        <v>3126.1355522465869</v>
      </c>
      <c r="S12" s="41">
        <v>3126.484013160436</v>
      </c>
      <c r="T12" s="41">
        <v>3113.5225002115881</v>
      </c>
      <c r="U12" s="41">
        <v>2974.0337663227856</v>
      </c>
      <c r="V12" s="41">
        <v>2997.3619578607263</v>
      </c>
      <c r="W12" s="41">
        <v>3087.1508678279224</v>
      </c>
      <c r="X12" s="41">
        <v>3013.5590627809042</v>
      </c>
      <c r="Y12" s="41">
        <v>2986.6745976479338</v>
      </c>
      <c r="Z12" s="41">
        <v>2996.2284961510281</v>
      </c>
      <c r="AA12" s="41">
        <v>3004.8595388769904</v>
      </c>
      <c r="AB12" s="41">
        <v>2906.878846524693</v>
      </c>
      <c r="AC12" s="41">
        <v>2928.5658354725683</v>
      </c>
      <c r="AD12" s="41">
        <v>2934.4066995380736</v>
      </c>
      <c r="AE12" s="36">
        <v>2891.2789913848205</v>
      </c>
      <c r="AF12" s="36">
        <v>2650.4264825255004</v>
      </c>
    </row>
    <row r="19" spans="4:4" ht="15">
      <c r="D19" s="263" t="s">
        <v>569</v>
      </c>
    </row>
    <row r="20" spans="4:4">
      <c r="D20" s="495" t="s">
        <v>269</v>
      </c>
    </row>
    <row r="39" spans="4:4">
      <c r="D39" s="810" t="s">
        <v>634</v>
      </c>
    </row>
    <row r="40" spans="4:4" ht="15">
      <c r="D40" s="64" t="s">
        <v>693</v>
      </c>
    </row>
    <row r="41" spans="4:4">
      <c r="D41" s="65" t="s">
        <v>695</v>
      </c>
    </row>
  </sheetData>
  <sheetProtection selectLockedCells="1" selectUnlockedCells="1"/>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
  <sheetViews>
    <sheetView showGridLines="0" workbookViewId="0">
      <selection activeCell="G27" sqref="G27"/>
    </sheetView>
  </sheetViews>
  <sheetFormatPr baseColWidth="10" defaultRowHeight="15"/>
  <sheetData>
    <row r="1" spans="1:10" ht="51">
      <c r="A1" s="1"/>
      <c r="B1" s="2" t="s">
        <v>552</v>
      </c>
      <c r="C1" s="2" t="s">
        <v>553</v>
      </c>
      <c r="D1" s="2" t="s">
        <v>554</v>
      </c>
      <c r="E1" s="2" t="s">
        <v>555</v>
      </c>
    </row>
    <row r="2" spans="1:10">
      <c r="A2" s="3">
        <v>39083</v>
      </c>
      <c r="B2" s="1">
        <v>53.63</v>
      </c>
      <c r="C2" s="1">
        <v>41.258095300000008</v>
      </c>
      <c r="D2" s="1">
        <v>13.824999999999999</v>
      </c>
      <c r="E2" s="4">
        <v>17.970623384433352</v>
      </c>
    </row>
    <row r="3" spans="1:10">
      <c r="A3" s="3">
        <v>39114</v>
      </c>
      <c r="B3" s="1">
        <v>57.52</v>
      </c>
      <c r="C3" s="1">
        <v>43.995322400000006</v>
      </c>
      <c r="D3" s="1">
        <v>10.075749999999999</v>
      </c>
      <c r="E3" s="4">
        <v>13.173243377752595</v>
      </c>
    </row>
    <row r="4" spans="1:10">
      <c r="A4" s="3">
        <v>39142</v>
      </c>
      <c r="B4" s="1">
        <v>62.05</v>
      </c>
      <c r="C4" s="1">
        <v>46.858918999999993</v>
      </c>
      <c r="D4" s="1">
        <v>10.122954545454546</v>
      </c>
      <c r="E4" s="4">
        <v>13.404684792463296</v>
      </c>
    </row>
    <row r="5" spans="1:10">
      <c r="A5" s="3">
        <v>39173</v>
      </c>
      <c r="B5" s="1">
        <v>67.489999999999995</v>
      </c>
      <c r="C5" s="1">
        <v>49.935851</v>
      </c>
      <c r="D5" s="1">
        <v>8.113421052631578</v>
      </c>
      <c r="E5" s="4">
        <v>10.966233256515837</v>
      </c>
    </row>
    <row r="6" spans="1:10">
      <c r="A6" s="3">
        <v>39203</v>
      </c>
      <c r="B6" s="1">
        <v>67.319999999999993</v>
      </c>
      <c r="C6" s="1">
        <v>49.823531999999993</v>
      </c>
      <c r="D6" s="1">
        <v>11.30190476190476</v>
      </c>
      <c r="E6" s="4">
        <v>15.270370447587423</v>
      </c>
    </row>
    <row r="7" spans="1:10">
      <c r="A7" s="3">
        <v>39234</v>
      </c>
      <c r="B7" s="1">
        <v>71.05</v>
      </c>
      <c r="C7" s="1">
        <v>52.946459999999995</v>
      </c>
      <c r="D7" s="1">
        <v>10.923333333333337</v>
      </c>
      <c r="E7" s="4">
        <v>14.657559881195034</v>
      </c>
    </row>
    <row r="8" spans="1:10">
      <c r="A8" s="3">
        <v>39264</v>
      </c>
      <c r="B8" s="1">
        <v>76.819999999999993</v>
      </c>
      <c r="C8" s="1">
        <v>56.009461999999992</v>
      </c>
      <c r="D8" s="1">
        <v>15.094318181818181</v>
      </c>
      <c r="E8" s="4">
        <v>20.702759244320497</v>
      </c>
    </row>
    <row r="9" spans="1:10">
      <c r="A9" s="3">
        <v>39295</v>
      </c>
      <c r="B9" s="1">
        <v>70.760000000000005</v>
      </c>
      <c r="C9" s="1">
        <v>51.944915999999999</v>
      </c>
      <c r="D9" s="1">
        <v>14.363181818181818</v>
      </c>
      <c r="E9" s="4">
        <v>19.56622258384337</v>
      </c>
      <c r="J9" s="263" t="s">
        <v>556</v>
      </c>
    </row>
    <row r="10" spans="1:10">
      <c r="A10" s="3">
        <v>39326</v>
      </c>
      <c r="B10" s="1">
        <v>76.97</v>
      </c>
      <c r="C10" s="1">
        <v>55.387611999999997</v>
      </c>
      <c r="D10" s="1">
        <v>16.670000000000002</v>
      </c>
      <c r="E10" s="4">
        <v>23.165393251092738</v>
      </c>
    </row>
    <row r="11" spans="1:10">
      <c r="A11" s="3">
        <v>39356</v>
      </c>
      <c r="B11" s="1">
        <v>82.34</v>
      </c>
      <c r="C11" s="1">
        <v>57.873821760000006</v>
      </c>
      <c r="D11" s="1">
        <v>20.22</v>
      </c>
      <c r="E11" s="4">
        <v>28.767974829385306</v>
      </c>
    </row>
    <row r="12" spans="1:10">
      <c r="A12" s="3">
        <v>39387</v>
      </c>
      <c r="B12" s="1">
        <v>92.51</v>
      </c>
      <c r="C12" s="1">
        <v>62.999310000000008</v>
      </c>
      <c r="D12" s="1">
        <v>23.44</v>
      </c>
      <c r="E12" s="4">
        <v>34.418460130040891</v>
      </c>
    </row>
    <row r="13" spans="1:10">
      <c r="A13" s="3">
        <v>39417</v>
      </c>
      <c r="B13" s="1">
        <v>90.93</v>
      </c>
      <c r="C13" s="1">
        <v>62.407350390000005</v>
      </c>
      <c r="D13" s="1">
        <v>24.39</v>
      </c>
      <c r="E13" s="4">
        <v>35.537145608709942</v>
      </c>
    </row>
    <row r="14" spans="1:10">
      <c r="A14" s="3">
        <v>39448</v>
      </c>
      <c r="B14" s="1">
        <v>91.99</v>
      </c>
      <c r="C14" s="1">
        <v>62.498005999999997</v>
      </c>
      <c r="D14" s="1">
        <v>24.522954545454546</v>
      </c>
      <c r="E14" s="4">
        <v>36.092678860029466</v>
      </c>
    </row>
    <row r="15" spans="1:10">
      <c r="A15" s="3">
        <v>39479</v>
      </c>
      <c r="B15" s="1">
        <v>95.05</v>
      </c>
      <c r="C15" s="1">
        <v>64.453405000000004</v>
      </c>
      <c r="D15" s="1">
        <v>23.085238095238093</v>
      </c>
      <c r="E15" s="4">
        <v>34.047004896171003</v>
      </c>
    </row>
    <row r="16" spans="1:10">
      <c r="A16" s="3">
        <v>39508</v>
      </c>
      <c r="B16" s="1">
        <v>103.78</v>
      </c>
      <c r="C16" s="1">
        <v>66.840546799999998</v>
      </c>
      <c r="D16" s="1">
        <v>24.047894736842103</v>
      </c>
      <c r="E16" s="4">
        <v>37.338044939863458</v>
      </c>
    </row>
    <row r="17" spans="1:10">
      <c r="A17" s="3">
        <v>39539</v>
      </c>
      <c r="B17" s="1">
        <v>109.07</v>
      </c>
      <c r="C17" s="1">
        <v>69.248542999999998</v>
      </c>
      <c r="D17" s="1">
        <v>26.459090909090914</v>
      </c>
      <c r="E17" s="4">
        <v>41.674411107166527</v>
      </c>
    </row>
    <row r="18" spans="1:10">
      <c r="A18" s="3">
        <v>39569</v>
      </c>
      <c r="B18" s="1">
        <v>123.15</v>
      </c>
      <c r="C18" s="1">
        <v>79.160820000000015</v>
      </c>
      <c r="D18" s="1">
        <v>25.053999999999998</v>
      </c>
      <c r="E18" s="4">
        <v>38.976526477949051</v>
      </c>
    </row>
    <row r="19" spans="1:10">
      <c r="A19" s="3">
        <v>39600</v>
      </c>
      <c r="B19" s="1">
        <v>132.32</v>
      </c>
      <c r="C19" s="1">
        <v>85.081760000000003</v>
      </c>
      <c r="D19" s="1">
        <v>26.820952380952377</v>
      </c>
      <c r="E19" s="4">
        <v>41.714008633769332</v>
      </c>
    </row>
    <row r="20" spans="1:10">
      <c r="A20" s="3">
        <v>39630</v>
      </c>
      <c r="B20" s="1">
        <v>133.19</v>
      </c>
      <c r="C20" s="1">
        <v>84.455778999999993</v>
      </c>
      <c r="D20" s="1">
        <v>25.819130434782604</v>
      </c>
      <c r="E20" s="4">
        <v>40.716002407553866</v>
      </c>
    </row>
    <row r="21" spans="1:10">
      <c r="A21" s="3">
        <v>39661</v>
      </c>
      <c r="B21" s="1">
        <v>113.42</v>
      </c>
      <c r="C21" s="1">
        <v>75.741875999999991</v>
      </c>
      <c r="D21" s="1">
        <v>23.254750000000001</v>
      </c>
      <c r="E21" s="4">
        <v>34.82489070868106</v>
      </c>
    </row>
    <row r="22" spans="1:10">
      <c r="A22" s="3">
        <v>39692</v>
      </c>
      <c r="B22" s="1">
        <v>97.7</v>
      </c>
      <c r="C22" s="1">
        <v>67.989429999999999</v>
      </c>
      <c r="D22" s="1">
        <v>29.850909090909092</v>
      </c>
      <c r="E22" s="4">
        <v>42.89428437356041</v>
      </c>
    </row>
    <row r="23" spans="1:10">
      <c r="A23" s="3">
        <v>39722</v>
      </c>
      <c r="B23" s="1">
        <v>71.59</v>
      </c>
      <c r="C23" s="1">
        <v>53.735454000000004</v>
      </c>
      <c r="D23" s="1">
        <v>25.122826086956518</v>
      </c>
      <c r="E23" s="4">
        <v>33.468863411021381</v>
      </c>
    </row>
    <row r="24" spans="1:10">
      <c r="A24" s="3">
        <v>39753</v>
      </c>
      <c r="B24" s="1">
        <v>52.34</v>
      </c>
      <c r="C24" s="1">
        <v>41.107835999999999</v>
      </c>
      <c r="D24" s="1">
        <v>23.211500000000001</v>
      </c>
      <c r="E24" s="4">
        <v>29.553244134716032</v>
      </c>
    </row>
    <row r="25" spans="1:10">
      <c r="A25" s="3">
        <v>39783</v>
      </c>
      <c r="B25" s="1">
        <v>40.25</v>
      </c>
      <c r="C25" s="1">
        <v>29.927082500000001</v>
      </c>
      <c r="D25" s="1">
        <v>21.791428571428575</v>
      </c>
      <c r="E25" s="4">
        <v>29.308240248889376</v>
      </c>
    </row>
    <row r="26" spans="1:10">
      <c r="A26" s="3">
        <v>39814</v>
      </c>
      <c r="B26" s="1">
        <v>43.29</v>
      </c>
      <c r="C26" s="1">
        <v>32.699534399999997</v>
      </c>
      <c r="D26" s="1">
        <v>22.836666666666666</v>
      </c>
      <c r="E26" s="4">
        <v>30.232716265603866</v>
      </c>
      <c r="J26" s="492" t="s">
        <v>328</v>
      </c>
    </row>
    <row r="27" spans="1:10">
      <c r="A27" s="3">
        <v>39845</v>
      </c>
      <c r="B27" s="1">
        <v>43.26</v>
      </c>
      <c r="C27" s="1">
        <v>33.837323099999999</v>
      </c>
      <c r="D27" s="1">
        <v>18.179499999999997</v>
      </c>
      <c r="E27" s="4">
        <v>23.241956502782621</v>
      </c>
      <c r="J27" s="493" t="s">
        <v>329</v>
      </c>
    </row>
    <row r="28" spans="1:10">
      <c r="A28" s="3">
        <v>39873</v>
      </c>
      <c r="B28" s="1">
        <v>46.54</v>
      </c>
      <c r="C28" s="1">
        <v>35.663601999999997</v>
      </c>
      <c r="D28" s="1">
        <v>12.105454545454547</v>
      </c>
      <c r="E28" s="4">
        <v>15.797405652922578</v>
      </c>
    </row>
    <row r="29" spans="1:10">
      <c r="A29" s="3">
        <v>39904</v>
      </c>
      <c r="B29" s="1">
        <v>50.19</v>
      </c>
      <c r="C29" s="1">
        <v>38.049039</v>
      </c>
      <c r="D29" s="1">
        <v>11.073499999999999</v>
      </c>
      <c r="E29" s="4">
        <v>14.606285704481092</v>
      </c>
    </row>
    <row r="30" spans="1:10">
      <c r="A30" s="3">
        <v>39934</v>
      </c>
      <c r="B30" s="1">
        <v>57.38</v>
      </c>
      <c r="C30" s="1">
        <v>42.036588000000002</v>
      </c>
      <c r="D30" s="1">
        <v>9.947000000000001</v>
      </c>
      <c r="E30" s="4">
        <v>13.57810912176839</v>
      </c>
    </row>
    <row r="31" spans="1:10">
      <c r="A31" s="3">
        <v>39965</v>
      </c>
      <c r="B31" s="1">
        <v>68.61</v>
      </c>
      <c r="C31" s="1">
        <v>48.953234999999999</v>
      </c>
      <c r="D31" s="1">
        <v>10.568636363636365</v>
      </c>
      <c r="E31" s="4">
        <v>14.813392140050889</v>
      </c>
    </row>
    <row r="32" spans="1:10">
      <c r="A32" s="3">
        <v>39995</v>
      </c>
      <c r="B32" s="1">
        <v>64.459999999999994</v>
      </c>
      <c r="C32" s="1">
        <v>45.753707999999996</v>
      </c>
      <c r="D32" s="1">
        <v>9.1456521739130441</v>
      </c>
      <c r="E32" s="4">
        <v>12.884122610875933</v>
      </c>
    </row>
    <row r="33" spans="1:5">
      <c r="A33" s="3">
        <v>40026</v>
      </c>
      <c r="B33" s="1">
        <v>72.52</v>
      </c>
      <c r="C33" s="1">
        <v>50.829267999999992</v>
      </c>
      <c r="D33" s="1">
        <v>8.6865000000000023</v>
      </c>
      <c r="E33" s="4">
        <v>12.393904139285286</v>
      </c>
    </row>
    <row r="34" spans="1:5">
      <c r="A34" s="3">
        <v>40057</v>
      </c>
      <c r="B34" s="1">
        <v>67.61</v>
      </c>
      <c r="C34" s="1">
        <v>46.427786999999995</v>
      </c>
      <c r="D34" s="1">
        <v>7.6527272727272724</v>
      </c>
      <c r="E34" s="4">
        <v>11.143628513694198</v>
      </c>
    </row>
    <row r="35" spans="1:5">
      <c r="A35" s="3">
        <v>40087</v>
      </c>
      <c r="B35" s="1">
        <v>72.77</v>
      </c>
      <c r="C35" s="1">
        <v>49.127026999999998</v>
      </c>
      <c r="D35" s="1">
        <v>9.372272727272728</v>
      </c>
      <c r="E35" s="4">
        <v>13.882702670501338</v>
      </c>
    </row>
    <row r="36" spans="1:5">
      <c r="A36" s="3">
        <v>40118</v>
      </c>
      <c r="B36" s="1">
        <v>76.650000000000006</v>
      </c>
      <c r="C36" s="1">
        <v>51.393825</v>
      </c>
      <c r="D36" s="1">
        <v>10.310476190476189</v>
      </c>
      <c r="E36" s="4">
        <v>15.377542534608123</v>
      </c>
    </row>
    <row r="37" spans="1:5">
      <c r="A37" s="3">
        <v>40148</v>
      </c>
      <c r="B37" s="1">
        <v>74.459999999999994</v>
      </c>
      <c r="C37" s="1">
        <v>50.952977999999995</v>
      </c>
      <c r="D37" s="1">
        <v>11.937619047619046</v>
      </c>
      <c r="E37" s="4">
        <v>17.446892860729076</v>
      </c>
    </row>
    <row r="38" spans="1:5">
      <c r="A38" s="3">
        <v>40179</v>
      </c>
      <c r="B38" s="1">
        <v>76.17</v>
      </c>
      <c r="C38" s="1">
        <v>53.372318999999997</v>
      </c>
      <c r="D38" s="1">
        <v>15.3315</v>
      </c>
      <c r="E38" s="4">
        <v>21.891056261846039</v>
      </c>
    </row>
    <row r="39" spans="1:5">
      <c r="A39" s="3">
        <v>40210</v>
      </c>
      <c r="B39" s="1">
        <v>73.64</v>
      </c>
      <c r="C39" s="1">
        <v>53.808748000000001</v>
      </c>
      <c r="D39" s="1">
        <v>13.968500000000001</v>
      </c>
      <c r="E39" s="4">
        <v>19.11687920600351</v>
      </c>
    </row>
    <row r="40" spans="1:5">
      <c r="A40" s="3">
        <v>40238</v>
      </c>
      <c r="B40" s="1">
        <v>78.83</v>
      </c>
      <c r="C40" s="1">
        <v>58.097709999999999</v>
      </c>
      <c r="D40" s="1">
        <v>12.188695652173909</v>
      </c>
      <c r="E40" s="4">
        <v>16.538266118122401</v>
      </c>
    </row>
    <row r="41" spans="1:5">
      <c r="A41" s="3">
        <v>40269</v>
      </c>
      <c r="B41" s="1">
        <v>84.84</v>
      </c>
      <c r="C41" s="1">
        <v>63.273672000000005</v>
      </c>
      <c r="D41" s="1">
        <v>12.8195</v>
      </c>
      <c r="E41" s="4">
        <v>17.189034812160813</v>
      </c>
    </row>
    <row r="42" spans="1:5">
      <c r="A42" s="3">
        <v>40299</v>
      </c>
      <c r="B42" s="1">
        <v>75.31</v>
      </c>
      <c r="C42" s="1">
        <v>59.946760000000005</v>
      </c>
      <c r="D42" s="1">
        <v>15.794736842105261</v>
      </c>
      <c r="E42" s="4">
        <v>19.867024388901779</v>
      </c>
    </row>
    <row r="43" spans="1:5">
      <c r="A43" s="3">
        <v>40330</v>
      </c>
      <c r="B43" s="1">
        <v>74.760000000000005</v>
      </c>
      <c r="C43" s="1">
        <v>61.23591600000001</v>
      </c>
      <c r="D43" s="1">
        <v>17.382272727272728</v>
      </c>
      <c r="E43" s="4">
        <v>21.221157828486195</v>
      </c>
    </row>
    <row r="44" spans="1:5">
      <c r="A44" s="3">
        <v>40360</v>
      </c>
      <c r="B44" s="1">
        <v>75.39</v>
      </c>
      <c r="C44" s="1">
        <v>59.037908999999999</v>
      </c>
      <c r="D44" s="1">
        <v>18.823181818181812</v>
      </c>
      <c r="E44" s="4">
        <v>24.037214700696641</v>
      </c>
    </row>
    <row r="45" spans="1:5">
      <c r="A45" s="3">
        <v>40391</v>
      </c>
      <c r="B45" s="1">
        <v>77.09</v>
      </c>
      <c r="C45" s="1">
        <v>59.783295000000003</v>
      </c>
      <c r="D45" s="1">
        <v>17.701500000000003</v>
      </c>
      <c r="E45" s="4">
        <v>22.824646883258115</v>
      </c>
    </row>
    <row r="46" spans="1:5">
      <c r="A46" s="3">
        <v>40422</v>
      </c>
      <c r="B46" s="1">
        <v>77.77</v>
      </c>
      <c r="C46" s="1">
        <v>59.517380999999993</v>
      </c>
      <c r="D46" s="1">
        <v>16.638636363636362</v>
      </c>
      <c r="E46" s="4">
        <v>21.741716555215977</v>
      </c>
    </row>
    <row r="47" spans="1:5">
      <c r="A47" s="3">
        <v>40452</v>
      </c>
      <c r="B47" s="1">
        <v>82.67</v>
      </c>
      <c r="C47" s="1">
        <v>59.481065000000001</v>
      </c>
      <c r="D47" s="1">
        <v>16.487142857142853</v>
      </c>
      <c r="E47" s="4">
        <v>22.913512380388852</v>
      </c>
    </row>
    <row r="48" spans="1:5">
      <c r="A48" s="3">
        <v>40483</v>
      </c>
      <c r="B48" s="1">
        <v>85.29</v>
      </c>
      <c r="C48" s="1">
        <v>62.432280000000006</v>
      </c>
      <c r="D48" s="1">
        <v>19.37</v>
      </c>
      <c r="E48" s="4">
        <v>26.461369680558263</v>
      </c>
    </row>
    <row r="49" spans="1:5">
      <c r="A49" s="3">
        <v>40513</v>
      </c>
      <c r="B49" s="1">
        <v>91.47</v>
      </c>
      <c r="C49" s="1">
        <v>69.187907999999993</v>
      </c>
      <c r="D49" s="1">
        <v>24.48</v>
      </c>
      <c r="E49" s="4">
        <v>32.362820308593591</v>
      </c>
    </row>
    <row r="50" spans="1:5">
      <c r="A50" s="3">
        <v>40544</v>
      </c>
      <c r="B50" s="1">
        <v>96.61</v>
      </c>
      <c r="C50" s="1">
        <v>72.312584999999999</v>
      </c>
      <c r="D50" s="1">
        <v>22.662522940903919</v>
      </c>
      <c r="E50" s="4">
        <v>30.139497643154698</v>
      </c>
    </row>
    <row r="51" spans="1:5">
      <c r="A51" s="3">
        <v>40575</v>
      </c>
      <c r="B51" s="1">
        <v>103.73</v>
      </c>
      <c r="C51" s="1">
        <v>76.002971000000002</v>
      </c>
      <c r="D51" s="1">
        <v>21.676414047590377</v>
      </c>
      <c r="E51" s="4">
        <v>29.618344193412646</v>
      </c>
    </row>
    <row r="52" spans="1:5">
      <c r="A52" s="3">
        <v>40603</v>
      </c>
      <c r="B52" s="1">
        <v>114.64</v>
      </c>
      <c r="C52" s="1">
        <v>81.887352000000007</v>
      </c>
      <c r="D52" s="1">
        <v>23.835045263736646</v>
      </c>
      <c r="E52" s="4">
        <v>33.458041685608805</v>
      </c>
    </row>
    <row r="53" spans="1:5">
      <c r="A53" s="3">
        <v>40634</v>
      </c>
      <c r="B53" s="1">
        <v>123.21</v>
      </c>
      <c r="C53" s="1">
        <v>85.310603999999998</v>
      </c>
      <c r="D53" s="1">
        <v>22.371076664149935</v>
      </c>
      <c r="E53" s="4">
        <v>31.61311534932733</v>
      </c>
    </row>
    <row r="54" spans="1:5">
      <c r="A54" s="3">
        <v>40664</v>
      </c>
      <c r="B54" s="1">
        <v>114.4</v>
      </c>
      <c r="C54" s="1">
        <v>79.725359999999995</v>
      </c>
      <c r="D54" s="1">
        <v>22.197553366757671</v>
      </c>
      <c r="E54" s="4">
        <v>32.915787591763063</v>
      </c>
    </row>
    <row r="55" spans="1:5">
      <c r="A55" s="3">
        <v>40695</v>
      </c>
      <c r="B55" s="1">
        <v>114.03</v>
      </c>
      <c r="C55" s="1">
        <v>79.25085</v>
      </c>
      <c r="D55" s="1">
        <v>22.394847350010643</v>
      </c>
      <c r="E55" s="4">
        <v>32.301993888535883</v>
      </c>
    </row>
    <row r="56" spans="1:5">
      <c r="A56" s="3">
        <v>40725</v>
      </c>
      <c r="B56" s="1">
        <v>116.75</v>
      </c>
      <c r="C56" s="1">
        <v>81.853424999999987</v>
      </c>
      <c r="D56" s="1">
        <v>21.275227955235788</v>
      </c>
      <c r="E56" s="4">
        <v>30.411471716344558</v>
      </c>
    </row>
    <row r="57" spans="1:5">
      <c r="A57" s="3">
        <v>40756</v>
      </c>
      <c r="B57" s="1">
        <v>110.38</v>
      </c>
      <c r="C57" s="1">
        <v>77.034201999999993</v>
      </c>
      <c r="D57" s="1">
        <v>21.123962013817152</v>
      </c>
      <c r="E57" s="4">
        <v>30.393292216949455</v>
      </c>
    </row>
    <row r="58" spans="1:5">
      <c r="A58" s="3">
        <v>40787</v>
      </c>
      <c r="B58" s="1">
        <v>112.84</v>
      </c>
      <c r="C58" s="1">
        <v>81.944407999999996</v>
      </c>
      <c r="D58" s="1">
        <v>21.023890784982925</v>
      </c>
      <c r="E58" s="4">
        <v>28.696693751748356</v>
      </c>
    </row>
    <row r="59" spans="1:5">
      <c r="A59" s="3">
        <v>40817</v>
      </c>
      <c r="B59" s="1">
        <v>109.55</v>
      </c>
      <c r="C59" s="1">
        <v>79.927679999999995</v>
      </c>
      <c r="D59" s="1">
        <v>21.96302623770455</v>
      </c>
      <c r="E59" s="4">
        <v>29.509954855757144</v>
      </c>
    </row>
    <row r="60" spans="1:5">
      <c r="A60" s="3">
        <v>40848</v>
      </c>
      <c r="B60" s="1">
        <v>110.61</v>
      </c>
      <c r="C60" s="1">
        <v>81.596997000000002</v>
      </c>
      <c r="D60" s="1">
        <v>23.182764740360728</v>
      </c>
      <c r="E60" s="4">
        <v>31.422190876016256</v>
      </c>
    </row>
    <row r="61" spans="1:5">
      <c r="A61" s="3">
        <v>40878</v>
      </c>
      <c r="B61" s="1">
        <v>107.87</v>
      </c>
      <c r="C61" s="1">
        <v>81.851756000000009</v>
      </c>
      <c r="D61" s="1">
        <v>22.703752193560849</v>
      </c>
      <c r="E61" s="4">
        <v>30.087780132656803</v>
      </c>
    </row>
    <row r="62" spans="1:5">
      <c r="A62" s="3">
        <v>40909</v>
      </c>
      <c r="B62" s="1">
        <v>110.68</v>
      </c>
      <c r="C62" s="1">
        <v>85.765932000000006</v>
      </c>
      <c r="D62" s="1">
        <v>22.365246613901665</v>
      </c>
      <c r="E62" s="4">
        <v>28.862059605597729</v>
      </c>
    </row>
    <row r="63" spans="1:5">
      <c r="A63" s="3">
        <v>40940</v>
      </c>
      <c r="B63" s="1">
        <v>119.44</v>
      </c>
      <c r="C63" s="1">
        <v>90.320527999999996</v>
      </c>
      <c r="D63" s="1">
        <v>26.603264835857612</v>
      </c>
      <c r="E63" s="4">
        <v>35.180427642184782</v>
      </c>
    </row>
    <row r="64" spans="1:5">
      <c r="A64" s="3">
        <v>40969</v>
      </c>
      <c r="B64" s="1">
        <v>125.45</v>
      </c>
      <c r="C64" s="1">
        <v>95.028374999999997</v>
      </c>
      <c r="D64" s="1">
        <v>24.10440811547792</v>
      </c>
      <c r="E64" s="4">
        <v>31.820244401828088</v>
      </c>
    </row>
    <row r="65" spans="1:5">
      <c r="A65" s="3">
        <v>41000</v>
      </c>
      <c r="B65" s="1">
        <v>119.75</v>
      </c>
      <c r="C65" s="1">
        <v>90.986050000000006</v>
      </c>
      <c r="D65" s="1">
        <v>24.881103472049421</v>
      </c>
      <c r="E65" s="4">
        <v>32.747869317143703</v>
      </c>
    </row>
    <row r="66" spans="1:5">
      <c r="A66" s="3">
        <v>41030</v>
      </c>
      <c r="B66" s="1">
        <v>110.17</v>
      </c>
      <c r="C66" s="1">
        <v>86.020736000000014</v>
      </c>
      <c r="D66" s="1">
        <v>24.230330258832204</v>
      </c>
      <c r="E66" s="4">
        <v>31.032746977053183</v>
      </c>
    </row>
    <row r="67" spans="1:5">
      <c r="A67" s="3">
        <v>41061</v>
      </c>
      <c r="B67" s="1">
        <v>95.16</v>
      </c>
      <c r="C67" s="1">
        <v>75.966228000000001</v>
      </c>
      <c r="D67" s="1">
        <v>23.332744893402175</v>
      </c>
      <c r="E67" s="4">
        <v>29.227276909338848</v>
      </c>
    </row>
    <row r="68" spans="1:5">
      <c r="A68" s="3">
        <v>41091</v>
      </c>
      <c r="B68" s="1">
        <v>102.54</v>
      </c>
      <c r="C68" s="1">
        <v>83.447051999999999</v>
      </c>
      <c r="D68" s="1">
        <v>23.993600918861809</v>
      </c>
      <c r="E68" s="4">
        <v>29.484441556565997</v>
      </c>
    </row>
    <row r="69" spans="1:5">
      <c r="A69" s="3">
        <v>41122</v>
      </c>
      <c r="B69" s="1">
        <v>113.3635</v>
      </c>
      <c r="C69" s="1">
        <v>91.427662749999996</v>
      </c>
      <c r="D69" s="1">
        <v>23.614489828238078</v>
      </c>
      <c r="E69" s="4">
        <v>29.281878747495213</v>
      </c>
    </row>
    <row r="70" spans="1:5">
      <c r="A70" s="3">
        <v>41153</v>
      </c>
      <c r="B70" s="1">
        <v>113.04649999999999</v>
      </c>
      <c r="C70" s="1">
        <v>87.938872349999997</v>
      </c>
      <c r="D70" s="1">
        <v>25.84543623630795</v>
      </c>
      <c r="E70" s="4">
        <v>33.226133384612439</v>
      </c>
    </row>
    <row r="71" spans="1:5">
      <c r="A71" s="3">
        <v>41183</v>
      </c>
      <c r="B71" s="1">
        <v>111.7</v>
      </c>
      <c r="C71" s="1">
        <v>86.098360000000014</v>
      </c>
      <c r="D71" s="1">
        <v>27.272522606534714</v>
      </c>
      <c r="E71" s="4">
        <v>35.383862090766819</v>
      </c>
    </row>
    <row r="72" spans="1:5">
      <c r="A72" s="3">
        <v>41214</v>
      </c>
      <c r="B72" s="1">
        <v>109.14360000000001</v>
      </c>
      <c r="C72" s="1">
        <v>85.088350559999995</v>
      </c>
      <c r="D72" s="1">
        <v>27.861741623296332</v>
      </c>
      <c r="E72" s="4">
        <v>35.740299415800017</v>
      </c>
    </row>
    <row r="73" spans="1:5">
      <c r="A73" s="3">
        <v>41244</v>
      </c>
      <c r="B73" s="1">
        <v>109.464</v>
      </c>
      <c r="C73" s="1">
        <v>83.46629999999999</v>
      </c>
      <c r="D73" s="1">
        <v>27.731488638760215</v>
      </c>
      <c r="E73" s="4">
        <v>36.381979066228439</v>
      </c>
    </row>
    <row r="74" spans="1:5">
      <c r="A74" s="3">
        <v>41275</v>
      </c>
      <c r="B74" s="1">
        <v>112.94589999999999</v>
      </c>
      <c r="C74" s="1">
        <v>85.003084340000001</v>
      </c>
      <c r="D74" s="1">
        <v>27.369134963556103</v>
      </c>
      <c r="E74" s="4">
        <v>36.36824837276798</v>
      </c>
    </row>
    <row r="75" spans="1:5">
      <c r="A75" s="3">
        <v>41306</v>
      </c>
      <c r="B75" s="1">
        <v>116.129</v>
      </c>
      <c r="C75" s="1">
        <v>86.980620999999999</v>
      </c>
      <c r="D75" s="1">
        <v>27.269589339561087</v>
      </c>
      <c r="E75" s="4">
        <v>36.429598204101396</v>
      </c>
    </row>
    <row r="76" spans="1:5">
      <c r="A76" s="3">
        <v>41334</v>
      </c>
      <c r="B76" s="1">
        <v>108.498</v>
      </c>
      <c r="C76" s="1">
        <v>83.695357200000004</v>
      </c>
      <c r="D76" s="1">
        <v>34.396650385236363</v>
      </c>
      <c r="E76" s="4">
        <v>44.590463061609739</v>
      </c>
    </row>
    <row r="77" spans="1:5">
      <c r="A77" s="3">
        <v>41365</v>
      </c>
      <c r="B77" s="1">
        <v>102.256</v>
      </c>
      <c r="C77" s="1">
        <v>78.501931200000001</v>
      </c>
      <c r="D77" s="1">
        <v>28.114213869596156</v>
      </c>
      <c r="E77" s="4">
        <v>36.621592535976639</v>
      </c>
    </row>
    <row r="78" spans="1:5">
      <c r="A78" s="3">
        <v>41395</v>
      </c>
      <c r="B78" s="1">
        <v>102.529</v>
      </c>
      <c r="C78" s="1">
        <v>78.978088700000001</v>
      </c>
      <c r="D78" s="1">
        <v>26.603015526220396</v>
      </c>
      <c r="E78" s="4">
        <v>34.536172229023293</v>
      </c>
    </row>
    <row r="79" spans="1:5">
      <c r="A79" s="3">
        <v>41426</v>
      </c>
      <c r="B79" s="1">
        <v>102.92</v>
      </c>
      <c r="C79" s="1">
        <v>78.033944000000005</v>
      </c>
      <c r="D79" s="1">
        <v>24.254680063542359</v>
      </c>
      <c r="E79" s="4">
        <v>31.988906498214714</v>
      </c>
    </row>
    <row r="80" spans="1:5">
      <c r="A80" s="3">
        <v>41456</v>
      </c>
      <c r="B80" s="1">
        <v>107.83</v>
      </c>
      <c r="C80" s="1">
        <v>82.43603499999999</v>
      </c>
      <c r="D80" s="1">
        <v>25.84936492468729</v>
      </c>
      <c r="E80" s="4">
        <v>33.811322689851117</v>
      </c>
    </row>
    <row r="81" spans="1:5">
      <c r="A81" s="3">
        <v>41487</v>
      </c>
      <c r="B81" s="1">
        <v>111.29</v>
      </c>
      <c r="C81" s="1">
        <v>83.612177000000003</v>
      </c>
      <c r="D81" s="1">
        <v>25.684242088711908</v>
      </c>
      <c r="E81" s="4">
        <v>34.184458389512258</v>
      </c>
    </row>
    <row r="82" spans="1:5">
      <c r="A82" s="3">
        <v>41518</v>
      </c>
      <c r="B82" s="1">
        <v>111.73</v>
      </c>
      <c r="C82" s="1">
        <v>83.708116000000004</v>
      </c>
      <c r="D82" s="1">
        <v>26.657196174183674</v>
      </c>
      <c r="E82" s="4">
        <v>35.581788626397717</v>
      </c>
    </row>
    <row r="83" spans="1:5">
      <c r="A83" s="3">
        <v>41548</v>
      </c>
      <c r="B83" s="1">
        <v>109.08</v>
      </c>
      <c r="C83" s="1">
        <v>79.999272000000005</v>
      </c>
      <c r="D83" s="1">
        <v>26.245056846808893</v>
      </c>
      <c r="E83" s="4">
        <v>35.785038050236274</v>
      </c>
    </row>
    <row r="84" spans="1:5">
      <c r="A84" s="3">
        <v>41579</v>
      </c>
      <c r="B84" s="1">
        <v>107.96</v>
      </c>
      <c r="C84" s="1">
        <v>80.00915599999999</v>
      </c>
      <c r="D84" s="1">
        <v>27.881192758066625</v>
      </c>
      <c r="E84" s="4">
        <v>37.619845881104148</v>
      </c>
    </row>
    <row r="85" spans="1:5">
      <c r="A85" s="3">
        <v>41609</v>
      </c>
      <c r="B85" s="1">
        <v>110.76</v>
      </c>
      <c r="C85" s="1">
        <v>80.821572000000003</v>
      </c>
      <c r="D85" s="1">
        <v>28.330084410168098</v>
      </c>
      <c r="E85" s="4">
        <v>38.822433076423877</v>
      </c>
    </row>
    <row r="86" spans="1:5">
      <c r="A86" s="3">
        <v>41640</v>
      </c>
      <c r="B86" s="1">
        <v>108.117727272727</v>
      </c>
      <c r="C86" s="1">
        <v>79.438590632044381</v>
      </c>
      <c r="D86" s="1">
        <v>26.913481148797921</v>
      </c>
      <c r="E86" s="4">
        <v>36.629877066950868</v>
      </c>
    </row>
    <row r="87" spans="1:5">
      <c r="A87" s="3">
        <v>41671</v>
      </c>
      <c r="B87" s="1">
        <v>108.91</v>
      </c>
      <c r="C87" s="1">
        <v>79.73789215506828</v>
      </c>
      <c r="D87" s="1">
        <v>24.379090734481107</v>
      </c>
      <c r="E87" s="4">
        <v>33.29819703652668</v>
      </c>
    </row>
    <row r="88" spans="1:5">
      <c r="A88" s="3">
        <v>41699</v>
      </c>
      <c r="B88" s="1">
        <v>107.480952380952</v>
      </c>
      <c r="C88" s="1">
        <v>77.757834865798557</v>
      </c>
      <c r="D88" s="1">
        <v>23.22460151092756</v>
      </c>
      <c r="E88" s="4">
        <v>32.102276118888014</v>
      </c>
    </row>
    <row r="89" spans="1:5">
      <c r="A89" s="3">
        <v>41730</v>
      </c>
      <c r="B89" s="1">
        <v>107.6585</v>
      </c>
      <c r="C89" s="1">
        <v>77.942805429864293</v>
      </c>
      <c r="D89" s="1">
        <v>20.677397503706977</v>
      </c>
      <c r="E89" s="4">
        <v>28.560668988559165</v>
      </c>
    </row>
    <row r="90" spans="1:5">
      <c r="A90" s="3">
        <v>41760</v>
      </c>
      <c r="B90" s="1">
        <v>109.5185</v>
      </c>
      <c r="C90" s="1">
        <v>79.753394018205256</v>
      </c>
      <c r="D90" s="1">
        <v>19.019336137962185</v>
      </c>
      <c r="E90" s="4">
        <v>26.117636605289587</v>
      </c>
    </row>
    <row r="91" spans="1:5">
      <c r="A91" s="3">
        <v>41791</v>
      </c>
      <c r="B91" s="1">
        <v>111.79523809523801</v>
      </c>
      <c r="C91" s="1">
        <v>82.248458520179</v>
      </c>
      <c r="D91" s="1">
        <v>16.787862356309464</v>
      </c>
      <c r="E91" s="4">
        <v>22.818712987269492</v>
      </c>
    </row>
    <row r="92" spans="1:5">
      <c r="A92" s="3">
        <v>41821</v>
      </c>
      <c r="B92" s="1">
        <v>106.86130434782601</v>
      </c>
      <c r="C92" s="1">
        <v>78.927492204584937</v>
      </c>
      <c r="D92" s="1">
        <v>16.189169315630455</v>
      </c>
      <c r="E92" s="4">
        <v>21.918808390919367</v>
      </c>
    </row>
    <row r="93" spans="1:5">
      <c r="A93" s="3">
        <v>41852</v>
      </c>
      <c r="B93" s="1">
        <v>101.664</v>
      </c>
      <c r="C93" s="1">
        <v>76.346705383388723</v>
      </c>
      <c r="D93" s="1">
        <v>17.445664425698112</v>
      </c>
      <c r="E93" s="4">
        <v>23.230824030892379</v>
      </c>
    </row>
    <row r="94" spans="1:5">
      <c r="A94" s="3">
        <v>41883</v>
      </c>
      <c r="B94" s="1">
        <v>97.287272727272693</v>
      </c>
      <c r="C94" s="1">
        <v>75.408519184018814</v>
      </c>
      <c r="D94" s="1">
        <v>20.928724048857962</v>
      </c>
      <c r="E94" s="4">
        <v>27.000920879059144</v>
      </c>
    </row>
    <row r="95" spans="1:5">
      <c r="A95" s="3">
        <v>41913</v>
      </c>
      <c r="B95" s="1">
        <v>87.4630434782609</v>
      </c>
      <c r="C95" s="1">
        <v>69.016684221179929</v>
      </c>
      <c r="D95" s="1">
        <v>21.817477445979502</v>
      </c>
      <c r="E95" s="4">
        <v>27.648733265259317</v>
      </c>
    </row>
    <row r="96" spans="1:5">
      <c r="A96" s="3">
        <v>41944</v>
      </c>
      <c r="B96" s="1">
        <v>79.001499999999993</v>
      </c>
      <c r="C96" s="1">
        <v>63.342072769840144</v>
      </c>
      <c r="D96" s="1">
        <v>23.710857418833015</v>
      </c>
      <c r="E96" s="4">
        <v>29.572669761441905</v>
      </c>
    </row>
    <row r="97" spans="1:5">
      <c r="A97" s="3">
        <v>41974</v>
      </c>
      <c r="B97" s="1">
        <v>62.507142857142902</v>
      </c>
      <c r="C97" s="1">
        <v>50.689687130731777</v>
      </c>
      <c r="D97" s="1">
        <v>23.249884371812122</v>
      </c>
      <c r="E97" s="4">
        <v>28.670221154089596</v>
      </c>
    </row>
    <row r="98" spans="1:5">
      <c r="A98" s="3">
        <v>42005</v>
      </c>
      <c r="B98" s="1">
        <v>47.708095238095197</v>
      </c>
      <c r="C98" s="1">
        <v>41.052170064905347</v>
      </c>
      <c r="D98" s="1">
        <v>20.583726996277758</v>
      </c>
      <c r="E98" s="4">
        <v>23.92104672981711</v>
      </c>
    </row>
    <row r="99" spans="1:5">
      <c r="A99" s="3">
        <v>42036</v>
      </c>
      <c r="B99" s="1">
        <v>58.095500000000001</v>
      </c>
      <c r="C99" s="1">
        <v>51.187041010075177</v>
      </c>
      <c r="D99" s="1">
        <v>23.359321231428165</v>
      </c>
      <c r="E99" s="4">
        <v>26.512024726260542</v>
      </c>
    </row>
    <row r="100" spans="1:5">
      <c r="A100" s="3">
        <v>42064</v>
      </c>
      <c r="B100" s="1">
        <v>55.8854545454545</v>
      </c>
      <c r="C100" s="1">
        <v>51.565874956486034</v>
      </c>
      <c r="D100" s="1">
        <v>22.316451194955409</v>
      </c>
      <c r="E100" s="4">
        <v>24.185871326307208</v>
      </c>
    </row>
    <row r="101" spans="1:5">
      <c r="A101" s="3">
        <v>42095</v>
      </c>
      <c r="B101" s="1">
        <v>59.606000000000002</v>
      </c>
      <c r="C101" s="1">
        <v>55.296726132494697</v>
      </c>
      <c r="D101" s="1">
        <v>22.185759718961638</v>
      </c>
      <c r="E101" s="4">
        <v>23.914707434032053</v>
      </c>
    </row>
    <row r="102" spans="1:5">
      <c r="A102" s="3">
        <v>42125</v>
      </c>
      <c r="B102" s="1">
        <v>64.036842105263204</v>
      </c>
      <c r="C102" s="1">
        <v>57.434463368712812</v>
      </c>
      <c r="D102" s="1">
        <v>20.839872343510692</v>
      </c>
      <c r="E102" s="4">
        <v>23.235531003462423</v>
      </c>
    </row>
    <row r="103" spans="1:5">
      <c r="A103" s="3">
        <v>42156</v>
      </c>
      <c r="B103" s="1">
        <v>61.470909090909103</v>
      </c>
      <c r="C103" s="1">
        <v>54.819997486734316</v>
      </c>
      <c r="D103" s="1">
        <v>20.572229939272006</v>
      </c>
      <c r="E103" s="4">
        <v>23.068120036064609</v>
      </c>
    </row>
    <row r="104" spans="1:5">
      <c r="A104" s="3">
        <v>42186</v>
      </c>
      <c r="B104" s="1">
        <v>56.561304347826102</v>
      </c>
      <c r="C104" s="1">
        <v>51.439089295105035</v>
      </c>
      <c r="D104" s="1">
        <v>21.023690895304401</v>
      </c>
      <c r="E104" s="4">
        <v>23.117204549718441</v>
      </c>
    </row>
    <row r="105" spans="1:5">
      <c r="A105" s="3">
        <v>42217</v>
      </c>
      <c r="B105" s="1">
        <v>46.515000000000001</v>
      </c>
      <c r="C105" s="1">
        <v>41.758507181942612</v>
      </c>
      <c r="D105" s="1">
        <v>18.93258515311549</v>
      </c>
      <c r="E105" s="4">
        <v>21.089106863337822</v>
      </c>
    </row>
    <row r="106" spans="1:5">
      <c r="A106" s="3">
        <v>42248</v>
      </c>
      <c r="B106" s="1">
        <v>47.623181818181799</v>
      </c>
      <c r="C106" s="1">
        <v>42.440433271491486</v>
      </c>
      <c r="D106" s="1">
        <v>19.145641217111773</v>
      </c>
      <c r="E106" s="4">
        <v>21.483682407488413</v>
      </c>
    </row>
    <row r="107" spans="1:5">
      <c r="A107" s="3">
        <v>42278</v>
      </c>
      <c r="B107" s="1">
        <v>48.43</v>
      </c>
      <c r="C107" s="1">
        <v>43.106015244793937</v>
      </c>
      <c r="D107" s="1">
        <v>18.479397630420493</v>
      </c>
      <c r="E107" s="4">
        <v>20.76178118139066</v>
      </c>
    </row>
    <row r="108" spans="1:5">
      <c r="A108" s="3">
        <v>42309</v>
      </c>
      <c r="B108" s="1">
        <v>44.294499999999999</v>
      </c>
      <c r="C108" s="1">
        <v>41.227772167332922</v>
      </c>
      <c r="D108" s="1">
        <v>17.409801223849474</v>
      </c>
      <c r="E108" s="4">
        <v>18.704838251434797</v>
      </c>
    </row>
    <row r="109" spans="1:5">
      <c r="A109" s="3">
        <v>42339</v>
      </c>
      <c r="B109" s="1">
        <v>38.049523809500002</v>
      </c>
      <c r="C109" s="1">
        <v>34.981049729750893</v>
      </c>
      <c r="D109" s="1">
        <v>16.079289639487854</v>
      </c>
      <c r="E109" s="4">
        <v>17.489744072563056</v>
      </c>
    </row>
    <row r="110" spans="1:5">
      <c r="A110" s="3">
        <v>42370</v>
      </c>
      <c r="B110" s="1">
        <v>30.6905</v>
      </c>
      <c r="C110" s="1">
        <v>28.261039720432976</v>
      </c>
      <c r="D110" s="1">
        <v>14.531749611708172</v>
      </c>
      <c r="E110" s="4">
        <v>15.780979029484783</v>
      </c>
    </row>
    <row r="111" spans="1:5">
      <c r="A111" s="3">
        <v>42401</v>
      </c>
      <c r="B111" s="1">
        <v>32.200476190499998</v>
      </c>
      <c r="C111" s="1">
        <v>29.027868401971105</v>
      </c>
      <c r="D111" s="1">
        <v>13.065462918163743</v>
      </c>
      <c r="E111" s="4">
        <v>14.493462744106351</v>
      </c>
    </row>
    <row r="112" spans="1:5">
      <c r="A112" s="3">
        <v>42430</v>
      </c>
      <c r="B112" s="1">
        <v>38.320476190476199</v>
      </c>
      <c r="C112" s="1">
        <v>34.52398827935631</v>
      </c>
      <c r="D112" s="1">
        <v>12.929479227831839</v>
      </c>
      <c r="E112" s="4">
        <v>14.351297837540722</v>
      </c>
    </row>
    <row r="113" spans="1:5">
      <c r="A113" s="3">
        <v>42461</v>
      </c>
      <c r="B113" s="1">
        <v>41.5833333333333</v>
      </c>
      <c r="C113" s="1">
        <v>36.672224018679401</v>
      </c>
      <c r="D113" s="1">
        <v>12.69751203814949</v>
      </c>
      <c r="E113" s="4">
        <v>14.397957657078031</v>
      </c>
    </row>
    <row r="114" spans="1:5">
      <c r="A114" s="3">
        <v>42491</v>
      </c>
      <c r="B114" s="1">
        <v>46.788499999999999</v>
      </c>
      <c r="C114" s="1">
        <v>41.36515246499814</v>
      </c>
      <c r="D114" s="1">
        <v>13.361948992156602</v>
      </c>
      <c r="E114" s="4">
        <v>15.113829219993027</v>
      </c>
    </row>
    <row r="115" spans="1:5">
      <c r="A115" s="3">
        <v>42522</v>
      </c>
      <c r="B115" s="1">
        <v>48.25</v>
      </c>
      <c r="C115" s="1">
        <v>42.969480536829067</v>
      </c>
      <c r="D115" s="1">
        <v>14.773814443383699</v>
      </c>
      <c r="E115" s="4">
        <v>16.589376450129528</v>
      </c>
    </row>
    <row r="116" spans="1:5">
      <c r="A116" s="3">
        <v>42552</v>
      </c>
      <c r="B116" s="1">
        <v>44.9519047619048</v>
      </c>
      <c r="C116" s="1">
        <v>40.612375720081438</v>
      </c>
      <c r="D116" s="1">
        <v>13.951487465818156</v>
      </c>
      <c r="E116" s="4">
        <v>15.442244519449211</v>
      </c>
    </row>
    <row r="117" spans="1:5">
      <c r="A117" s="3">
        <v>42583</v>
      </c>
      <c r="B117" s="1">
        <v>45.578181818181797</v>
      </c>
      <c r="C117" s="1">
        <v>40.652196138293739</v>
      </c>
      <c r="D117" s="1">
        <v>12.175342710918914</v>
      </c>
      <c r="E117" s="4">
        <v>13.650683171392968</v>
      </c>
    </row>
    <row r="118" spans="1:5">
      <c r="A118" s="3">
        <v>42614</v>
      </c>
      <c r="B118" s="1">
        <v>46.567727272727304</v>
      </c>
      <c r="C118" s="1">
        <v>41.533490631055813</v>
      </c>
      <c r="D118" s="1">
        <v>11.403494502358383</v>
      </c>
      <c r="E118" s="4">
        <v>12.785707831217664</v>
      </c>
    </row>
    <row r="119" spans="1:5">
      <c r="A119" s="3">
        <v>42644</v>
      </c>
      <c r="B119" s="1">
        <v>49.522380952380999</v>
      </c>
      <c r="C119" s="1">
        <v>44.913991543833454</v>
      </c>
      <c r="D119" s="1">
        <v>16.413056825157369</v>
      </c>
      <c r="E119" s="4">
        <v>18.097123285158041</v>
      </c>
    </row>
    <row r="120" spans="1:5">
      <c r="A120" s="3">
        <v>42675</v>
      </c>
      <c r="B120" s="1">
        <v>44.734090909090902</v>
      </c>
      <c r="C120" s="1">
        <v>41.424464489407619</v>
      </c>
      <c r="D120" s="1">
        <v>18.975062364406625</v>
      </c>
      <c r="E120" s="4">
        <v>20.491093416580217</v>
      </c>
    </row>
    <row r="121" spans="1:5">
      <c r="A121" s="3">
        <v>42705</v>
      </c>
      <c r="B121" s="1">
        <v>53.308500000000002</v>
      </c>
      <c r="C121" s="1">
        <v>50.563389505919105</v>
      </c>
      <c r="D121" s="1">
        <v>18.72142396383266</v>
      </c>
      <c r="E121" s="4">
        <v>19.73782844436165</v>
      </c>
    </row>
    <row r="122" spans="1:5">
      <c r="A122" s="3">
        <v>42736</v>
      </c>
      <c r="B122" s="1">
        <v>54.576666666666704</v>
      </c>
      <c r="C122" s="1">
        <v>51.417527060842161</v>
      </c>
      <c r="D122" s="1">
        <v>21.196438865342049</v>
      </c>
      <c r="E122" s="4">
        <v>22.498778120362505</v>
      </c>
    </row>
    <row r="123" spans="1:5">
      <c r="A123" s="3">
        <v>42767</v>
      </c>
      <c r="B123" s="1">
        <v>54.869500000000002</v>
      </c>
      <c r="C123" s="1">
        <v>51.556238342893941</v>
      </c>
      <c r="D123" s="1">
        <v>20.450728641854919</v>
      </c>
      <c r="E123" s="4">
        <v>21.764994718023701</v>
      </c>
    </row>
    <row r="124" spans="1:5">
      <c r="A124" s="3">
        <v>42795</v>
      </c>
      <c r="B124" s="1">
        <v>51.589130434782597</v>
      </c>
      <c r="C124" s="1">
        <v>48.283200677116398</v>
      </c>
      <c r="D124" s="1">
        <v>16.202999344426864</v>
      </c>
      <c r="E124" s="4">
        <v>17.31241166475748</v>
      </c>
    </row>
    <row r="125" spans="1:5">
      <c r="A125" s="3">
        <v>42826</v>
      </c>
      <c r="B125" s="1">
        <v>52.357894736842098</v>
      </c>
      <c r="C125" s="1">
        <v>48.829173156716685</v>
      </c>
      <c r="D125" s="1">
        <v>16.016159703417099</v>
      </c>
      <c r="E125" s="4">
        <v>17.173594177984043</v>
      </c>
    </row>
    <row r="126" spans="1:5">
      <c r="A126" s="3">
        <v>42856</v>
      </c>
      <c r="B126" s="1">
        <v>50.322727272727299</v>
      </c>
      <c r="C126" s="1">
        <v>45.510040490822803</v>
      </c>
      <c r="D126" s="1">
        <v>15.698403701297034</v>
      </c>
      <c r="E126" s="4">
        <v>17.358509892709193</v>
      </c>
    </row>
    <row r="127" spans="1:5">
      <c r="A127" s="3">
        <v>42887</v>
      </c>
      <c r="B127" s="1">
        <v>46.368181818181803</v>
      </c>
      <c r="C127" s="1">
        <v>41.291570868819001</v>
      </c>
      <c r="D127" s="1">
        <v>13.578630235240196</v>
      </c>
      <c r="E127" s="4">
        <v>15.248061101616456</v>
      </c>
    </row>
    <row r="128" spans="1:5">
      <c r="A128" s="3">
        <v>42917</v>
      </c>
      <c r="B128" s="1">
        <v>48.478571428571399</v>
      </c>
      <c r="C128" s="1">
        <v>42.114472933058629</v>
      </c>
      <c r="D128" s="1">
        <v>13.970385502334704</v>
      </c>
      <c r="E128" s="4">
        <v>16.081510328673222</v>
      </c>
    </row>
    <row r="129" spans="1:5">
      <c r="A129" s="3">
        <v>42948</v>
      </c>
      <c r="B129" s="1">
        <v>51.696818181818202</v>
      </c>
      <c r="C129" s="1">
        <v>43.785856205255634</v>
      </c>
      <c r="D129" s="1">
        <v>15.975542041209295</v>
      </c>
      <c r="E129" s="4">
        <v>18.861905734785175</v>
      </c>
    </row>
    <row r="130" spans="1:5">
      <c r="A130" s="3">
        <v>42979</v>
      </c>
      <c r="B130" s="1">
        <v>56.152857142857101</v>
      </c>
      <c r="C130" s="1">
        <v>47.129565238243657</v>
      </c>
      <c r="D130" s="1">
        <v>17.546903197799644</v>
      </c>
      <c r="E130" s="4">
        <v>20.906383150041229</v>
      </c>
    </row>
    <row r="131" spans="1:5">
      <c r="A131" s="3">
        <v>43009</v>
      </c>
      <c r="B131" s="1">
        <v>57.5</v>
      </c>
      <c r="C131" s="1">
        <v>48.9117616353928</v>
      </c>
      <c r="D131" s="1">
        <v>17.440664976305133</v>
      </c>
      <c r="E131" s="4">
        <v>20.503007918894632</v>
      </c>
    </row>
    <row r="132" spans="1:5">
      <c r="A132" s="3">
        <v>43040</v>
      </c>
      <c r="B132" s="1">
        <v>62.73181818181817</v>
      </c>
      <c r="C132" s="1">
        <v>53.443361886026729</v>
      </c>
      <c r="D132" s="1">
        <v>20.371664657599695</v>
      </c>
      <c r="E132" s="4">
        <v>23.912259975090521</v>
      </c>
    </row>
    <row r="133" spans="1:5">
      <c r="A133" s="3">
        <v>43070</v>
      </c>
      <c r="B133" s="1">
        <v>64.384736842105269</v>
      </c>
      <c r="C133" s="1">
        <v>54.396410657749634</v>
      </c>
      <c r="D133" s="1">
        <v>22.678787756993099</v>
      </c>
      <c r="E133" s="4">
        <v>26.843090637340342</v>
      </c>
    </row>
    <row r="134" spans="1:5">
      <c r="A134" s="3">
        <v>43101</v>
      </c>
      <c r="B134" s="1">
        <v>69.085909090909084</v>
      </c>
      <c r="C134" s="1">
        <v>56.630115243173144</v>
      </c>
      <c r="D134" s="1">
        <v>19.52155583819162</v>
      </c>
      <c r="E134" s="4">
        <v>23.815322044801867</v>
      </c>
    </row>
    <row r="135" spans="1:5">
      <c r="A135" s="3">
        <v>43132</v>
      </c>
      <c r="B135" s="1">
        <v>65.317499999999981</v>
      </c>
      <c r="C135" s="1">
        <v>52.898087108634719</v>
      </c>
      <c r="D135" s="1">
        <v>22.890875722272281</v>
      </c>
      <c r="E135" s="4">
        <v>28.265195524347366</v>
      </c>
    </row>
    <row r="136" spans="1:5">
      <c r="A136" s="3">
        <v>43160</v>
      </c>
      <c r="B136" s="1">
        <v>66.016666666666666</v>
      </c>
      <c r="C136" s="1">
        <v>53.514629815486757</v>
      </c>
      <c r="D136" s="1">
        <v>24.993282664438187</v>
      </c>
      <c r="E136" s="4">
        <v>30.832189557377887</v>
      </c>
    </row>
    <row r="137" spans="1:5">
      <c r="A137" s="3">
        <v>43191</v>
      </c>
      <c r="B137" s="1">
        <v>72.055500000000009</v>
      </c>
      <c r="C137" s="1">
        <v>58.694802179809884</v>
      </c>
      <c r="D137" s="1">
        <v>19.912248794871751</v>
      </c>
      <c r="E137" s="4">
        <v>24.444873988048407</v>
      </c>
    </row>
    <row r="138" spans="1:5">
      <c r="A138" s="3">
        <v>43221</v>
      </c>
      <c r="B138" s="1">
        <v>76.975238095238112</v>
      </c>
      <c r="C138" s="1">
        <v>65.165727273943361</v>
      </c>
      <c r="D138" s="1">
        <v>21.722574482857365</v>
      </c>
      <c r="E138">
        <v>25.659198674025728</v>
      </c>
    </row>
    <row r="139" spans="1:5">
      <c r="A139" s="3">
        <v>43252</v>
      </c>
      <c r="B139" s="1">
        <v>74.404761904761898</v>
      </c>
      <c r="C139" s="1">
        <v>63.712058195103644</v>
      </c>
      <c r="D139" s="1">
        <v>21.378311571904863</v>
      </c>
      <c r="E139">
        <v>24.966203062572554</v>
      </c>
    </row>
    <row r="140" spans="1:5">
      <c r="A140" s="3">
        <v>43282</v>
      </c>
      <c r="B140" s="1">
        <v>74.25409090909092</v>
      </c>
      <c r="C140" s="1">
        <v>63.542549963825316</v>
      </c>
      <c r="D140">
        <v>22.249165540430294</v>
      </c>
      <c r="E140">
        <v>25.999768055123024</v>
      </c>
    </row>
    <row r="141" spans="1:5">
      <c r="A141" s="3">
        <v>43313</v>
      </c>
      <c r="B141" s="1">
        <v>72.442727272727282</v>
      </c>
      <c r="C141" s="1">
        <v>62.72664299702317</v>
      </c>
      <c r="D141">
        <v>23.856651858578797</v>
      </c>
      <c r="E141">
        <v>27.551943506899349</v>
      </c>
    </row>
    <row r="142" spans="1:5">
      <c r="A142" s="3">
        <v>43344</v>
      </c>
      <c r="B142" s="1">
        <v>78.89100000000002</v>
      </c>
      <c r="C142" s="1">
        <v>67.667064080900971</v>
      </c>
      <c r="D142">
        <v>28.192074693229269</v>
      </c>
      <c r="E142">
        <v>32.868294122595209</v>
      </c>
    </row>
    <row r="143" spans="1:5">
      <c r="A143" s="3">
        <v>43374</v>
      </c>
      <c r="B143">
        <v>81.032173913043479</v>
      </c>
      <c r="C143">
        <v>70.56066451371089</v>
      </c>
      <c r="D143">
        <v>25.781800130783324</v>
      </c>
      <c r="E143">
        <v>29.60793136497475</v>
      </c>
    </row>
    <row r="144" spans="1:5">
      <c r="A144" s="3">
        <v>43405</v>
      </c>
      <c r="B144">
        <v>64.74818181818182</v>
      </c>
      <c r="C144">
        <v>56.96222272874504</v>
      </c>
      <c r="D144">
        <v>25.075922544752963</v>
      </c>
      <c r="E144">
        <v>28.503459212222353</v>
      </c>
    </row>
    <row r="145" spans="1:5">
      <c r="A145" s="3">
        <v>43435</v>
      </c>
      <c r="B145">
        <v>57.362352941176482</v>
      </c>
      <c r="C145">
        <v>50.387642435615042</v>
      </c>
      <c r="D145">
        <v>24.317535094108813</v>
      </c>
      <c r="E145">
        <v>27.683593899240712</v>
      </c>
    </row>
    <row r="146" spans="1:5">
      <c r="A146" s="3">
        <v>43466</v>
      </c>
      <c r="B146">
        <v>59.409545454545452</v>
      </c>
      <c r="C146">
        <v>52.038732127997584</v>
      </c>
      <c r="D146">
        <v>22.330611166847898</v>
      </c>
      <c r="E146">
        <v>25.49353923307584</v>
      </c>
    </row>
    <row r="147" spans="1:5">
      <c r="A147" s="3">
        <v>43497</v>
      </c>
      <c r="B147">
        <v>63.960499999999989</v>
      </c>
      <c r="C147">
        <v>56.347154253093294</v>
      </c>
      <c r="D147">
        <v>18.454354185383529</v>
      </c>
      <c r="E147">
        <v>20.947814251141622</v>
      </c>
    </row>
    <row r="148" spans="1:5">
      <c r="A148" s="3">
        <v>43525</v>
      </c>
      <c r="B148">
        <v>66.138095238095218</v>
      </c>
      <c r="C148">
        <v>58.516464997135031</v>
      </c>
      <c r="D148">
        <v>15.653974033655713</v>
      </c>
      <c r="E148">
        <v>17.692866880172623</v>
      </c>
    </row>
    <row r="149" spans="1:5">
      <c r="A149" s="3">
        <v>43556</v>
      </c>
      <c r="B149">
        <v>71.259500000000003</v>
      </c>
      <c r="C149">
        <v>63.408003915200332</v>
      </c>
      <c r="D149">
        <v>14.000579784988483</v>
      </c>
      <c r="E149">
        <v>15.734201576864679</v>
      </c>
    </row>
    <row r="150" spans="1:5">
      <c r="A150" s="3">
        <v>43586</v>
      </c>
      <c r="B150">
        <v>71.28761904761906</v>
      </c>
      <c r="C150">
        <v>63.737350455684542</v>
      </c>
      <c r="D150">
        <v>12.351935276297285</v>
      </c>
      <c r="E150">
        <v>13.815134300095391</v>
      </c>
    </row>
    <row r="151" spans="1:5">
      <c r="A151" s="3">
        <v>43617</v>
      </c>
      <c r="B151">
        <v>64.220499999999987</v>
      </c>
      <c r="C151">
        <v>56.865514371225672</v>
      </c>
      <c r="D151">
        <v>10.678854112290754</v>
      </c>
      <c r="E151">
        <v>12.060057103174438</v>
      </c>
    </row>
    <row r="152" spans="1:5">
      <c r="A152" s="3">
        <v>43647</v>
      </c>
      <c r="B152">
        <v>63.919130434782595</v>
      </c>
      <c r="C152">
        <v>56.977091189545099</v>
      </c>
      <c r="D152">
        <v>11.226102009491234</v>
      </c>
      <c r="E152">
        <v>12.593880516499814</v>
      </c>
    </row>
    <row r="153" spans="1:5">
      <c r="A153" s="3">
        <v>43678</v>
      </c>
      <c r="B153">
        <v>59.060952380952379</v>
      </c>
      <c r="C153">
        <v>53.082640623136669</v>
      </c>
      <c r="D153">
        <v>10.385186439079838</v>
      </c>
      <c r="E153">
        <v>11.554794459084752</v>
      </c>
    </row>
    <row r="154" spans="1:5">
      <c r="A154" s="3">
        <v>43709</v>
      </c>
      <c r="B154">
        <v>62.826666666666675</v>
      </c>
      <c r="C154">
        <v>57.094884067127694</v>
      </c>
      <c r="D154">
        <v>9.6037827901854502</v>
      </c>
      <c r="E154">
        <v>10.567911117722067</v>
      </c>
    </row>
    <row r="155" spans="1:5">
      <c r="A155" s="3">
        <v>43739</v>
      </c>
      <c r="B155">
        <v>59.713043478260865</v>
      </c>
      <c r="C155">
        <v>54.026411338701607</v>
      </c>
      <c r="D155">
        <v>10.185850704055412</v>
      </c>
      <c r="E155">
        <v>11.257977920118359</v>
      </c>
    </row>
    <row r="156" spans="1:5">
      <c r="A156" s="3">
        <v>43770</v>
      </c>
      <c r="B156">
        <v>63.211904761904762</v>
      </c>
      <c r="C156">
        <v>57.200413668289748</v>
      </c>
      <c r="D156">
        <v>15.200372545919922</v>
      </c>
      <c r="E156">
        <v>16.797859317769696</v>
      </c>
    </row>
    <row r="157" spans="1:5">
      <c r="A157" s="3">
        <v>43800</v>
      </c>
      <c r="B157">
        <v>67.114999999999995</v>
      </c>
      <c r="C157">
        <v>60.390787739180894</v>
      </c>
      <c r="D157">
        <v>12.900837753350638</v>
      </c>
      <c r="E157">
        <v>14.337281532997466</v>
      </c>
    </row>
    <row r="158" spans="1:5">
      <c r="A158" s="3">
        <v>43831</v>
      </c>
      <c r="B158">
        <v>63.645454545454534</v>
      </c>
      <c r="C158">
        <v>57.336368996920655</v>
      </c>
      <c r="D158">
        <v>11.226269708978531</v>
      </c>
      <c r="E158">
        <v>12.461567604955585</v>
      </c>
    </row>
    <row r="159" spans="1:5">
      <c r="A159" s="3">
        <v>43862</v>
      </c>
      <c r="B159">
        <v>55.618500000000004</v>
      </c>
      <c r="C159">
        <v>51.002751031636869</v>
      </c>
      <c r="D159">
        <v>9.5310967264272914</v>
      </c>
      <c r="E159">
        <v>10.393660980168962</v>
      </c>
    </row>
    <row r="160" spans="1:5">
      <c r="A160" s="3">
        <v>43891</v>
      </c>
      <c r="B160">
        <v>32.032727272727271</v>
      </c>
      <c r="C160">
        <v>28.953758294130942</v>
      </c>
      <c r="D160">
        <v>8.7458875000056295</v>
      </c>
      <c r="E160">
        <v>9.6759331275630451</v>
      </c>
    </row>
    <row r="161" spans="1:5">
      <c r="A161" s="3">
        <v>43922</v>
      </c>
      <c r="B161">
        <v>18.378500000000003</v>
      </c>
      <c r="C161">
        <v>16.92015209125476</v>
      </c>
      <c r="D161">
        <v>5.4376591487746575</v>
      </c>
      <c r="E161">
        <v>5.9063309908075441</v>
      </c>
    </row>
    <row r="162" spans="1:5">
      <c r="A162" s="3">
        <v>43952</v>
      </c>
      <c r="B162">
        <v>29.378947368421056</v>
      </c>
      <c r="C162">
        <v>26.948588880255226</v>
      </c>
      <c r="D162">
        <v>4.4821593294971986</v>
      </c>
      <c r="E162">
        <v>4.8863828686279049</v>
      </c>
    </row>
    <row r="163" spans="1:5">
      <c r="A163" s="3">
        <v>43983</v>
      </c>
      <c r="B163">
        <v>40.266818181818188</v>
      </c>
      <c r="C163">
        <v>35.77812690578795</v>
      </c>
      <c r="D163">
        <v>5.0031303668411438</v>
      </c>
      <c r="E163">
        <v>5.6308185543647005</v>
      </c>
    </row>
    <row r="164" spans="1:5">
      <c r="A164" s="3">
        <v>44013</v>
      </c>
      <c r="B164">
        <v>43.235217391304353</v>
      </c>
      <c r="C164">
        <v>37.715904694718162</v>
      </c>
      <c r="D164">
        <v>5.0143275057798178</v>
      </c>
      <c r="E164">
        <v>5.7481198326908487</v>
      </c>
    </row>
    <row r="165" spans="1:5">
      <c r="A165" s="3">
        <v>44044</v>
      </c>
      <c r="B165">
        <v>44.736000000000004</v>
      </c>
      <c r="C165">
        <v>37.82181247232176</v>
      </c>
      <c r="D165">
        <v>7.6932206983368578</v>
      </c>
      <c r="E165">
        <v>9.0996147107613901</v>
      </c>
    </row>
    <row r="166" spans="1:5">
      <c r="A166" s="3">
        <v>44075</v>
      </c>
      <c r="B166">
        <v>40.909545454545452</v>
      </c>
      <c r="C166">
        <v>34.691423219097032</v>
      </c>
      <c r="D166">
        <v>11.32386578474971</v>
      </c>
      <c r="E166">
        <v>13.353565782431689</v>
      </c>
    </row>
    <row r="167" spans="1:5">
      <c r="A167" s="3">
        <v>44105</v>
      </c>
      <c r="B167">
        <v>40.18954545454546</v>
      </c>
      <c r="C167">
        <v>34.130721780014987</v>
      </c>
      <c r="D167">
        <v>14.434014857433159</v>
      </c>
      <c r="E167">
        <v>16.996314931261313</v>
      </c>
    </row>
    <row r="168" spans="1:5">
      <c r="A168" s="3">
        <v>44136</v>
      </c>
      <c r="B168">
        <v>42.692380952380951</v>
      </c>
      <c r="C168">
        <v>36.0641361888365</v>
      </c>
      <c r="D168">
        <v>14.344000620787389</v>
      </c>
      <c r="E168">
        <v>16.98029132535839</v>
      </c>
    </row>
    <row r="169" spans="1:5">
      <c r="A169" s="3">
        <v>44166</v>
      </c>
      <c r="B169">
        <v>49.951428571428572</v>
      </c>
      <c r="C169">
        <v>41.045643383784963</v>
      </c>
      <c r="D169">
        <v>17.300696664109449</v>
      </c>
      <c r="E169">
        <v>21.054476003039454</v>
      </c>
    </row>
    <row r="170" spans="1:5">
      <c r="A170" s="3">
        <v>44197</v>
      </c>
      <c r="B170">
        <v>54.774000000000001</v>
      </c>
      <c r="C170">
        <v>45.004251962681309</v>
      </c>
      <c r="D170">
        <v>22.678436211693768</v>
      </c>
      <c r="E170">
        <v>27.601584536709318</v>
      </c>
    </row>
    <row r="171" spans="1:5">
      <c r="A171" s="3">
        <v>44228</v>
      </c>
      <c r="B171">
        <v>62.276499999999999</v>
      </c>
      <c r="C171">
        <v>51.477115863083668</v>
      </c>
      <c r="D171">
        <v>18.033007745134068</v>
      </c>
      <c r="E171">
        <v>21.816152439985746</v>
      </c>
    </row>
    <row r="172" spans="1:5">
      <c r="A172" s="3">
        <v>44256</v>
      </c>
      <c r="B172">
        <v>65.41</v>
      </c>
      <c r="C172">
        <v>54.970604248042413</v>
      </c>
      <c r="D172">
        <v>17.970731014724056</v>
      </c>
      <c r="E172">
        <v>21.383529101646367</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showGridLines="0" zoomScaleNormal="100" workbookViewId="0">
      <selection activeCell="C33" sqref="C33"/>
    </sheetView>
  </sheetViews>
  <sheetFormatPr baseColWidth="10" defaultRowHeight="15"/>
  <cols>
    <col min="1" max="1" width="41.7109375" customWidth="1"/>
    <col min="2" max="2" width="15.7109375" customWidth="1"/>
  </cols>
  <sheetData>
    <row r="1" spans="1:5">
      <c r="E1" s="270" t="s">
        <v>571</v>
      </c>
    </row>
    <row r="2" spans="1:5">
      <c r="B2" t="s">
        <v>73</v>
      </c>
      <c r="C2" t="s">
        <v>74</v>
      </c>
    </row>
    <row r="3" spans="1:5" s="13" customFormat="1">
      <c r="B3" s="42">
        <v>2020</v>
      </c>
      <c r="C3" s="13">
        <v>2020</v>
      </c>
    </row>
    <row r="4" spans="1:5">
      <c r="A4" s="7" t="s">
        <v>3</v>
      </c>
      <c r="B4" s="43">
        <v>34.963270885098638</v>
      </c>
      <c r="C4" s="44">
        <v>15.81543132564364</v>
      </c>
    </row>
    <row r="5" spans="1:5">
      <c r="A5" s="7" t="s">
        <v>0</v>
      </c>
      <c r="B5" s="43">
        <v>5.4341668237684155</v>
      </c>
      <c r="C5" s="44">
        <v>2.4581136157380987</v>
      </c>
    </row>
    <row r="6" spans="1:5">
      <c r="A6" s="7" t="s">
        <v>75</v>
      </c>
      <c r="B6" s="43">
        <v>1.6658835148562148</v>
      </c>
      <c r="C6" s="44">
        <v>0.75355267567255202</v>
      </c>
    </row>
    <row r="7" spans="1:5">
      <c r="A7" s="7" t="s">
        <v>66</v>
      </c>
      <c r="B7" s="43">
        <v>62.151838842300016</v>
      </c>
      <c r="C7" s="44">
        <v>28.114021202512951</v>
      </c>
    </row>
    <row r="8" spans="1:5">
      <c r="A8" s="45" t="s">
        <v>76</v>
      </c>
      <c r="B8" s="43">
        <v>88.341219354334413</v>
      </c>
      <c r="C8" s="44">
        <v>39.960634475922696</v>
      </c>
    </row>
    <row r="9" spans="1:5">
      <c r="A9" s="46" t="s">
        <v>77</v>
      </c>
      <c r="B9" s="43">
        <v>9.7358637623005642</v>
      </c>
      <c r="C9" s="44">
        <v>4.4039610949017964</v>
      </c>
    </row>
    <row r="10" spans="1:5">
      <c r="A10" s="795" t="s">
        <v>573</v>
      </c>
      <c r="B10" s="43">
        <v>5.3473257093723134</v>
      </c>
      <c r="C10" s="44">
        <v>2.4188315449762561</v>
      </c>
    </row>
    <row r="11" spans="1:5">
      <c r="A11" s="47" t="s">
        <v>78</v>
      </c>
      <c r="B11" s="43">
        <v>2.9257937885227956</v>
      </c>
      <c r="C11" s="44">
        <v>1.3234657274327972</v>
      </c>
    </row>
    <row r="12" spans="1:5">
      <c r="A12" s="47" t="s">
        <v>79</v>
      </c>
      <c r="B12" s="43">
        <v>2.804877376516671</v>
      </c>
      <c r="C12" s="44">
        <v>1.2687698948686552</v>
      </c>
    </row>
    <row r="13" spans="1:5">
      <c r="A13" s="48" t="s">
        <v>80</v>
      </c>
      <c r="B13" s="43">
        <v>3.4999454858125536</v>
      </c>
      <c r="C13" s="44">
        <v>1.5831798934451653</v>
      </c>
    </row>
    <row r="14" spans="1:5">
      <c r="A14" s="49" t="s">
        <v>81</v>
      </c>
      <c r="B14" s="43">
        <v>4.2004268558326174</v>
      </c>
      <c r="C14" s="44">
        <v>1.900038548885401</v>
      </c>
    </row>
    <row r="15" spans="1:5">
      <c r="A15" s="49"/>
      <c r="B15" s="43"/>
      <c r="C15" s="44"/>
    </row>
    <row r="16" spans="1:5">
      <c r="A16" s="7" t="s">
        <v>572</v>
      </c>
      <c r="B16" s="43">
        <v>28.514232978357516</v>
      </c>
      <c r="C16" s="44">
        <v>12.898246704510074</v>
      </c>
    </row>
    <row r="17" spans="1:7">
      <c r="B17" s="43"/>
    </row>
    <row r="18" spans="1:7">
      <c r="A18" s="13" t="s">
        <v>5</v>
      </c>
      <c r="B18" s="43">
        <v>221.07061239871518</v>
      </c>
      <c r="C18" s="50">
        <v>100.00000000000001</v>
      </c>
    </row>
    <row r="20" spans="1:7">
      <c r="B20" s="50"/>
    </row>
    <row r="21" spans="1:7">
      <c r="B21" s="50"/>
      <c r="F21" s="13"/>
      <c r="G21" s="13"/>
    </row>
    <row r="22" spans="1:7">
      <c r="A22" s="810" t="s">
        <v>634</v>
      </c>
      <c r="B22" s="50"/>
    </row>
    <row r="23" spans="1:7" s="694" customFormat="1">
      <c r="A23" s="810" t="s">
        <v>635</v>
      </c>
      <c r="B23" s="50"/>
    </row>
    <row r="24" spans="1:7" s="694" customFormat="1">
      <c r="A24" s="810" t="s">
        <v>636</v>
      </c>
      <c r="B24" s="50"/>
    </row>
    <row r="25" spans="1:7" s="694" customFormat="1">
      <c r="A25" s="810" t="s">
        <v>637</v>
      </c>
      <c r="B25" s="50"/>
    </row>
    <row r="26" spans="1:7" s="694" customFormat="1">
      <c r="A26" s="810" t="s">
        <v>638</v>
      </c>
      <c r="B26" s="50"/>
    </row>
    <row r="27" spans="1:7">
      <c r="A27" s="64" t="s">
        <v>693</v>
      </c>
      <c r="G27" s="51"/>
    </row>
    <row r="28" spans="1:7">
      <c r="A28" s="65" t="s">
        <v>696</v>
      </c>
    </row>
    <row r="31" spans="1:7">
      <c r="A31" s="23"/>
      <c r="B31" s="23"/>
      <c r="C31" s="23"/>
    </row>
    <row r="32" spans="1:7" s="23" customFormat="1"/>
    <row r="33" spans="1:3" s="23" customFormat="1">
      <c r="A33"/>
      <c r="B33"/>
      <c r="C33"/>
    </row>
  </sheetData>
  <pageMargins left="0.7" right="0.7" top="0.75" bottom="0.75" header="0.3" footer="0.3"/>
  <pageSetup paperSize="9" scale="88" orientation="landscape" horizontalDpi="200" verticalDpi="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showGridLines="0" workbookViewId="0">
      <pane xSplit="1" topLeftCell="V1" activePane="topRight" state="frozen"/>
      <selection activeCell="E8" sqref="E8"/>
      <selection pane="topRight" activeCell="W34" sqref="W34"/>
    </sheetView>
  </sheetViews>
  <sheetFormatPr baseColWidth="10" defaultRowHeight="12.75"/>
  <cols>
    <col min="1" max="1" width="47.5703125" style="36" bestFit="1" customWidth="1"/>
    <col min="2" max="16384" width="11.42578125" style="36"/>
  </cols>
  <sheetData>
    <row r="1" spans="1:32">
      <c r="B1" s="36">
        <v>1990</v>
      </c>
      <c r="C1" s="36">
        <v>1991</v>
      </c>
      <c r="D1" s="36">
        <v>1992</v>
      </c>
      <c r="E1" s="36">
        <v>1993</v>
      </c>
      <c r="F1" s="36">
        <v>1994</v>
      </c>
      <c r="G1" s="36">
        <v>1995</v>
      </c>
      <c r="H1" s="36">
        <v>1996</v>
      </c>
      <c r="I1" s="36">
        <v>1997</v>
      </c>
      <c r="J1" s="36">
        <v>1998</v>
      </c>
      <c r="K1" s="36">
        <v>1999</v>
      </c>
      <c r="L1" s="36">
        <v>2000</v>
      </c>
      <c r="M1" s="36">
        <v>2001</v>
      </c>
      <c r="N1" s="36">
        <v>2002</v>
      </c>
      <c r="O1" s="36">
        <v>2003</v>
      </c>
      <c r="P1" s="36">
        <v>2004</v>
      </c>
      <c r="Q1" s="36">
        <v>2005</v>
      </c>
      <c r="R1" s="36">
        <v>2006</v>
      </c>
      <c r="S1" s="36">
        <v>2007</v>
      </c>
      <c r="T1" s="36">
        <v>2008</v>
      </c>
      <c r="U1" s="36">
        <v>2009</v>
      </c>
      <c r="V1" s="36">
        <v>2010</v>
      </c>
      <c r="W1" s="36">
        <v>2011</v>
      </c>
      <c r="X1" s="36">
        <v>2012</v>
      </c>
      <c r="Y1" s="36">
        <v>2013</v>
      </c>
      <c r="Z1" s="36">
        <v>2014</v>
      </c>
      <c r="AA1" s="36">
        <v>2015</v>
      </c>
      <c r="AB1" s="36">
        <v>2016</v>
      </c>
      <c r="AC1" s="36">
        <v>2017</v>
      </c>
      <c r="AD1" s="36">
        <v>2018</v>
      </c>
      <c r="AE1" s="36">
        <v>2019</v>
      </c>
      <c r="AF1" s="36">
        <v>2020</v>
      </c>
    </row>
    <row r="2" spans="1:32">
      <c r="A2" s="36" t="s">
        <v>82</v>
      </c>
      <c r="B2" s="36">
        <v>2643.1749918253731</v>
      </c>
      <c r="C2" s="36">
        <v>2708.829433961148</v>
      </c>
      <c r="D2" s="36">
        <v>2698.0539759487797</v>
      </c>
      <c r="E2" s="36">
        <v>2744.4102848739567</v>
      </c>
      <c r="F2" s="36">
        <v>2703.357944408413</v>
      </c>
      <c r="G2" s="36">
        <v>2785.2870803744299</v>
      </c>
      <c r="H2" s="36">
        <v>2881.759875455145</v>
      </c>
      <c r="I2" s="36">
        <v>2857.0723863950425</v>
      </c>
      <c r="J2" s="36">
        <v>2917.6907943794008</v>
      </c>
      <c r="K2" s="36">
        <v>2928.8076098816291</v>
      </c>
      <c r="L2" s="36">
        <v>2979.4599541923931</v>
      </c>
      <c r="M2" s="36">
        <v>3059.5827173507973</v>
      </c>
      <c r="N2" s="36">
        <v>3103.5723668718656</v>
      </c>
      <c r="O2" s="36">
        <v>3106.0885832762033</v>
      </c>
      <c r="P2" s="36">
        <v>3140.2402131376716</v>
      </c>
      <c r="Q2" s="36">
        <v>3154.7485421816004</v>
      </c>
      <c r="R2" s="36">
        <v>3126.0874033321538</v>
      </c>
      <c r="S2" s="36">
        <v>3130.0655293770437</v>
      </c>
      <c r="T2" s="36">
        <v>3117.129203014581</v>
      </c>
      <c r="U2" s="36">
        <v>2978.2023456747615</v>
      </c>
      <c r="V2" s="36">
        <v>3002.2683966944496</v>
      </c>
      <c r="W2" s="36">
        <v>3087.1508678279224</v>
      </c>
      <c r="X2" s="36">
        <v>3013.5590627809042</v>
      </c>
      <c r="Y2" s="36">
        <v>2986.6745976479338</v>
      </c>
      <c r="Z2" s="36">
        <v>2996.2284961510281</v>
      </c>
      <c r="AA2" s="36">
        <v>3004.8595388769904</v>
      </c>
      <c r="AB2" s="36">
        <v>2906.878846524693</v>
      </c>
      <c r="AC2" s="36">
        <v>2928.5658354725683</v>
      </c>
      <c r="AD2" s="52">
        <v>2934.4066995380736</v>
      </c>
      <c r="AE2" s="36">
        <v>2891.2789913848205</v>
      </c>
      <c r="AF2" s="36">
        <v>2650.4264825255004</v>
      </c>
    </row>
    <row r="3" spans="1:32">
      <c r="A3" s="36" t="s">
        <v>83</v>
      </c>
      <c r="B3" s="36">
        <v>1495.6580322801185</v>
      </c>
      <c r="C3" s="36">
        <v>1529.6676835769745</v>
      </c>
      <c r="D3" s="36">
        <v>1565.855700132418</v>
      </c>
      <c r="E3" s="36">
        <v>1554.1352563513858</v>
      </c>
      <c r="F3" s="36">
        <v>1572.7017856792991</v>
      </c>
      <c r="G3" s="36">
        <v>1566.6398475495396</v>
      </c>
      <c r="H3" s="36">
        <v>1588.8613118349165</v>
      </c>
      <c r="I3" s="36">
        <v>1612.990088410266</v>
      </c>
      <c r="J3" s="36">
        <v>1637.8978265167596</v>
      </c>
      <c r="K3" s="36">
        <v>1663.6070455560555</v>
      </c>
      <c r="L3" s="36">
        <v>1700.6237817786816</v>
      </c>
      <c r="M3" s="36">
        <v>1744.374981083017</v>
      </c>
      <c r="N3" s="36">
        <v>1740.8665625786759</v>
      </c>
      <c r="O3" s="36">
        <v>1728.8456673329149</v>
      </c>
      <c r="P3" s="36">
        <v>1739.4637175091118</v>
      </c>
      <c r="Q3" s="36">
        <v>1730.6694696153384</v>
      </c>
      <c r="R3" s="36">
        <v>1717.7579613947325</v>
      </c>
      <c r="S3" s="36">
        <v>1707.3468321182693</v>
      </c>
      <c r="T3" s="36">
        <v>1710.3287156370209</v>
      </c>
      <c r="U3" s="36">
        <v>1653.3381546055925</v>
      </c>
      <c r="V3" s="36">
        <v>1637.2187790821254</v>
      </c>
      <c r="W3" s="36">
        <v>1708.3809284375684</v>
      </c>
      <c r="X3" s="36">
        <v>1700.1079273892847</v>
      </c>
      <c r="Y3" s="36">
        <v>1693.9549639195202</v>
      </c>
      <c r="Z3" s="36">
        <v>1678.9213516474681</v>
      </c>
      <c r="AA3" s="36">
        <v>1680.8809039546313</v>
      </c>
      <c r="AB3" s="36">
        <v>1669.4157850315989</v>
      </c>
      <c r="AC3" s="36">
        <v>1677.1580231592384</v>
      </c>
      <c r="AD3" s="52">
        <v>1670.5421176887453</v>
      </c>
      <c r="AE3" s="36">
        <v>1654.4693785049612</v>
      </c>
      <c r="AF3" s="796">
        <v>1561.7517068828586</v>
      </c>
    </row>
    <row r="4" spans="1:32">
      <c r="A4" s="36" t="s">
        <v>84</v>
      </c>
      <c r="B4" s="36">
        <v>155.32760170000435</v>
      </c>
      <c r="C4" s="36">
        <v>175.56167960000229</v>
      </c>
      <c r="D4" s="36">
        <v>179.19712324999892</v>
      </c>
      <c r="E4" s="36">
        <v>156.73179449999998</v>
      </c>
      <c r="F4" s="36">
        <v>168.21851874999453</v>
      </c>
      <c r="G4" s="36">
        <v>184.35672634999716</v>
      </c>
      <c r="H4" s="36">
        <v>178.88230089999979</v>
      </c>
      <c r="I4" s="36">
        <v>192.15088605000184</v>
      </c>
      <c r="J4" s="36">
        <v>197.5088109000028</v>
      </c>
      <c r="K4" s="36">
        <v>195.39341910000502</v>
      </c>
      <c r="L4" s="36">
        <v>195.82265004999724</v>
      </c>
      <c r="M4" s="36">
        <v>197.94290520000752</v>
      </c>
      <c r="N4" s="36">
        <v>188.47666884999902</v>
      </c>
      <c r="O4" s="36">
        <v>192.97746154999041</v>
      </c>
      <c r="P4" s="36">
        <v>192.39436430000194</v>
      </c>
      <c r="Q4" s="36">
        <v>187.24771010000276</v>
      </c>
      <c r="R4" s="36">
        <v>194.00444615000822</v>
      </c>
      <c r="S4" s="36">
        <v>203.28284889999486</v>
      </c>
      <c r="T4" s="36">
        <v>185.59186590000019</v>
      </c>
      <c r="U4" s="36">
        <v>165.18467535000764</v>
      </c>
      <c r="V4" s="36">
        <v>162.09113020000086</v>
      </c>
      <c r="W4" s="36">
        <v>164.91115364713301</v>
      </c>
      <c r="X4" s="36">
        <v>163.001123283856</v>
      </c>
      <c r="Y4" s="36">
        <v>159.47274988832703</v>
      </c>
      <c r="Z4" s="36">
        <v>167.08812580245402</v>
      </c>
      <c r="AA4" s="36">
        <v>161.32603682573199</v>
      </c>
      <c r="AB4" s="36">
        <v>155.44021055060199</v>
      </c>
      <c r="AC4" s="36">
        <v>163.89426801300399</v>
      </c>
      <c r="AD4" s="52">
        <v>154.590697726603</v>
      </c>
      <c r="AE4" s="36">
        <v>156.03026968617201</v>
      </c>
      <c r="AF4" s="796">
        <v>146.630245058551</v>
      </c>
    </row>
    <row r="5" spans="1:32">
      <c r="A5" s="36" t="s">
        <v>85</v>
      </c>
      <c r="B5" s="36">
        <v>992.18935784525047</v>
      </c>
      <c r="C5" s="36">
        <v>1003.6000707841717</v>
      </c>
      <c r="D5" s="36">
        <v>953.00115256636309</v>
      </c>
      <c r="E5" s="36">
        <v>1033.5432340225707</v>
      </c>
      <c r="F5" s="36">
        <v>962.43763997911913</v>
      </c>
      <c r="G5" s="36">
        <v>1034.2905064748932</v>
      </c>
      <c r="H5" s="36">
        <v>1114.0162627202285</v>
      </c>
      <c r="I5" s="36">
        <v>1051.9314119347744</v>
      </c>
      <c r="J5" s="36">
        <v>1082.2841569626387</v>
      </c>
      <c r="K5" s="36">
        <v>1069.8071452255688</v>
      </c>
      <c r="L5" s="36">
        <v>1083.0135223637142</v>
      </c>
      <c r="M5" s="36">
        <v>1117.2648310677732</v>
      </c>
      <c r="N5" s="36">
        <v>1174.2291354431909</v>
      </c>
      <c r="O5" s="36">
        <v>1184.2654543932981</v>
      </c>
      <c r="P5" s="36">
        <v>1208.3821313285578</v>
      </c>
      <c r="Q5" s="36">
        <v>1236.8313624662594</v>
      </c>
      <c r="R5" s="36">
        <v>1214.3249957874132</v>
      </c>
      <c r="S5" s="36">
        <v>1219.4358483587798</v>
      </c>
      <c r="T5" s="36">
        <v>1221.2086214775602</v>
      </c>
      <c r="U5" s="36">
        <v>1159.6795157191611</v>
      </c>
      <c r="V5" s="36">
        <v>1202.9584874123234</v>
      </c>
      <c r="W5" s="36">
        <v>1213.8587857432208</v>
      </c>
      <c r="X5" s="36">
        <v>1150.4500121077633</v>
      </c>
      <c r="Y5" s="36">
        <v>1133.2468838400864</v>
      </c>
      <c r="Z5" s="36">
        <v>1150.2190187011056</v>
      </c>
      <c r="AA5" s="36">
        <v>1162.6525980966269</v>
      </c>
      <c r="AB5" s="36">
        <v>1082.0228509424924</v>
      </c>
      <c r="AC5" s="36">
        <v>1087.513544300326</v>
      </c>
      <c r="AD5" s="53">
        <v>1109.2738841227253</v>
      </c>
      <c r="AE5" s="53">
        <v>1080.7793431936873</v>
      </c>
      <c r="AF5" s="796">
        <v>942.04453058409092</v>
      </c>
    </row>
    <row r="7" spans="1:32" ht="15">
      <c r="Y7" s="263" t="s">
        <v>574</v>
      </c>
    </row>
    <row r="8" spans="1:32">
      <c r="Y8" s="501" t="s">
        <v>269</v>
      </c>
    </row>
    <row r="29" spans="25:25">
      <c r="Y29" s="36" t="s">
        <v>639</v>
      </c>
    </row>
    <row r="30" spans="25:25">
      <c r="Y30" s="36" t="s">
        <v>640</v>
      </c>
    </row>
    <row r="31" spans="25:25">
      <c r="Y31" s="36" t="s">
        <v>641</v>
      </c>
    </row>
    <row r="32" spans="25:25">
      <c r="Y32" s="36" t="s">
        <v>642</v>
      </c>
    </row>
    <row r="33" spans="25:25">
      <c r="Y33" s="36" t="s">
        <v>643</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2"/>
  <sheetViews>
    <sheetView showGridLines="0" workbookViewId="0">
      <pane xSplit="1" ySplit="10" topLeftCell="B11" activePane="bottomRight" state="frozen"/>
      <selection pane="topRight" activeCell="B1" sqref="B1"/>
      <selection pane="bottomLeft" activeCell="A3" sqref="A3"/>
      <selection pane="bottomRight" activeCell="A42" sqref="A42"/>
    </sheetView>
  </sheetViews>
  <sheetFormatPr baseColWidth="10" defaultRowHeight="12.75"/>
  <cols>
    <col min="1" max="1" width="33.42578125" style="670" customWidth="1"/>
    <col min="2" max="2" width="6.85546875" style="670" customWidth="1"/>
    <col min="3" max="31" width="7.140625" style="670" bestFit="1" customWidth="1"/>
    <col min="32" max="32" width="11.5703125" style="670" bestFit="1" customWidth="1"/>
    <col min="33" max="33" width="11.5703125" style="670" customWidth="1"/>
    <col min="34" max="34" width="11.42578125" style="670" bestFit="1" customWidth="1"/>
    <col min="35" max="35" width="11.42578125" style="670" customWidth="1"/>
    <col min="36" max="45" width="11.42578125" style="670" bestFit="1" customWidth="1"/>
    <col min="46" max="16384" width="11.42578125" style="670"/>
  </cols>
  <sheetData>
    <row r="1" spans="1:45" ht="15">
      <c r="A1" s="263" t="s">
        <v>217</v>
      </c>
    </row>
    <row r="2" spans="1:45">
      <c r="A2" s="58" t="s">
        <v>269</v>
      </c>
    </row>
    <row r="3" spans="1:45" ht="15">
      <c r="A3" s="55"/>
      <c r="B3" s="671">
        <v>1990</v>
      </c>
      <c r="C3" s="671">
        <v>1991</v>
      </c>
      <c r="D3" s="671">
        <v>1992</v>
      </c>
      <c r="E3" s="671">
        <v>1993</v>
      </c>
      <c r="F3" s="671">
        <v>1994</v>
      </c>
      <c r="G3" s="671">
        <v>1995</v>
      </c>
      <c r="H3" s="671">
        <v>1996</v>
      </c>
      <c r="I3" s="671">
        <v>1997</v>
      </c>
      <c r="J3" s="671">
        <v>1998</v>
      </c>
      <c r="K3" s="671">
        <v>1999</v>
      </c>
      <c r="L3" s="671">
        <v>2000</v>
      </c>
      <c r="M3" s="671">
        <v>2001</v>
      </c>
      <c r="N3" s="671">
        <v>2002</v>
      </c>
      <c r="O3" s="671">
        <v>2003</v>
      </c>
      <c r="P3" s="671">
        <v>2004</v>
      </c>
      <c r="Q3" s="671">
        <v>2005</v>
      </c>
      <c r="R3" s="671">
        <v>2006</v>
      </c>
      <c r="S3" s="671">
        <v>2007</v>
      </c>
      <c r="T3" s="671">
        <v>2008</v>
      </c>
      <c r="U3" s="671">
        <v>2009</v>
      </c>
      <c r="V3" s="671">
        <v>2010</v>
      </c>
      <c r="W3" s="671">
        <v>2011</v>
      </c>
      <c r="X3" s="671">
        <v>2012</v>
      </c>
      <c r="Y3" s="671">
        <v>2013</v>
      </c>
      <c r="Z3" s="671">
        <v>2014</v>
      </c>
      <c r="AA3" s="671">
        <v>2015</v>
      </c>
      <c r="AB3" s="671">
        <v>2016</v>
      </c>
      <c r="AC3" s="671">
        <v>2017</v>
      </c>
      <c r="AD3" s="671">
        <v>2018</v>
      </c>
      <c r="AE3" s="671">
        <v>2019</v>
      </c>
      <c r="AF3" s="670">
        <v>2020</v>
      </c>
    </row>
    <row r="4" spans="1:45" ht="15">
      <c r="A4" s="63" t="s">
        <v>447</v>
      </c>
      <c r="B4" s="673">
        <v>646.82602935120542</v>
      </c>
      <c r="C4" s="673">
        <v>662.02963217136664</v>
      </c>
      <c r="D4" s="673">
        <v>682.95106509674577</v>
      </c>
      <c r="E4" s="673">
        <v>671.29678567014707</v>
      </c>
      <c r="F4" s="673">
        <v>689.92444806756248</v>
      </c>
      <c r="G4" s="673">
        <v>673.21613079328301</v>
      </c>
      <c r="H4" s="673">
        <v>683.337929187501</v>
      </c>
      <c r="I4" s="673">
        <v>694.38372663904613</v>
      </c>
      <c r="J4" s="673">
        <v>705.52887000477006</v>
      </c>
      <c r="K4" s="673">
        <v>729.90102980436711</v>
      </c>
      <c r="L4" s="673">
        <v>722.05283237419326</v>
      </c>
      <c r="M4" s="673">
        <v>737.16917790067873</v>
      </c>
      <c r="N4" s="673">
        <v>739.69120246671105</v>
      </c>
      <c r="O4" s="673">
        <v>740.33736138930976</v>
      </c>
      <c r="P4" s="673">
        <v>757.68551196372846</v>
      </c>
      <c r="Q4" s="673">
        <v>743.53601584921569</v>
      </c>
      <c r="R4" s="673">
        <v>744.71198862778624</v>
      </c>
      <c r="S4" s="673">
        <v>758.85262958941996</v>
      </c>
      <c r="T4" s="673">
        <v>780.30714011597183</v>
      </c>
      <c r="U4" s="673">
        <v>787.54778765432866</v>
      </c>
      <c r="V4" s="673">
        <v>758.92854147207288</v>
      </c>
      <c r="W4" s="673">
        <v>777.59554193415056</v>
      </c>
      <c r="X4" s="673">
        <v>780.69418319336683</v>
      </c>
      <c r="Y4" s="673">
        <v>780.09597109291178</v>
      </c>
      <c r="Z4" s="673">
        <v>766.81937963031965</v>
      </c>
      <c r="AA4" s="673">
        <v>769.20695757520127</v>
      </c>
      <c r="AB4" s="673">
        <v>752.92165315611112</v>
      </c>
      <c r="AC4" s="673">
        <v>766.84881027453787</v>
      </c>
      <c r="AD4" s="673">
        <v>762.22472009764454</v>
      </c>
      <c r="AE4" s="673">
        <v>755.20521891998453</v>
      </c>
      <c r="AF4" s="673">
        <v>766.51186614977394</v>
      </c>
    </row>
    <row r="5" spans="1:45">
      <c r="A5" s="670" t="s">
        <v>88</v>
      </c>
      <c r="B5" s="673">
        <v>447.58884000000023</v>
      </c>
      <c r="C5" s="673">
        <v>460.01168000000041</v>
      </c>
      <c r="D5" s="673">
        <v>469.37108138888937</v>
      </c>
      <c r="E5" s="673">
        <v>473.30889583333305</v>
      </c>
      <c r="F5" s="673">
        <v>477.12266611111136</v>
      </c>
      <c r="G5" s="673">
        <v>480.8474747222225</v>
      </c>
      <c r="H5" s="673">
        <v>481.3655402777772</v>
      </c>
      <c r="I5" s="673">
        <v>491.52715972222211</v>
      </c>
      <c r="J5" s="673">
        <v>508.05901333333293</v>
      </c>
      <c r="K5" s="673">
        <v>509.93400027777795</v>
      </c>
      <c r="L5" s="673">
        <v>521.43411194444411</v>
      </c>
      <c r="M5" s="673">
        <v>527.77590777777755</v>
      </c>
      <c r="N5" s="673">
        <v>527.49829249999971</v>
      </c>
      <c r="O5" s="673">
        <v>521.79417111111138</v>
      </c>
      <c r="P5" s="673">
        <v>522.46468944444382</v>
      </c>
      <c r="Q5" s="673">
        <v>516.11913805555525</v>
      </c>
      <c r="R5" s="673">
        <v>518.30139333333409</v>
      </c>
      <c r="S5" s="673">
        <v>523.03623000000027</v>
      </c>
      <c r="T5" s="673">
        <v>510.53250472222271</v>
      </c>
      <c r="U5" s="673">
        <v>506.43841472222152</v>
      </c>
      <c r="V5" s="673">
        <v>506.74103557777823</v>
      </c>
      <c r="W5" s="673">
        <v>527.52591778530405</v>
      </c>
      <c r="X5" s="673">
        <v>526.22582873931947</v>
      </c>
      <c r="Y5" s="673">
        <v>522.34679487831306</v>
      </c>
      <c r="Z5" s="673">
        <v>525.73710532096516</v>
      </c>
      <c r="AA5" s="673">
        <v>531.05473649574776</v>
      </c>
      <c r="AB5" s="673">
        <v>532.93468737430942</v>
      </c>
      <c r="AC5" s="673">
        <v>536.99315901102648</v>
      </c>
      <c r="AD5" s="673">
        <v>525.94164004435754</v>
      </c>
      <c r="AE5" s="673">
        <v>525.85518016076628</v>
      </c>
      <c r="AF5" s="673">
        <v>442.93718474414698</v>
      </c>
    </row>
    <row r="6" spans="1:45">
      <c r="A6" s="670" t="s">
        <v>89</v>
      </c>
      <c r="B6" s="673">
        <v>355.84506404002445</v>
      </c>
      <c r="C6" s="673">
        <v>361.84023251672193</v>
      </c>
      <c r="D6" s="673">
        <v>366.90014303567705</v>
      </c>
      <c r="E6" s="673">
        <v>362.04234357012479</v>
      </c>
      <c r="F6" s="673">
        <v>358.9074882784023</v>
      </c>
      <c r="G6" s="673">
        <v>365.56660520069704</v>
      </c>
      <c r="H6" s="673">
        <v>375.70301642519394</v>
      </c>
      <c r="I6" s="673">
        <v>379.03003066010501</v>
      </c>
      <c r="J6" s="673">
        <v>375.10980762309828</v>
      </c>
      <c r="K6" s="673">
        <v>374.73160575168845</v>
      </c>
      <c r="L6" s="673">
        <v>375.91968311001187</v>
      </c>
      <c r="M6" s="673">
        <v>391.50485254941236</v>
      </c>
      <c r="N6" s="673">
        <v>384.56306871695506</v>
      </c>
      <c r="O6" s="673">
        <v>380.82237008659126</v>
      </c>
      <c r="P6" s="673">
        <v>367.15168864659063</v>
      </c>
      <c r="Q6" s="673">
        <v>376.95127016308993</v>
      </c>
      <c r="R6" s="673">
        <v>364.16260117264983</v>
      </c>
      <c r="S6" s="673">
        <v>376.98059778923562</v>
      </c>
      <c r="T6" s="673">
        <v>369.0011481616566</v>
      </c>
      <c r="U6" s="673">
        <v>305.44072201782751</v>
      </c>
      <c r="V6" s="673">
        <v>317.50129367829254</v>
      </c>
      <c r="W6" s="673">
        <v>350.98391372706305</v>
      </c>
      <c r="X6" s="673">
        <v>342.29215831765259</v>
      </c>
      <c r="Y6" s="673">
        <v>338.38380161444547</v>
      </c>
      <c r="Z6" s="673">
        <v>333.88240575644431</v>
      </c>
      <c r="AA6" s="673">
        <v>328.06077855221224</v>
      </c>
      <c r="AB6" s="673">
        <v>332.55492513585796</v>
      </c>
      <c r="AC6" s="673">
        <v>322.79912364531742</v>
      </c>
      <c r="AD6" s="673">
        <v>331.22029105398246</v>
      </c>
      <c r="AE6" s="673">
        <v>322.83224403918689</v>
      </c>
      <c r="AF6" s="673">
        <v>301.74619964418889</v>
      </c>
    </row>
    <row r="7" spans="1:45">
      <c r="A7" s="670" t="s">
        <v>90</v>
      </c>
      <c r="B7" s="673">
        <v>45.398098888888626</v>
      </c>
      <c r="C7" s="673">
        <v>45.786138888888672</v>
      </c>
      <c r="D7" s="673">
        <v>46.633643333333112</v>
      </c>
      <c r="E7" s="673">
        <v>47.489236666666557</v>
      </c>
      <c r="F7" s="673">
        <v>46.752893333333532</v>
      </c>
      <c r="G7" s="673">
        <v>47.020268888888722</v>
      </c>
      <c r="H7" s="673">
        <v>48.470210000000179</v>
      </c>
      <c r="I7" s="673">
        <v>48.06775666666681</v>
      </c>
      <c r="J7" s="673">
        <v>49.218121111111486</v>
      </c>
      <c r="K7" s="673">
        <v>49.059137777778005</v>
      </c>
      <c r="L7" s="673">
        <v>49.477381111111299</v>
      </c>
      <c r="M7" s="673">
        <v>50.408526666666603</v>
      </c>
      <c r="N7" s="673">
        <v>48.778626666666696</v>
      </c>
      <c r="O7" s="673">
        <v>48.483270000000175</v>
      </c>
      <c r="P7" s="673">
        <v>54.555773333333491</v>
      </c>
      <c r="Q7" s="673">
        <v>54.199038888888708</v>
      </c>
      <c r="R7" s="673">
        <v>52.944511111111069</v>
      </c>
      <c r="S7" s="673">
        <v>51.350475555555477</v>
      </c>
      <c r="T7" s="673">
        <v>51.89228222222232</v>
      </c>
      <c r="U7" s="673">
        <v>52.363944444444769</v>
      </c>
      <c r="V7" s="673">
        <v>52.274107777777772</v>
      </c>
      <c r="W7" s="673">
        <v>52.27555499105074</v>
      </c>
      <c r="X7" s="673">
        <v>50.895757138945783</v>
      </c>
      <c r="Y7" s="673">
        <v>53.128396333850333</v>
      </c>
      <c r="Z7" s="673">
        <v>52.482460939738985</v>
      </c>
      <c r="AA7" s="673">
        <v>52.558431331469819</v>
      </c>
      <c r="AB7" s="673">
        <v>51.004519365320448</v>
      </c>
      <c r="AC7" s="673">
        <v>50.516930228356387</v>
      </c>
      <c r="AD7" s="673">
        <v>51.155466492760752</v>
      </c>
      <c r="AE7" s="673">
        <v>50.576735385023994</v>
      </c>
      <c r="AF7" s="673">
        <v>50.556456344748767</v>
      </c>
    </row>
    <row r="8" spans="1:45">
      <c r="A8" s="670" t="s">
        <v>91</v>
      </c>
      <c r="B8" s="673">
        <v>0</v>
      </c>
      <c r="C8" s="673">
        <v>0</v>
      </c>
      <c r="D8" s="673">
        <v>0</v>
      </c>
      <c r="E8" s="673">
        <v>0</v>
      </c>
      <c r="F8" s="673">
        <v>0</v>
      </c>
      <c r="G8" s="673">
        <v>0</v>
      </c>
      <c r="H8" s="673">
        <v>0</v>
      </c>
      <c r="I8" s="673">
        <v>0</v>
      </c>
      <c r="J8" s="673">
        <v>0</v>
      </c>
      <c r="K8" s="673">
        <v>0</v>
      </c>
      <c r="L8" s="673">
        <v>32.369898748715059</v>
      </c>
      <c r="M8" s="673">
        <v>38.275491303126728</v>
      </c>
      <c r="N8" s="673">
        <v>41.124865894894356</v>
      </c>
      <c r="O8" s="673">
        <v>38.174876032403063</v>
      </c>
      <c r="P8" s="673">
        <v>38.383253728618683</v>
      </c>
      <c r="Q8" s="673">
        <v>40.703528420308203</v>
      </c>
      <c r="R8" s="673">
        <v>38.42885596021415</v>
      </c>
      <c r="S8" s="673">
        <v>0</v>
      </c>
      <c r="T8" s="673">
        <v>0</v>
      </c>
      <c r="U8" s="673">
        <v>0</v>
      </c>
      <c r="V8" s="673">
        <v>0</v>
      </c>
      <c r="W8" s="673">
        <v>0</v>
      </c>
      <c r="X8" s="673">
        <v>0</v>
      </c>
      <c r="Y8" s="673">
        <v>0</v>
      </c>
      <c r="Z8" s="673">
        <v>0</v>
      </c>
      <c r="AA8" s="673">
        <v>0</v>
      </c>
      <c r="AB8" s="673">
        <v>0</v>
      </c>
      <c r="AC8" s="673">
        <v>0</v>
      </c>
      <c r="AD8" s="673">
        <v>0</v>
      </c>
      <c r="AE8" s="673">
        <v>0</v>
      </c>
      <c r="AF8" s="673">
        <v>0</v>
      </c>
    </row>
    <row r="9" spans="1:45">
      <c r="A9" s="672" t="s">
        <v>5</v>
      </c>
      <c r="B9" s="673">
        <v>1495.6580322801187</v>
      </c>
      <c r="C9" s="673">
        <v>1529.6676835769777</v>
      </c>
      <c r="D9" s="673">
        <v>1565.8559328546453</v>
      </c>
      <c r="E9" s="673">
        <v>1554.1372617402715</v>
      </c>
      <c r="F9" s="673">
        <v>1572.7074957904097</v>
      </c>
      <c r="G9" s="673">
        <v>1566.6504796050913</v>
      </c>
      <c r="H9" s="673">
        <v>1588.8766958904723</v>
      </c>
      <c r="I9" s="673">
        <v>1613.0086736880401</v>
      </c>
      <c r="J9" s="673">
        <v>1637.9158120723127</v>
      </c>
      <c r="K9" s="673">
        <v>1663.6257736116115</v>
      </c>
      <c r="L9" s="673">
        <v>1701.2539072884756</v>
      </c>
      <c r="M9" s="673">
        <v>1745.133956197662</v>
      </c>
      <c r="N9" s="673">
        <v>1741.6560562452269</v>
      </c>
      <c r="O9" s="673">
        <v>1729.6120486194156</v>
      </c>
      <c r="P9" s="673">
        <v>1740.2409171167151</v>
      </c>
      <c r="Q9" s="673">
        <v>1731.5089913770578</v>
      </c>
      <c r="R9" s="673">
        <v>1718.5493502050954</v>
      </c>
      <c r="S9" s="673">
        <v>1710.2199329342113</v>
      </c>
      <c r="T9" s="673">
        <v>1711.7330752220735</v>
      </c>
      <c r="U9" s="673">
        <v>1651.7908688388225</v>
      </c>
      <c r="V9" s="673">
        <v>1635.4449785059214</v>
      </c>
      <c r="W9" s="673">
        <v>1708.3809284375684</v>
      </c>
      <c r="X9" s="673">
        <v>1700.1079273892847</v>
      </c>
      <c r="Y9" s="673">
        <v>1693.9549639195207</v>
      </c>
      <c r="Z9" s="673">
        <v>1678.9213516474681</v>
      </c>
      <c r="AA9" s="673">
        <v>1680.8809039546311</v>
      </c>
      <c r="AB9" s="673">
        <v>1669.4157850315989</v>
      </c>
      <c r="AC9" s="673">
        <v>1677.1580231592382</v>
      </c>
      <c r="AD9" s="673">
        <v>1670.5421176887453</v>
      </c>
      <c r="AE9" s="673">
        <v>1654.4693785049617</v>
      </c>
      <c r="AF9" s="673">
        <v>1561.7517068828586</v>
      </c>
    </row>
    <row r="10" spans="1:45">
      <c r="AH10" s="672"/>
      <c r="AI10" s="672"/>
      <c r="AJ10" s="672"/>
    </row>
    <row r="11" spans="1:45">
      <c r="AG11" s="673"/>
      <c r="AH11" s="674"/>
      <c r="AI11" s="674"/>
      <c r="AJ11" s="674"/>
      <c r="AK11" s="675"/>
    </row>
    <row r="12" spans="1:45">
      <c r="AG12" s="673"/>
      <c r="AH12" s="674"/>
      <c r="AI12" s="674"/>
      <c r="AJ12" s="674"/>
    </row>
    <row r="13" spans="1:45">
      <c r="AG13" s="673"/>
      <c r="AH13" s="674"/>
      <c r="AI13" s="674"/>
      <c r="AJ13" s="674"/>
      <c r="AK13" s="676"/>
      <c r="AL13" s="676"/>
      <c r="AM13" s="676"/>
      <c r="AN13" s="676"/>
      <c r="AO13" s="676"/>
      <c r="AP13" s="676"/>
      <c r="AQ13" s="676"/>
      <c r="AR13" s="676"/>
      <c r="AS13" s="676"/>
    </row>
    <row r="14" spans="1:45">
      <c r="AG14" s="673"/>
      <c r="AH14" s="674"/>
      <c r="AI14" s="674"/>
      <c r="AJ14" s="674"/>
      <c r="AK14" s="676"/>
      <c r="AL14" s="676"/>
      <c r="AM14" s="676"/>
      <c r="AN14" s="676"/>
      <c r="AO14" s="676"/>
      <c r="AP14" s="676"/>
      <c r="AQ14" s="676"/>
      <c r="AR14" s="676"/>
      <c r="AS14" s="676"/>
    </row>
    <row r="15" spans="1:45">
      <c r="AG15" s="673"/>
      <c r="AH15" s="674"/>
      <c r="AI15" s="674"/>
      <c r="AJ15" s="674"/>
      <c r="AK15" s="675"/>
      <c r="AL15" s="676"/>
      <c r="AM15" s="676"/>
      <c r="AN15" s="676"/>
      <c r="AO15" s="676"/>
      <c r="AP15" s="676"/>
      <c r="AQ15" s="676"/>
      <c r="AR15" s="676"/>
      <c r="AS15" s="676"/>
    </row>
    <row r="39" spans="1:1" ht="15">
      <c r="A39" s="63" t="s">
        <v>93</v>
      </c>
    </row>
    <row r="40" spans="1:1">
      <c r="A40" s="677"/>
    </row>
    <row r="41" spans="1:1" ht="15">
      <c r="A41" s="64" t="s">
        <v>693</v>
      </c>
    </row>
    <row r="42" spans="1:1">
      <c r="A42" s="65" t="s">
        <v>697</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showGridLines="0" zoomScaleNormal="100" zoomScaleSheetLayoutView="100" workbookViewId="0">
      <selection activeCell="E20" sqref="E20"/>
    </sheetView>
  </sheetViews>
  <sheetFormatPr baseColWidth="10" defaultRowHeight="12"/>
  <cols>
    <col min="1" max="1" width="22.28515625" style="75" customWidth="1"/>
    <col min="2" max="16384" width="11.42578125" style="75"/>
  </cols>
  <sheetData>
    <row r="1" spans="1:32" s="68" customFormat="1">
      <c r="A1" s="67" t="s">
        <v>389</v>
      </c>
    </row>
    <row r="2" spans="1:32" s="70" customFormat="1">
      <c r="A2" s="69" t="s">
        <v>390</v>
      </c>
    </row>
    <row r="3" spans="1:32" s="72" customFormat="1" ht="189" customHeight="1">
      <c r="A3" s="71"/>
    </row>
    <row r="4" spans="1:32" s="72" customFormat="1">
      <c r="A4" s="71"/>
    </row>
    <row r="5" spans="1:32" s="70" customFormat="1">
      <c r="A5" s="69" t="s">
        <v>391</v>
      </c>
    </row>
    <row r="6" spans="1:32" s="70" customFormat="1">
      <c r="A6" s="69" t="s">
        <v>392</v>
      </c>
    </row>
    <row r="7" spans="1:32" s="70" customFormat="1" ht="12.75">
      <c r="A7" s="73" t="s">
        <v>95</v>
      </c>
    </row>
    <row r="8" spans="1:32" s="70" customFormat="1" ht="21.75" customHeight="1">
      <c r="A8" s="73"/>
    </row>
    <row r="9" spans="1:32" s="70" customFormat="1">
      <c r="A9" s="69"/>
      <c r="B9" s="575">
        <v>1990</v>
      </c>
      <c r="G9" s="575">
        <v>1995</v>
      </c>
      <c r="L9" s="575">
        <v>2000</v>
      </c>
      <c r="Q9" s="575">
        <v>2005</v>
      </c>
      <c r="V9" s="575">
        <v>2010</v>
      </c>
      <c r="AA9" s="575">
        <v>2015</v>
      </c>
      <c r="AD9" s="74"/>
      <c r="AE9" s="74"/>
      <c r="AF9" s="575">
        <v>2020</v>
      </c>
    </row>
    <row r="10" spans="1:32" s="70" customFormat="1">
      <c r="A10" s="576" t="s">
        <v>3</v>
      </c>
      <c r="B10" s="577">
        <v>107.6326193148616</v>
      </c>
      <c r="C10" s="577">
        <v>111.94551243727489</v>
      </c>
      <c r="D10" s="577">
        <v>113.22607811995235</v>
      </c>
      <c r="E10" s="577">
        <v>111.77785586245601</v>
      </c>
      <c r="F10" s="577">
        <v>112.9442810335448</v>
      </c>
      <c r="G10" s="577">
        <v>120.36708906450373</v>
      </c>
      <c r="H10" s="577">
        <v>124.05893534141255</v>
      </c>
      <c r="I10" s="577">
        <v>130.2955995016496</v>
      </c>
      <c r="J10" s="577">
        <v>136.44172306695674</v>
      </c>
      <c r="K10" s="577">
        <v>139.92298877017805</v>
      </c>
      <c r="L10" s="577">
        <v>144.88090245142271</v>
      </c>
      <c r="M10" s="577">
        <v>151.03830118442156</v>
      </c>
      <c r="N10" s="577">
        <v>151.70039751790654</v>
      </c>
      <c r="O10" s="577">
        <v>155.42203043248242</v>
      </c>
      <c r="P10" s="577">
        <v>140.53646670212456</v>
      </c>
      <c r="Q10" s="577">
        <v>150.08711512065224</v>
      </c>
      <c r="R10" s="577">
        <v>146.27681575325693</v>
      </c>
      <c r="S10" s="577">
        <v>146.4068843310514</v>
      </c>
      <c r="T10" s="577">
        <v>149.12403380312728</v>
      </c>
      <c r="U10" s="577">
        <v>111.6900671057754</v>
      </c>
      <c r="V10" s="577">
        <v>126.40352739871315</v>
      </c>
      <c r="W10" s="577">
        <v>142.98955155408368</v>
      </c>
      <c r="X10" s="577">
        <v>136.10400361232197</v>
      </c>
      <c r="Y10" s="577">
        <v>137.96207503613155</v>
      </c>
      <c r="Z10" s="577">
        <v>136.21031444239131</v>
      </c>
      <c r="AA10" s="577">
        <v>128.96785111474506</v>
      </c>
      <c r="AB10" s="577">
        <v>130.15127072449968</v>
      </c>
      <c r="AC10" s="577">
        <v>123.78850055494225</v>
      </c>
      <c r="AD10" s="577">
        <v>130.40434541023905</v>
      </c>
      <c r="AE10" s="577">
        <v>124.4149574111964</v>
      </c>
      <c r="AF10" s="577">
        <v>120.01281394797732</v>
      </c>
    </row>
    <row r="11" spans="1:32" s="70" customFormat="1">
      <c r="A11" s="576" t="s">
        <v>4</v>
      </c>
      <c r="B11" s="577">
        <v>114.90440000000002</v>
      </c>
      <c r="C11" s="577">
        <v>116.41630000000001</v>
      </c>
      <c r="D11" s="577">
        <v>120.83570000000002</v>
      </c>
      <c r="E11" s="577">
        <v>120.4868</v>
      </c>
      <c r="F11" s="577">
        <v>121.3009</v>
      </c>
      <c r="G11" s="577">
        <v>123.74320000000002</v>
      </c>
      <c r="H11" s="577">
        <v>124.0921</v>
      </c>
      <c r="I11" s="577">
        <v>127.81370000000001</v>
      </c>
      <c r="J11" s="577">
        <v>131.88420000000002</v>
      </c>
      <c r="K11" s="577">
        <v>132.69830000000002</v>
      </c>
      <c r="L11" s="577">
        <v>134.90800000000002</v>
      </c>
      <c r="M11" s="577">
        <v>134.79170000000002</v>
      </c>
      <c r="N11" s="577">
        <v>133.8613</v>
      </c>
      <c r="O11" s="577">
        <v>133.745</v>
      </c>
      <c r="P11" s="577">
        <v>136.41990000000001</v>
      </c>
      <c r="Q11" s="577">
        <v>139.32740000000001</v>
      </c>
      <c r="R11" s="577">
        <v>134.32650000000001</v>
      </c>
      <c r="S11" s="577">
        <v>133.0472</v>
      </c>
      <c r="T11" s="577">
        <v>128.7441</v>
      </c>
      <c r="U11" s="577">
        <v>111.64800000000001</v>
      </c>
      <c r="V11" s="577">
        <v>116.41630000000001</v>
      </c>
      <c r="W11" s="577">
        <v>120.17682525284073</v>
      </c>
      <c r="X11" s="577">
        <v>119.69118236769225</v>
      </c>
      <c r="Y11" s="577">
        <v>117.5414943709618</v>
      </c>
      <c r="Z11" s="577">
        <v>118.24943132960003</v>
      </c>
      <c r="AA11" s="577">
        <v>116.53412568026009</v>
      </c>
      <c r="AB11" s="577">
        <v>117.6928305707319</v>
      </c>
      <c r="AC11" s="577">
        <v>117.05306630801275</v>
      </c>
      <c r="AD11" s="577">
        <v>117.51552192320659</v>
      </c>
      <c r="AE11" s="577">
        <v>116.07061561426065</v>
      </c>
      <c r="AF11" s="577">
        <v>107.02888628522206</v>
      </c>
    </row>
    <row r="12" spans="1:32" s="70" customFormat="1">
      <c r="A12" s="576" t="s">
        <v>66</v>
      </c>
      <c r="B12" s="577">
        <v>77.10690000000001</v>
      </c>
      <c r="C12" s="577">
        <v>78.153599999999997</v>
      </c>
      <c r="D12" s="577">
        <v>77.572100000000006</v>
      </c>
      <c r="E12" s="577">
        <v>84.31750000000001</v>
      </c>
      <c r="F12" s="577">
        <v>80.479600000000005</v>
      </c>
      <c r="G12" s="577">
        <v>79.432900000000004</v>
      </c>
      <c r="H12" s="577">
        <v>83.387100000000004</v>
      </c>
      <c r="I12" s="577">
        <v>78.037300000000002</v>
      </c>
      <c r="J12" s="577">
        <v>65.593199999999996</v>
      </c>
      <c r="K12" s="577">
        <v>65.24430000000001</v>
      </c>
      <c r="L12" s="577">
        <v>58.150000000000006</v>
      </c>
      <c r="M12" s="577">
        <v>70.012600000000006</v>
      </c>
      <c r="N12" s="577">
        <v>66.058400000000006</v>
      </c>
      <c r="O12" s="577">
        <v>57.917400000000008</v>
      </c>
      <c r="P12" s="577">
        <v>55.707700000000003</v>
      </c>
      <c r="Q12" s="577">
        <v>50.823100000000004</v>
      </c>
      <c r="R12" s="577">
        <v>52.218700000000005</v>
      </c>
      <c r="S12" s="577">
        <v>46.287400000000005</v>
      </c>
      <c r="T12" s="577">
        <v>40.356100000000005</v>
      </c>
      <c r="U12" s="577">
        <v>36.053000000000004</v>
      </c>
      <c r="V12" s="577">
        <v>32.680300000000003</v>
      </c>
      <c r="W12" s="577">
        <v>39.244446829027595</v>
      </c>
      <c r="X12" s="577">
        <v>36.011654366527111</v>
      </c>
      <c r="Y12" s="577">
        <v>34.866204790685536</v>
      </c>
      <c r="Z12" s="577">
        <v>34.041246668015575</v>
      </c>
      <c r="AA12" s="577">
        <v>34.164793526762772</v>
      </c>
      <c r="AB12" s="577">
        <v>32.700482405200056</v>
      </c>
      <c r="AC12" s="577">
        <v>29.858082663233002</v>
      </c>
      <c r="AD12" s="577">
        <v>31.683244611008117</v>
      </c>
      <c r="AE12" s="577">
        <v>31.852259810180463</v>
      </c>
      <c r="AF12" s="577">
        <v>27.876007137425677</v>
      </c>
    </row>
    <row r="13" spans="1:32" s="70" customFormat="1">
      <c r="A13" s="576" t="s">
        <v>98</v>
      </c>
      <c r="B13" s="577">
        <v>17.445</v>
      </c>
      <c r="C13" s="577">
        <v>17.561300000000003</v>
      </c>
      <c r="D13" s="577">
        <v>17.561300000000003</v>
      </c>
      <c r="E13" s="577">
        <v>16.398299999999999</v>
      </c>
      <c r="F13" s="577">
        <v>17.561300000000003</v>
      </c>
      <c r="G13" s="577">
        <v>17.793900000000001</v>
      </c>
      <c r="H13" s="577">
        <v>17.445</v>
      </c>
      <c r="I13" s="577">
        <v>18.608000000000001</v>
      </c>
      <c r="J13" s="577">
        <v>18.724300000000003</v>
      </c>
      <c r="K13" s="577">
        <v>17.910200000000003</v>
      </c>
      <c r="L13" s="577">
        <v>18.142800000000001</v>
      </c>
      <c r="M13" s="577">
        <v>17.910200000000003</v>
      </c>
      <c r="N13" s="577">
        <v>18.142800000000001</v>
      </c>
      <c r="O13" s="577">
        <v>18.491700000000002</v>
      </c>
      <c r="P13" s="577">
        <v>18.840600000000002</v>
      </c>
      <c r="Q13" s="577">
        <v>18.375400000000003</v>
      </c>
      <c r="R13" s="577">
        <v>13.839700000000001</v>
      </c>
      <c r="S13" s="577">
        <v>14.770100000000001</v>
      </c>
      <c r="T13" s="577">
        <v>14.3049</v>
      </c>
      <c r="U13" s="577">
        <v>15.816800000000002</v>
      </c>
      <c r="V13" s="577">
        <v>17.0961</v>
      </c>
      <c r="W13" s="577">
        <v>18.793823888888888</v>
      </c>
      <c r="X13" s="577">
        <v>19.63519638888889</v>
      </c>
      <c r="Y13" s="577">
        <v>19.367833888888889</v>
      </c>
      <c r="Z13" s="577">
        <v>18.316332599770753</v>
      </c>
      <c r="AA13" s="577">
        <v>19.502971309333336</v>
      </c>
      <c r="AB13" s="577">
        <v>21.120826447648845</v>
      </c>
      <c r="AC13" s="577">
        <v>19.763796239548082</v>
      </c>
      <c r="AD13" s="577">
        <v>21.488768816345342</v>
      </c>
      <c r="AE13" s="577">
        <v>21.104700203796238</v>
      </c>
      <c r="AF13" s="577">
        <v>19.736740440633092</v>
      </c>
    </row>
    <row r="14" spans="1:32" s="70" customFormat="1">
      <c r="A14" s="576" t="s">
        <v>0</v>
      </c>
      <c r="B14" s="577">
        <v>38.844200000000001</v>
      </c>
      <c r="C14" s="577">
        <v>37.797499999999999</v>
      </c>
      <c r="D14" s="577">
        <v>37.681200000000004</v>
      </c>
      <c r="E14" s="577">
        <v>28.958700000000004</v>
      </c>
      <c r="F14" s="577">
        <v>26.632700000000003</v>
      </c>
      <c r="G14" s="577">
        <v>24.190400000000004</v>
      </c>
      <c r="H14" s="577">
        <v>26.748999999999999</v>
      </c>
      <c r="I14" s="577">
        <v>24.190400000000004</v>
      </c>
      <c r="J14" s="577">
        <v>22.445900000000002</v>
      </c>
      <c r="K14" s="577">
        <v>18.840600000000002</v>
      </c>
      <c r="L14" s="577">
        <v>19.771000000000001</v>
      </c>
      <c r="M14" s="577">
        <v>17.910200000000003</v>
      </c>
      <c r="N14" s="577">
        <v>14.770100000000001</v>
      </c>
      <c r="O14" s="577">
        <v>15.235300000000002</v>
      </c>
      <c r="P14" s="577">
        <v>15.584200000000003</v>
      </c>
      <c r="Q14" s="577">
        <v>18.375400000000003</v>
      </c>
      <c r="R14" s="577">
        <v>17.561300000000003</v>
      </c>
      <c r="S14" s="577">
        <v>20.119900000000001</v>
      </c>
      <c r="T14" s="577">
        <v>18.956900000000001</v>
      </c>
      <c r="U14" s="577">
        <v>14.770100000000001</v>
      </c>
      <c r="V14" s="577">
        <v>15.700500000000002</v>
      </c>
      <c r="W14" s="577">
        <v>13.244778980000001</v>
      </c>
      <c r="X14" s="577">
        <v>14.594639082222223</v>
      </c>
      <c r="Y14" s="577">
        <v>12.296108250000003</v>
      </c>
      <c r="Z14" s="577">
        <v>11.62924405</v>
      </c>
      <c r="AA14" s="577">
        <v>12.172388309999999</v>
      </c>
      <c r="AB14" s="577">
        <v>11.713352210000002</v>
      </c>
      <c r="AC14" s="577">
        <v>12.361274268470002</v>
      </c>
      <c r="AD14" s="577">
        <v>12.89079195985</v>
      </c>
      <c r="AE14" s="577">
        <v>10.530985166420002</v>
      </c>
      <c r="AF14" s="577">
        <v>9.1759623061999989</v>
      </c>
    </row>
    <row r="15" spans="1:32" s="70" customFormat="1">
      <c r="A15" s="576" t="s">
        <v>96</v>
      </c>
      <c r="B15" s="577"/>
      <c r="C15" s="577"/>
      <c r="D15" s="577"/>
      <c r="E15" s="577"/>
      <c r="F15" s="577"/>
      <c r="G15" s="577"/>
      <c r="H15" s="577"/>
      <c r="I15" s="577"/>
      <c r="J15" s="577"/>
      <c r="K15" s="577"/>
      <c r="L15" s="577"/>
      <c r="M15" s="577"/>
      <c r="N15" s="577"/>
      <c r="O15" s="577"/>
      <c r="P15" s="577"/>
      <c r="Q15" s="577"/>
      <c r="R15" s="577"/>
      <c r="S15" s="577">
        <v>16.165700000000001</v>
      </c>
      <c r="T15" s="577">
        <v>17.561300000000003</v>
      </c>
      <c r="U15" s="577">
        <v>15.351600000000001</v>
      </c>
      <c r="V15" s="577">
        <v>9.1877000000000013</v>
      </c>
      <c r="W15" s="577">
        <v>16.534487222222225</v>
      </c>
      <c r="X15" s="577">
        <v>16.255482500000003</v>
      </c>
      <c r="Y15" s="577">
        <v>16.350085277777776</v>
      </c>
      <c r="Z15" s="577">
        <v>15.435836666666667</v>
      </c>
      <c r="AA15" s="577">
        <v>16.71864861111111</v>
      </c>
      <c r="AB15" s="577">
        <v>19.17616277777778</v>
      </c>
      <c r="AC15" s="577">
        <v>19.974403611111111</v>
      </c>
      <c r="AD15" s="577">
        <v>17.237618333333334</v>
      </c>
      <c r="AE15" s="577">
        <v>18.858725833333335</v>
      </c>
      <c r="AF15" s="577">
        <v>17.915789526730954</v>
      </c>
    </row>
    <row r="16" spans="1:32" s="70" customFormat="1">
      <c r="A16" s="69"/>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row>
    <row r="17" spans="2:32">
      <c r="B17" s="579"/>
      <c r="C17" s="579"/>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row>
    <row r="18" spans="2:32">
      <c r="B18" s="579"/>
      <c r="C18" s="579"/>
      <c r="D18" s="579"/>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79"/>
      <c r="AE18" s="579"/>
      <c r="AF18" s="5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3"/>
  <sheetViews>
    <sheetView showGridLines="0" zoomScale="115" zoomScaleNormal="115" workbookViewId="0">
      <selection activeCell="E22" sqref="E22"/>
    </sheetView>
  </sheetViews>
  <sheetFormatPr baseColWidth="10" defaultColWidth="7.7109375" defaultRowHeight="12"/>
  <cols>
    <col min="1" max="1" width="37.85546875" style="79" customWidth="1"/>
    <col min="2" max="1018" width="9.7109375" style="79" customWidth="1"/>
    <col min="1019" max="1021" width="12" style="79" customWidth="1"/>
    <col min="1022" max="16384" width="7.7109375" style="79"/>
  </cols>
  <sheetData>
    <row r="1" spans="1:1020" s="78" customFormat="1">
      <c r="A1" s="77" t="s">
        <v>341</v>
      </c>
      <c r="AMD1" s="79"/>
      <c r="AME1" s="79"/>
      <c r="AMF1" s="79"/>
    </row>
    <row r="2" spans="1:1020">
      <c r="A2" s="80" t="s">
        <v>160</v>
      </c>
    </row>
    <row r="3" spans="1:1020" s="82" customFormat="1" ht="174.6" customHeight="1">
      <c r="A3" s="81"/>
      <c r="AMD3" s="79"/>
      <c r="AME3" s="79"/>
      <c r="AMF3" s="79"/>
    </row>
    <row r="4" spans="1:1020">
      <c r="A4" s="80" t="s">
        <v>342</v>
      </c>
    </row>
    <row r="5" spans="1:1020">
      <c r="A5" s="80" t="s">
        <v>343</v>
      </c>
    </row>
    <row r="6" spans="1:1020">
      <c r="A6" s="80" t="s">
        <v>97</v>
      </c>
    </row>
    <row r="7" spans="1:1020">
      <c r="A7" s="80"/>
    </row>
    <row r="8" spans="1:1020">
      <c r="A8" s="80"/>
      <c r="B8" s="79">
        <v>1990</v>
      </c>
      <c r="G8" s="79">
        <v>1995</v>
      </c>
      <c r="L8" s="79">
        <v>2000</v>
      </c>
      <c r="Q8" s="79">
        <v>2005</v>
      </c>
      <c r="V8" s="79">
        <v>2010</v>
      </c>
      <c r="AA8" s="79">
        <v>2015</v>
      </c>
      <c r="AF8" s="79">
        <v>2020</v>
      </c>
    </row>
    <row r="9" spans="1:1020">
      <c r="A9" s="80" t="s">
        <v>66</v>
      </c>
      <c r="B9" s="83">
        <v>440.11409000000009</v>
      </c>
      <c r="C9" s="83">
        <v>452.53493000000003</v>
      </c>
      <c r="D9" s="83">
        <v>461.71100000000001</v>
      </c>
      <c r="E9" s="83">
        <v>465.51401000000004</v>
      </c>
      <c r="F9" s="83">
        <v>468.37499000000003</v>
      </c>
      <c r="G9" s="83">
        <v>471.24760000000003</v>
      </c>
      <c r="H9" s="83">
        <v>470.11949000000004</v>
      </c>
      <c r="I9" s="83">
        <v>479.56304999999998</v>
      </c>
      <c r="J9" s="83">
        <v>496.03113000000008</v>
      </c>
      <c r="K9" s="83">
        <v>497.61281000000002</v>
      </c>
      <c r="L9" s="83">
        <v>508.18448000000001</v>
      </c>
      <c r="M9" s="83">
        <v>514.26697000000001</v>
      </c>
      <c r="N9" s="83">
        <v>513.87155000000007</v>
      </c>
      <c r="O9" s="83">
        <v>507.96351000000004</v>
      </c>
      <c r="P9" s="83">
        <v>508.33567000000005</v>
      </c>
      <c r="Q9" s="83">
        <v>499.19449000000003</v>
      </c>
      <c r="R9" s="83">
        <v>499.79925000000003</v>
      </c>
      <c r="S9" s="83">
        <v>496.06602000000009</v>
      </c>
      <c r="T9" s="83">
        <v>472.84090999999995</v>
      </c>
      <c r="U9" s="83">
        <v>467.32828999999998</v>
      </c>
      <c r="V9" s="83">
        <v>468.14239000000003</v>
      </c>
      <c r="W9" s="83">
        <v>487.69538258084299</v>
      </c>
      <c r="X9" s="83">
        <v>483.23674231537802</v>
      </c>
      <c r="Y9" s="83">
        <v>479.02057359042402</v>
      </c>
      <c r="Z9" s="83">
        <v>479.49259049747894</v>
      </c>
      <c r="AA9" s="83">
        <v>484.14261343818401</v>
      </c>
      <c r="AB9" s="83">
        <v>486.21623401341202</v>
      </c>
      <c r="AC9" s="83">
        <v>488.22763092528015</v>
      </c>
      <c r="AD9" s="83">
        <v>477.363152758365</v>
      </c>
      <c r="AE9" s="83">
        <v>476.69608640919398</v>
      </c>
      <c r="AF9" s="83">
        <v>401.87864935114902</v>
      </c>
      <c r="AH9" s="508"/>
    </row>
    <row r="10" spans="1:1020">
      <c r="A10" s="80" t="s">
        <v>98</v>
      </c>
      <c r="B10" s="83">
        <v>0</v>
      </c>
      <c r="C10" s="83">
        <v>0</v>
      </c>
      <c r="D10" s="83">
        <v>3.3331388888888869E-2</v>
      </c>
      <c r="E10" s="83">
        <v>0.29238583333333296</v>
      </c>
      <c r="F10" s="83">
        <v>0.94942611111111153</v>
      </c>
      <c r="G10" s="83">
        <v>1.8613747222222199</v>
      </c>
      <c r="H10" s="83">
        <v>2.6785502777777754</v>
      </c>
      <c r="I10" s="83">
        <v>3.206609722222217</v>
      </c>
      <c r="J10" s="83">
        <v>3.0553833333333378</v>
      </c>
      <c r="K10" s="83">
        <v>3.2121902777777769</v>
      </c>
      <c r="L10" s="83">
        <v>3.8621319444444451</v>
      </c>
      <c r="M10" s="83">
        <v>3.8684377777777774</v>
      </c>
      <c r="N10" s="83">
        <v>3.8497425000000001</v>
      </c>
      <c r="O10" s="83">
        <v>3.8909111111111097</v>
      </c>
      <c r="P10" s="83">
        <v>3.9337694444444473</v>
      </c>
      <c r="Q10" s="83">
        <v>6.8751480555555586</v>
      </c>
      <c r="R10" s="83">
        <v>8.2708933333333423</v>
      </c>
      <c r="S10" s="83">
        <v>16.661960000000001</v>
      </c>
      <c r="T10" s="83">
        <v>26.92884472222222</v>
      </c>
      <c r="U10" s="83">
        <v>28.683874722222274</v>
      </c>
      <c r="V10" s="83">
        <v>28.184895577777731</v>
      </c>
      <c r="W10" s="83">
        <v>28.267965954461111</v>
      </c>
      <c r="X10" s="83">
        <v>31.146103923941663</v>
      </c>
      <c r="Y10" s="83">
        <v>31.252699287888888</v>
      </c>
      <c r="Z10" s="83">
        <v>34.370672823486117</v>
      </c>
      <c r="AA10" s="83">
        <v>34.846788057563884</v>
      </c>
      <c r="AB10" s="83">
        <v>34.777455360897314</v>
      </c>
      <c r="AC10" s="83">
        <v>36.48413458574661</v>
      </c>
      <c r="AD10" s="83">
        <v>36.498860785992711</v>
      </c>
      <c r="AE10" s="83">
        <v>37.183678751572295</v>
      </c>
      <c r="AF10" s="83">
        <v>30.620149142998038</v>
      </c>
      <c r="AH10" s="508"/>
    </row>
    <row r="11" spans="1:1020">
      <c r="A11" s="80" t="s">
        <v>4</v>
      </c>
      <c r="B11" s="83">
        <v>7.4730000000000034</v>
      </c>
      <c r="C11" s="83">
        <v>7.475000000000005</v>
      </c>
      <c r="D11" s="83">
        <v>7.6249999999999956</v>
      </c>
      <c r="E11" s="83">
        <v>7.4899999999999993</v>
      </c>
      <c r="F11" s="83">
        <v>7.7910000000000057</v>
      </c>
      <c r="G11" s="83">
        <v>7.7339999999999973</v>
      </c>
      <c r="H11" s="83">
        <v>8.5629999999999988</v>
      </c>
      <c r="I11" s="83">
        <v>8.7540000000000031</v>
      </c>
      <c r="J11" s="83">
        <v>8.9690000000000012</v>
      </c>
      <c r="K11" s="83">
        <v>9.1020000000000056</v>
      </c>
      <c r="L11" s="83">
        <v>9.3799999999999972</v>
      </c>
      <c r="M11" s="83">
        <v>9.5469999999999953</v>
      </c>
      <c r="N11" s="83">
        <v>9.6679999999999993</v>
      </c>
      <c r="O11" s="83">
        <v>9.7870000000000008</v>
      </c>
      <c r="P11" s="83">
        <v>10.024000000000001</v>
      </c>
      <c r="Q11" s="83">
        <v>9.861000000000006</v>
      </c>
      <c r="R11" s="83">
        <v>9.9819999999999958</v>
      </c>
      <c r="S11" s="83">
        <v>10.028000000000006</v>
      </c>
      <c r="T11" s="83">
        <v>10.420000000000003</v>
      </c>
      <c r="U11" s="83">
        <v>10.078999999999995</v>
      </c>
      <c r="V11" s="83">
        <v>10.037000000000004</v>
      </c>
      <c r="W11" s="83">
        <v>10.527756999999999</v>
      </c>
      <c r="X11" s="83">
        <v>10.713790000000001</v>
      </c>
      <c r="Y11" s="83">
        <v>10.832803999999999</v>
      </c>
      <c r="Z11" s="83">
        <v>10.545144000000002</v>
      </c>
      <c r="AA11" s="83">
        <v>10.701378</v>
      </c>
      <c r="AB11" s="83">
        <v>10.520408000000002</v>
      </c>
      <c r="AC11" s="83">
        <v>10.579509999999999</v>
      </c>
      <c r="AD11" s="83">
        <v>10.089521000000001</v>
      </c>
      <c r="AE11" s="83">
        <v>10.081128000000001</v>
      </c>
      <c r="AF11" s="83">
        <v>8.1559220000000003</v>
      </c>
      <c r="AH11" s="508"/>
    </row>
    <row r="12" spans="1:1020">
      <c r="A12" s="80" t="s">
        <v>3</v>
      </c>
      <c r="B12" s="83">
        <v>1.7499999999999948E-3</v>
      </c>
      <c r="C12" s="83">
        <v>1.7499999999999948E-3</v>
      </c>
      <c r="D12" s="83">
        <v>1.7499999999999948E-3</v>
      </c>
      <c r="E12" s="83">
        <v>1.249999999999998E-2</v>
      </c>
      <c r="F12" s="83">
        <v>7.2499999999999952E-3</v>
      </c>
      <c r="G12" s="83">
        <v>4.4999999999999945E-3</v>
      </c>
      <c r="H12" s="83">
        <v>4.4999999999999945E-3</v>
      </c>
      <c r="I12" s="83">
        <v>3.5000000000000014E-3</v>
      </c>
      <c r="J12" s="83">
        <v>3.5000000000000014E-3</v>
      </c>
      <c r="K12" s="83">
        <v>7.0000000000000027E-3</v>
      </c>
      <c r="L12" s="83">
        <v>7.4999999999999997E-3</v>
      </c>
      <c r="M12" s="83">
        <v>9.3499999999999972E-2</v>
      </c>
      <c r="N12" s="83">
        <v>0.10899999999999999</v>
      </c>
      <c r="O12" s="83">
        <v>0.15274999999999997</v>
      </c>
      <c r="P12" s="83">
        <v>0.17124999999999971</v>
      </c>
      <c r="Q12" s="83">
        <v>0.18850000000000031</v>
      </c>
      <c r="R12" s="83">
        <v>0.24924999999999986</v>
      </c>
      <c r="S12" s="83">
        <v>0.28025000000000039</v>
      </c>
      <c r="T12" s="83">
        <v>0.34274999999999972</v>
      </c>
      <c r="U12" s="83">
        <v>0.34725000000000045</v>
      </c>
      <c r="V12" s="83">
        <v>0.37675000000000031</v>
      </c>
      <c r="W12" s="83">
        <v>1.0348122499999999</v>
      </c>
      <c r="X12" s="83">
        <v>1.1291925</v>
      </c>
      <c r="Y12" s="83">
        <v>1.2407180000000002</v>
      </c>
      <c r="Z12" s="83">
        <v>1.3286980000000002</v>
      </c>
      <c r="AA12" s="83">
        <v>1.3639570000000001</v>
      </c>
      <c r="AB12" s="83">
        <v>1.4205899999999998</v>
      </c>
      <c r="AC12" s="83">
        <v>1.7018834999999999</v>
      </c>
      <c r="AD12" s="83">
        <v>1.9901054999999996</v>
      </c>
      <c r="AE12" s="83">
        <v>1.8942870000000003</v>
      </c>
      <c r="AF12" s="83">
        <v>2.2824642500000003</v>
      </c>
      <c r="AH12" s="509"/>
    </row>
    <row r="13" spans="1:1020">
      <c r="AF13" s="83"/>
      <c r="AG13" s="83"/>
      <c r="AH13" s="83"/>
    </row>
  </sheetData>
  <pageMargins left="0.7" right="0.7" top="0.75" bottom="0.75" header="0.51180555555555496" footer="0.51180555555555496"/>
  <pageSetup paperSize="9" firstPageNumber="0"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6"/>
  <sheetViews>
    <sheetView showGridLines="0" workbookViewId="0">
      <selection activeCell="Y28" sqref="Y28"/>
    </sheetView>
  </sheetViews>
  <sheetFormatPr baseColWidth="10" defaultColWidth="11.42578125" defaultRowHeight="15"/>
  <cols>
    <col min="1" max="1" width="2.85546875" style="23" customWidth="1"/>
    <col min="2" max="2" width="21.85546875" style="23" customWidth="1"/>
    <col min="3" max="9" width="6.7109375" style="23" customWidth="1"/>
    <col min="10" max="22" width="5.7109375" style="23" customWidth="1"/>
    <col min="23" max="26" width="6.85546875" style="23" customWidth="1"/>
    <col min="27" max="16384" width="11.42578125" style="23"/>
  </cols>
  <sheetData>
    <row r="1" spans="2:24">
      <c r="B1" s="499" t="s">
        <v>575</v>
      </c>
    </row>
    <row r="2" spans="2:24">
      <c r="C2" s="84" t="s">
        <v>36</v>
      </c>
      <c r="D2" s="84" t="s">
        <v>37</v>
      </c>
      <c r="E2" s="84" t="s">
        <v>38</v>
      </c>
      <c r="F2" s="84" t="s">
        <v>39</v>
      </c>
      <c r="G2" s="84" t="s">
        <v>40</v>
      </c>
      <c r="H2" s="84" t="s">
        <v>41</v>
      </c>
      <c r="I2" s="84" t="s">
        <v>42</v>
      </c>
      <c r="J2" s="84" t="s">
        <v>43</v>
      </c>
      <c r="K2" s="84" t="s">
        <v>44</v>
      </c>
      <c r="L2" s="84" t="s">
        <v>45</v>
      </c>
      <c r="M2" s="84" t="s">
        <v>46</v>
      </c>
      <c r="N2" s="84" t="s">
        <v>47</v>
      </c>
      <c r="O2" s="84" t="s">
        <v>48</v>
      </c>
      <c r="P2" s="84" t="s">
        <v>49</v>
      </c>
      <c r="Q2" s="84" t="s">
        <v>50</v>
      </c>
      <c r="R2" s="84" t="s">
        <v>51</v>
      </c>
      <c r="S2" s="84" t="s">
        <v>52</v>
      </c>
      <c r="T2" s="84" t="s">
        <v>53</v>
      </c>
      <c r="U2" s="84" t="s">
        <v>54</v>
      </c>
      <c r="V2" s="84" t="s">
        <v>99</v>
      </c>
    </row>
    <row r="3" spans="2:24">
      <c r="B3" s="23" t="s">
        <v>4</v>
      </c>
      <c r="C3" s="85">
        <v>131.43119153351395</v>
      </c>
      <c r="D3" s="85">
        <v>134.71550023998094</v>
      </c>
      <c r="E3" s="85">
        <v>137.69687736563571</v>
      </c>
      <c r="F3" s="85">
        <v>140.94890387895202</v>
      </c>
      <c r="G3" s="85">
        <v>141.56843106867933</v>
      </c>
      <c r="H3" s="85">
        <v>136.54828207629788</v>
      </c>
      <c r="I3" s="85">
        <v>143.77062792893636</v>
      </c>
      <c r="J3" s="85">
        <v>146.01544872629424</v>
      </c>
      <c r="K3" s="85">
        <v>153.38390810150025</v>
      </c>
      <c r="L3" s="85">
        <v>148.7150594571695</v>
      </c>
      <c r="M3" s="85">
        <v>151.58317406301558</v>
      </c>
      <c r="N3" s="85">
        <v>156.22706776684493</v>
      </c>
      <c r="O3" s="85">
        <v>159.93401153343422</v>
      </c>
      <c r="P3" s="85">
        <v>163.26220430537595</v>
      </c>
      <c r="Q3" s="85">
        <v>160.09317771896099</v>
      </c>
      <c r="R3" s="85">
        <v>162.41938691575623</v>
      </c>
      <c r="S3" s="85">
        <v>162.99702928184109</v>
      </c>
      <c r="T3" s="85">
        <v>163.69659968904682</v>
      </c>
      <c r="U3" s="85">
        <v>165.07390110493043</v>
      </c>
      <c r="V3" s="85">
        <v>164.16720674583712</v>
      </c>
    </row>
    <row r="4" spans="2:24">
      <c r="B4" s="23" t="s">
        <v>3</v>
      </c>
      <c r="C4" s="85">
        <v>154.43752358538759</v>
      </c>
      <c r="D4" s="85">
        <v>152.35780061906058</v>
      </c>
      <c r="E4" s="85">
        <v>166.52212885964758</v>
      </c>
      <c r="F4" s="85">
        <v>151.51141745704302</v>
      </c>
      <c r="G4" s="85">
        <v>167.33429768841097</v>
      </c>
      <c r="H4" s="85">
        <v>163.56049639047416</v>
      </c>
      <c r="I4" s="85">
        <v>170.9998167652964</v>
      </c>
      <c r="J4" s="85">
        <v>159.91943101279386</v>
      </c>
      <c r="K4" s="85">
        <v>164.39042031998747</v>
      </c>
      <c r="L4" s="85">
        <v>164.48358417546348</v>
      </c>
      <c r="M4" s="85">
        <v>143.9822861624192</v>
      </c>
      <c r="N4" s="85">
        <v>164.77800267330878</v>
      </c>
      <c r="O4" s="85">
        <v>163.14660005188119</v>
      </c>
      <c r="P4" s="85">
        <v>158.57491143540184</v>
      </c>
      <c r="Q4" s="85">
        <v>144.81256496990886</v>
      </c>
      <c r="R4" s="85">
        <v>146.15514024703018</v>
      </c>
      <c r="S4" s="85">
        <v>146.67138187927037</v>
      </c>
      <c r="T4" s="85">
        <v>147.8226927079794</v>
      </c>
      <c r="U4" s="85">
        <v>143.76971114678116</v>
      </c>
      <c r="V4" s="85">
        <v>140.8294244370154</v>
      </c>
      <c r="W4" s="85"/>
      <c r="X4" s="590"/>
    </row>
    <row r="5" spans="2:24">
      <c r="B5" s="23" t="s">
        <v>98</v>
      </c>
      <c r="C5" s="85">
        <v>84.128073749200325</v>
      </c>
      <c r="D5" s="85">
        <v>82.411197643828984</v>
      </c>
      <c r="E5" s="85">
        <v>81.603629195283531</v>
      </c>
      <c r="F5" s="85">
        <v>79.62631853037459</v>
      </c>
      <c r="G5" s="85">
        <v>78.821778799473918</v>
      </c>
      <c r="H5" s="85">
        <v>76.674518292401274</v>
      </c>
      <c r="I5" s="85">
        <v>75.070101443230897</v>
      </c>
      <c r="J5" s="85">
        <v>77.961397035062362</v>
      </c>
      <c r="K5" s="85">
        <v>81.531059663143083</v>
      </c>
      <c r="L5" s="85">
        <v>85.006183549657294</v>
      </c>
      <c r="M5" s="85">
        <v>88.028860231904673</v>
      </c>
      <c r="N5" s="85">
        <v>92.401176386650206</v>
      </c>
      <c r="O5" s="85">
        <v>95.949656438048805</v>
      </c>
      <c r="P5" s="85">
        <v>100.12155668117305</v>
      </c>
      <c r="Q5" s="85">
        <v>101.56373594271849</v>
      </c>
      <c r="R5" s="85">
        <v>102.82681349000842</v>
      </c>
      <c r="S5" s="85">
        <v>104.18615935856337</v>
      </c>
      <c r="T5" s="85">
        <v>106.32635600409981</v>
      </c>
      <c r="U5" s="85">
        <v>108.92935252591832</v>
      </c>
      <c r="V5" s="85">
        <v>112.74234609125199</v>
      </c>
      <c r="W5" s="85"/>
    </row>
    <row r="6" spans="2:24">
      <c r="B6" s="23" t="s">
        <v>66</v>
      </c>
      <c r="C6" s="85">
        <v>115.83581125554753</v>
      </c>
      <c r="D6" s="85">
        <v>124.49561735392001</v>
      </c>
      <c r="E6" s="85">
        <v>114.90264427708087</v>
      </c>
      <c r="F6" s="85">
        <v>114.20847782488988</v>
      </c>
      <c r="G6" s="85">
        <v>111.31924147664972</v>
      </c>
      <c r="H6" s="85">
        <v>110.31676757636171</v>
      </c>
      <c r="I6" s="85">
        <v>103.11216093506761</v>
      </c>
      <c r="J6" s="85">
        <v>92.018912345813931</v>
      </c>
      <c r="K6" s="85">
        <v>99.590319757438749</v>
      </c>
      <c r="L6" s="85">
        <v>95.540981528414363</v>
      </c>
      <c r="M6" s="85">
        <v>81.470310762241184</v>
      </c>
      <c r="N6" s="85">
        <v>79.974754788577172</v>
      </c>
      <c r="O6" s="85">
        <v>76.857622928434409</v>
      </c>
      <c r="P6" s="85">
        <v>73.73284901276503</v>
      </c>
      <c r="Q6" s="85">
        <v>70.820987191020663</v>
      </c>
      <c r="R6" s="85">
        <v>67.742837227829853</v>
      </c>
      <c r="S6" s="85">
        <v>60.355261397844288</v>
      </c>
      <c r="T6" s="85">
        <v>61.393791069066026</v>
      </c>
      <c r="U6" s="85">
        <v>56.666772382652198</v>
      </c>
      <c r="V6" s="85">
        <v>52.841928440000004</v>
      </c>
      <c r="W6" s="85"/>
    </row>
    <row r="7" spans="2:24">
      <c r="B7" s="23" t="s">
        <v>0</v>
      </c>
      <c r="C7" s="85">
        <v>4.3488640500000315</v>
      </c>
      <c r="D7" s="85">
        <v>4.2383441599999969</v>
      </c>
      <c r="E7" s="85">
        <v>2.9449137099999803</v>
      </c>
      <c r="F7" s="85">
        <v>2.8913808199999949</v>
      </c>
      <c r="G7" s="85">
        <v>2.804411679999987</v>
      </c>
      <c r="H7" s="85">
        <v>2.5214188899999499</v>
      </c>
      <c r="I7" s="85">
        <v>2.4482894500000043</v>
      </c>
      <c r="J7" s="85">
        <v>2.3884647300000097</v>
      </c>
      <c r="K7" s="85">
        <v>2.6454644700000358</v>
      </c>
      <c r="L7" s="85">
        <v>2.3358855000000744</v>
      </c>
      <c r="M7" s="85">
        <v>2.6205181199999856</v>
      </c>
      <c r="N7" s="85">
        <v>0.47017763999997442</v>
      </c>
      <c r="O7" s="85">
        <v>0.52381520000000137</v>
      </c>
      <c r="P7" s="85">
        <v>0.55055257000003621</v>
      </c>
      <c r="Q7" s="85">
        <v>0.40767801999999165</v>
      </c>
      <c r="R7" s="85">
        <v>0.42195965999997043</v>
      </c>
      <c r="S7" s="85">
        <v>0.43810209999998051</v>
      </c>
      <c r="T7" s="85">
        <v>0.41277266942995539</v>
      </c>
      <c r="U7" s="85">
        <v>0.30570842458996594</v>
      </c>
      <c r="V7" s="85">
        <v>0.28362321740996776</v>
      </c>
      <c r="W7" s="85"/>
    </row>
    <row r="8" spans="2:24">
      <c r="B8" s="23" t="s">
        <v>96</v>
      </c>
      <c r="C8" s="85"/>
      <c r="D8" s="85"/>
      <c r="E8" s="85"/>
      <c r="F8" s="85"/>
      <c r="G8" s="85"/>
      <c r="H8" s="85"/>
      <c r="I8" s="85"/>
      <c r="J8" s="85">
        <v>13.494050503721496</v>
      </c>
      <c r="K8" s="85">
        <v>14.290065638899762</v>
      </c>
      <c r="L8" s="85">
        <v>13.794142961278453</v>
      </c>
      <c r="M8" s="85">
        <v>13.830732754005737</v>
      </c>
      <c r="N8" s="85">
        <v>13.928385170742047</v>
      </c>
      <c r="O8" s="85">
        <v>13.66291922937836</v>
      </c>
      <c r="P8" s="85">
        <v>13.791050275601776</v>
      </c>
      <c r="Q8" s="85">
        <v>13.562777016305745</v>
      </c>
      <c r="R8" s="85">
        <v>14.505905641451363</v>
      </c>
      <c r="S8" s="85">
        <v>14.661473983871815</v>
      </c>
      <c r="T8" s="85">
        <v>14.956958194224796</v>
      </c>
      <c r="U8" s="85">
        <v>15.538451440662925</v>
      </c>
      <c r="V8" s="85">
        <v>15.747513539044519</v>
      </c>
      <c r="W8" s="85"/>
      <c r="X8" s="591"/>
    </row>
    <row r="9" spans="2:24">
      <c r="B9" s="23" t="s">
        <v>5</v>
      </c>
      <c r="C9" s="85">
        <v>490.18146417364943</v>
      </c>
      <c r="D9" s="85">
        <v>498.21846001679052</v>
      </c>
      <c r="E9" s="85">
        <v>503.67019340764767</v>
      </c>
      <c r="F9" s="85">
        <v>489.18649851125951</v>
      </c>
      <c r="G9" s="85">
        <v>501.84816071321393</v>
      </c>
      <c r="H9" s="85">
        <v>489.62148322553497</v>
      </c>
      <c r="I9" s="85">
        <v>495.40099652253127</v>
      </c>
      <c r="J9" s="85">
        <v>491.7977043536859</v>
      </c>
      <c r="K9" s="85">
        <v>515.83123795096935</v>
      </c>
      <c r="L9" s="85">
        <v>509.87583717198316</v>
      </c>
      <c r="M9" s="85">
        <v>481.51588209358636</v>
      </c>
      <c r="N9" s="85">
        <v>507.7795644261231</v>
      </c>
      <c r="O9" s="85">
        <v>510.07462538117699</v>
      </c>
      <c r="P9" s="85">
        <v>510.03312428031768</v>
      </c>
      <c r="Q9" s="85">
        <v>491.26092085891474</v>
      </c>
      <c r="R9" s="85">
        <v>494.07204318207602</v>
      </c>
      <c r="S9" s="85">
        <v>489.30940800139092</v>
      </c>
      <c r="T9" s="85">
        <v>494.60917033384681</v>
      </c>
      <c r="U9" s="85">
        <v>490.283897025535</v>
      </c>
      <c r="V9" s="85">
        <v>486.612042470559</v>
      </c>
    </row>
    <row r="10" spans="2:24">
      <c r="V10" s="85"/>
    </row>
    <row r="11" spans="2:24">
      <c r="C11" s="23" t="s">
        <v>269</v>
      </c>
    </row>
    <row r="31" spans="3:23">
      <c r="C31" s="23" t="s">
        <v>644</v>
      </c>
      <c r="D31" s="84"/>
      <c r="E31" s="84"/>
      <c r="F31" s="84"/>
      <c r="G31" s="84"/>
      <c r="H31" s="84"/>
      <c r="I31" s="84"/>
      <c r="J31" s="84"/>
      <c r="K31" s="84"/>
      <c r="L31" s="84"/>
      <c r="M31" s="84"/>
      <c r="N31" s="84"/>
      <c r="O31" s="84"/>
      <c r="P31" s="84"/>
      <c r="Q31" s="84"/>
      <c r="R31" s="84"/>
      <c r="S31" s="84"/>
      <c r="T31" s="84"/>
      <c r="U31" s="84"/>
      <c r="V31" s="84"/>
      <c r="W31" s="84"/>
    </row>
    <row r="32" spans="3:23">
      <c r="C32" s="23" t="s">
        <v>641</v>
      </c>
    </row>
    <row r="33" spans="3:23">
      <c r="C33" s="23" t="s">
        <v>642</v>
      </c>
    </row>
    <row r="34" spans="3:23">
      <c r="C34" s="23" t="s">
        <v>643</v>
      </c>
    </row>
    <row r="46" spans="3:23">
      <c r="W46" s="59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showGridLines="0" workbookViewId="0">
      <selection activeCell="Y22" sqref="Y22"/>
    </sheetView>
  </sheetViews>
  <sheetFormatPr baseColWidth="10" defaultRowHeight="15"/>
  <cols>
    <col min="1" max="1" width="22.5703125" customWidth="1"/>
    <col min="2" max="4" width="6.85546875" bestFit="1" customWidth="1"/>
    <col min="5" max="21" width="8.28515625" bestFit="1" customWidth="1"/>
  </cols>
  <sheetData>
    <row r="1" spans="1:28">
      <c r="A1" s="499" t="s">
        <v>576</v>
      </c>
    </row>
    <row r="2" spans="1:28">
      <c r="B2" t="s">
        <v>36</v>
      </c>
      <c r="C2" t="s">
        <v>37</v>
      </c>
      <c r="D2" t="s">
        <v>38</v>
      </c>
      <c r="E2" t="s">
        <v>39</v>
      </c>
      <c r="F2" t="s">
        <v>40</v>
      </c>
      <c r="G2" t="s">
        <v>41</v>
      </c>
      <c r="H2" t="s">
        <v>42</v>
      </c>
      <c r="I2" t="s">
        <v>43</v>
      </c>
      <c r="J2" t="s">
        <v>44</v>
      </c>
      <c r="K2" t="s">
        <v>45</v>
      </c>
      <c r="L2" t="s">
        <v>46</v>
      </c>
      <c r="M2" t="s">
        <v>47</v>
      </c>
      <c r="N2" t="s">
        <v>48</v>
      </c>
      <c r="O2" t="s">
        <v>49</v>
      </c>
      <c r="P2" t="s">
        <v>50</v>
      </c>
      <c r="Q2" t="s">
        <v>51</v>
      </c>
      <c r="R2" t="s">
        <v>52</v>
      </c>
      <c r="S2" t="s">
        <v>53</v>
      </c>
      <c r="T2">
        <v>2018</v>
      </c>
      <c r="U2">
        <v>2019</v>
      </c>
    </row>
    <row r="3" spans="1:28">
      <c r="A3" t="s">
        <v>4</v>
      </c>
      <c r="B3" s="86">
        <v>110.07762381446544</v>
      </c>
      <c r="C3" s="86">
        <v>115.00365457609215</v>
      </c>
      <c r="D3" s="86">
        <v>115.60602169318891</v>
      </c>
      <c r="E3" s="86">
        <v>119.68445169523827</v>
      </c>
      <c r="F3" s="86">
        <v>122.72525589537045</v>
      </c>
      <c r="G3" s="86">
        <v>126.97643042559986</v>
      </c>
      <c r="H3" s="86">
        <v>131.86144230324592</v>
      </c>
      <c r="I3" s="86">
        <v>135.84904216716768</v>
      </c>
      <c r="J3" s="86">
        <v>134.47326091406842</v>
      </c>
      <c r="K3" s="86">
        <v>139.46724013054057</v>
      </c>
      <c r="L3" s="86">
        <v>144.94239889131148</v>
      </c>
      <c r="M3" s="86">
        <v>142.75621298225639</v>
      </c>
      <c r="N3" s="86">
        <v>144.74091029746535</v>
      </c>
      <c r="O3" s="86">
        <v>142.62873519366204</v>
      </c>
      <c r="P3" s="86">
        <v>143.52041315185124</v>
      </c>
      <c r="Q3" s="86">
        <v>144.00948721255557</v>
      </c>
      <c r="R3" s="86">
        <v>142.19422977851065</v>
      </c>
      <c r="S3" s="86">
        <v>142.42133607722741</v>
      </c>
      <c r="T3" s="86">
        <v>142.10727830778998</v>
      </c>
      <c r="U3" s="86">
        <v>139.18559538475273</v>
      </c>
    </row>
    <row r="4" spans="1:28">
      <c r="A4" t="s">
        <v>3</v>
      </c>
      <c r="B4" s="86">
        <v>55.451511526978052</v>
      </c>
      <c r="C4" s="86">
        <v>54.66410703969882</v>
      </c>
      <c r="D4" s="86">
        <v>52.084136214624479</v>
      </c>
      <c r="E4" s="86">
        <v>61.125850150781702</v>
      </c>
      <c r="F4" s="86">
        <v>62.38509944300489</v>
      </c>
      <c r="G4" s="86">
        <v>63.496412515594642</v>
      </c>
      <c r="H4" s="86">
        <v>58.314310829814218</v>
      </c>
      <c r="I4" s="86">
        <v>64.498628746649928</v>
      </c>
      <c r="J4" s="86">
        <v>56.590924892012367</v>
      </c>
      <c r="K4" s="86">
        <v>69.433374679092026</v>
      </c>
      <c r="L4" s="86">
        <v>70.131283501991277</v>
      </c>
      <c r="M4" s="86">
        <v>67.636045685866719</v>
      </c>
      <c r="N4" s="86">
        <v>69.142774991933948</v>
      </c>
      <c r="O4" s="86">
        <v>70.006270856369753</v>
      </c>
      <c r="P4" s="86">
        <v>73.489032466503488</v>
      </c>
      <c r="Q4" s="86">
        <v>73.232127104634259</v>
      </c>
      <c r="R4" s="86">
        <v>69.081650637196361</v>
      </c>
      <c r="S4" s="86">
        <v>74.078532304868332</v>
      </c>
      <c r="T4" s="86">
        <v>75.431400556787253</v>
      </c>
      <c r="U4" s="86">
        <v>75.134921904256032</v>
      </c>
    </row>
    <row r="5" spans="1:28">
      <c r="A5" t="s">
        <v>66</v>
      </c>
      <c r="B5" s="86">
        <v>58.966736164184482</v>
      </c>
      <c r="C5" s="86">
        <v>61.26561972818962</v>
      </c>
      <c r="D5" s="86">
        <v>59.856847787619188</v>
      </c>
      <c r="E5" s="86">
        <v>60.777177641330496</v>
      </c>
      <c r="F5" s="86">
        <v>60.690901852316841</v>
      </c>
      <c r="G5" s="86">
        <v>56.414963178342219</v>
      </c>
      <c r="H5" s="86">
        <v>52.731391145655721</v>
      </c>
      <c r="I5" s="86">
        <v>48.483455754157546</v>
      </c>
      <c r="J5" s="86">
        <v>54.611211129343616</v>
      </c>
      <c r="K5" s="86">
        <v>51.470603791482233</v>
      </c>
      <c r="L5" s="86">
        <v>45.614147422876783</v>
      </c>
      <c r="M5" s="86">
        <v>44.931977309869723</v>
      </c>
      <c r="N5" s="86">
        <v>42.177361872736753</v>
      </c>
      <c r="O5" s="86">
        <v>41.482585484992626</v>
      </c>
      <c r="P5" s="86">
        <v>41.114884226193169</v>
      </c>
      <c r="Q5" s="86">
        <v>40.71829075010794</v>
      </c>
      <c r="R5" s="86">
        <v>34.384053753936968</v>
      </c>
      <c r="S5" s="86">
        <v>36.068133943494018</v>
      </c>
      <c r="T5" s="86">
        <v>34.543131421968553</v>
      </c>
      <c r="U5" s="86">
        <v>34.214292701627016</v>
      </c>
    </row>
    <row r="6" spans="1:28">
      <c r="A6" t="s">
        <v>98</v>
      </c>
      <c r="B6" s="86">
        <v>4.3873659049158107</v>
      </c>
      <c r="C6" s="86">
        <v>5.1064870999081506</v>
      </c>
      <c r="D6" s="86">
        <v>6.460885253630579</v>
      </c>
      <c r="E6" s="86">
        <v>7.2872295707000774</v>
      </c>
      <c r="F6" s="86">
        <v>7.7870846598227104</v>
      </c>
      <c r="G6" s="86">
        <v>4.6547298541441933</v>
      </c>
      <c r="H6" s="86">
        <v>4.0806041365392787</v>
      </c>
      <c r="I6" s="86">
        <v>5.8252828744219016</v>
      </c>
      <c r="J6" s="86">
        <v>6.2051057325240606</v>
      </c>
      <c r="K6" s="86">
        <v>7.6228868542271471</v>
      </c>
      <c r="L6" s="86">
        <v>6.7901941974852207</v>
      </c>
      <c r="M6" s="86">
        <v>5.7527478750270689</v>
      </c>
      <c r="N6" s="86">
        <v>6.3666492134071859</v>
      </c>
      <c r="O6" s="86">
        <v>7.7055538004366326</v>
      </c>
      <c r="P6" s="86">
        <v>8.4187621952269183</v>
      </c>
      <c r="Q6" s="86">
        <v>7.9896304255313453</v>
      </c>
      <c r="R6" s="86">
        <v>8.3996086046204255</v>
      </c>
      <c r="S6" s="86">
        <v>9.5240290438039779</v>
      </c>
      <c r="T6" s="86">
        <v>9.5807398156172496</v>
      </c>
      <c r="U6" s="86">
        <v>9.8729090700090296</v>
      </c>
    </row>
    <row r="7" spans="1:28">
      <c r="A7" t="s">
        <v>0</v>
      </c>
      <c r="B7" s="86">
        <v>2.9881307900000138</v>
      </c>
      <c r="C7" s="86">
        <v>2.9108494400000211</v>
      </c>
      <c r="D7" s="86">
        <v>2.0131181099999935</v>
      </c>
      <c r="E7" s="86">
        <v>2.2761538199999904</v>
      </c>
      <c r="F7" s="86">
        <v>2.2490094000000624</v>
      </c>
      <c r="G7" s="86">
        <v>2.3719966499999998</v>
      </c>
      <c r="H7" s="86">
        <v>2.3232436899999982</v>
      </c>
      <c r="I7" s="86">
        <v>2.2102466100000129</v>
      </c>
      <c r="J7" s="86">
        <v>1.9798330500000247</v>
      </c>
      <c r="K7" s="86">
        <v>1.7344982000000186</v>
      </c>
      <c r="L7" s="86">
        <v>1.9443615499999964</v>
      </c>
      <c r="M7" s="86">
        <v>0.53656167999997706</v>
      </c>
      <c r="N7" s="86">
        <v>0.59929390000002059</v>
      </c>
      <c r="O7" s="86">
        <v>0.64505795000002308</v>
      </c>
      <c r="P7" s="86">
        <v>0.48091212999997879</v>
      </c>
      <c r="Q7" s="86">
        <v>0.49353067999999212</v>
      </c>
      <c r="R7" s="86">
        <v>0.51165022000000704</v>
      </c>
      <c r="S7" s="86">
        <v>0.47884094329998561</v>
      </c>
      <c r="T7" s="86">
        <v>0.4210808157899919</v>
      </c>
      <c r="U7" s="86">
        <v>0.40513949337997701</v>
      </c>
    </row>
    <row r="8" spans="1:28">
      <c r="A8" t="s">
        <v>96</v>
      </c>
      <c r="B8" s="86"/>
      <c r="C8" s="86"/>
      <c r="D8" s="86"/>
      <c r="E8" s="86"/>
      <c r="F8" s="86"/>
      <c r="G8" s="86"/>
      <c r="H8" s="86"/>
      <c r="I8" s="86">
        <v>8.5813146460786811</v>
      </c>
      <c r="J8" s="86">
        <v>8.9722015237695132</v>
      </c>
      <c r="K8" s="86">
        <v>7.9099033029398811</v>
      </c>
      <c r="L8" s="86">
        <v>8.0177858446915025</v>
      </c>
      <c r="M8" s="86">
        <v>8.2024319750076984</v>
      </c>
      <c r="N8" s="86">
        <v>7.5925675366464702</v>
      </c>
      <c r="O8" s="86">
        <v>7.5946435271331438</v>
      </c>
      <c r="P8" s="86">
        <v>8.5344546016300455</v>
      </c>
      <c r="Q8" s="86">
        <v>8.6918482202961513</v>
      </c>
      <c r="R8" s="86">
        <v>9.0410521604559051</v>
      </c>
      <c r="S8" s="86">
        <v>9.6687676279974539</v>
      </c>
      <c r="T8" s="86">
        <v>9.8571921541565644</v>
      </c>
      <c r="U8" s="86">
        <v>9.7803171594280229</v>
      </c>
    </row>
    <row r="9" spans="1:28">
      <c r="A9" t="s">
        <v>5</v>
      </c>
      <c r="B9" s="86">
        <v>231.8713682005438</v>
      </c>
      <c r="C9" s="86">
        <v>238.95071788388876</v>
      </c>
      <c r="D9" s="86">
        <v>236.02100905906315</v>
      </c>
      <c r="E9" s="86">
        <v>251.15086287805053</v>
      </c>
      <c r="F9" s="86">
        <v>255.83735125051496</v>
      </c>
      <c r="G9" s="86">
        <v>253.91453262368091</v>
      </c>
      <c r="H9" s="86">
        <v>249.31099210525514</v>
      </c>
      <c r="I9" s="86">
        <v>265.44797079847575</v>
      </c>
      <c r="J9" s="86">
        <v>262.832537241718</v>
      </c>
      <c r="K9" s="86">
        <v>277.63850695828188</v>
      </c>
      <c r="L9" s="86">
        <v>277.44017140835626</v>
      </c>
      <c r="M9" s="86">
        <v>269.81597750802757</v>
      </c>
      <c r="N9" s="86">
        <v>270.61955781218973</v>
      </c>
      <c r="O9" s="86">
        <v>270.06284681259422</v>
      </c>
      <c r="P9" s="86">
        <v>275.55845877140484</v>
      </c>
      <c r="Q9" s="86">
        <v>275.13491439312526</v>
      </c>
      <c r="R9" s="86">
        <v>263.61224515472031</v>
      </c>
      <c r="S9" s="86">
        <v>272.23963994069118</v>
      </c>
      <c r="T9" s="86">
        <v>271.94082307210959</v>
      </c>
      <c r="U9" s="86">
        <v>268.59317571345281</v>
      </c>
    </row>
    <row r="10" spans="1:28">
      <c r="B10" s="86"/>
      <c r="C10" s="86"/>
      <c r="D10" s="86"/>
      <c r="E10" s="86"/>
      <c r="F10" s="86"/>
      <c r="G10" s="86"/>
      <c r="H10" s="86"/>
      <c r="I10" s="86"/>
      <c r="J10" s="86"/>
      <c r="K10" s="86"/>
      <c r="L10" s="86"/>
      <c r="M10" s="86"/>
      <c r="N10" s="86"/>
      <c r="O10" s="86"/>
      <c r="P10" s="86"/>
      <c r="Q10" s="86"/>
      <c r="R10" s="86"/>
      <c r="S10" s="86"/>
    </row>
    <row r="12" spans="1:28">
      <c r="B12" s="20" t="s">
        <v>393</v>
      </c>
    </row>
    <row r="15" spans="1:28">
      <c r="AB15" t="s">
        <v>394</v>
      </c>
    </row>
    <row r="32" spans="1:2">
      <c r="A32" s="580"/>
      <c r="B32" t="s">
        <v>644</v>
      </c>
    </row>
    <row r="33" spans="2:2">
      <c r="B33" t="s">
        <v>641</v>
      </c>
    </row>
    <row r="34" spans="2:2">
      <c r="B34" t="s">
        <v>642</v>
      </c>
    </row>
    <row r="35" spans="2:2">
      <c r="B35" t="s">
        <v>643</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workbookViewId="0">
      <selection activeCell="K8" sqref="K8"/>
    </sheetView>
  </sheetViews>
  <sheetFormatPr baseColWidth="10" defaultRowHeight="15"/>
  <cols>
    <col min="1" max="1" width="23" customWidth="1"/>
    <col min="2" max="11" width="9.5703125" bestFit="1" customWidth="1"/>
    <col min="12" max="17" width="9.42578125" bestFit="1" customWidth="1"/>
    <col min="18" max="18" width="11.5703125" bestFit="1" customWidth="1"/>
  </cols>
  <sheetData>
    <row r="1" spans="1:36">
      <c r="A1" s="13" t="s">
        <v>395</v>
      </c>
      <c r="B1" s="13"/>
    </row>
    <row r="2" spans="1:36">
      <c r="B2" t="s">
        <v>40</v>
      </c>
      <c r="C2" t="s">
        <v>41</v>
      </c>
      <c r="D2" t="s">
        <v>42</v>
      </c>
      <c r="E2" t="s">
        <v>43</v>
      </c>
      <c r="F2" t="s">
        <v>44</v>
      </c>
      <c r="G2" t="s">
        <v>45</v>
      </c>
      <c r="H2" t="s">
        <v>46</v>
      </c>
      <c r="I2" t="s">
        <v>47</v>
      </c>
      <c r="J2" t="s">
        <v>48</v>
      </c>
      <c r="K2" t="s">
        <v>49</v>
      </c>
      <c r="L2" t="s">
        <v>50</v>
      </c>
      <c r="M2" t="s">
        <v>51</v>
      </c>
      <c r="N2" t="s">
        <v>52</v>
      </c>
      <c r="O2" t="s">
        <v>53</v>
      </c>
      <c r="P2" t="s">
        <v>54</v>
      </c>
      <c r="Q2" t="s">
        <v>99</v>
      </c>
      <c r="R2" t="s">
        <v>396</v>
      </c>
      <c r="T2" s="694"/>
      <c r="U2" s="694"/>
      <c r="V2" s="694"/>
      <c r="W2" s="694"/>
      <c r="X2" s="694"/>
      <c r="Y2" s="694"/>
      <c r="Z2" s="694"/>
      <c r="AA2" s="694"/>
      <c r="AB2" s="694"/>
      <c r="AC2" s="694"/>
      <c r="AD2" s="694"/>
      <c r="AE2" s="694"/>
      <c r="AF2" s="694"/>
      <c r="AG2" s="694"/>
      <c r="AH2" s="694"/>
      <c r="AI2" s="694"/>
      <c r="AJ2" s="694"/>
    </row>
    <row r="3" spans="1:36">
      <c r="A3" t="s">
        <v>66</v>
      </c>
      <c r="B3" s="581">
        <v>43.182190000000055</v>
      </c>
      <c r="C3" s="581">
        <v>42.21690000000001</v>
      </c>
      <c r="D3" s="581">
        <v>41.053899999999999</v>
      </c>
      <c r="E3" s="581">
        <v>40.228170000000006</v>
      </c>
      <c r="F3" s="581">
        <v>41.135310000000004</v>
      </c>
      <c r="G3" s="581">
        <v>40.995749999999994</v>
      </c>
      <c r="H3" s="581">
        <v>40.600330000000007</v>
      </c>
      <c r="I3" s="581">
        <v>40.408978545495003</v>
      </c>
      <c r="J3" s="581">
        <v>38.174122360057005</v>
      </c>
      <c r="K3" s="581">
        <v>40.410998193849998</v>
      </c>
      <c r="L3" s="581">
        <v>40.082751910850007</v>
      </c>
      <c r="M3" s="581">
        <v>39.629980909295007</v>
      </c>
      <c r="N3" s="581">
        <v>37.001095859100005</v>
      </c>
      <c r="O3" s="581">
        <v>35.941040897500002</v>
      </c>
      <c r="P3" s="581">
        <v>36.007035620924007</v>
      </c>
      <c r="Q3" s="581">
        <v>35.404669288916004</v>
      </c>
      <c r="R3" s="581">
        <v>35.465813112591007</v>
      </c>
      <c r="T3" s="581"/>
      <c r="U3" s="581"/>
      <c r="V3" s="581"/>
      <c r="W3" s="581"/>
      <c r="X3" s="581"/>
      <c r="Y3" s="581"/>
      <c r="Z3" s="581"/>
      <c r="AA3" s="581"/>
      <c r="AB3" s="581"/>
      <c r="AC3" s="582"/>
      <c r="AD3" s="582"/>
      <c r="AE3" s="582"/>
      <c r="AF3" s="582"/>
      <c r="AG3" s="582"/>
      <c r="AH3" s="582"/>
      <c r="AI3" s="582"/>
      <c r="AJ3" s="583"/>
    </row>
    <row r="4" spans="1:36">
      <c r="A4" t="s">
        <v>4</v>
      </c>
      <c r="B4" s="581">
        <v>7.0040000000000049</v>
      </c>
      <c r="C4" s="581">
        <v>7.4350000000000023</v>
      </c>
      <c r="D4" s="581">
        <v>7.597999999999999</v>
      </c>
      <c r="E4" s="581">
        <v>7.0219999999999985</v>
      </c>
      <c r="F4" s="581">
        <v>6.7240000000000038</v>
      </c>
      <c r="G4" s="581">
        <v>7.578000000000003</v>
      </c>
      <c r="H4" s="581">
        <v>7.7389999999999972</v>
      </c>
      <c r="I4" s="581">
        <v>8.2920800000000057</v>
      </c>
      <c r="J4" s="581">
        <v>8.6016420000000053</v>
      </c>
      <c r="K4" s="581">
        <v>8.8928720000000112</v>
      </c>
      <c r="L4" s="581">
        <v>8.2448729999999983</v>
      </c>
      <c r="M4" s="581">
        <v>8.9053620000000038</v>
      </c>
      <c r="N4" s="581">
        <v>8.9141880000000029</v>
      </c>
      <c r="O4" s="581">
        <v>8.9288329999999974</v>
      </c>
      <c r="P4" s="581">
        <v>8.6419569999999979</v>
      </c>
      <c r="Q4" s="581">
        <v>8.4792100000000019</v>
      </c>
      <c r="R4" s="581">
        <v>8.4792100000000019</v>
      </c>
      <c r="T4" s="581"/>
      <c r="U4" s="581"/>
      <c r="V4" s="581"/>
      <c r="W4" s="581"/>
      <c r="X4" s="581"/>
      <c r="Y4" s="581"/>
      <c r="Z4" s="581"/>
      <c r="AA4" s="581"/>
      <c r="AB4" s="581"/>
      <c r="AC4" s="582"/>
      <c r="AD4" s="582"/>
      <c r="AE4" s="582"/>
      <c r="AF4" s="582"/>
      <c r="AG4" s="582"/>
      <c r="AH4" s="582"/>
      <c r="AI4" s="582"/>
      <c r="AJ4" s="583"/>
    </row>
    <row r="5" spans="1:36">
      <c r="A5" t="s">
        <v>98</v>
      </c>
      <c r="B5" s="581">
        <v>0.57083333333328312</v>
      </c>
      <c r="C5" s="581">
        <v>1.136388888888888</v>
      </c>
      <c r="D5" s="581">
        <v>1.2036111111111083</v>
      </c>
      <c r="E5" s="581">
        <v>1.275555555555556</v>
      </c>
      <c r="F5" s="581">
        <v>1.3547222222222217</v>
      </c>
      <c r="G5" s="581">
        <v>1.43940388888889</v>
      </c>
      <c r="H5" s="581">
        <v>1.5427372222222218</v>
      </c>
      <c r="I5" s="581">
        <v>1.7310180555555519</v>
      </c>
      <c r="J5" s="581">
        <v>1.8623663888888942</v>
      </c>
      <c r="K5" s="581">
        <v>1.923592499999998</v>
      </c>
      <c r="L5" s="581">
        <v>1.9720974999999967</v>
      </c>
      <c r="M5" s="581">
        <v>2.0903646155082143</v>
      </c>
      <c r="N5" s="581">
        <v>3.0426735617756293</v>
      </c>
      <c r="O5" s="581">
        <v>3.6125410556108122</v>
      </c>
      <c r="P5" s="581">
        <v>4.1630458437901225</v>
      </c>
      <c r="Q5" s="581">
        <v>4.2634833912865631</v>
      </c>
      <c r="R5" s="581">
        <v>4.2944361812181668</v>
      </c>
      <c r="T5" s="581"/>
      <c r="U5" s="581"/>
      <c r="V5" s="581"/>
      <c r="W5" s="581"/>
      <c r="X5" s="581"/>
      <c r="Y5" s="581"/>
      <c r="Z5" s="581"/>
      <c r="AA5" s="581"/>
      <c r="AB5" s="581"/>
      <c r="AC5" s="582"/>
      <c r="AD5" s="582"/>
      <c r="AE5" s="582"/>
      <c r="AF5" s="582"/>
      <c r="AG5" s="582"/>
      <c r="AH5" s="582"/>
      <c r="AI5" s="582"/>
      <c r="AJ5" s="583"/>
    </row>
    <row r="6" spans="1:36">
      <c r="A6" t="s">
        <v>3</v>
      </c>
      <c r="B6" s="581">
        <v>3.7987499999999983</v>
      </c>
      <c r="C6" s="581">
        <v>3.4107500000000002</v>
      </c>
      <c r="D6" s="581">
        <v>3.0889999999999986</v>
      </c>
      <c r="E6" s="581">
        <v>2.8247500000000016</v>
      </c>
      <c r="F6" s="581">
        <v>2.6782499999999985</v>
      </c>
      <c r="G6" s="581">
        <v>2.350750000000005</v>
      </c>
      <c r="H6" s="581">
        <v>2.3919999999999959</v>
      </c>
      <c r="I6" s="581">
        <v>1.8184389999999979</v>
      </c>
      <c r="J6" s="581">
        <v>2.2325869999999952</v>
      </c>
      <c r="K6" s="581">
        <v>1.8758942500000018</v>
      </c>
      <c r="L6" s="581">
        <v>2.049812750000001</v>
      </c>
      <c r="M6" s="581">
        <v>1.8314602499999992</v>
      </c>
      <c r="N6" s="581">
        <v>1.9207475000000045</v>
      </c>
      <c r="O6" s="581">
        <v>1.9209280000000035</v>
      </c>
      <c r="P6" s="581">
        <v>2.1819957499999987</v>
      </c>
      <c r="Q6" s="581">
        <v>2.196053500000005</v>
      </c>
      <c r="R6" s="581">
        <v>2.0850793969288119</v>
      </c>
      <c r="T6" s="581"/>
      <c r="U6" s="581"/>
      <c r="V6" s="581"/>
      <c r="W6" s="581"/>
      <c r="X6" s="581"/>
      <c r="Y6" s="581"/>
      <c r="Z6" s="581"/>
      <c r="AA6" s="581"/>
      <c r="AB6" s="581"/>
      <c r="AC6" s="582"/>
      <c r="AD6" s="582"/>
      <c r="AE6" s="582"/>
      <c r="AF6" s="582"/>
      <c r="AG6" s="582"/>
      <c r="AH6" s="582"/>
      <c r="AI6" s="582"/>
      <c r="AJ6" s="583"/>
    </row>
    <row r="7" spans="1:36">
      <c r="A7" t="s">
        <v>0</v>
      </c>
      <c r="B7" s="581">
        <v>2.5039389999996331E-2</v>
      </c>
      <c r="C7" s="581">
        <v>2.5039389999996331E-2</v>
      </c>
      <c r="D7" s="581">
        <v>2.5039389999996331E-2</v>
      </c>
      <c r="E7" s="581">
        <v>2.5039389999996331E-2</v>
      </c>
      <c r="F7" s="581">
        <v>2.5039389999996331E-2</v>
      </c>
      <c r="G7" s="581">
        <v>2.5039389999996331E-2</v>
      </c>
      <c r="H7" s="581">
        <v>2.5039389999996331E-2</v>
      </c>
      <c r="I7" s="581">
        <v>2.5039389999996331E-2</v>
      </c>
      <c r="J7" s="581">
        <v>2.5039390000003436E-2</v>
      </c>
      <c r="K7" s="581">
        <v>2.5039389999996331E-2</v>
      </c>
      <c r="L7" s="581">
        <v>2.5039390000003436E-2</v>
      </c>
      <c r="M7" s="581">
        <v>2.5039389999996331E-2</v>
      </c>
      <c r="N7" s="581">
        <v>2.3259999999993397E-2</v>
      </c>
      <c r="O7" s="581">
        <v>2.3899219689994311E-2</v>
      </c>
      <c r="P7" s="581">
        <v>1.8193111379993354E-2</v>
      </c>
      <c r="Q7" s="581">
        <v>1.6738093709996349E-2</v>
      </c>
      <c r="R7" s="581">
        <v>1.5336574039999107E-2</v>
      </c>
      <c r="T7" s="581"/>
      <c r="U7" s="581"/>
      <c r="V7" s="581"/>
      <c r="W7" s="581"/>
      <c r="X7" s="581"/>
      <c r="Y7" s="581"/>
      <c r="Z7" s="581"/>
      <c r="AA7" s="581"/>
      <c r="AB7" s="581"/>
      <c r="AC7" s="582"/>
      <c r="AD7" s="582"/>
      <c r="AE7" s="582"/>
      <c r="AF7" s="582"/>
      <c r="AG7" s="582"/>
      <c r="AH7" s="582"/>
      <c r="AI7" s="582"/>
      <c r="AJ7" s="583"/>
    </row>
    <row r="8" spans="1:36">
      <c r="A8" t="s">
        <v>96</v>
      </c>
      <c r="B8" s="584"/>
      <c r="C8" s="584"/>
      <c r="D8" s="584"/>
      <c r="E8" s="584"/>
      <c r="F8" s="584"/>
      <c r="G8" s="584"/>
      <c r="H8" s="584"/>
      <c r="I8" s="584"/>
      <c r="J8" s="584"/>
      <c r="K8" s="582">
        <v>0</v>
      </c>
      <c r="L8" s="581">
        <v>0.10788638888887903</v>
      </c>
      <c r="M8" s="581">
        <v>7.6224166666669646E-2</v>
      </c>
      <c r="N8" s="581">
        <v>0.10255444444445061</v>
      </c>
      <c r="O8" s="581">
        <v>8.9688055555555479E-2</v>
      </c>
      <c r="P8" s="581">
        <v>0.14323916666666747</v>
      </c>
      <c r="Q8" s="581">
        <v>0.21658111111111111</v>
      </c>
      <c r="R8" s="581">
        <v>0.21658107997053122</v>
      </c>
      <c r="T8" s="584"/>
      <c r="U8" s="584"/>
      <c r="V8" s="584"/>
      <c r="W8" s="584"/>
      <c r="X8" s="584"/>
      <c r="Y8" s="584"/>
      <c r="Z8" s="584"/>
      <c r="AA8" s="584"/>
      <c r="AB8" s="584"/>
      <c r="AC8" s="582"/>
      <c r="AD8" s="582"/>
      <c r="AE8" s="582"/>
      <c r="AF8" s="582"/>
      <c r="AG8" s="582"/>
      <c r="AH8" s="582"/>
      <c r="AI8" s="582"/>
      <c r="AJ8" s="583"/>
    </row>
    <row r="9" spans="1:36">
      <c r="A9" t="s">
        <v>5</v>
      </c>
      <c r="B9" s="581">
        <v>54.555773333333342</v>
      </c>
      <c r="C9" s="581">
        <v>54.1990388888889</v>
      </c>
      <c r="D9" s="581">
        <v>52.944511111111105</v>
      </c>
      <c r="E9" s="581">
        <v>51.350475555555562</v>
      </c>
      <c r="F9" s="581">
        <v>51.892282222222228</v>
      </c>
      <c r="G9" s="581">
        <v>52.363903888888892</v>
      </c>
      <c r="H9" s="581">
        <v>52.274067222222222</v>
      </c>
      <c r="I9" s="581">
        <v>52.275554991050555</v>
      </c>
      <c r="J9" s="581">
        <v>50.895757138945903</v>
      </c>
      <c r="K9" s="581">
        <v>53.128396333850006</v>
      </c>
      <c r="L9" s="581">
        <v>52.482460939738885</v>
      </c>
      <c r="M9" s="581">
        <v>52.55843133146989</v>
      </c>
      <c r="N9" s="581">
        <v>51.004519365320085</v>
      </c>
      <c r="O9" s="581">
        <v>50.516930228356365</v>
      </c>
      <c r="P9" s="581">
        <v>51.155466492760787</v>
      </c>
      <c r="Q9" s="581">
        <v>50.576735385023682</v>
      </c>
      <c r="R9" s="581">
        <v>50.556456344748518</v>
      </c>
    </row>
    <row r="11" spans="1:36">
      <c r="B11" s="20" t="s">
        <v>397</v>
      </c>
    </row>
    <row r="12" spans="1:36">
      <c r="R12" s="87"/>
      <c r="S12" s="87"/>
      <c r="T12" s="87"/>
    </row>
    <row r="13" spans="1:36">
      <c r="R13" s="87"/>
      <c r="S13" s="87"/>
      <c r="T13" s="87"/>
    </row>
    <row r="14" spans="1:36">
      <c r="R14" s="87"/>
      <c r="S14" s="87"/>
      <c r="T14" s="87"/>
    </row>
    <row r="15" spans="1:36">
      <c r="R15" s="87"/>
      <c r="S15" s="87"/>
      <c r="T15" s="87"/>
    </row>
    <row r="16" spans="1:36">
      <c r="R16" s="87"/>
      <c r="S16" s="87"/>
      <c r="T16" s="87"/>
    </row>
    <row r="17" spans="2:20">
      <c r="R17" s="87"/>
      <c r="S17" s="87"/>
      <c r="T17" s="87"/>
    </row>
    <row r="27" spans="2:20">
      <c r="B27" s="585" t="s">
        <v>644</v>
      </c>
      <c r="C27" s="585"/>
      <c r="D27" s="585"/>
      <c r="E27" s="585"/>
      <c r="F27" s="585"/>
      <c r="G27" s="585"/>
      <c r="H27" s="585"/>
      <c r="I27" s="585"/>
      <c r="J27" s="585"/>
      <c r="K27" s="585"/>
      <c r="L27" s="585"/>
      <c r="M27" s="585"/>
      <c r="N27" s="585"/>
      <c r="O27" s="585"/>
      <c r="P27" s="585"/>
      <c r="Q27" s="585"/>
    </row>
    <row r="28" spans="2:20">
      <c r="B28" s="585" t="s">
        <v>641</v>
      </c>
      <c r="C28" s="585"/>
      <c r="D28" s="585"/>
      <c r="E28" s="585"/>
      <c r="F28" s="585"/>
      <c r="G28" s="585"/>
      <c r="H28" s="585"/>
      <c r="I28" s="585"/>
      <c r="J28" s="585"/>
      <c r="K28" s="585"/>
      <c r="L28" s="585"/>
      <c r="M28" s="585"/>
      <c r="N28" s="585"/>
      <c r="O28" s="585"/>
      <c r="P28" s="585"/>
      <c r="Q28" s="585"/>
    </row>
    <row r="29" spans="2:20">
      <c r="B29" t="s">
        <v>642</v>
      </c>
    </row>
    <row r="30" spans="2:20">
      <c r="B30" t="s">
        <v>643</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showGridLines="0" zoomScaleNormal="100" zoomScaleSheetLayoutView="150" workbookViewId="0">
      <selection activeCell="D6" sqref="D6"/>
    </sheetView>
  </sheetViews>
  <sheetFormatPr baseColWidth="10" defaultRowHeight="12"/>
  <cols>
    <col min="1" max="1" width="34.5703125" style="75" customWidth="1"/>
    <col min="2" max="16384" width="11.42578125" style="75"/>
  </cols>
  <sheetData>
    <row r="1" spans="1:32" s="68" customFormat="1">
      <c r="A1" s="67" t="s">
        <v>315</v>
      </c>
    </row>
    <row r="2" spans="1:32">
      <c r="A2" s="69" t="s">
        <v>316</v>
      </c>
    </row>
    <row r="3" spans="1:32" s="98" customFormat="1" ht="231.6" customHeight="1">
      <c r="A3" s="71"/>
    </row>
    <row r="4" spans="1:32">
      <c r="A4" s="75" t="s">
        <v>343</v>
      </c>
    </row>
    <row r="5" spans="1:32">
      <c r="A5" s="75" t="s">
        <v>698</v>
      </c>
    </row>
    <row r="7" spans="1:32">
      <c r="B7" s="75">
        <v>1990</v>
      </c>
      <c r="G7" s="75">
        <v>1995</v>
      </c>
      <c r="L7" s="75">
        <v>2000</v>
      </c>
      <c r="Q7" s="75">
        <v>2005</v>
      </c>
      <c r="V7" s="75">
        <v>2010</v>
      </c>
      <c r="AA7" s="75">
        <v>2015</v>
      </c>
      <c r="AF7" s="75">
        <v>2020</v>
      </c>
    </row>
    <row r="8" spans="1:32">
      <c r="A8" s="69" t="s">
        <v>317</v>
      </c>
      <c r="B8" s="489">
        <v>100</v>
      </c>
      <c r="C8" s="489">
        <v>101.39170274298411</v>
      </c>
      <c r="D8" s="489">
        <v>99.395568586025249</v>
      </c>
      <c r="E8" s="489">
        <v>101.79317836620798</v>
      </c>
      <c r="F8" s="489">
        <v>97.95820361324175</v>
      </c>
      <c r="G8" s="489">
        <v>98.882842428800714</v>
      </c>
      <c r="H8" s="489">
        <v>100.9048597923677</v>
      </c>
      <c r="I8" s="489">
        <v>97.783990081456935</v>
      </c>
      <c r="J8" s="489">
        <v>96.413652308219781</v>
      </c>
      <c r="K8" s="489">
        <v>93.612210461289052</v>
      </c>
      <c r="L8" s="489">
        <v>91.602066708889893</v>
      </c>
      <c r="M8" s="489">
        <v>92.287229542817812</v>
      </c>
      <c r="N8" s="489">
        <v>92.593415178675173</v>
      </c>
      <c r="O8" s="489">
        <v>91.963733502833904</v>
      </c>
      <c r="P8" s="489">
        <v>90.438848857681691</v>
      </c>
      <c r="Q8" s="489">
        <v>89.415362754892797</v>
      </c>
      <c r="R8" s="489">
        <v>86.518221799819543</v>
      </c>
      <c r="S8" s="489">
        <v>84.588113975180704</v>
      </c>
      <c r="T8" s="489">
        <v>84.042058537975379</v>
      </c>
      <c r="U8" s="489">
        <v>82.695364318749569</v>
      </c>
      <c r="V8" s="489">
        <v>81.777654863303269</v>
      </c>
      <c r="W8" s="489">
        <v>81.126845713097964</v>
      </c>
      <c r="X8" s="489">
        <v>78.94570635421627</v>
      </c>
      <c r="Y8" s="489">
        <v>77.793078499483002</v>
      </c>
      <c r="Z8" s="489">
        <v>77.302781132246025</v>
      </c>
      <c r="AA8" s="489">
        <v>76.672168259000784</v>
      </c>
      <c r="AB8" s="489">
        <v>73.368364337685549</v>
      </c>
      <c r="AC8" s="489">
        <v>72.259964143825997</v>
      </c>
      <c r="AD8" s="489">
        <v>71.128822089415848</v>
      </c>
      <c r="AE8" s="489">
        <v>69.041869550097559</v>
      </c>
      <c r="AF8" s="489">
        <v>69.049932439949714</v>
      </c>
    </row>
    <row r="9" spans="1:32">
      <c r="A9" s="69" t="s">
        <v>318</v>
      </c>
      <c r="B9" s="489">
        <v>100</v>
      </c>
      <c r="C9" s="489">
        <v>101.18390994398911</v>
      </c>
      <c r="D9" s="489">
        <v>101.94401529636239</v>
      </c>
      <c r="E9" s="489">
        <v>101.8713492779537</v>
      </c>
      <c r="F9" s="489">
        <v>100.71107875486913</v>
      </c>
      <c r="G9" s="489">
        <v>98.291000291515914</v>
      </c>
      <c r="H9" s="489">
        <v>98.31819399510303</v>
      </c>
      <c r="I9" s="489">
        <v>97.560006065221643</v>
      </c>
      <c r="J9" s="489">
        <v>95.648835152517336</v>
      </c>
      <c r="K9" s="489">
        <v>93.969305255776732</v>
      </c>
      <c r="L9" s="489">
        <v>92.399490531030708</v>
      </c>
      <c r="M9" s="489">
        <v>92.984994071552208</v>
      </c>
      <c r="N9" s="489">
        <v>91.786184957391498</v>
      </c>
      <c r="O9" s="489">
        <v>90.459168580798703</v>
      </c>
      <c r="P9" s="489">
        <v>88.532175957999783</v>
      </c>
      <c r="Q9" s="489">
        <v>86.687232023285958</v>
      </c>
      <c r="R9" s="489">
        <v>84.016008996006448</v>
      </c>
      <c r="S9" s="489">
        <v>81.540106442511401</v>
      </c>
      <c r="T9" s="489">
        <v>81.492018294929963</v>
      </c>
      <c r="U9" s="489">
        <v>81.130146588522138</v>
      </c>
      <c r="V9" s="489">
        <v>78.810750608470627</v>
      </c>
      <c r="W9" s="489">
        <v>78.998231392359088</v>
      </c>
      <c r="X9" s="489">
        <v>78.370247236624152</v>
      </c>
      <c r="Y9" s="489">
        <v>77.639159816844725</v>
      </c>
      <c r="Z9" s="489">
        <v>76.221318698520292</v>
      </c>
      <c r="AA9" s="489">
        <v>75.470361410290835</v>
      </c>
      <c r="AB9" s="489">
        <v>74.143372809802912</v>
      </c>
      <c r="AC9" s="489">
        <v>72.818654730258487</v>
      </c>
      <c r="AD9" s="489">
        <v>71.253902951722097</v>
      </c>
      <c r="AE9" s="489">
        <v>69.519588541966272</v>
      </c>
      <c r="AF9" s="489">
        <v>71.440126107274807</v>
      </c>
    </row>
    <row r="10" spans="1:32">
      <c r="A10" s="69"/>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showGridLines="0" zoomScaleNormal="100" zoomScaleSheetLayoutView="125" workbookViewId="0">
      <selection activeCell="F3" sqref="F3"/>
    </sheetView>
  </sheetViews>
  <sheetFormatPr baseColWidth="10" defaultColWidth="9.7109375" defaultRowHeight="12"/>
  <cols>
    <col min="1" max="1" width="83.42578125" style="89" customWidth="1"/>
    <col min="2" max="19" width="9.7109375" style="89"/>
    <col min="20" max="22" width="9.7109375" style="89" customWidth="1"/>
    <col min="23" max="16384" width="9.7109375" style="89"/>
  </cols>
  <sheetData>
    <row r="1" spans="1:22">
      <c r="A1" s="88" t="s">
        <v>319</v>
      </c>
    </row>
    <row r="2" spans="1:22">
      <c r="A2" s="89" t="s">
        <v>320</v>
      </c>
    </row>
    <row r="3" spans="1:22" s="90" customFormat="1" ht="220.35" customHeight="1">
      <c r="A3" s="94"/>
    </row>
    <row r="4" spans="1:22" s="90" customFormat="1">
      <c r="A4" s="90" t="s">
        <v>645</v>
      </c>
    </row>
    <row r="5" spans="1:22" s="90" customFormat="1">
      <c r="A5" s="90" t="s">
        <v>646</v>
      </c>
    </row>
    <row r="6" spans="1:22" s="90" customFormat="1">
      <c r="A6" s="90" t="s">
        <v>647</v>
      </c>
    </row>
    <row r="7" spans="1:22" s="91" customFormat="1">
      <c r="A7" s="89" t="s">
        <v>343</v>
      </c>
    </row>
    <row r="8" spans="1:22">
      <c r="A8" s="89" t="s">
        <v>648</v>
      </c>
    </row>
    <row r="11" spans="1:22" s="91" customFormat="1">
      <c r="A11" s="510"/>
      <c r="B11" s="511">
        <v>2000</v>
      </c>
      <c r="C11" s="511"/>
      <c r="D11" s="511">
        <v>2002</v>
      </c>
      <c r="E11" s="511"/>
      <c r="F11" s="511">
        <v>2004</v>
      </c>
      <c r="G11" s="511"/>
      <c r="H11" s="511">
        <v>2006</v>
      </c>
      <c r="I11" s="511"/>
      <c r="J11" s="511">
        <v>2008</v>
      </c>
      <c r="K11" s="511"/>
      <c r="L11" s="511">
        <v>2010</v>
      </c>
      <c r="M11" s="511"/>
      <c r="N11" s="511">
        <v>2012</v>
      </c>
      <c r="O11" s="511"/>
      <c r="P11" s="511">
        <v>2014</v>
      </c>
      <c r="Q11" s="511"/>
      <c r="R11" s="511">
        <v>2016</v>
      </c>
      <c r="S11" s="511"/>
      <c r="T11" s="511">
        <v>2018</v>
      </c>
      <c r="U11" s="511"/>
      <c r="V11" s="511">
        <v>2020</v>
      </c>
    </row>
    <row r="12" spans="1:22" s="91" customFormat="1">
      <c r="A12" s="510" t="s">
        <v>87</v>
      </c>
      <c r="B12" s="512">
        <v>100</v>
      </c>
      <c r="C12" s="512">
        <v>100.83729583060767</v>
      </c>
      <c r="D12" s="512">
        <v>98.522390484959814</v>
      </c>
      <c r="E12" s="512">
        <v>103.74420517106324</v>
      </c>
      <c r="F12" s="512">
        <v>103.01882031736227</v>
      </c>
      <c r="G12" s="512">
        <v>100.5593573018436</v>
      </c>
      <c r="H12" s="512">
        <v>96.185049366178106</v>
      </c>
      <c r="I12" s="512">
        <v>99.854024672421531</v>
      </c>
      <c r="J12" s="512">
        <v>97.391534607222127</v>
      </c>
      <c r="K12" s="512">
        <v>104.57288699313092</v>
      </c>
      <c r="L12" s="512">
        <v>102.64161986770884</v>
      </c>
      <c r="M12" s="512">
        <v>96.259644777635287</v>
      </c>
      <c r="N12" s="512">
        <v>95.42903919421174</v>
      </c>
      <c r="O12" s="512">
        <v>94.418269234184834</v>
      </c>
      <c r="P12" s="512">
        <v>95.105911682338373</v>
      </c>
      <c r="Q12" s="512">
        <v>93.676565128947999</v>
      </c>
      <c r="R12" s="512">
        <v>88.411058826504828</v>
      </c>
      <c r="S12" s="512">
        <v>89.315065515531288</v>
      </c>
      <c r="T12" s="512">
        <v>87.365254640549736</v>
      </c>
      <c r="U12" s="512">
        <v>84.529544989925554</v>
      </c>
      <c r="V12" s="512"/>
    </row>
    <row r="13" spans="1:22" s="91" customFormat="1">
      <c r="A13" s="510" t="s">
        <v>86</v>
      </c>
      <c r="B13" s="512">
        <v>100</v>
      </c>
      <c r="C13" s="512">
        <v>99.906908859508377</v>
      </c>
      <c r="D13" s="512">
        <v>99.190583595193843</v>
      </c>
      <c r="E13" s="512">
        <v>94.645995999366136</v>
      </c>
      <c r="F13" s="512">
        <v>95.435757020900013</v>
      </c>
      <c r="G13" s="512">
        <v>91.585876583215736</v>
      </c>
      <c r="H13" s="512">
        <v>91.200069593058444</v>
      </c>
      <c r="I13" s="512">
        <v>89.476788236609977</v>
      </c>
      <c r="J13" s="512">
        <v>92.551958980024679</v>
      </c>
      <c r="K13" s="512">
        <v>90.012784724379131</v>
      </c>
      <c r="L13" s="512">
        <v>83.922368519927545</v>
      </c>
      <c r="M13" s="512">
        <v>86.799156853040841</v>
      </c>
      <c r="N13" s="512">
        <v>86.149335681993094</v>
      </c>
      <c r="O13" s="512">
        <v>85.094766338890764</v>
      </c>
      <c r="P13" s="512">
        <v>80.987445053383325</v>
      </c>
      <c r="Q13" s="512">
        <v>80.5439900861913</v>
      </c>
      <c r="R13" s="512">
        <v>78.900318469340675</v>
      </c>
      <c r="S13" s="512">
        <v>78.865990664213072</v>
      </c>
      <c r="T13" s="512">
        <v>77.293958600186869</v>
      </c>
      <c r="U13" s="512">
        <v>75.83948366240304</v>
      </c>
      <c r="V13" s="512"/>
    </row>
    <row r="14" spans="1:22" s="91" customFormat="1">
      <c r="A14" s="510" t="s">
        <v>89</v>
      </c>
      <c r="B14" s="512">
        <v>100</v>
      </c>
      <c r="C14" s="512">
        <v>102.33728490697969</v>
      </c>
      <c r="D14" s="512">
        <v>100.98245757622648</v>
      </c>
      <c r="E14" s="512">
        <v>98.542005349528509</v>
      </c>
      <c r="F14" s="512">
        <v>93.011521081992356</v>
      </c>
      <c r="G14" s="512">
        <v>93.512475638377296</v>
      </c>
      <c r="H14" s="512">
        <v>88.404043298986252</v>
      </c>
      <c r="I14" s="512">
        <v>88.906543605767766</v>
      </c>
      <c r="J14" s="512">
        <v>89.143350424150114</v>
      </c>
      <c r="K14" s="512">
        <v>78.304678774370956</v>
      </c>
      <c r="L14" s="512">
        <v>80.92656740158597</v>
      </c>
      <c r="M14" s="512">
        <v>87.396784379778467</v>
      </c>
      <c r="N14" s="512">
        <v>86.848210433007949</v>
      </c>
      <c r="O14" s="512">
        <v>85.785210719545589</v>
      </c>
      <c r="P14" s="512">
        <v>85.119107650455859</v>
      </c>
      <c r="Q14" s="512">
        <v>83.465061220885445</v>
      </c>
      <c r="R14" s="512">
        <v>84.440990243029304</v>
      </c>
      <c r="S14" s="512">
        <v>80.178679490269673</v>
      </c>
      <c r="T14" s="512">
        <v>81.231109690833918</v>
      </c>
      <c r="U14" s="512">
        <v>77.402559446996094</v>
      </c>
      <c r="V14" s="512">
        <v>82.739997293838812</v>
      </c>
    </row>
    <row r="15" spans="1:22" s="91" customFormat="1">
      <c r="A15" s="510" t="s">
        <v>175</v>
      </c>
      <c r="B15" s="512">
        <v>100</v>
      </c>
      <c r="C15" s="512">
        <v>104.89366254039156</v>
      </c>
      <c r="D15" s="512">
        <v>96.031033706926692</v>
      </c>
      <c r="E15" s="512">
        <v>112.6245360223064</v>
      </c>
      <c r="F15" s="512">
        <v>104.47446358001071</v>
      </c>
      <c r="G15" s="512">
        <v>110.19929531682824</v>
      </c>
      <c r="H15" s="512">
        <v>107.42461201564637</v>
      </c>
      <c r="I15" s="512">
        <v>105.00996431287237</v>
      </c>
      <c r="J15" s="512">
        <v>101.57205424658247</v>
      </c>
      <c r="K15" s="512">
        <v>96.218365944451989</v>
      </c>
      <c r="L15" s="512">
        <v>99.431010127851096</v>
      </c>
      <c r="M15" s="512">
        <v>94.912593154893258</v>
      </c>
      <c r="N15" s="512">
        <v>100.89837348177512</v>
      </c>
      <c r="O15" s="512">
        <v>107.39481057956586</v>
      </c>
      <c r="P15" s="512">
        <v>92.489432743766088</v>
      </c>
      <c r="Q15" s="512">
        <v>92.494876276608338</v>
      </c>
      <c r="R15" s="512">
        <v>102.4217805552351</v>
      </c>
      <c r="S15" s="512">
        <v>93.7237404822732</v>
      </c>
      <c r="T15" s="512">
        <v>91.333691449456666</v>
      </c>
      <c r="U15" s="512">
        <v>93.454735353834749</v>
      </c>
      <c r="V15" s="512">
        <v>92.533360162077585</v>
      </c>
    </row>
    <row r="16" spans="1:22" s="91" customFormat="1">
      <c r="A16" s="510" t="s">
        <v>321</v>
      </c>
      <c r="B16" s="512">
        <v>100</v>
      </c>
      <c r="C16" s="512">
        <v>99.717632996425436</v>
      </c>
      <c r="D16" s="512">
        <v>99.531991513641557</v>
      </c>
      <c r="E16" s="512">
        <v>99.340804706571845</v>
      </c>
      <c r="F16" s="512">
        <v>98.993644645550432</v>
      </c>
      <c r="G16" s="512">
        <v>98.661315700808444</v>
      </c>
      <c r="H16" s="512">
        <v>98.311113323258155</v>
      </c>
      <c r="I16" s="512">
        <v>97.899888437863495</v>
      </c>
      <c r="J16" s="512">
        <v>95.588155713055301</v>
      </c>
      <c r="K16" s="512">
        <v>95.158637867210999</v>
      </c>
      <c r="L16" s="512">
        <v>95.714958511720354</v>
      </c>
      <c r="M16" s="512">
        <v>95.121519647130171</v>
      </c>
      <c r="N16" s="512">
        <v>94.651855404974725</v>
      </c>
      <c r="O16" s="512">
        <v>94.00809914035851</v>
      </c>
      <c r="P16" s="512">
        <v>93.65373338922339</v>
      </c>
      <c r="Q16" s="512">
        <v>93.210553594543413</v>
      </c>
      <c r="R16" s="512">
        <v>91.411814814989725</v>
      </c>
      <c r="S16" s="512">
        <v>91.75896202105956</v>
      </c>
      <c r="T16" s="512">
        <v>90.96488233375176</v>
      </c>
      <c r="U16" s="512">
        <v>89.570443498237609</v>
      </c>
      <c r="V16" s="512"/>
    </row>
    <row r="17" spans="1:22" s="91" customFormat="1">
      <c r="A17" s="510" t="s">
        <v>322</v>
      </c>
      <c r="B17" s="512">
        <v>100</v>
      </c>
      <c r="C17" s="512">
        <v>99.192209418330179</v>
      </c>
      <c r="D17" s="512">
        <v>98.506587610187509</v>
      </c>
      <c r="E17" s="512">
        <v>97.407869317439363</v>
      </c>
      <c r="F17" s="512">
        <v>96.301556526655503</v>
      </c>
      <c r="G17" s="512">
        <v>95.625170539854622</v>
      </c>
      <c r="H17" s="512">
        <v>94.767351329762661</v>
      </c>
      <c r="I17" s="512">
        <v>94.351606527297065</v>
      </c>
      <c r="J17" s="512">
        <v>93.914689394281396</v>
      </c>
      <c r="K17" s="512">
        <v>93.65191033484102</v>
      </c>
      <c r="L17" s="512">
        <v>93.509295712666997</v>
      </c>
      <c r="M17" s="512">
        <v>91.666602968313242</v>
      </c>
      <c r="N17" s="512">
        <v>90.564920189514837</v>
      </c>
      <c r="O17" s="512">
        <v>88.362764456685241</v>
      </c>
      <c r="P17" s="512">
        <v>87.958022784760203</v>
      </c>
      <c r="Q17" s="512">
        <v>87.623284293130766</v>
      </c>
      <c r="R17" s="512">
        <v>86.131148422715128</v>
      </c>
      <c r="S17" s="512">
        <v>86.394602034336444</v>
      </c>
      <c r="T17" s="512">
        <v>85.345661411880414</v>
      </c>
      <c r="U17" s="512">
        <v>85.323506110477879</v>
      </c>
      <c r="V17" s="512"/>
    </row>
    <row r="18" spans="1:22" s="91" customFormat="1">
      <c r="A18" s="51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4"/>
  <sheetViews>
    <sheetView showGridLines="0" workbookViewId="0">
      <selection activeCell="G25" sqref="G25"/>
    </sheetView>
  </sheetViews>
  <sheetFormatPr baseColWidth="10" defaultRowHeight="15"/>
  <sheetData>
    <row r="2" spans="1:10">
      <c r="A2" s="5">
        <v>40544</v>
      </c>
      <c r="B2" s="6">
        <v>51.286605834960938</v>
      </c>
    </row>
    <row r="3" spans="1:10">
      <c r="A3" s="5">
        <v>40575</v>
      </c>
      <c r="B3" s="6">
        <v>53.615325927734375</v>
      </c>
    </row>
    <row r="4" spans="1:10">
      <c r="A4" s="5">
        <v>40603</v>
      </c>
      <c r="B4" s="6">
        <v>54.134677886962891</v>
      </c>
    </row>
    <row r="5" spans="1:10">
      <c r="A5" s="5">
        <v>40634</v>
      </c>
      <c r="B5" s="6">
        <v>50.122303009033203</v>
      </c>
    </row>
    <row r="6" spans="1:10">
      <c r="A6" s="5">
        <v>40664</v>
      </c>
      <c r="B6" s="6">
        <v>53.521682739257813</v>
      </c>
    </row>
    <row r="7" spans="1:10">
      <c r="A7" s="5">
        <v>40695</v>
      </c>
      <c r="B7" s="6">
        <v>43.4031982421875</v>
      </c>
    </row>
    <row r="8" spans="1:10">
      <c r="A8" s="5">
        <v>40725</v>
      </c>
      <c r="B8" s="6">
        <v>37.371936798095703</v>
      </c>
    </row>
    <row r="9" spans="1:10">
      <c r="A9" s="5">
        <v>40756</v>
      </c>
      <c r="B9" s="6">
        <v>41.031005859375</v>
      </c>
    </row>
    <row r="10" spans="1:10">
      <c r="A10" s="5">
        <v>40787</v>
      </c>
      <c r="B10" s="6">
        <v>49.989738464355469</v>
      </c>
    </row>
    <row r="11" spans="1:10">
      <c r="A11" s="5">
        <v>40817</v>
      </c>
      <c r="B11" s="6">
        <v>52.240425109863281</v>
      </c>
    </row>
    <row r="12" spans="1:10">
      <c r="A12" s="5">
        <v>40848</v>
      </c>
      <c r="B12" s="6">
        <v>55.462333679199219</v>
      </c>
      <c r="J12" s="263" t="s">
        <v>557</v>
      </c>
    </row>
    <row r="13" spans="1:10">
      <c r="A13" s="5">
        <v>40878</v>
      </c>
      <c r="B13" s="6">
        <v>45.099651336669922</v>
      </c>
      <c r="J13" s="494"/>
    </row>
    <row r="14" spans="1:10">
      <c r="A14" s="5">
        <v>40909</v>
      </c>
      <c r="B14" s="6">
        <v>41.889580645161281</v>
      </c>
      <c r="J14" s="495" t="s">
        <v>330</v>
      </c>
    </row>
    <row r="15" spans="1:10">
      <c r="A15" s="5">
        <v>40940</v>
      </c>
      <c r="B15" s="6">
        <v>82.451517241379292</v>
      </c>
    </row>
    <row r="16" spans="1:10">
      <c r="A16" s="5">
        <v>40969</v>
      </c>
      <c r="B16" s="6">
        <v>44.629129032258071</v>
      </c>
    </row>
    <row r="17" spans="1:10">
      <c r="A17" s="5">
        <v>41000</v>
      </c>
      <c r="B17" s="6">
        <v>44.917333333333332</v>
      </c>
    </row>
    <row r="18" spans="1:10">
      <c r="A18" s="5">
        <v>41030</v>
      </c>
      <c r="B18" s="6">
        <v>38.960903225806462</v>
      </c>
    </row>
    <row r="19" spans="1:10">
      <c r="A19" s="5">
        <v>41061</v>
      </c>
      <c r="B19" s="6">
        <v>40.341499999999989</v>
      </c>
    </row>
    <row r="20" spans="1:10">
      <c r="A20" s="5">
        <v>41091</v>
      </c>
      <c r="B20" s="6">
        <v>41.750100000000003</v>
      </c>
    </row>
    <row r="21" spans="1:10">
      <c r="A21" s="5">
        <v>41122</v>
      </c>
      <c r="B21" s="6">
        <v>45.262612903225808</v>
      </c>
    </row>
    <row r="22" spans="1:10">
      <c r="A22" s="5">
        <v>41153</v>
      </c>
      <c r="B22" s="6">
        <v>46.317400000000006</v>
      </c>
    </row>
    <row r="23" spans="1:10">
      <c r="A23" s="5">
        <v>41183</v>
      </c>
      <c r="B23" s="6">
        <v>49.233870967741929</v>
      </c>
    </row>
    <row r="24" spans="1:10">
      <c r="A24" s="5">
        <v>41214</v>
      </c>
      <c r="B24" s="6">
        <v>47.512233333333327</v>
      </c>
    </row>
    <row r="25" spans="1:10">
      <c r="A25" s="5">
        <v>41244</v>
      </c>
      <c r="B25" s="6">
        <v>41.984580645161287</v>
      </c>
    </row>
    <row r="26" spans="1:10">
      <c r="A26" s="5">
        <v>41275</v>
      </c>
      <c r="B26" s="6">
        <v>50.637127688172086</v>
      </c>
    </row>
    <row r="27" spans="1:10">
      <c r="A27" s="5">
        <v>41306</v>
      </c>
      <c r="B27" s="6">
        <v>54.463107142857154</v>
      </c>
    </row>
    <row r="28" spans="1:10">
      <c r="A28" s="5">
        <v>41334</v>
      </c>
      <c r="B28" s="6">
        <v>57.745806451612907</v>
      </c>
    </row>
    <row r="29" spans="1:10">
      <c r="A29" s="5">
        <v>41365</v>
      </c>
      <c r="B29" s="6">
        <v>45.936</v>
      </c>
    </row>
    <row r="30" spans="1:10">
      <c r="A30" s="5">
        <v>41395</v>
      </c>
      <c r="B30" s="6">
        <v>31.178387096774191</v>
      </c>
      <c r="J30" s="493" t="s">
        <v>331</v>
      </c>
    </row>
    <row r="31" spans="1:10">
      <c r="A31" s="5">
        <v>41426</v>
      </c>
      <c r="B31" s="6">
        <v>23.387333333333331</v>
      </c>
    </row>
    <row r="32" spans="1:10">
      <c r="A32" s="5">
        <v>41456</v>
      </c>
      <c r="B32" s="6">
        <v>34.357096774193543</v>
      </c>
    </row>
    <row r="33" spans="1:2">
      <c r="A33" s="5">
        <v>41487</v>
      </c>
      <c r="B33" s="6">
        <v>35.184838709677422</v>
      </c>
    </row>
    <row r="34" spans="1:2">
      <c r="A34" s="5">
        <v>41518</v>
      </c>
      <c r="B34" s="6">
        <v>43.304000000000002</v>
      </c>
    </row>
    <row r="35" spans="1:2">
      <c r="A35" s="5">
        <v>41548</v>
      </c>
      <c r="B35" s="6">
        <v>44.577741935483886</v>
      </c>
    </row>
    <row r="36" spans="1:2">
      <c r="A36" s="5">
        <v>41579</v>
      </c>
      <c r="B36" s="6">
        <v>49.106999999999992</v>
      </c>
    </row>
    <row r="37" spans="1:2">
      <c r="A37" s="5">
        <v>41609</v>
      </c>
      <c r="B37" s="6">
        <v>49.709354838709686</v>
      </c>
    </row>
    <row r="38" spans="1:2">
      <c r="A38" s="5">
        <v>41640</v>
      </c>
      <c r="B38" s="6">
        <v>39.142903225806464</v>
      </c>
    </row>
    <row r="39" spans="1:2">
      <c r="A39" s="5">
        <v>41671</v>
      </c>
      <c r="B39" s="6">
        <v>38.689642857142864</v>
      </c>
    </row>
    <row r="40" spans="1:2">
      <c r="A40" s="5">
        <v>41699</v>
      </c>
      <c r="B40" s="6">
        <v>35.564516129032256</v>
      </c>
    </row>
    <row r="41" spans="1:2">
      <c r="A41" s="5">
        <v>41730</v>
      </c>
      <c r="B41" s="6">
        <v>33.728666666666669</v>
      </c>
    </row>
    <row r="42" spans="1:2">
      <c r="A42" s="5">
        <v>41760</v>
      </c>
      <c r="B42" s="6">
        <v>30.107419354838719</v>
      </c>
    </row>
    <row r="43" spans="1:2">
      <c r="A43" s="5">
        <v>41791</v>
      </c>
      <c r="B43" s="6">
        <v>30.648999999999997</v>
      </c>
    </row>
    <row r="44" spans="1:2">
      <c r="A44" s="5">
        <v>41821</v>
      </c>
      <c r="B44" s="6">
        <v>25.487096774193542</v>
      </c>
    </row>
    <row r="45" spans="1:2">
      <c r="A45" s="5">
        <v>41852</v>
      </c>
      <c r="B45" s="6">
        <v>22.7583870967742</v>
      </c>
    </row>
    <row r="46" spans="1:2">
      <c r="A46" s="5">
        <v>41883</v>
      </c>
      <c r="B46" s="6">
        <v>37.220333333333329</v>
      </c>
    </row>
    <row r="47" spans="1:2">
      <c r="A47" s="5">
        <v>41913</v>
      </c>
      <c r="B47" s="6">
        <v>41.848387096774175</v>
      </c>
    </row>
    <row r="48" spans="1:2">
      <c r="A48" s="5">
        <v>41944</v>
      </c>
      <c r="B48" s="6">
        <v>38.816333333333326</v>
      </c>
    </row>
    <row r="49" spans="1:2">
      <c r="A49" s="5">
        <v>41974</v>
      </c>
      <c r="B49" s="6">
        <v>41.982580645161285</v>
      </c>
    </row>
    <row r="50" spans="1:2">
      <c r="A50" s="5">
        <v>42005</v>
      </c>
      <c r="B50" s="6">
        <v>41.329677419354844</v>
      </c>
    </row>
    <row r="51" spans="1:2">
      <c r="A51" s="5">
        <v>42036</v>
      </c>
      <c r="B51" s="6">
        <v>50.147142857142853</v>
      </c>
    </row>
    <row r="52" spans="1:2">
      <c r="A52" s="5">
        <v>42064</v>
      </c>
      <c r="B52" s="6">
        <v>43.77870967741935</v>
      </c>
    </row>
    <row r="53" spans="1:2">
      <c r="A53" s="5">
        <v>42095</v>
      </c>
      <c r="B53" s="6">
        <v>39.542000000000009</v>
      </c>
    </row>
    <row r="54" spans="1:2">
      <c r="A54" s="5">
        <v>42125</v>
      </c>
      <c r="B54" s="6">
        <v>26.479999999999997</v>
      </c>
    </row>
    <row r="55" spans="1:2">
      <c r="A55" s="5">
        <v>42156</v>
      </c>
      <c r="B55" s="6">
        <v>32.100333333333332</v>
      </c>
    </row>
    <row r="56" spans="1:2">
      <c r="A56" s="5">
        <v>42186</v>
      </c>
      <c r="B56" s="6">
        <v>37.946451612903218</v>
      </c>
    </row>
    <row r="57" spans="1:2">
      <c r="A57" s="5">
        <v>42217</v>
      </c>
      <c r="B57" s="6">
        <v>32.164838709677419</v>
      </c>
    </row>
    <row r="58" spans="1:2">
      <c r="A58" s="5">
        <v>42248</v>
      </c>
      <c r="B58" s="6">
        <v>37.446666666666665</v>
      </c>
    </row>
    <row r="59" spans="1:2">
      <c r="A59" s="5">
        <v>42278</v>
      </c>
      <c r="B59" s="6">
        <v>44.958709677419357</v>
      </c>
    </row>
    <row r="60" spans="1:2">
      <c r="A60" s="5">
        <v>42309</v>
      </c>
      <c r="B60" s="6">
        <v>41.706333333333333</v>
      </c>
    </row>
    <row r="61" spans="1:2">
      <c r="A61" s="5">
        <v>42339</v>
      </c>
      <c r="B61" s="6">
        <v>35.129677419354842</v>
      </c>
    </row>
    <row r="62" spans="1:2">
      <c r="A62" s="5">
        <v>42370</v>
      </c>
      <c r="B62" s="6">
        <v>33.602258064516128</v>
      </c>
    </row>
    <row r="63" spans="1:2">
      <c r="A63" s="5">
        <v>42401</v>
      </c>
      <c r="B63" s="6">
        <v>25.527586206896551</v>
      </c>
    </row>
    <row r="64" spans="1:2">
      <c r="A64" s="5">
        <v>42430</v>
      </c>
      <c r="B64" s="6">
        <v>27.078064516129036</v>
      </c>
    </row>
    <row r="65" spans="1:2">
      <c r="A65" s="5">
        <v>42461</v>
      </c>
      <c r="B65" s="6">
        <v>25.484333333333332</v>
      </c>
    </row>
    <row r="66" spans="1:2">
      <c r="A66" s="5">
        <v>42491</v>
      </c>
      <c r="B66" s="6">
        <v>24.270645161290322</v>
      </c>
    </row>
    <row r="67" spans="1:2">
      <c r="A67" s="5">
        <v>42522</v>
      </c>
      <c r="B67" s="6">
        <v>28.012333333333338</v>
      </c>
    </row>
    <row r="68" spans="1:2">
      <c r="A68" s="5">
        <v>42552</v>
      </c>
      <c r="B68" s="6">
        <v>30.106774193548389</v>
      </c>
    </row>
    <row r="69" spans="1:2">
      <c r="A69" s="5">
        <v>42583</v>
      </c>
      <c r="B69" s="6">
        <v>29.687419354838706</v>
      </c>
    </row>
    <row r="70" spans="1:2">
      <c r="A70" s="5">
        <v>42614</v>
      </c>
      <c r="B70" s="6">
        <v>37.188333333333318</v>
      </c>
    </row>
    <row r="71" spans="1:2">
      <c r="A71" s="5">
        <v>42644</v>
      </c>
      <c r="B71" s="6">
        <v>55.153225806451616</v>
      </c>
    </row>
    <row r="72" spans="1:2">
      <c r="A72" s="5">
        <v>42675</v>
      </c>
      <c r="B72" s="6">
        <v>65.144333333333321</v>
      </c>
    </row>
    <row r="73" spans="1:2">
      <c r="A73" s="5">
        <v>42705</v>
      </c>
      <c r="B73" s="6">
        <v>59.256129032258073</v>
      </c>
    </row>
    <row r="74" spans="1:2">
      <c r="A74" s="5">
        <v>42736</v>
      </c>
      <c r="B74" s="6">
        <v>78.001935483870966</v>
      </c>
    </row>
    <row r="75" spans="1:2">
      <c r="A75" s="5">
        <v>42767</v>
      </c>
      <c r="B75" s="6">
        <v>51.157500000000006</v>
      </c>
    </row>
    <row r="76" spans="1:2">
      <c r="A76" s="5">
        <v>42795</v>
      </c>
      <c r="B76" s="6">
        <v>35.411290322580648</v>
      </c>
    </row>
    <row r="77" spans="1:2">
      <c r="A77" s="5">
        <v>42826</v>
      </c>
      <c r="B77" s="6">
        <v>34.770666666666671</v>
      </c>
    </row>
    <row r="78" spans="1:2">
      <c r="A78" s="5">
        <v>42856</v>
      </c>
      <c r="B78" s="6">
        <v>34.230645161290326</v>
      </c>
    </row>
    <row r="79" spans="1:2">
      <c r="A79" s="5">
        <v>42887</v>
      </c>
      <c r="B79" s="6">
        <v>32.704999999999998</v>
      </c>
    </row>
    <row r="80" spans="1:2">
      <c r="A80" s="5">
        <v>42917</v>
      </c>
      <c r="B80" s="6">
        <v>34.642903225806457</v>
      </c>
    </row>
    <row r="81" spans="1:2">
      <c r="A81" s="5">
        <v>42948</v>
      </c>
      <c r="B81" s="6">
        <v>32.014838709677413</v>
      </c>
    </row>
    <row r="82" spans="1:2">
      <c r="A82" s="5">
        <v>42979</v>
      </c>
      <c r="B82" s="6">
        <v>36.955333333333336</v>
      </c>
    </row>
    <row r="83" spans="1:2">
      <c r="A83" s="5">
        <v>43009</v>
      </c>
      <c r="B83" s="6">
        <v>49.689677419354844</v>
      </c>
    </row>
    <row r="84" spans="1:2">
      <c r="A84" s="5">
        <v>43040</v>
      </c>
      <c r="B84" s="6">
        <v>63.428000000000004</v>
      </c>
    </row>
    <row r="85" spans="1:2">
      <c r="A85" s="5">
        <v>43070</v>
      </c>
      <c r="B85" s="6">
        <v>56.772903225806459</v>
      </c>
    </row>
    <row r="86" spans="1:2">
      <c r="A86" s="5">
        <v>43101</v>
      </c>
      <c r="B86" s="6">
        <v>34.955483870967747</v>
      </c>
    </row>
    <row r="87" spans="1:2">
      <c r="A87" s="5">
        <v>43132</v>
      </c>
      <c r="B87" s="6">
        <v>48.70392857142857</v>
      </c>
    </row>
    <row r="88" spans="1:2">
      <c r="A88" s="5">
        <v>43160</v>
      </c>
      <c r="B88" s="6">
        <v>48.255806451612898</v>
      </c>
    </row>
    <row r="89" spans="1:2">
      <c r="A89" s="5">
        <v>43191</v>
      </c>
      <c r="B89" s="6">
        <v>33.599999999999994</v>
      </c>
    </row>
    <row r="90" spans="1:2">
      <c r="A90" s="5">
        <v>43221</v>
      </c>
      <c r="B90" s="6">
        <v>34.420645161290317</v>
      </c>
    </row>
    <row r="91" spans="1:2">
      <c r="A91" s="5">
        <v>43252</v>
      </c>
      <c r="B91" s="6">
        <v>42.318333333333335</v>
      </c>
    </row>
    <row r="92" spans="1:2">
      <c r="A92" s="5">
        <v>43282</v>
      </c>
      <c r="B92">
        <v>51.407419354838723</v>
      </c>
    </row>
    <row r="93" spans="1:2">
      <c r="A93" s="5">
        <v>43313</v>
      </c>
      <c r="B93">
        <v>58.401935483870965</v>
      </c>
    </row>
    <row r="94" spans="1:2">
      <c r="A94" s="5">
        <v>43344</v>
      </c>
      <c r="B94">
        <v>61.973333333333336</v>
      </c>
    </row>
    <row r="95" spans="1:2">
      <c r="A95" s="5">
        <v>43374</v>
      </c>
      <c r="B95">
        <v>65.646774193548382</v>
      </c>
    </row>
    <row r="96" spans="1:2">
      <c r="A96" s="5">
        <v>43405</v>
      </c>
      <c r="B96">
        <v>67.805000000000007</v>
      </c>
    </row>
    <row r="97" spans="1:2">
      <c r="A97" s="5">
        <v>43435</v>
      </c>
      <c r="B97">
        <v>54.897419354838718</v>
      </c>
    </row>
    <row r="98" spans="1:2">
      <c r="A98" s="5">
        <v>43466</v>
      </c>
      <c r="B98">
        <v>61.154516129032253</v>
      </c>
    </row>
    <row r="99" spans="1:2">
      <c r="A99" s="5">
        <v>43497</v>
      </c>
      <c r="B99">
        <v>46.622142857142855</v>
      </c>
    </row>
    <row r="100" spans="1:2">
      <c r="A100" s="5">
        <v>43525</v>
      </c>
      <c r="B100">
        <v>33.854838709677409</v>
      </c>
    </row>
    <row r="101" spans="1:2">
      <c r="A101" s="5">
        <v>43556</v>
      </c>
      <c r="B101">
        <v>38.081666666666678</v>
      </c>
    </row>
    <row r="102" spans="1:2">
      <c r="A102" s="5">
        <v>43586</v>
      </c>
      <c r="B102">
        <v>37.21387096774194</v>
      </c>
    </row>
    <row r="103" spans="1:2">
      <c r="A103" s="5">
        <v>43617</v>
      </c>
      <c r="B103">
        <v>29.257333333333335</v>
      </c>
    </row>
    <row r="104" spans="1:2">
      <c r="A104" s="5">
        <v>43647</v>
      </c>
      <c r="B104">
        <v>37.662903225806453</v>
      </c>
    </row>
    <row r="105" spans="1:2">
      <c r="A105" s="5">
        <v>43678</v>
      </c>
      <c r="B105">
        <v>33.393225806451618</v>
      </c>
    </row>
    <row r="106" spans="1:2">
      <c r="A106" s="5">
        <v>43709</v>
      </c>
      <c r="B106">
        <v>35.542333333333332</v>
      </c>
    </row>
    <row r="107" spans="1:2">
      <c r="A107" s="5">
        <v>43739</v>
      </c>
      <c r="B107">
        <v>38.609354838709677</v>
      </c>
    </row>
    <row r="108" spans="1:2">
      <c r="A108" s="5">
        <v>43770</v>
      </c>
      <c r="B108">
        <v>45.942333333333359</v>
      </c>
    </row>
    <row r="109" spans="1:2">
      <c r="A109" s="5">
        <v>43800</v>
      </c>
      <c r="B109">
        <v>36.460645161290323</v>
      </c>
    </row>
    <row r="110" spans="1:2">
      <c r="A110" s="5">
        <v>43831</v>
      </c>
      <c r="B110">
        <v>38.005806451612891</v>
      </c>
    </row>
    <row r="111" spans="1:2">
      <c r="A111" s="5">
        <v>43862</v>
      </c>
      <c r="B111">
        <v>26.246551724137934</v>
      </c>
    </row>
    <row r="112" spans="1:2">
      <c r="A112" s="5">
        <v>43891</v>
      </c>
      <c r="B112">
        <v>23.809677419354838</v>
      </c>
    </row>
    <row r="113" spans="1:2">
      <c r="A113" s="5">
        <v>43922</v>
      </c>
      <c r="B113">
        <v>13.451333333333334</v>
      </c>
    </row>
    <row r="114" spans="1:2">
      <c r="A114" s="5">
        <v>43952</v>
      </c>
      <c r="B114">
        <v>14.86161290322581</v>
      </c>
    </row>
    <row r="115" spans="1:2">
      <c r="A115" s="5">
        <v>43983</v>
      </c>
      <c r="B115">
        <v>25.785333333333337</v>
      </c>
    </row>
    <row r="116" spans="1:2">
      <c r="A116" s="5">
        <v>44013</v>
      </c>
      <c r="B116">
        <v>33.411935483870977</v>
      </c>
    </row>
    <row r="117" spans="1:2">
      <c r="A117" s="5">
        <v>44044</v>
      </c>
      <c r="B117">
        <v>36.754516129032254</v>
      </c>
    </row>
    <row r="118" spans="1:2">
      <c r="A118" s="5">
        <v>44075</v>
      </c>
      <c r="B118">
        <v>47.196666666666673</v>
      </c>
    </row>
    <row r="119" spans="1:2">
      <c r="A119" s="5">
        <v>44105</v>
      </c>
      <c r="B119">
        <v>38.111666666666665</v>
      </c>
    </row>
    <row r="120" spans="1:2">
      <c r="A120" s="5">
        <v>44136</v>
      </c>
      <c r="B120">
        <v>40.11333333333333</v>
      </c>
    </row>
    <row r="121" spans="1:2">
      <c r="A121" s="5">
        <v>44166</v>
      </c>
      <c r="B121">
        <v>48.417419354838721</v>
      </c>
    </row>
    <row r="122" spans="1:2">
      <c r="A122" s="5">
        <v>44197</v>
      </c>
      <c r="B122">
        <v>59.479677419354822</v>
      </c>
    </row>
    <row r="123" spans="1:2">
      <c r="A123" s="5">
        <v>44228</v>
      </c>
      <c r="B123">
        <v>49.012857142857129</v>
      </c>
    </row>
    <row r="124" spans="1:2">
      <c r="A124" s="5">
        <v>44256</v>
      </c>
      <c r="B124">
        <v>50.184838709677436</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G8" sqref="G8"/>
    </sheetView>
  </sheetViews>
  <sheetFormatPr baseColWidth="10" defaultRowHeight="15"/>
  <cols>
    <col min="1" max="1" width="19" bestFit="1" customWidth="1"/>
    <col min="9" max="9" width="14.140625" bestFit="1" customWidth="1"/>
  </cols>
  <sheetData>
    <row r="1" spans="11:11">
      <c r="K1" s="694" t="s">
        <v>649</v>
      </c>
    </row>
    <row r="2" spans="11:11">
      <c r="K2" s="694" t="s">
        <v>650</v>
      </c>
    </row>
    <row r="3" spans="11:11">
      <c r="K3" s="694" t="s">
        <v>651</v>
      </c>
    </row>
    <row r="18" spans="1:11">
      <c r="A18" t="s">
        <v>407</v>
      </c>
      <c r="B18" t="s">
        <v>408</v>
      </c>
      <c r="C18" t="s">
        <v>409</v>
      </c>
      <c r="D18" t="s">
        <v>410</v>
      </c>
      <c r="E18" t="s">
        <v>411</v>
      </c>
      <c r="F18" t="s">
        <v>412</v>
      </c>
      <c r="G18" t="s">
        <v>413</v>
      </c>
      <c r="H18" t="s">
        <v>414</v>
      </c>
    </row>
    <row r="19" spans="1:11">
      <c r="A19" t="s">
        <v>415</v>
      </c>
      <c r="B19" s="599">
        <v>1.8161590994836919E-2</v>
      </c>
      <c r="C19" s="599">
        <v>4.7882831562671299E-2</v>
      </c>
      <c r="D19" s="599">
        <v>0.18032965671385187</v>
      </c>
      <c r="E19" s="599">
        <v>0.34211480933733363</v>
      </c>
      <c r="F19" s="599">
        <v>0.24432725602340621</v>
      </c>
      <c r="G19" s="599">
        <v>0.10747745667531418</v>
      </c>
      <c r="H19" s="599">
        <v>5.9706398692585955E-2</v>
      </c>
    </row>
    <row r="20" spans="1:11">
      <c r="A20" t="s">
        <v>416</v>
      </c>
      <c r="B20" s="599">
        <v>1.6957720078447272E-2</v>
      </c>
      <c r="C20" s="599">
        <v>5.8119986277069498E-2</v>
      </c>
      <c r="D20" s="599">
        <v>0.19780118194712484</v>
      </c>
      <c r="E20" s="599">
        <v>0.36232996334156553</v>
      </c>
      <c r="F20" s="599">
        <v>0.2178160818905534</v>
      </c>
      <c r="G20" s="599">
        <v>9.1923261955885641E-2</v>
      </c>
      <c r="H20" s="599">
        <v>5.5051804509353673E-2</v>
      </c>
    </row>
    <row r="21" spans="1:11">
      <c r="A21" t="s">
        <v>417</v>
      </c>
      <c r="B21" s="599">
        <v>1.9166977739984228E-2</v>
      </c>
      <c r="C21" s="599">
        <v>3.9333493325691242E-2</v>
      </c>
      <c r="D21" s="599">
        <v>0.16573869048325474</v>
      </c>
      <c r="E21" s="599">
        <v>0.32523256090830993</v>
      </c>
      <c r="F21" s="599">
        <v>0.26646748942267834</v>
      </c>
      <c r="G21" s="599">
        <v>0.12046720581656872</v>
      </c>
      <c r="H21" s="599">
        <v>6.359358230351296E-2</v>
      </c>
    </row>
    <row r="22" spans="1:11">
      <c r="K22" s="694" t="s">
        <v>652</v>
      </c>
    </row>
    <row r="23" spans="1:11">
      <c r="A23" s="600" t="s">
        <v>407</v>
      </c>
      <c r="B23" s="601" t="s">
        <v>408</v>
      </c>
      <c r="C23" s="601" t="s">
        <v>409</v>
      </c>
      <c r="D23" s="601" t="s">
        <v>410</v>
      </c>
      <c r="E23" s="601" t="s">
        <v>411</v>
      </c>
      <c r="F23" s="601" t="s">
        <v>412</v>
      </c>
      <c r="G23" s="601" t="s">
        <v>413</v>
      </c>
      <c r="H23" s="601" t="s">
        <v>414</v>
      </c>
      <c r="I23" s="601" t="s">
        <v>418</v>
      </c>
      <c r="K23" s="694" t="s">
        <v>653</v>
      </c>
    </row>
    <row r="24" spans="1:11">
      <c r="A24" s="602" t="s">
        <v>419</v>
      </c>
      <c r="B24" s="603"/>
      <c r="C24" s="603"/>
      <c r="D24" s="603"/>
      <c r="E24" s="603"/>
      <c r="F24" s="603"/>
      <c r="G24" s="603"/>
      <c r="H24" s="603"/>
      <c r="I24" s="603"/>
      <c r="K24" s="694" t="s">
        <v>654</v>
      </c>
    </row>
    <row r="25" spans="1:11">
      <c r="A25" s="604" t="s">
        <v>420</v>
      </c>
      <c r="B25" s="605">
        <v>220866.14837253606</v>
      </c>
      <c r="C25" s="605">
        <v>756984.86902116518</v>
      </c>
      <c r="D25" s="605">
        <v>2576265.2643218366</v>
      </c>
      <c r="E25" s="605">
        <v>4719173.5134798475</v>
      </c>
      <c r="F25" s="605">
        <v>2836949.7101150667</v>
      </c>
      <c r="G25" s="605">
        <v>1197256.2773836723</v>
      </c>
      <c r="H25" s="605">
        <v>717023.27710861119</v>
      </c>
      <c r="I25" s="605">
        <v>13024519.059802737</v>
      </c>
      <c r="K25" s="694" t="s">
        <v>655</v>
      </c>
    </row>
    <row r="26" spans="1:11">
      <c r="A26" s="604" t="s">
        <v>421</v>
      </c>
      <c r="B26" s="606">
        <v>1.6957720078447272E-2</v>
      </c>
      <c r="C26" s="606">
        <v>5.8119986277069498E-2</v>
      </c>
      <c r="D26" s="606">
        <v>0.19780118194712484</v>
      </c>
      <c r="E26" s="606">
        <v>0.36232996334156553</v>
      </c>
      <c r="F26" s="606">
        <v>0.2178160818905534</v>
      </c>
      <c r="G26" s="606">
        <v>9.1923261955885641E-2</v>
      </c>
      <c r="H26" s="606">
        <v>5.5051804509353673E-2</v>
      </c>
      <c r="I26" s="606">
        <v>1</v>
      </c>
      <c r="K26" s="694" t="s">
        <v>656</v>
      </c>
    </row>
    <row r="27" spans="1:11">
      <c r="A27" s="602" t="s">
        <v>422</v>
      </c>
      <c r="B27" s="603"/>
      <c r="C27" s="603"/>
      <c r="D27" s="603"/>
      <c r="E27" s="603"/>
      <c r="F27" s="603"/>
      <c r="G27" s="603"/>
      <c r="H27" s="603"/>
      <c r="I27" s="603"/>
      <c r="K27" s="694" t="s">
        <v>657</v>
      </c>
    </row>
    <row r="28" spans="1:11">
      <c r="A28" s="604" t="s">
        <v>420</v>
      </c>
      <c r="B28" s="605">
        <v>298924.90613336326</v>
      </c>
      <c r="C28" s="605">
        <v>613438.43352787243</v>
      </c>
      <c r="D28" s="605">
        <v>2584832.2655491452</v>
      </c>
      <c r="E28" s="605">
        <v>5072271.3857082976</v>
      </c>
      <c r="F28" s="605">
        <v>4155781.3831599215</v>
      </c>
      <c r="G28" s="605">
        <v>1878785.9348187456</v>
      </c>
      <c r="H28" s="605">
        <v>991794.63129994553</v>
      </c>
      <c r="I28" s="605">
        <v>15595828.940197289</v>
      </c>
      <c r="K28" s="694" t="s">
        <v>658</v>
      </c>
    </row>
    <row r="29" spans="1:11">
      <c r="A29" s="604" t="s">
        <v>421</v>
      </c>
      <c r="B29" s="606">
        <v>1.9166977739984228E-2</v>
      </c>
      <c r="C29" s="606">
        <v>3.9333493325691242E-2</v>
      </c>
      <c r="D29" s="606">
        <v>0.16573869048325474</v>
      </c>
      <c r="E29" s="606">
        <v>0.32523256090830993</v>
      </c>
      <c r="F29" s="606">
        <v>0.26646748942267834</v>
      </c>
      <c r="G29" s="606">
        <v>0.12046720581656872</v>
      </c>
      <c r="H29" s="606">
        <v>6.359358230351296E-2</v>
      </c>
      <c r="I29" s="606">
        <v>1</v>
      </c>
      <c r="K29" s="694" t="s">
        <v>86</v>
      </c>
    </row>
    <row r="30" spans="1:11">
      <c r="A30" s="841" t="s">
        <v>415</v>
      </c>
      <c r="B30" s="607">
        <v>519791.05450589932</v>
      </c>
      <c r="C30" s="607">
        <v>1370423.3025490376</v>
      </c>
      <c r="D30" s="607">
        <v>5161097.5298709814</v>
      </c>
      <c r="E30" s="607">
        <v>9791444.899188146</v>
      </c>
      <c r="F30" s="607">
        <v>6992731.0932749882</v>
      </c>
      <c r="G30" s="607">
        <v>3076042.2122024177</v>
      </c>
      <c r="H30" s="607">
        <v>1708817.9084085566</v>
      </c>
      <c r="I30" s="607">
        <v>28620348.000000026</v>
      </c>
    </row>
    <row r="31" spans="1:11">
      <c r="A31" s="842"/>
      <c r="B31" s="608">
        <v>1.8161590994836919E-2</v>
      </c>
      <c r="C31" s="608">
        <v>4.7882831562671299E-2</v>
      </c>
      <c r="D31" s="608">
        <v>0.18032965671385187</v>
      </c>
      <c r="E31" s="608">
        <v>0.34211480933733363</v>
      </c>
      <c r="F31" s="608">
        <v>0.24432725602340621</v>
      </c>
      <c r="G31" s="608">
        <v>0.10747745667531418</v>
      </c>
      <c r="H31" s="608">
        <v>5.9706398692585955E-2</v>
      </c>
      <c r="I31" s="608">
        <v>1</v>
      </c>
    </row>
  </sheetData>
  <mergeCells count="1">
    <mergeCell ref="A30:A3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workbookViewId="0">
      <selection activeCell="F25" sqref="F25"/>
    </sheetView>
  </sheetViews>
  <sheetFormatPr baseColWidth="10" defaultRowHeight="15"/>
  <cols>
    <col min="1" max="1" width="20.7109375" style="699" customWidth="1"/>
    <col min="2" max="2" width="11.5703125" style="699" bestFit="1" customWidth="1"/>
    <col min="3" max="3" width="12.85546875" style="699" bestFit="1" customWidth="1"/>
    <col min="4" max="6" width="11.42578125" style="699"/>
    <col min="7" max="8" width="15.7109375" style="699" customWidth="1"/>
    <col min="9" max="16384" width="11.42578125" style="699"/>
  </cols>
  <sheetData>
    <row r="1" spans="1:11">
      <c r="A1" s="698" t="s">
        <v>482</v>
      </c>
    </row>
    <row r="3" spans="1:11" ht="15.75" thickBot="1">
      <c r="F3" s="700" t="s">
        <v>483</v>
      </c>
      <c r="K3" s="701" t="s">
        <v>484</v>
      </c>
    </row>
    <row r="4" spans="1:11" ht="60">
      <c r="A4" s="702" t="s">
        <v>488</v>
      </c>
      <c r="B4" s="797" t="s">
        <v>689</v>
      </c>
      <c r="C4" s="797" t="s">
        <v>690</v>
      </c>
    </row>
    <row r="5" spans="1:11">
      <c r="A5" s="703" t="s">
        <v>475</v>
      </c>
      <c r="B5" s="704">
        <v>1.5986138000000001</v>
      </c>
      <c r="C5" s="705">
        <v>980.42439999999999</v>
      </c>
    </row>
    <row r="6" spans="1:11">
      <c r="A6" s="703" t="s">
        <v>477</v>
      </c>
      <c r="B6" s="704">
        <v>0.36975789999999997</v>
      </c>
      <c r="C6" s="705">
        <v>705.00409999999999</v>
      </c>
    </row>
    <row r="7" spans="1:11">
      <c r="A7" s="706" t="s">
        <v>479</v>
      </c>
      <c r="B7" s="704">
        <v>3.6645473000000002</v>
      </c>
      <c r="C7" s="705">
        <v>571.54780000000005</v>
      </c>
    </row>
    <row r="8" spans="1:11">
      <c r="A8" s="703" t="s">
        <v>480</v>
      </c>
      <c r="B8" s="704">
        <v>1.1789578000000001</v>
      </c>
      <c r="C8" s="705">
        <v>405.45940000000002</v>
      </c>
    </row>
    <row r="9" spans="1:11">
      <c r="A9" s="703" t="s">
        <v>478</v>
      </c>
      <c r="B9" s="704">
        <v>0.29009190000000001</v>
      </c>
      <c r="C9" s="705">
        <v>401.47</v>
      </c>
    </row>
    <row r="10" spans="1:11">
      <c r="A10" s="707" t="s">
        <v>481</v>
      </c>
      <c r="B10" s="704">
        <v>0.71431900000000004</v>
      </c>
      <c r="C10" s="705">
        <v>325.49020000000002</v>
      </c>
    </row>
    <row r="11" spans="1:11" ht="15.75" thickBot="1">
      <c r="A11" s="708" t="s">
        <v>476</v>
      </c>
      <c r="B11" s="709">
        <v>0.2957284</v>
      </c>
      <c r="C11" s="710">
        <v>188.66239999999999</v>
      </c>
    </row>
    <row r="17" spans="1:1">
      <c r="A17" s="701" t="s">
        <v>485</v>
      </c>
    </row>
    <row r="18" spans="1:1">
      <c r="A18" s="701" t="s">
        <v>486</v>
      </c>
    </row>
    <row r="19" spans="1:1">
      <c r="A19" s="701" t="s">
        <v>487</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
  <sheetViews>
    <sheetView showGridLines="0" zoomScaleNormal="100" zoomScaleSheetLayoutView="150" workbookViewId="0"/>
  </sheetViews>
  <sheetFormatPr baseColWidth="10" defaultRowHeight="12"/>
  <cols>
    <col min="1" max="1" width="43.140625" style="75" customWidth="1"/>
    <col min="2" max="2" width="14.28515625" style="489" customWidth="1"/>
    <col min="3" max="16384" width="11.42578125" style="75"/>
  </cols>
  <sheetData>
    <row r="1" spans="1:33" s="68" customFormat="1">
      <c r="A1" s="67" t="s">
        <v>323</v>
      </c>
      <c r="B1" s="490"/>
    </row>
    <row r="2" spans="1:33">
      <c r="A2" s="69" t="s">
        <v>324</v>
      </c>
    </row>
    <row r="3" spans="1:33" ht="15">
      <c r="A3" s="69" t="s">
        <v>344</v>
      </c>
    </row>
    <row r="4" spans="1:33" s="98" customFormat="1" ht="189" customHeight="1">
      <c r="A4" s="71"/>
      <c r="B4" s="491"/>
    </row>
    <row r="5" spans="1:33">
      <c r="A5" s="69" t="s">
        <v>325</v>
      </c>
    </row>
    <row r="6" spans="1:33">
      <c r="A6" s="75" t="s">
        <v>659</v>
      </c>
    </row>
    <row r="7" spans="1:33" s="70" customFormat="1">
      <c r="A7" s="69"/>
      <c r="B7" s="513"/>
    </row>
    <row r="8" spans="1:33" s="70" customFormat="1">
      <c r="A8" s="69"/>
      <c r="B8" s="70">
        <v>1990</v>
      </c>
      <c r="G8" s="70">
        <v>1995</v>
      </c>
      <c r="L8" s="70">
        <v>2000</v>
      </c>
      <c r="Q8" s="70">
        <v>2005</v>
      </c>
      <c r="V8" s="70">
        <v>2010</v>
      </c>
      <c r="AA8" s="70">
        <v>2015</v>
      </c>
      <c r="AF8" s="70">
        <v>2020</v>
      </c>
    </row>
    <row r="9" spans="1:33" s="70" customFormat="1">
      <c r="A9" s="69" t="s">
        <v>326</v>
      </c>
      <c r="B9" s="513">
        <v>238.6959395439585</v>
      </c>
      <c r="C9" s="513">
        <v>235.30805805992844</v>
      </c>
      <c r="D9" s="513">
        <v>221.78152818241864</v>
      </c>
      <c r="E9" s="513">
        <v>220.17225112068246</v>
      </c>
      <c r="F9" s="513">
        <v>208.42308901282408</v>
      </c>
      <c r="G9" s="513">
        <v>208.43262062992656</v>
      </c>
      <c r="H9" s="513">
        <v>213.41340415663106</v>
      </c>
      <c r="I9" s="513">
        <v>202.09475046305084</v>
      </c>
      <c r="J9" s="513">
        <v>207.15508459405365</v>
      </c>
      <c r="K9" s="513">
        <v>197.58189741507763</v>
      </c>
      <c r="L9" s="513">
        <v>189.11569007003985</v>
      </c>
      <c r="M9" s="513">
        <v>191.32467826288405</v>
      </c>
      <c r="N9" s="513">
        <v>192.50269430575423</v>
      </c>
      <c r="O9" s="513">
        <v>188.81036907863802</v>
      </c>
      <c r="P9" s="513">
        <v>184.4094957961272</v>
      </c>
      <c r="Q9" s="513">
        <v>182.42260083061862</v>
      </c>
      <c r="R9" s="513">
        <v>173.92056431378094</v>
      </c>
      <c r="S9" s="513">
        <v>169.21616806351909</v>
      </c>
      <c r="T9" s="513">
        <v>165.35718553911153</v>
      </c>
      <c r="U9" s="513">
        <v>163.50628006581593</v>
      </c>
      <c r="V9" s="513">
        <v>156.14909753598795</v>
      </c>
      <c r="W9" s="513">
        <v>157.09694288003283</v>
      </c>
      <c r="X9" s="513">
        <v>151.49850981179983</v>
      </c>
      <c r="Y9" s="513">
        <v>147.13851957806386</v>
      </c>
      <c r="Z9" s="513">
        <v>140.60437980277524</v>
      </c>
      <c r="AA9" s="513">
        <v>139.61889717134633</v>
      </c>
      <c r="AB9" s="513">
        <v>135.26492835615298</v>
      </c>
      <c r="AC9" s="513">
        <v>134.86808272718994</v>
      </c>
      <c r="AD9" s="513">
        <v>128.41730522131942</v>
      </c>
      <c r="AE9" s="513">
        <v>124.30796959870709</v>
      </c>
      <c r="AF9" s="513">
        <v>120.83704125499085</v>
      </c>
      <c r="AG9" s="513"/>
    </row>
    <row r="10" spans="1:33" s="70" customFormat="1">
      <c r="A10" s="69" t="s">
        <v>327</v>
      </c>
      <c r="B10" s="513">
        <v>6.5638190158056604</v>
      </c>
      <c r="C10" s="513">
        <v>6.5097378444318892</v>
      </c>
      <c r="D10" s="513">
        <v>6.2050724908471544</v>
      </c>
      <c r="E10" s="513">
        <v>6.0941076626220703</v>
      </c>
      <c r="F10" s="513">
        <v>5.8854479755955253</v>
      </c>
      <c r="G10" s="513">
        <v>5.9881253186682502</v>
      </c>
      <c r="H10" s="513">
        <v>6.1969956789275553</v>
      </c>
      <c r="I10" s="513">
        <v>5.9850252948546654</v>
      </c>
      <c r="J10" s="513">
        <v>6.3333906271705924</v>
      </c>
      <c r="K10" s="513">
        <v>6.2154264813225257</v>
      </c>
      <c r="L10" s="513">
        <v>6.1444809585660991</v>
      </c>
      <c r="M10" s="513">
        <v>6.2919382313630123</v>
      </c>
      <c r="N10" s="513">
        <v>6.355834077844694</v>
      </c>
      <c r="O10" s="513">
        <v>6.2390140321732863</v>
      </c>
      <c r="P10" s="513">
        <v>6.2200393459433601</v>
      </c>
      <c r="Q10" s="513">
        <v>6.2065102900348217</v>
      </c>
      <c r="R10" s="513">
        <v>6.0189096517584311</v>
      </c>
      <c r="S10" s="513">
        <v>5.96177342028213</v>
      </c>
      <c r="T10" s="513">
        <v>5.8080117206521713</v>
      </c>
      <c r="U10" s="513">
        <v>5.5483283748144556</v>
      </c>
      <c r="V10" s="513">
        <v>5.3754796964060541</v>
      </c>
      <c r="W10" s="513">
        <v>5.5005288212630008</v>
      </c>
      <c r="X10" s="513">
        <v>5.2914354454523593</v>
      </c>
      <c r="Y10" s="513">
        <v>5.1439324059004106</v>
      </c>
      <c r="Z10" s="513">
        <v>4.9379367974817248</v>
      </c>
      <c r="AA10" s="513">
        <v>4.9402711181558026</v>
      </c>
      <c r="AB10" s="514">
        <v>4.8259624651236557</v>
      </c>
      <c r="AC10" s="514">
        <v>4.9077976697666577</v>
      </c>
      <c r="AD10" s="514">
        <v>4.7440490117329013</v>
      </c>
      <c r="AE10" s="514">
        <v>4.6514933107855914</v>
      </c>
      <c r="AF10" s="514">
        <v>4.1365932716346059</v>
      </c>
      <c r="AG10" s="513"/>
    </row>
    <row r="11" spans="1:33" s="70" customFormat="1">
      <c r="A11" s="69"/>
      <c r="B11" s="513"/>
    </row>
    <row r="14" spans="1:33" ht="12.75">
      <c r="A14" s="800"/>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workbookViewId="0">
      <selection activeCell="G32" sqref="G32"/>
    </sheetView>
  </sheetViews>
  <sheetFormatPr baseColWidth="10" defaultRowHeight="12.75"/>
  <cols>
    <col min="1" max="1" width="45.7109375" style="54" bestFit="1" customWidth="1"/>
    <col min="2" max="2" width="11.42578125" style="54"/>
    <col min="3" max="3" width="12.5703125" style="54" bestFit="1" customWidth="1"/>
    <col min="4" max="6" width="11.5703125" style="54" bestFit="1" customWidth="1"/>
    <col min="7" max="10" width="12.5703125" style="54" bestFit="1" customWidth="1"/>
    <col min="11" max="256" width="11.42578125" style="54"/>
    <col min="257" max="257" width="34.85546875" style="54" customWidth="1"/>
    <col min="258" max="265" width="11.42578125" style="54"/>
    <col min="266" max="266" width="12.5703125" style="54" bestFit="1" customWidth="1"/>
    <col min="267" max="512" width="11.42578125" style="54"/>
    <col min="513" max="513" width="34.85546875" style="54" customWidth="1"/>
    <col min="514" max="521" width="11.42578125" style="54"/>
    <col min="522" max="522" width="12.5703125" style="54" bestFit="1" customWidth="1"/>
    <col min="523" max="768" width="11.42578125" style="54"/>
    <col min="769" max="769" width="34.85546875" style="54" customWidth="1"/>
    <col min="770" max="777" width="11.42578125" style="54"/>
    <col min="778" max="778" width="12.5703125" style="54" bestFit="1" customWidth="1"/>
    <col min="779" max="1024" width="11.42578125" style="54"/>
    <col min="1025" max="1025" width="34.85546875" style="54" customWidth="1"/>
    <col min="1026" max="1033" width="11.42578125" style="54"/>
    <col min="1034" max="1034" width="12.5703125" style="54" bestFit="1" customWidth="1"/>
    <col min="1035" max="1280" width="11.42578125" style="54"/>
    <col min="1281" max="1281" width="34.85546875" style="54" customWidth="1"/>
    <col min="1282" max="1289" width="11.42578125" style="54"/>
    <col min="1290" max="1290" width="12.5703125" style="54" bestFit="1" customWidth="1"/>
    <col min="1291" max="1536" width="11.42578125" style="54"/>
    <col min="1537" max="1537" width="34.85546875" style="54" customWidth="1"/>
    <col min="1538" max="1545" width="11.42578125" style="54"/>
    <col min="1546" max="1546" width="12.5703125" style="54" bestFit="1" customWidth="1"/>
    <col min="1547" max="1792" width="11.42578125" style="54"/>
    <col min="1793" max="1793" width="34.85546875" style="54" customWidth="1"/>
    <col min="1794" max="1801" width="11.42578125" style="54"/>
    <col min="1802" max="1802" width="12.5703125" style="54" bestFit="1" customWidth="1"/>
    <col min="1803" max="2048" width="11.42578125" style="54"/>
    <col min="2049" max="2049" width="34.85546875" style="54" customWidth="1"/>
    <col min="2050" max="2057" width="11.42578125" style="54"/>
    <col min="2058" max="2058" width="12.5703125" style="54" bestFit="1" customWidth="1"/>
    <col min="2059" max="2304" width="11.42578125" style="54"/>
    <col min="2305" max="2305" width="34.85546875" style="54" customWidth="1"/>
    <col min="2306" max="2313" width="11.42578125" style="54"/>
    <col min="2314" max="2314" width="12.5703125" style="54" bestFit="1" customWidth="1"/>
    <col min="2315" max="2560" width="11.42578125" style="54"/>
    <col min="2561" max="2561" width="34.85546875" style="54" customWidth="1"/>
    <col min="2562" max="2569" width="11.42578125" style="54"/>
    <col min="2570" max="2570" width="12.5703125" style="54" bestFit="1" customWidth="1"/>
    <col min="2571" max="2816" width="11.42578125" style="54"/>
    <col min="2817" max="2817" width="34.85546875" style="54" customWidth="1"/>
    <col min="2818" max="2825" width="11.42578125" style="54"/>
    <col min="2826" max="2826" width="12.5703125" style="54" bestFit="1" customWidth="1"/>
    <col min="2827" max="3072" width="11.42578125" style="54"/>
    <col min="3073" max="3073" width="34.85546875" style="54" customWidth="1"/>
    <col min="3074" max="3081" width="11.42578125" style="54"/>
    <col min="3082" max="3082" width="12.5703125" style="54" bestFit="1" customWidth="1"/>
    <col min="3083" max="3328" width="11.42578125" style="54"/>
    <col min="3329" max="3329" width="34.85546875" style="54" customWidth="1"/>
    <col min="3330" max="3337" width="11.42578125" style="54"/>
    <col min="3338" max="3338" width="12.5703125" style="54" bestFit="1" customWidth="1"/>
    <col min="3339" max="3584" width="11.42578125" style="54"/>
    <col min="3585" max="3585" width="34.85546875" style="54" customWidth="1"/>
    <col min="3586" max="3593" width="11.42578125" style="54"/>
    <col min="3594" max="3594" width="12.5703125" style="54" bestFit="1" customWidth="1"/>
    <col min="3595" max="3840" width="11.42578125" style="54"/>
    <col min="3841" max="3841" width="34.85546875" style="54" customWidth="1"/>
    <col min="3842" max="3849" width="11.42578125" style="54"/>
    <col min="3850" max="3850" width="12.5703125" style="54" bestFit="1" customWidth="1"/>
    <col min="3851" max="4096" width="11.42578125" style="54"/>
    <col min="4097" max="4097" width="34.85546875" style="54" customWidth="1"/>
    <col min="4098" max="4105" width="11.42578125" style="54"/>
    <col min="4106" max="4106" width="12.5703125" style="54" bestFit="1" customWidth="1"/>
    <col min="4107" max="4352" width="11.42578125" style="54"/>
    <col min="4353" max="4353" width="34.85546875" style="54" customWidth="1"/>
    <col min="4354" max="4361" width="11.42578125" style="54"/>
    <col min="4362" max="4362" width="12.5703125" style="54" bestFit="1" customWidth="1"/>
    <col min="4363" max="4608" width="11.42578125" style="54"/>
    <col min="4609" max="4609" width="34.85546875" style="54" customWidth="1"/>
    <col min="4610" max="4617" width="11.42578125" style="54"/>
    <col min="4618" max="4618" width="12.5703125" style="54" bestFit="1" customWidth="1"/>
    <col min="4619" max="4864" width="11.42578125" style="54"/>
    <col min="4865" max="4865" width="34.85546875" style="54" customWidth="1"/>
    <col min="4866" max="4873" width="11.42578125" style="54"/>
    <col min="4874" max="4874" width="12.5703125" style="54" bestFit="1" customWidth="1"/>
    <col min="4875" max="5120" width="11.42578125" style="54"/>
    <col min="5121" max="5121" width="34.85546875" style="54" customWidth="1"/>
    <col min="5122" max="5129" width="11.42578125" style="54"/>
    <col min="5130" max="5130" width="12.5703125" style="54" bestFit="1" customWidth="1"/>
    <col min="5131" max="5376" width="11.42578125" style="54"/>
    <col min="5377" max="5377" width="34.85546875" style="54" customWidth="1"/>
    <col min="5378" max="5385" width="11.42578125" style="54"/>
    <col min="5386" max="5386" width="12.5703125" style="54" bestFit="1" customWidth="1"/>
    <col min="5387" max="5632" width="11.42578125" style="54"/>
    <col min="5633" max="5633" width="34.85546875" style="54" customWidth="1"/>
    <col min="5634" max="5641" width="11.42578125" style="54"/>
    <col min="5642" max="5642" width="12.5703125" style="54" bestFit="1" customWidth="1"/>
    <col min="5643" max="5888" width="11.42578125" style="54"/>
    <col min="5889" max="5889" width="34.85546875" style="54" customWidth="1"/>
    <col min="5890" max="5897" width="11.42578125" style="54"/>
    <col min="5898" max="5898" width="12.5703125" style="54" bestFit="1" customWidth="1"/>
    <col min="5899" max="6144" width="11.42578125" style="54"/>
    <col min="6145" max="6145" width="34.85546875" style="54" customWidth="1"/>
    <col min="6146" max="6153" width="11.42578125" style="54"/>
    <col min="6154" max="6154" width="12.5703125" style="54" bestFit="1" customWidth="1"/>
    <col min="6155" max="6400" width="11.42578125" style="54"/>
    <col min="6401" max="6401" width="34.85546875" style="54" customWidth="1"/>
    <col min="6402" max="6409" width="11.42578125" style="54"/>
    <col min="6410" max="6410" width="12.5703125" style="54" bestFit="1" customWidth="1"/>
    <col min="6411" max="6656" width="11.42578125" style="54"/>
    <col min="6657" max="6657" width="34.85546875" style="54" customWidth="1"/>
    <col min="6658" max="6665" width="11.42578125" style="54"/>
    <col min="6666" max="6666" width="12.5703125" style="54" bestFit="1" customWidth="1"/>
    <col min="6667" max="6912" width="11.42578125" style="54"/>
    <col min="6913" max="6913" width="34.85546875" style="54" customWidth="1"/>
    <col min="6914" max="6921" width="11.42578125" style="54"/>
    <col min="6922" max="6922" width="12.5703125" style="54" bestFit="1" customWidth="1"/>
    <col min="6923" max="7168" width="11.42578125" style="54"/>
    <col min="7169" max="7169" width="34.85546875" style="54" customWidth="1"/>
    <col min="7170" max="7177" width="11.42578125" style="54"/>
    <col min="7178" max="7178" width="12.5703125" style="54" bestFit="1" customWidth="1"/>
    <col min="7179" max="7424" width="11.42578125" style="54"/>
    <col min="7425" max="7425" width="34.85546875" style="54" customWidth="1"/>
    <col min="7426" max="7433" width="11.42578125" style="54"/>
    <col min="7434" max="7434" width="12.5703125" style="54" bestFit="1" customWidth="1"/>
    <col min="7435" max="7680" width="11.42578125" style="54"/>
    <col min="7681" max="7681" width="34.85546875" style="54" customWidth="1"/>
    <col min="7682" max="7689" width="11.42578125" style="54"/>
    <col min="7690" max="7690" width="12.5703125" style="54" bestFit="1" customWidth="1"/>
    <col min="7691" max="7936" width="11.42578125" style="54"/>
    <col min="7937" max="7937" width="34.85546875" style="54" customWidth="1"/>
    <col min="7938" max="7945" width="11.42578125" style="54"/>
    <col min="7946" max="7946" width="12.5703125" style="54" bestFit="1" customWidth="1"/>
    <col min="7947" max="8192" width="11.42578125" style="54"/>
    <col min="8193" max="8193" width="34.85546875" style="54" customWidth="1"/>
    <col min="8194" max="8201" width="11.42578125" style="54"/>
    <col min="8202" max="8202" width="12.5703125" style="54" bestFit="1" customWidth="1"/>
    <col min="8203" max="8448" width="11.42578125" style="54"/>
    <col min="8449" max="8449" width="34.85546875" style="54" customWidth="1"/>
    <col min="8450" max="8457" width="11.42578125" style="54"/>
    <col min="8458" max="8458" width="12.5703125" style="54" bestFit="1" customWidth="1"/>
    <col min="8459" max="8704" width="11.42578125" style="54"/>
    <col min="8705" max="8705" width="34.85546875" style="54" customWidth="1"/>
    <col min="8706" max="8713" width="11.42578125" style="54"/>
    <col min="8714" max="8714" width="12.5703125" style="54" bestFit="1" customWidth="1"/>
    <col min="8715" max="8960" width="11.42578125" style="54"/>
    <col min="8961" max="8961" width="34.85546875" style="54" customWidth="1"/>
    <col min="8962" max="8969" width="11.42578125" style="54"/>
    <col min="8970" max="8970" width="12.5703125" style="54" bestFit="1" customWidth="1"/>
    <col min="8971" max="9216" width="11.42578125" style="54"/>
    <col min="9217" max="9217" width="34.85546875" style="54" customWidth="1"/>
    <col min="9218" max="9225" width="11.42578125" style="54"/>
    <col min="9226" max="9226" width="12.5703125" style="54" bestFit="1" customWidth="1"/>
    <col min="9227" max="9472" width="11.42578125" style="54"/>
    <col min="9473" max="9473" width="34.85546875" style="54" customWidth="1"/>
    <col min="9474" max="9481" width="11.42578125" style="54"/>
    <col min="9482" max="9482" width="12.5703125" style="54" bestFit="1" customWidth="1"/>
    <col min="9483" max="9728" width="11.42578125" style="54"/>
    <col min="9729" max="9729" width="34.85546875" style="54" customWidth="1"/>
    <col min="9730" max="9737" width="11.42578125" style="54"/>
    <col min="9738" max="9738" width="12.5703125" style="54" bestFit="1" customWidth="1"/>
    <col min="9739" max="9984" width="11.42578125" style="54"/>
    <col min="9985" max="9985" width="34.85546875" style="54" customWidth="1"/>
    <col min="9986" max="9993" width="11.42578125" style="54"/>
    <col min="9994" max="9994" width="12.5703125" style="54" bestFit="1" customWidth="1"/>
    <col min="9995" max="10240" width="11.42578125" style="54"/>
    <col min="10241" max="10241" width="34.85546875" style="54" customWidth="1"/>
    <col min="10242" max="10249" width="11.42578125" style="54"/>
    <col min="10250" max="10250" width="12.5703125" style="54" bestFit="1" customWidth="1"/>
    <col min="10251" max="10496" width="11.42578125" style="54"/>
    <col min="10497" max="10497" width="34.85546875" style="54" customWidth="1"/>
    <col min="10498" max="10505" width="11.42578125" style="54"/>
    <col min="10506" max="10506" width="12.5703125" style="54" bestFit="1" customWidth="1"/>
    <col min="10507" max="10752" width="11.42578125" style="54"/>
    <col min="10753" max="10753" width="34.85546875" style="54" customWidth="1"/>
    <col min="10754" max="10761" width="11.42578125" style="54"/>
    <col min="10762" max="10762" width="12.5703125" style="54" bestFit="1" customWidth="1"/>
    <col min="10763" max="11008" width="11.42578125" style="54"/>
    <col min="11009" max="11009" width="34.85546875" style="54" customWidth="1"/>
    <col min="11010" max="11017" width="11.42578125" style="54"/>
    <col min="11018" max="11018" width="12.5703125" style="54" bestFit="1" customWidth="1"/>
    <col min="11019" max="11264" width="11.42578125" style="54"/>
    <col min="11265" max="11265" width="34.85546875" style="54" customWidth="1"/>
    <col min="11266" max="11273" width="11.42578125" style="54"/>
    <col min="11274" max="11274" width="12.5703125" style="54" bestFit="1" customWidth="1"/>
    <col min="11275" max="11520" width="11.42578125" style="54"/>
    <col min="11521" max="11521" width="34.85546875" style="54" customWidth="1"/>
    <col min="11522" max="11529" width="11.42578125" style="54"/>
    <col min="11530" max="11530" width="12.5703125" style="54" bestFit="1" customWidth="1"/>
    <col min="11531" max="11776" width="11.42578125" style="54"/>
    <col min="11777" max="11777" width="34.85546875" style="54" customWidth="1"/>
    <col min="11778" max="11785" width="11.42578125" style="54"/>
    <col min="11786" max="11786" width="12.5703125" style="54" bestFit="1" customWidth="1"/>
    <col min="11787" max="12032" width="11.42578125" style="54"/>
    <col min="12033" max="12033" width="34.85546875" style="54" customWidth="1"/>
    <col min="12034" max="12041" width="11.42578125" style="54"/>
    <col min="12042" max="12042" width="12.5703125" style="54" bestFit="1" customWidth="1"/>
    <col min="12043" max="12288" width="11.42578125" style="54"/>
    <col min="12289" max="12289" width="34.85546875" style="54" customWidth="1"/>
    <col min="12290" max="12297" width="11.42578125" style="54"/>
    <col min="12298" max="12298" width="12.5703125" style="54" bestFit="1" customWidth="1"/>
    <col min="12299" max="12544" width="11.42578125" style="54"/>
    <col min="12545" max="12545" width="34.85546875" style="54" customWidth="1"/>
    <col min="12546" max="12553" width="11.42578125" style="54"/>
    <col min="12554" max="12554" width="12.5703125" style="54" bestFit="1" customWidth="1"/>
    <col min="12555" max="12800" width="11.42578125" style="54"/>
    <col min="12801" max="12801" width="34.85546875" style="54" customWidth="1"/>
    <col min="12802" max="12809" width="11.42578125" style="54"/>
    <col min="12810" max="12810" width="12.5703125" style="54" bestFit="1" customWidth="1"/>
    <col min="12811" max="13056" width="11.42578125" style="54"/>
    <col min="13057" max="13057" width="34.85546875" style="54" customWidth="1"/>
    <col min="13058" max="13065" width="11.42578125" style="54"/>
    <col min="13066" max="13066" width="12.5703125" style="54" bestFit="1" customWidth="1"/>
    <col min="13067" max="13312" width="11.42578125" style="54"/>
    <col min="13313" max="13313" width="34.85546875" style="54" customWidth="1"/>
    <col min="13314" max="13321" width="11.42578125" style="54"/>
    <col min="13322" max="13322" width="12.5703125" style="54" bestFit="1" customWidth="1"/>
    <col min="13323" max="13568" width="11.42578125" style="54"/>
    <col min="13569" max="13569" width="34.85546875" style="54" customWidth="1"/>
    <col min="13570" max="13577" width="11.42578125" style="54"/>
    <col min="13578" max="13578" width="12.5703125" style="54" bestFit="1" customWidth="1"/>
    <col min="13579" max="13824" width="11.42578125" style="54"/>
    <col min="13825" max="13825" width="34.85546875" style="54" customWidth="1"/>
    <col min="13826" max="13833" width="11.42578125" style="54"/>
    <col min="13834" max="13834" width="12.5703125" style="54" bestFit="1" customWidth="1"/>
    <col min="13835" max="14080" width="11.42578125" style="54"/>
    <col min="14081" max="14081" width="34.85546875" style="54" customWidth="1"/>
    <col min="14082" max="14089" width="11.42578125" style="54"/>
    <col min="14090" max="14090" width="12.5703125" style="54" bestFit="1" customWidth="1"/>
    <col min="14091" max="14336" width="11.42578125" style="54"/>
    <col min="14337" max="14337" width="34.85546875" style="54" customWidth="1"/>
    <col min="14338" max="14345" width="11.42578125" style="54"/>
    <col min="14346" max="14346" width="12.5703125" style="54" bestFit="1" customWidth="1"/>
    <col min="14347" max="14592" width="11.42578125" style="54"/>
    <col min="14593" max="14593" width="34.85546875" style="54" customWidth="1"/>
    <col min="14594" max="14601" width="11.42578125" style="54"/>
    <col min="14602" max="14602" width="12.5703125" style="54" bestFit="1" customWidth="1"/>
    <col min="14603" max="14848" width="11.42578125" style="54"/>
    <col min="14849" max="14849" width="34.85546875" style="54" customWidth="1"/>
    <col min="14850" max="14857" width="11.42578125" style="54"/>
    <col min="14858" max="14858" width="12.5703125" style="54" bestFit="1" customWidth="1"/>
    <col min="14859" max="15104" width="11.42578125" style="54"/>
    <col min="15105" max="15105" width="34.85546875" style="54" customWidth="1"/>
    <col min="15106" max="15113" width="11.42578125" style="54"/>
    <col min="15114" max="15114" width="12.5703125" style="54" bestFit="1" customWidth="1"/>
    <col min="15115" max="15360" width="11.42578125" style="54"/>
    <col min="15361" max="15361" width="34.85546875" style="54" customWidth="1"/>
    <col min="15362" max="15369" width="11.42578125" style="54"/>
    <col min="15370" max="15370" width="12.5703125" style="54" bestFit="1" customWidth="1"/>
    <col min="15371" max="15616" width="11.42578125" style="54"/>
    <col min="15617" max="15617" width="34.85546875" style="54" customWidth="1"/>
    <col min="15618" max="15625" width="11.42578125" style="54"/>
    <col min="15626" max="15626" width="12.5703125" style="54" bestFit="1" customWidth="1"/>
    <col min="15627" max="15872" width="11.42578125" style="54"/>
    <col min="15873" max="15873" width="34.85546875" style="54" customWidth="1"/>
    <col min="15874" max="15881" width="11.42578125" style="54"/>
    <col min="15882" max="15882" width="12.5703125" style="54" bestFit="1" customWidth="1"/>
    <col min="15883" max="16128" width="11.42578125" style="54"/>
    <col min="16129" max="16129" width="34.85546875" style="54" customWidth="1"/>
    <col min="16130" max="16137" width="11.42578125" style="54"/>
    <col min="16138" max="16138" width="12.5703125" style="54" bestFit="1" customWidth="1"/>
    <col min="16139" max="16384" width="11.42578125" style="54"/>
  </cols>
  <sheetData>
    <row r="1" spans="1:18" ht="15">
      <c r="A1" s="714" t="s">
        <v>489</v>
      </c>
      <c r="B1" s="685">
        <v>2012</v>
      </c>
      <c r="C1" s="685">
        <v>2013</v>
      </c>
      <c r="D1" s="685">
        <v>2014</v>
      </c>
      <c r="E1" s="685">
        <v>2015</v>
      </c>
      <c r="F1" s="685">
        <v>2016</v>
      </c>
      <c r="G1" s="686">
        <v>2017</v>
      </c>
      <c r="H1" s="685">
        <v>2018</v>
      </c>
      <c r="I1" s="685">
        <f>H1+1</f>
        <v>2019</v>
      </c>
      <c r="J1" s="685">
        <f>I1+1</f>
        <v>2020</v>
      </c>
      <c r="K1" s="685">
        <f>J1+1</f>
        <v>2021</v>
      </c>
      <c r="L1" s="685">
        <f>K1+1</f>
        <v>2022</v>
      </c>
      <c r="M1" s="685">
        <f>L1+1</f>
        <v>2023</v>
      </c>
      <c r="N1" s="685">
        <f t="shared" ref="N1:Q1" si="0">M1+1</f>
        <v>2024</v>
      </c>
      <c r="O1" s="685">
        <f t="shared" si="0"/>
        <v>2025</v>
      </c>
      <c r="P1" s="685">
        <f t="shared" si="0"/>
        <v>2026</v>
      </c>
      <c r="Q1" s="685">
        <f t="shared" si="0"/>
        <v>2027</v>
      </c>
      <c r="R1" s="685">
        <f>Q1+1</f>
        <v>2028</v>
      </c>
    </row>
    <row r="2" spans="1:18">
      <c r="A2" s="304" t="s">
        <v>454</v>
      </c>
      <c r="B2" s="215">
        <v>100</v>
      </c>
      <c r="C2" s="56">
        <v>99.613254436242599</v>
      </c>
      <c r="D2" s="56">
        <v>98.999529473625216</v>
      </c>
      <c r="E2" s="56">
        <v>99.206203964263636</v>
      </c>
      <c r="F2" s="56">
        <v>98.430323054104434</v>
      </c>
      <c r="G2" s="56">
        <v>98.975085480134823</v>
      </c>
      <c r="H2" s="56">
        <v>98.105321826813068</v>
      </c>
      <c r="I2" s="56">
        <v>97.111966694898115</v>
      </c>
      <c r="J2" s="56">
        <v>91.893308556073933</v>
      </c>
    </row>
    <row r="3" spans="1:18">
      <c r="A3" s="304" t="s">
        <v>455</v>
      </c>
      <c r="B3" s="215"/>
      <c r="C3" s="56"/>
      <c r="D3" s="56"/>
      <c r="E3" s="56"/>
      <c r="F3" s="56"/>
      <c r="G3" s="56"/>
      <c r="H3" s="56"/>
      <c r="I3" s="56"/>
      <c r="J3" s="56"/>
      <c r="M3" s="54">
        <v>92.5</v>
      </c>
      <c r="R3" s="54">
        <f>100-16.5</f>
        <v>83.5</v>
      </c>
    </row>
    <row r="4" spans="1:18" ht="15">
      <c r="A4" s="304" t="s">
        <v>456</v>
      </c>
      <c r="B4" s="597">
        <v>100</v>
      </c>
      <c r="C4" s="687">
        <v>96.6368996952435</v>
      </c>
      <c r="D4" s="687">
        <v>96.686073493484557</v>
      </c>
      <c r="E4" s="687">
        <v>97.86385077776626</v>
      </c>
      <c r="F4" s="687">
        <v>94.096379035744377</v>
      </c>
      <c r="G4" s="688">
        <v>93.822785790353379</v>
      </c>
      <c r="H4" s="56">
        <v>91.267207903074322</v>
      </c>
      <c r="I4" s="56">
        <v>91.276718128672542</v>
      </c>
      <c r="J4" s="56">
        <v>78.746246171981653</v>
      </c>
    </row>
    <row r="5" spans="1:18">
      <c r="A5" s="304" t="s">
        <v>457</v>
      </c>
      <c r="B5" s="215"/>
      <c r="C5" s="56"/>
      <c r="D5" s="56"/>
      <c r="E5" s="56"/>
      <c r="F5" s="56"/>
      <c r="G5" s="56"/>
      <c r="H5" s="56"/>
      <c r="I5" s="56"/>
      <c r="J5" s="56"/>
      <c r="M5" s="54">
        <v>81</v>
      </c>
      <c r="R5" s="54">
        <v>66</v>
      </c>
    </row>
    <row r="6" spans="1:18" ht="15">
      <c r="A6" s="304" t="s">
        <v>458</v>
      </c>
      <c r="B6" s="597">
        <v>100</v>
      </c>
      <c r="C6" s="687">
        <v>96.697611040961675</v>
      </c>
      <c r="D6" s="687">
        <v>94.303036109087614</v>
      </c>
      <c r="E6" s="687">
        <v>96.48241536418432</v>
      </c>
      <c r="F6" s="687">
        <v>99.786969981696032</v>
      </c>
      <c r="G6" s="688">
        <v>103.02138996717785</v>
      </c>
      <c r="H6" s="56">
        <v>100.79406187201276</v>
      </c>
      <c r="I6" s="56">
        <v>102.36029615191899</v>
      </c>
      <c r="J6" s="56">
        <v>100.52391335316722</v>
      </c>
    </row>
    <row r="7" spans="1:18">
      <c r="A7" s="304" t="s">
        <v>459</v>
      </c>
      <c r="B7" s="215"/>
      <c r="C7" s="56"/>
      <c r="D7" s="56"/>
      <c r="E7" s="56"/>
      <c r="F7" s="56"/>
      <c r="G7" s="56"/>
      <c r="H7" s="56"/>
      <c r="I7" s="56"/>
      <c r="J7" s="56"/>
      <c r="M7" s="54">
        <v>90</v>
      </c>
      <c r="R7" s="54">
        <v>78</v>
      </c>
    </row>
    <row r="8" spans="1:18">
      <c r="A8" s="304" t="s">
        <v>460</v>
      </c>
      <c r="B8" s="215">
        <v>100.00000000000001</v>
      </c>
      <c r="C8" s="56">
        <v>103.30407801249567</v>
      </c>
      <c r="D8" s="56">
        <v>82.05633608289817</v>
      </c>
      <c r="E8" s="56">
        <v>75.908482902536477</v>
      </c>
      <c r="F8" s="56">
        <v>71.170263615156827</v>
      </c>
      <c r="G8" s="56">
        <v>79.242271618262706</v>
      </c>
      <c r="H8" s="56">
        <v>72.977388726892571</v>
      </c>
      <c r="I8" s="56">
        <v>57.953602483214482</v>
      </c>
      <c r="J8" s="56">
        <v>43.522652820620948</v>
      </c>
    </row>
    <row r="9" spans="1:18">
      <c r="A9" s="304" t="s">
        <v>461</v>
      </c>
      <c r="J9" s="56"/>
      <c r="M9" s="54">
        <v>34</v>
      </c>
      <c r="R9" s="54">
        <v>20</v>
      </c>
    </row>
    <row r="11" spans="1:18" ht="13.5" thickBot="1">
      <c r="A11" s="54" t="s">
        <v>109</v>
      </c>
      <c r="B11" s="684" t="s">
        <v>468</v>
      </c>
      <c r="C11" s="54" t="s">
        <v>462</v>
      </c>
      <c r="D11" s="54" t="s">
        <v>463</v>
      </c>
    </row>
    <row r="12" spans="1:18">
      <c r="A12" s="304" t="s">
        <v>467</v>
      </c>
      <c r="B12" s="690">
        <f>(B8-J8)</f>
        <v>56.477347179379066</v>
      </c>
      <c r="C12" s="690">
        <f>B8-M9</f>
        <v>66.000000000000014</v>
      </c>
      <c r="D12" s="691">
        <f>B8-R9</f>
        <v>80.000000000000014</v>
      </c>
      <c r="F12" s="689"/>
      <c r="H12" s="67" t="s">
        <v>660</v>
      </c>
    </row>
    <row r="13" spans="1:18">
      <c r="A13" s="304" t="s">
        <v>465</v>
      </c>
      <c r="B13" s="690">
        <f>(B4-J4)</f>
        <v>21.253753828018347</v>
      </c>
      <c r="C13" s="690">
        <f>B4-M5</f>
        <v>19</v>
      </c>
      <c r="D13" s="691">
        <f>B4-R5</f>
        <v>34</v>
      </c>
      <c r="F13" s="689"/>
    </row>
    <row r="14" spans="1:18">
      <c r="A14" s="304" t="s">
        <v>466</v>
      </c>
      <c r="B14" s="690">
        <f>(B6-J6)</f>
        <v>-0.52391335316721666</v>
      </c>
      <c r="C14" s="690">
        <f>B6-M7</f>
        <v>10</v>
      </c>
      <c r="D14" s="691">
        <f>B6-R7</f>
        <v>22</v>
      </c>
      <c r="F14" s="689"/>
      <c r="H14" s="54" t="s">
        <v>661</v>
      </c>
    </row>
    <row r="15" spans="1:18">
      <c r="A15" s="304" t="s">
        <v>464</v>
      </c>
      <c r="B15" s="690">
        <f>(B2-J2)</f>
        <v>8.1066914439260671</v>
      </c>
      <c r="C15" s="690">
        <f>B2-M3</f>
        <v>7.5</v>
      </c>
      <c r="D15" s="691">
        <f>B2-R3</f>
        <v>16.5</v>
      </c>
      <c r="F15" s="689"/>
    </row>
    <row r="34" spans="8:8">
      <c r="H34" s="54" t="s">
        <v>662</v>
      </c>
    </row>
    <row r="35" spans="8:8">
      <c r="H35" s="54" t="s">
        <v>663</v>
      </c>
    </row>
    <row r="36" spans="8:8">
      <c r="H36" s="54" t="s">
        <v>664</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showGridLines="0" zoomScale="115" zoomScaleNormal="115" zoomScaleSheetLayoutView="100" workbookViewId="0">
      <selection activeCell="D3" sqref="D3"/>
    </sheetView>
  </sheetViews>
  <sheetFormatPr baseColWidth="10" defaultColWidth="9.7109375" defaultRowHeight="12"/>
  <cols>
    <col min="1" max="1" width="75.28515625" style="89" customWidth="1"/>
    <col min="2" max="2" width="9.7109375" style="535" customWidth="1"/>
    <col min="3" max="46" width="9.7109375" style="89"/>
    <col min="47" max="47" width="9.7109375" style="89" customWidth="1"/>
    <col min="48" max="16384" width="9.7109375" style="89"/>
  </cols>
  <sheetData>
    <row r="1" spans="1:49">
      <c r="A1" s="88" t="s">
        <v>364</v>
      </c>
    </row>
    <row r="2" spans="1:49">
      <c r="A2" s="89" t="s">
        <v>365</v>
      </c>
    </row>
    <row r="3" spans="1:49" s="90" customFormat="1" ht="203.1" customHeight="1">
      <c r="A3" s="536"/>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row>
    <row r="4" spans="1:49" s="91" customFormat="1">
      <c r="A4" s="91" t="s">
        <v>100</v>
      </c>
      <c r="B4" s="538"/>
    </row>
    <row r="5" spans="1:49" s="91" customFormat="1">
      <c r="B5" s="538"/>
    </row>
    <row r="6" spans="1:49" s="75" customFormat="1">
      <c r="A6" s="75" t="s">
        <v>366</v>
      </c>
      <c r="B6" s="75" t="s">
        <v>7</v>
      </c>
      <c r="C6" s="75" t="s">
        <v>366</v>
      </c>
      <c r="D6" s="75" t="s">
        <v>366</v>
      </c>
      <c r="E6" s="75" t="s">
        <v>366</v>
      </c>
      <c r="F6" s="75" t="s">
        <v>11</v>
      </c>
      <c r="G6" s="75" t="s">
        <v>366</v>
      </c>
      <c r="H6" s="75" t="s">
        <v>366</v>
      </c>
      <c r="I6" s="75" t="s">
        <v>366</v>
      </c>
      <c r="J6" s="75" t="s">
        <v>366</v>
      </c>
      <c r="K6" s="75" t="s">
        <v>16</v>
      </c>
      <c r="L6" s="75" t="s">
        <v>366</v>
      </c>
      <c r="M6" s="75" t="s">
        <v>366</v>
      </c>
      <c r="N6" s="75" t="s">
        <v>366</v>
      </c>
      <c r="O6" s="75" t="s">
        <v>366</v>
      </c>
      <c r="P6" s="75" t="s">
        <v>21</v>
      </c>
      <c r="Q6" s="75" t="s">
        <v>366</v>
      </c>
      <c r="R6" s="75" t="s">
        <v>366</v>
      </c>
      <c r="S6" s="75" t="s">
        <v>366</v>
      </c>
      <c r="T6" s="75" t="s">
        <v>366</v>
      </c>
      <c r="U6" s="75" t="s">
        <v>26</v>
      </c>
      <c r="V6" s="75" t="s">
        <v>366</v>
      </c>
      <c r="W6" s="75" t="s">
        <v>366</v>
      </c>
      <c r="X6" s="75" t="s">
        <v>366</v>
      </c>
      <c r="Y6" s="75" t="s">
        <v>366</v>
      </c>
      <c r="Z6" s="75" t="s">
        <v>31</v>
      </c>
      <c r="AA6" s="75" t="s">
        <v>366</v>
      </c>
      <c r="AB6" s="75" t="s">
        <v>366</v>
      </c>
      <c r="AC6" s="75" t="s">
        <v>366</v>
      </c>
      <c r="AD6" s="75" t="s">
        <v>366</v>
      </c>
      <c r="AE6" s="75" t="s">
        <v>36</v>
      </c>
      <c r="AF6" s="75" t="s">
        <v>366</v>
      </c>
      <c r="AG6" s="75" t="s">
        <v>366</v>
      </c>
      <c r="AH6" s="75" t="s">
        <v>366</v>
      </c>
      <c r="AI6" s="75" t="s">
        <v>366</v>
      </c>
      <c r="AJ6" s="75" t="s">
        <v>41</v>
      </c>
      <c r="AK6" s="75" t="s">
        <v>366</v>
      </c>
      <c r="AL6" s="75" t="s">
        <v>366</v>
      </c>
      <c r="AM6" s="75" t="s">
        <v>366</v>
      </c>
      <c r="AN6" s="75" t="s">
        <v>366</v>
      </c>
      <c r="AO6" s="75" t="s">
        <v>46</v>
      </c>
      <c r="AP6" s="75" t="s">
        <v>366</v>
      </c>
      <c r="AQ6" s="75" t="s">
        <v>366</v>
      </c>
      <c r="AR6" s="75" t="s">
        <v>366</v>
      </c>
      <c r="AS6" s="75" t="s">
        <v>366</v>
      </c>
      <c r="AT6" s="75" t="s">
        <v>51</v>
      </c>
      <c r="AU6" s="75" t="s">
        <v>366</v>
      </c>
      <c r="AV6" s="75" t="s">
        <v>366</v>
      </c>
      <c r="AW6" s="75" t="s">
        <v>54</v>
      </c>
    </row>
    <row r="7" spans="1:49" s="75" customFormat="1">
      <c r="A7" s="75" t="s">
        <v>577</v>
      </c>
      <c r="B7" s="75">
        <v>1.7289784780999999</v>
      </c>
      <c r="C7" s="75">
        <v>1.8194381621</v>
      </c>
      <c r="D7" s="75">
        <v>1.8894414143</v>
      </c>
      <c r="E7" s="75">
        <v>1.8533529913</v>
      </c>
      <c r="F7" s="75">
        <v>1.8196262461999999</v>
      </c>
      <c r="G7" s="75">
        <v>1.937378652</v>
      </c>
      <c r="H7" s="75">
        <v>2.0012535349</v>
      </c>
      <c r="I7" s="75">
        <v>2.0595966231</v>
      </c>
      <c r="J7" s="75">
        <v>2.0644582429999998</v>
      </c>
      <c r="K7" s="75">
        <v>1.9967709412000001</v>
      </c>
      <c r="L7" s="75">
        <v>1.9424960717999999</v>
      </c>
      <c r="M7" s="75">
        <v>1.8619659672</v>
      </c>
      <c r="N7" s="75">
        <v>1.8628105537999999</v>
      </c>
      <c r="O7" s="75">
        <v>1.9440731744999999</v>
      </c>
      <c r="P7" s="75">
        <v>1.9672325228</v>
      </c>
      <c r="Q7" s="75">
        <v>1.9676475725</v>
      </c>
      <c r="R7" s="75">
        <v>2.0497129533999998</v>
      </c>
      <c r="S7" s="75">
        <v>2.1307369325000001</v>
      </c>
      <c r="T7" s="75">
        <v>2.1648467036999999</v>
      </c>
      <c r="U7" s="75">
        <v>2.1263029680000001</v>
      </c>
      <c r="V7" s="75">
        <v>2.1415219568000001</v>
      </c>
      <c r="W7" s="75">
        <v>2.1851994069999998</v>
      </c>
      <c r="X7" s="75">
        <v>2.2270051836999998</v>
      </c>
      <c r="Y7" s="75">
        <v>2.2720426968999998</v>
      </c>
      <c r="Z7" s="75">
        <v>2.3011901857999999</v>
      </c>
      <c r="AA7" s="75">
        <v>2.3518069881999999</v>
      </c>
      <c r="AB7" s="75">
        <v>2.3754817090999998</v>
      </c>
      <c r="AC7" s="75">
        <v>2.3924775551000002</v>
      </c>
      <c r="AD7" s="75">
        <v>2.4573997758999999</v>
      </c>
      <c r="AE7" s="75">
        <v>2.5274345012000001</v>
      </c>
      <c r="AF7" s="75">
        <v>2.4806903156</v>
      </c>
      <c r="AG7" s="75">
        <v>2.5068246684000002</v>
      </c>
      <c r="AH7" s="75">
        <v>2.5252654037000002</v>
      </c>
      <c r="AI7" s="75">
        <v>2.5784843945999998</v>
      </c>
      <c r="AJ7" s="75">
        <v>2.592911022</v>
      </c>
      <c r="AK7" s="75">
        <v>2.5750884098000002</v>
      </c>
      <c r="AL7" s="75">
        <v>2.6153485672999999</v>
      </c>
      <c r="AM7" s="75">
        <v>2.5481874905000002</v>
      </c>
      <c r="AN7" s="75">
        <v>2.4253113216000002</v>
      </c>
      <c r="AO7" s="75">
        <v>2.4776641918000002</v>
      </c>
      <c r="AP7" s="75">
        <v>2.4534147779</v>
      </c>
      <c r="AQ7" s="75">
        <v>2.4163475144</v>
      </c>
      <c r="AR7" s="75">
        <v>2.4586409968999998</v>
      </c>
      <c r="AS7" s="75">
        <v>2.4920517893</v>
      </c>
      <c r="AT7" s="75">
        <v>2.4690555838999999</v>
      </c>
      <c r="AU7" s="75">
        <v>2.4484613570999998</v>
      </c>
      <c r="AV7" s="75">
        <v>2.4498505008000002</v>
      </c>
      <c r="AW7" s="75">
        <v>2.5283526674000001</v>
      </c>
    </row>
    <row r="8" spans="1:49" s="75" customFormat="1">
      <c r="A8" s="75" t="s">
        <v>367</v>
      </c>
      <c r="B8" s="75">
        <v>0.24142482509999999</v>
      </c>
      <c r="C8" s="75">
        <v>0.25332407740000001</v>
      </c>
      <c r="D8" s="75">
        <v>0.27166053820000002</v>
      </c>
      <c r="E8" s="75">
        <v>0.28672662929999998</v>
      </c>
      <c r="F8" s="75">
        <v>0.2935464009</v>
      </c>
      <c r="G8" s="75">
        <v>0.3072471068</v>
      </c>
      <c r="H8" s="75">
        <v>0.3241315615</v>
      </c>
      <c r="I8" s="75">
        <v>0.34244587650000002</v>
      </c>
      <c r="J8" s="75">
        <v>0.36067533530000001</v>
      </c>
      <c r="K8" s="75">
        <v>0.38103444130000003</v>
      </c>
      <c r="L8" s="75">
        <v>0.38354704340000001</v>
      </c>
      <c r="M8" s="75">
        <v>0.39134706959999999</v>
      </c>
      <c r="N8" s="75">
        <v>0.39190529429999998</v>
      </c>
      <c r="O8" s="75">
        <v>0.40496631199999999</v>
      </c>
      <c r="P8" s="75">
        <v>0.41313325670000001</v>
      </c>
      <c r="Q8" s="75">
        <v>0.42217376919999999</v>
      </c>
      <c r="R8" s="75">
        <v>0.43880726050000002</v>
      </c>
      <c r="S8" s="75">
        <v>0.44594812369999998</v>
      </c>
      <c r="T8" s="75">
        <v>0.45735173620000003</v>
      </c>
      <c r="U8" s="75">
        <v>0.46314101549999998</v>
      </c>
      <c r="V8" s="75">
        <v>0.47437897099999998</v>
      </c>
      <c r="W8" s="75">
        <v>0.48569046030000002</v>
      </c>
      <c r="X8" s="75">
        <v>0.48860878270000002</v>
      </c>
      <c r="Y8" s="75">
        <v>0.51548155910000004</v>
      </c>
      <c r="Z8" s="75">
        <v>0.51930197899999997</v>
      </c>
      <c r="AA8" s="75">
        <v>0.54284976939999996</v>
      </c>
      <c r="AB8" s="75">
        <v>0.56592040389999998</v>
      </c>
      <c r="AC8" s="75">
        <v>0.58678151749999996</v>
      </c>
      <c r="AD8" s="75">
        <v>0.60255193309999999</v>
      </c>
      <c r="AE8" s="75">
        <v>0.60654967879999999</v>
      </c>
      <c r="AF8" s="75">
        <v>0.60753594860000004</v>
      </c>
      <c r="AG8" s="75">
        <v>0.62878091209999998</v>
      </c>
      <c r="AH8" s="75">
        <v>0.64761324259999997</v>
      </c>
      <c r="AI8" s="75">
        <v>0.67092594780000003</v>
      </c>
      <c r="AJ8" s="75">
        <v>0.69487545709999998</v>
      </c>
      <c r="AK8" s="75">
        <v>0.71660436059999999</v>
      </c>
      <c r="AL8" s="75">
        <v>0.73979778279999997</v>
      </c>
      <c r="AM8" s="75">
        <v>0.75725694190000004</v>
      </c>
      <c r="AN8" s="75">
        <v>0.73874632230000004</v>
      </c>
      <c r="AO8" s="75">
        <v>0.78673964510000005</v>
      </c>
      <c r="AP8" s="75">
        <v>0.79893578259999998</v>
      </c>
      <c r="AQ8" s="75">
        <v>0.82720958700000002</v>
      </c>
      <c r="AR8" s="75">
        <v>0.85952992510000004</v>
      </c>
      <c r="AS8" s="75">
        <v>0.85654883579999996</v>
      </c>
      <c r="AT8" s="75">
        <v>0.85045205079999997</v>
      </c>
      <c r="AU8" s="75">
        <v>0.83973548519999996</v>
      </c>
      <c r="AV8" s="75">
        <v>0.83434535620000005</v>
      </c>
      <c r="AW8" s="75">
        <v>0.81865202999999998</v>
      </c>
    </row>
    <row r="9" spans="1:49" s="75" customFormat="1">
      <c r="A9" s="75" t="s">
        <v>101</v>
      </c>
      <c r="B9" s="75">
        <v>2.0970544226999999</v>
      </c>
      <c r="C9" s="75">
        <v>2.1955738352999998</v>
      </c>
      <c r="D9" s="75">
        <v>2.3185971272999999</v>
      </c>
      <c r="E9" s="75">
        <v>2.3467507274999999</v>
      </c>
      <c r="F9" s="75">
        <v>2.3685629592000002</v>
      </c>
      <c r="G9" s="75">
        <v>2.4967410102000001</v>
      </c>
      <c r="H9" s="75">
        <v>2.54916608</v>
      </c>
      <c r="I9" s="75">
        <v>2.6435924482000002</v>
      </c>
      <c r="J9" s="75">
        <v>2.7430517121000002</v>
      </c>
      <c r="K9" s="75">
        <v>2.7344573144000002</v>
      </c>
      <c r="L9" s="75">
        <v>2.7035771747999999</v>
      </c>
      <c r="M9" s="75">
        <v>2.7091432597999998</v>
      </c>
      <c r="N9" s="75">
        <v>2.7396955678000001</v>
      </c>
      <c r="O9" s="75">
        <v>2.816768911</v>
      </c>
      <c r="P9" s="75">
        <v>2.9165403315999998</v>
      </c>
      <c r="Q9" s="75">
        <v>2.9720212926</v>
      </c>
      <c r="R9" s="75">
        <v>3.0631719498000001</v>
      </c>
      <c r="S9" s="75">
        <v>3.1130804097000002</v>
      </c>
      <c r="T9" s="75">
        <v>3.1116009971</v>
      </c>
      <c r="U9" s="75">
        <v>3.1568102159000002</v>
      </c>
      <c r="V9" s="75">
        <v>3.1407997686</v>
      </c>
      <c r="W9" s="75">
        <v>2.9676609391</v>
      </c>
      <c r="X9" s="75">
        <v>2.8744886705999999</v>
      </c>
      <c r="Y9" s="75">
        <v>2.7219600837</v>
      </c>
      <c r="Z9" s="75">
        <v>2.7400160334999999</v>
      </c>
      <c r="AA9" s="75">
        <v>2.7772811511</v>
      </c>
      <c r="AB9" s="75">
        <v>2.7259903522000002</v>
      </c>
      <c r="AC9" s="75">
        <v>2.7198253714999998</v>
      </c>
      <c r="AD9" s="75">
        <v>2.7205345861999999</v>
      </c>
      <c r="AE9" s="75">
        <v>2.7514982388</v>
      </c>
      <c r="AF9" s="75">
        <v>2.7948680213000001</v>
      </c>
      <c r="AG9" s="75">
        <v>2.8041681670999998</v>
      </c>
      <c r="AH9" s="75">
        <v>2.8847574318999998</v>
      </c>
      <c r="AI9" s="75">
        <v>2.9175016128000002</v>
      </c>
      <c r="AJ9" s="75">
        <v>2.9299900281000002</v>
      </c>
      <c r="AK9" s="75">
        <v>2.9772008376999999</v>
      </c>
      <c r="AL9" s="75">
        <v>2.9649784067999998</v>
      </c>
      <c r="AM9" s="75">
        <v>2.9827308523</v>
      </c>
      <c r="AN9" s="75">
        <v>2.7988981593000002</v>
      </c>
      <c r="AO9" s="75">
        <v>2.9464693125000001</v>
      </c>
      <c r="AP9" s="75">
        <v>2.9188538793999999</v>
      </c>
      <c r="AQ9" s="75">
        <v>2.9191069787999999</v>
      </c>
      <c r="AR9" s="75">
        <v>2.8780531816999999</v>
      </c>
      <c r="AS9" s="75">
        <v>2.7836699152</v>
      </c>
      <c r="AT9" s="75">
        <v>2.7729619757999999</v>
      </c>
      <c r="AU9" s="75">
        <v>2.8200655511999999</v>
      </c>
      <c r="AV9" s="75">
        <v>2.8703709714999999</v>
      </c>
      <c r="AW9" s="75">
        <v>2.9014753825000001</v>
      </c>
    </row>
    <row r="10" spans="1:49" s="75" customFormat="1">
      <c r="A10" s="75" t="s">
        <v>102</v>
      </c>
      <c r="B10" s="75">
        <v>4.1380495199999999E-2</v>
      </c>
      <c r="C10" s="75">
        <v>4.2089232400000003E-2</v>
      </c>
      <c r="D10" s="75">
        <v>5.0519455900000003E-2</v>
      </c>
      <c r="E10" s="75">
        <v>5.6003456600000001E-2</v>
      </c>
      <c r="F10" s="75">
        <v>6.0949644900000002E-2</v>
      </c>
      <c r="G10" s="75">
        <v>6.9683088500000004E-2</v>
      </c>
      <c r="H10" s="75">
        <v>7.7263727500000004E-2</v>
      </c>
      <c r="I10" s="75">
        <v>8.5084274099999996E-2</v>
      </c>
      <c r="J10" s="75">
        <v>0.10290435420000001</v>
      </c>
      <c r="K10" s="75">
        <v>0.1135178788</v>
      </c>
      <c r="L10" s="75">
        <v>0.13297185449999999</v>
      </c>
      <c r="M10" s="75">
        <v>0.1501800267</v>
      </c>
      <c r="N10" s="75">
        <v>0.1509721601</v>
      </c>
      <c r="O10" s="75">
        <v>0.15890922399999999</v>
      </c>
      <c r="P10" s="75">
        <v>0.168591675</v>
      </c>
      <c r="Q10" s="75">
        <v>0.17442790490000001</v>
      </c>
      <c r="R10" s="75">
        <v>0.1892322179</v>
      </c>
      <c r="S10" s="75">
        <v>0.2063016433</v>
      </c>
      <c r="T10" s="75">
        <v>0.22483571090000001</v>
      </c>
      <c r="U10" s="75">
        <v>0.21096065389999999</v>
      </c>
      <c r="V10" s="75">
        <v>0.22469415779999999</v>
      </c>
      <c r="W10" s="75">
        <v>0.25170849220000002</v>
      </c>
      <c r="X10" s="75">
        <v>0.27444277280000001</v>
      </c>
      <c r="Y10" s="75">
        <v>0.29863260060000002</v>
      </c>
      <c r="Z10" s="75">
        <v>0.3065470676</v>
      </c>
      <c r="AA10" s="75">
        <v>0.31199696430000001</v>
      </c>
      <c r="AB10" s="75">
        <v>0.33243360440000003</v>
      </c>
      <c r="AC10" s="75">
        <v>0.3342094974</v>
      </c>
      <c r="AD10" s="75">
        <v>0.34781107119999999</v>
      </c>
      <c r="AE10" s="75">
        <v>0.35323618769999998</v>
      </c>
      <c r="AF10" s="75">
        <v>0.3818072018</v>
      </c>
      <c r="AG10" s="75">
        <v>0.40136663179999998</v>
      </c>
      <c r="AH10" s="75">
        <v>0.40656944490000002</v>
      </c>
      <c r="AI10" s="75">
        <v>0.4320762762</v>
      </c>
      <c r="AJ10" s="75">
        <v>0.46911716530000003</v>
      </c>
      <c r="AK10" s="75">
        <v>0.49435686610000001</v>
      </c>
      <c r="AL10" s="75">
        <v>0.52211702110000002</v>
      </c>
      <c r="AM10" s="75">
        <v>0.56511594929999998</v>
      </c>
      <c r="AN10" s="75">
        <v>0.58410085590000005</v>
      </c>
      <c r="AO10" s="75">
        <v>0.60833639480000001</v>
      </c>
      <c r="AP10" s="75">
        <v>0.62232655879999998</v>
      </c>
      <c r="AQ10" s="75">
        <v>0.65502552400000003</v>
      </c>
      <c r="AR10" s="75">
        <v>0.66672163500000003</v>
      </c>
      <c r="AS10" s="75">
        <v>0.70531272970000003</v>
      </c>
      <c r="AT10" s="75">
        <v>0.71754397319999996</v>
      </c>
      <c r="AU10" s="75">
        <v>0.73451980880000001</v>
      </c>
      <c r="AV10" s="75">
        <v>0.75440772869999995</v>
      </c>
      <c r="AW10" s="75">
        <v>0.7599074468</v>
      </c>
    </row>
    <row r="11" spans="1:49" s="75" customFormat="1">
      <c r="A11" s="75" t="s">
        <v>368</v>
      </c>
      <c r="B11" s="75">
        <v>0.39407596379999998</v>
      </c>
      <c r="C11" s="75">
        <v>0.41448625</v>
      </c>
      <c r="D11" s="75">
        <v>0.42979680069999998</v>
      </c>
      <c r="E11" s="75">
        <v>0.44122973180000002</v>
      </c>
      <c r="F11" s="75">
        <v>0.48703469640000002</v>
      </c>
      <c r="G11" s="75">
        <v>0.50399779789999999</v>
      </c>
      <c r="H11" s="75">
        <v>0.54916574630000003</v>
      </c>
      <c r="I11" s="75">
        <v>0.59515524769999995</v>
      </c>
      <c r="J11" s="75">
        <v>0.60440178560000002</v>
      </c>
      <c r="K11" s="75">
        <v>0.60266187530000004</v>
      </c>
      <c r="L11" s="75">
        <v>0.59866760080000003</v>
      </c>
      <c r="M11" s="75">
        <v>0.6177792406</v>
      </c>
      <c r="N11" s="75">
        <v>0.64258684690000001</v>
      </c>
      <c r="O11" s="75">
        <v>0.68130733880000005</v>
      </c>
      <c r="P11" s="75">
        <v>0.69792184840000004</v>
      </c>
      <c r="Q11" s="75">
        <v>0.72363122319999995</v>
      </c>
      <c r="R11" s="75">
        <v>0.76099185260000002</v>
      </c>
      <c r="S11" s="75">
        <v>0.80284359439999997</v>
      </c>
      <c r="T11" s="75">
        <v>0.81948776720000005</v>
      </c>
      <c r="U11" s="75">
        <v>0.88222552659999998</v>
      </c>
      <c r="V11" s="75">
        <v>0.85690310629999999</v>
      </c>
      <c r="W11" s="75">
        <v>0.88741921899999998</v>
      </c>
      <c r="X11" s="75">
        <v>0.9392997931</v>
      </c>
      <c r="Y11" s="75">
        <v>0.9833682842</v>
      </c>
      <c r="Z11" s="75">
        <v>1.0550001840000001</v>
      </c>
      <c r="AA11" s="75">
        <v>1.0838688849</v>
      </c>
      <c r="AB11" s="75">
        <v>1.0830454557</v>
      </c>
      <c r="AC11" s="75">
        <v>1.0914718696000001</v>
      </c>
      <c r="AD11" s="75">
        <v>1.1146372018999999</v>
      </c>
      <c r="AE11" s="75">
        <v>1.1434181333</v>
      </c>
      <c r="AF11" s="75">
        <v>1.1824157624</v>
      </c>
      <c r="AG11" s="75">
        <v>1.258898332</v>
      </c>
      <c r="AH11" s="75">
        <v>1.4331241266999999</v>
      </c>
      <c r="AI11" s="75">
        <v>1.6273157524999999</v>
      </c>
      <c r="AJ11" s="75">
        <v>1.79394092</v>
      </c>
      <c r="AK11" s="75">
        <v>1.9619770534000001</v>
      </c>
      <c r="AL11" s="75">
        <v>2.1117820369999998</v>
      </c>
      <c r="AM11" s="75">
        <v>2.1679180283999999</v>
      </c>
      <c r="AN11" s="75">
        <v>2.3115768629</v>
      </c>
      <c r="AO11" s="75">
        <v>2.5498507853999999</v>
      </c>
      <c r="AP11" s="75">
        <v>2.7368489140999999</v>
      </c>
      <c r="AQ11" s="75">
        <v>2.8341257063</v>
      </c>
      <c r="AR11" s="75">
        <v>2.9246740041999999</v>
      </c>
      <c r="AS11" s="75">
        <v>2.9787873234000002</v>
      </c>
      <c r="AT11" s="75">
        <v>3.006434751</v>
      </c>
      <c r="AU11" s="75">
        <v>2.9863204281</v>
      </c>
      <c r="AV11" s="75">
        <v>3.0789167748000001</v>
      </c>
      <c r="AW11" s="75">
        <v>3.2105612213999999</v>
      </c>
    </row>
    <row r="12" spans="1:49" s="75" customFormat="1">
      <c r="A12" s="75" t="s">
        <v>369</v>
      </c>
      <c r="B12" s="75">
        <v>0.59923702999999995</v>
      </c>
      <c r="C12" s="75">
        <v>0.62849492679999996</v>
      </c>
      <c r="D12" s="75">
        <v>0.68212229489999998</v>
      </c>
      <c r="E12" s="75">
        <v>0.6945512747</v>
      </c>
      <c r="F12" s="75">
        <v>0.69445102160000005</v>
      </c>
      <c r="G12" s="75">
        <v>0.73262892010000003</v>
      </c>
      <c r="H12" s="75">
        <v>0.7600148538</v>
      </c>
      <c r="I12" s="75">
        <v>0.78430990389999999</v>
      </c>
      <c r="J12" s="75">
        <v>0.83194394599999999</v>
      </c>
      <c r="K12" s="75">
        <v>0.84086770349999995</v>
      </c>
      <c r="L12" s="75">
        <v>0.84745568510000002</v>
      </c>
      <c r="M12" s="75">
        <v>0.86640099640000001</v>
      </c>
      <c r="N12" s="75">
        <v>0.88854043849999997</v>
      </c>
      <c r="O12" s="75">
        <v>0.93534495660000005</v>
      </c>
      <c r="P12" s="75">
        <v>0.96320437439999995</v>
      </c>
      <c r="Q12" s="75">
        <v>1.0010273134000001</v>
      </c>
      <c r="R12" s="75">
        <v>1.03397681</v>
      </c>
      <c r="S12" s="75">
        <v>1.1002225001999999</v>
      </c>
      <c r="T12" s="75">
        <v>1.1501422231</v>
      </c>
      <c r="U12" s="75">
        <v>1.2360717577</v>
      </c>
      <c r="V12" s="75">
        <v>1.2795913425000001</v>
      </c>
      <c r="W12" s="75">
        <v>1.3296465668999999</v>
      </c>
      <c r="X12" s="75">
        <v>1.3796622299000001</v>
      </c>
      <c r="Y12" s="75">
        <v>1.4412101861</v>
      </c>
      <c r="Z12" s="75">
        <v>1.5158831328</v>
      </c>
      <c r="AA12" s="75">
        <v>1.5744060343999999</v>
      </c>
      <c r="AB12" s="75">
        <v>1.6339391995000001</v>
      </c>
      <c r="AC12" s="75">
        <v>1.6168312592</v>
      </c>
      <c r="AD12" s="75">
        <v>1.685256938</v>
      </c>
      <c r="AE12" s="75">
        <v>1.7574901065999999</v>
      </c>
      <c r="AF12" s="75">
        <v>1.775165487</v>
      </c>
      <c r="AG12" s="75">
        <v>1.8229638855999999</v>
      </c>
      <c r="AH12" s="75">
        <v>1.8636053715000001</v>
      </c>
      <c r="AI12" s="75">
        <v>1.9494073723000001</v>
      </c>
      <c r="AJ12" s="75">
        <v>1.9747793066999999</v>
      </c>
      <c r="AK12" s="75">
        <v>2.0165959174000001</v>
      </c>
      <c r="AL12" s="75">
        <v>2.0753628091</v>
      </c>
      <c r="AM12" s="75">
        <v>2.1148124602</v>
      </c>
      <c r="AN12" s="75">
        <v>2.1618527216999999</v>
      </c>
      <c r="AO12" s="75">
        <v>2.2808722932999999</v>
      </c>
      <c r="AP12" s="75">
        <v>2.2923185356000002</v>
      </c>
      <c r="AQ12" s="75">
        <v>2.3379665810999999</v>
      </c>
      <c r="AR12" s="75">
        <v>2.3705991741000001</v>
      </c>
      <c r="AS12" s="75">
        <v>2.4376819312000002</v>
      </c>
      <c r="AT12" s="75">
        <v>2.4580754888</v>
      </c>
      <c r="AU12" s="75">
        <v>2.5130390584</v>
      </c>
      <c r="AV12" s="75">
        <v>2.5816163317999998</v>
      </c>
      <c r="AW12" s="75">
        <v>2.6486189815999999</v>
      </c>
    </row>
    <row r="13" spans="1:49" s="75" customFormat="1">
      <c r="A13" s="75" t="s">
        <v>103</v>
      </c>
      <c r="B13" s="75">
        <v>0.18967102320000001</v>
      </c>
      <c r="C13" s="75">
        <v>0.19643345270000001</v>
      </c>
      <c r="D13" s="75">
        <v>0.20447866749999999</v>
      </c>
      <c r="E13" s="75">
        <v>0.21154879409999999</v>
      </c>
      <c r="F13" s="75">
        <v>0.21996161289999999</v>
      </c>
      <c r="G13" s="75">
        <v>0.22932631449999999</v>
      </c>
      <c r="H13" s="75">
        <v>0.23851087509999999</v>
      </c>
      <c r="I13" s="75">
        <v>0.24896497919999999</v>
      </c>
      <c r="J13" s="75">
        <v>0.25730703789999998</v>
      </c>
      <c r="K13" s="75">
        <v>0.27335903630000002</v>
      </c>
      <c r="L13" s="75">
        <v>0.28215169010000002</v>
      </c>
      <c r="M13" s="75">
        <v>0.3033999979</v>
      </c>
      <c r="N13" s="75">
        <v>0.31179227970000001</v>
      </c>
      <c r="O13" s="75">
        <v>0.32507568879999998</v>
      </c>
      <c r="P13" s="75">
        <v>0.33568327850000002</v>
      </c>
      <c r="Q13" s="75">
        <v>0.3471783041</v>
      </c>
      <c r="R13" s="75">
        <v>0.35899277330000001</v>
      </c>
      <c r="S13" s="75">
        <v>0.36754807540000001</v>
      </c>
      <c r="T13" s="75">
        <v>0.37099239410000001</v>
      </c>
      <c r="U13" s="75">
        <v>0.38626262810000001</v>
      </c>
      <c r="V13" s="75">
        <v>0.39755574690000001</v>
      </c>
      <c r="W13" s="75">
        <v>0.40077866239999999</v>
      </c>
      <c r="X13" s="75">
        <v>0.4109589079</v>
      </c>
      <c r="Y13" s="75">
        <v>0.42285274169999998</v>
      </c>
      <c r="Z13" s="75">
        <v>0.43942856089999999</v>
      </c>
      <c r="AA13" s="75">
        <v>0.45300099669999999</v>
      </c>
      <c r="AB13" s="75">
        <v>0.46375378480000001</v>
      </c>
      <c r="AC13" s="75">
        <v>0.47640508250000002</v>
      </c>
      <c r="AD13" s="75">
        <v>0.48801812020000002</v>
      </c>
      <c r="AE13" s="75">
        <v>0.49103786179999998</v>
      </c>
      <c r="AF13" s="75">
        <v>0.50444895489999997</v>
      </c>
      <c r="AG13" s="75">
        <v>0.51216944730000002</v>
      </c>
      <c r="AH13" s="75">
        <v>0.53788980009999998</v>
      </c>
      <c r="AI13" s="75">
        <v>0.56691049920000003</v>
      </c>
      <c r="AJ13" s="75">
        <v>0.58549914989999996</v>
      </c>
      <c r="AK13" s="75">
        <v>0.60382311349999995</v>
      </c>
      <c r="AL13" s="75">
        <v>0.6264245383</v>
      </c>
      <c r="AM13" s="75">
        <v>0.65433627900000002</v>
      </c>
      <c r="AN13" s="75">
        <v>0.66867989289999996</v>
      </c>
      <c r="AO13" s="75">
        <v>0.6859280163</v>
      </c>
      <c r="AP13" s="75">
        <v>0.71082190010000001</v>
      </c>
      <c r="AQ13" s="75">
        <v>0.72564879270000004</v>
      </c>
      <c r="AR13" s="75">
        <v>0.73981731100000003</v>
      </c>
      <c r="AS13" s="75">
        <v>0.77917362779999999</v>
      </c>
      <c r="AT13" s="75">
        <v>0.7738692358</v>
      </c>
      <c r="AU13" s="75">
        <v>0.79721185189999999</v>
      </c>
      <c r="AV13" s="75">
        <v>0.81384388990000001</v>
      </c>
      <c r="AW13" s="75">
        <v>0.83672041190000002</v>
      </c>
    </row>
    <row r="14" spans="1:49" s="75" customFormat="1">
      <c r="A14" s="75" t="s">
        <v>104</v>
      </c>
      <c r="B14" s="75">
        <v>6.0750064800000003E-2</v>
      </c>
      <c r="C14" s="75">
        <v>6.3119450499999993E-2</v>
      </c>
      <c r="D14" s="75">
        <v>6.7542724100000007E-2</v>
      </c>
      <c r="E14" s="75">
        <v>7.0870751300000007E-2</v>
      </c>
      <c r="F14" s="75">
        <v>7.1665685500000006E-2</v>
      </c>
      <c r="G14" s="75">
        <v>7.3608111300000001E-2</v>
      </c>
      <c r="H14" s="75">
        <v>7.8590236600000002E-2</v>
      </c>
      <c r="I14" s="75">
        <v>7.8507625499999997E-2</v>
      </c>
      <c r="J14" s="75">
        <v>7.9693105900000005E-2</v>
      </c>
      <c r="K14" s="75">
        <v>8.1560617599999996E-2</v>
      </c>
      <c r="L14" s="75">
        <v>8.22207462E-2</v>
      </c>
      <c r="M14" s="75">
        <v>8.5550763000000002E-2</v>
      </c>
      <c r="N14" s="75">
        <v>8.2884242100000005E-2</v>
      </c>
      <c r="O14" s="75">
        <v>8.6108405400000004E-2</v>
      </c>
      <c r="P14" s="75">
        <v>8.7243443099999998E-2</v>
      </c>
      <c r="Q14" s="75">
        <v>8.8447200099999998E-2</v>
      </c>
      <c r="R14" s="75">
        <v>9.2078247700000004E-2</v>
      </c>
      <c r="S14" s="75">
        <v>9.4164257200000004E-2</v>
      </c>
      <c r="T14" s="75">
        <v>0.1000132655</v>
      </c>
      <c r="U14" s="75">
        <v>0.10251558080000001</v>
      </c>
      <c r="V14" s="75">
        <v>0.1019019276</v>
      </c>
      <c r="W14" s="75">
        <v>0.1038214286</v>
      </c>
      <c r="X14" s="75">
        <v>0.1090204981</v>
      </c>
      <c r="Y14" s="75">
        <v>0.1098672547</v>
      </c>
      <c r="Z14" s="75">
        <v>0.1112570947</v>
      </c>
      <c r="AA14" s="75">
        <v>0.1183128109</v>
      </c>
      <c r="AB14" s="75">
        <v>0.12129299659999999</v>
      </c>
      <c r="AC14" s="75">
        <v>0.123750954</v>
      </c>
      <c r="AD14" s="75">
        <v>0.1267917107</v>
      </c>
      <c r="AE14" s="75">
        <v>0.12971777340000001</v>
      </c>
      <c r="AF14" s="75">
        <v>0.12747466239999999</v>
      </c>
      <c r="AG14" s="75">
        <v>0.13139270750000001</v>
      </c>
      <c r="AH14" s="75">
        <v>0.13277835909999999</v>
      </c>
      <c r="AI14" s="75">
        <v>0.135420389</v>
      </c>
      <c r="AJ14" s="75">
        <v>0.1357260595</v>
      </c>
      <c r="AK14" s="75">
        <v>0.14020411299999999</v>
      </c>
      <c r="AL14" s="75">
        <v>0.14382082060000001</v>
      </c>
      <c r="AM14" s="75">
        <v>0.1487723987</v>
      </c>
      <c r="AN14" s="75">
        <v>0.1487375101</v>
      </c>
      <c r="AO14" s="75">
        <v>0.15050933229999999</v>
      </c>
      <c r="AP14" s="75">
        <v>0.15081816649999999</v>
      </c>
      <c r="AQ14" s="75">
        <v>0.15040829820000001</v>
      </c>
      <c r="AR14" s="75">
        <v>0.15267050409999999</v>
      </c>
      <c r="AS14" s="75">
        <v>0.15361529560000001</v>
      </c>
      <c r="AT14" s="75">
        <v>0.15405772819999999</v>
      </c>
      <c r="AU14" s="75">
        <v>0.15377325689999999</v>
      </c>
      <c r="AV14" s="75">
        <v>0.15514685149999999</v>
      </c>
      <c r="AW14" s="75">
        <v>0.1554833702</v>
      </c>
    </row>
    <row r="15" spans="1:49" s="75" customFormat="1">
      <c r="A15" s="75" t="s">
        <v>105</v>
      </c>
      <c r="B15" s="75">
        <v>5.5186260537000003</v>
      </c>
      <c r="C15" s="75">
        <v>5.7875141065999998</v>
      </c>
      <c r="D15" s="75">
        <v>6.0979380495999997</v>
      </c>
      <c r="E15" s="75">
        <v>6.1345174812999996</v>
      </c>
      <c r="F15" s="75">
        <v>6.1795992152999997</v>
      </c>
      <c r="G15" s="75">
        <v>6.5177042341</v>
      </c>
      <c r="H15" s="75">
        <v>6.7505423041999997</v>
      </c>
      <c r="I15" s="75">
        <v>7.0133207799999999</v>
      </c>
      <c r="J15" s="75">
        <v>7.2255879102999998</v>
      </c>
      <c r="K15" s="75">
        <v>7.2026382240000002</v>
      </c>
      <c r="L15" s="75">
        <v>7.1438323476000001</v>
      </c>
      <c r="M15" s="75">
        <v>7.1487808283999996</v>
      </c>
      <c r="N15" s="75">
        <v>7.2288881796000002</v>
      </c>
      <c r="O15" s="75">
        <v>7.5140915599999998</v>
      </c>
      <c r="P15" s="75">
        <v>7.7200738484000002</v>
      </c>
      <c r="Q15" s="75">
        <v>7.8805619134000002</v>
      </c>
      <c r="R15" s="75">
        <v>8.1746387722999998</v>
      </c>
      <c r="S15" s="75">
        <v>8.4582602765000008</v>
      </c>
      <c r="T15" s="75">
        <v>8.6013060805000006</v>
      </c>
      <c r="U15" s="75">
        <v>8.7666288817000009</v>
      </c>
      <c r="V15" s="75">
        <v>8.8217130716999996</v>
      </c>
      <c r="W15" s="75">
        <v>8.8279624536999997</v>
      </c>
      <c r="X15" s="75">
        <v>8.9172167695999995</v>
      </c>
      <c r="Y15" s="75">
        <v>8.9876597383999997</v>
      </c>
      <c r="Z15" s="75">
        <v>9.2185514241999993</v>
      </c>
      <c r="AA15" s="75">
        <v>9.4505672496000006</v>
      </c>
      <c r="AB15" s="75">
        <v>9.5471824149</v>
      </c>
      <c r="AC15" s="75">
        <v>9.5948201432999998</v>
      </c>
      <c r="AD15" s="75">
        <v>9.8091424602000004</v>
      </c>
      <c r="AE15" s="75">
        <v>10.034445874899999</v>
      </c>
      <c r="AF15" s="75">
        <v>10.1183798455</v>
      </c>
      <c r="AG15" s="75">
        <v>10.3431170287</v>
      </c>
      <c r="AH15" s="75">
        <v>10.709710278999999</v>
      </c>
      <c r="AI15" s="75">
        <v>11.1812926773</v>
      </c>
      <c r="AJ15" s="75">
        <v>11.4944033648</v>
      </c>
      <c r="AK15" s="75">
        <v>11.8201391647</v>
      </c>
      <c r="AL15" s="75">
        <v>12.1493403137</v>
      </c>
      <c r="AM15" s="75">
        <v>12.291721899500001</v>
      </c>
      <c r="AN15" s="75">
        <v>12.1736191036</v>
      </c>
      <c r="AO15" s="75">
        <v>12.844687328599999</v>
      </c>
      <c r="AP15" s="75">
        <v>13.0476599061</v>
      </c>
      <c r="AQ15" s="75">
        <v>13.2146849486</v>
      </c>
      <c r="AR15" s="75">
        <v>13.401849710400001</v>
      </c>
      <c r="AS15" s="75">
        <v>13.550381096800001</v>
      </c>
      <c r="AT15" s="75">
        <v>13.583337781699999</v>
      </c>
      <c r="AU15" s="75">
        <v>13.6870326654</v>
      </c>
      <c r="AV15" s="75">
        <v>13.9505124997</v>
      </c>
      <c r="AW15" s="75">
        <v>14.2818886845</v>
      </c>
    </row>
    <row r="16" spans="1:49" s="75" customFormat="1">
      <c r="A16" s="75" t="s">
        <v>370</v>
      </c>
      <c r="B16" s="75">
        <v>0.16605375080000001</v>
      </c>
      <c r="C16" s="75">
        <v>0.1745547194</v>
      </c>
      <c r="D16" s="75">
        <v>0.18377902669999999</v>
      </c>
      <c r="E16" s="75">
        <v>0.17348312469999999</v>
      </c>
      <c r="F16" s="75">
        <v>0.1638009477</v>
      </c>
      <c r="G16" s="75">
        <v>0.16709323279999999</v>
      </c>
      <c r="H16" s="75">
        <v>0.1724456885</v>
      </c>
      <c r="I16" s="75">
        <v>0.17566380179999999</v>
      </c>
      <c r="J16" s="75">
        <v>0.18115239029999999</v>
      </c>
      <c r="K16" s="75">
        <v>0.17840841560000001</v>
      </c>
      <c r="L16" s="75">
        <v>0.1707444809</v>
      </c>
      <c r="M16" s="75">
        <v>0.16301350719999999</v>
      </c>
      <c r="N16" s="75">
        <v>0.15770079640000001</v>
      </c>
      <c r="O16" s="75">
        <v>0.16153754889999999</v>
      </c>
      <c r="P16" s="75">
        <v>0.17052311789999999</v>
      </c>
      <c r="Q16" s="75">
        <v>0.1840073334</v>
      </c>
      <c r="R16" s="75">
        <v>0.1876747071</v>
      </c>
      <c r="S16" s="75">
        <v>0.19741474010000001</v>
      </c>
      <c r="T16" s="75">
        <v>0.20203528270000001</v>
      </c>
      <c r="U16" s="75">
        <v>0.2023385352</v>
      </c>
      <c r="V16" s="75">
        <v>0.20436609419999999</v>
      </c>
      <c r="W16" s="75">
        <v>0.21603727819999999</v>
      </c>
      <c r="X16" s="75">
        <v>0.2137299308</v>
      </c>
      <c r="Y16" s="75">
        <v>0.22224433139999999</v>
      </c>
      <c r="Z16" s="75">
        <v>0.2299271859</v>
      </c>
      <c r="AA16" s="75">
        <v>0.2370436497</v>
      </c>
      <c r="AB16" s="75">
        <v>0.24532490870000001</v>
      </c>
      <c r="AC16" s="75">
        <v>0.25306703650000001</v>
      </c>
      <c r="AD16" s="75">
        <v>0.26614112299999998</v>
      </c>
      <c r="AE16" s="75">
        <v>0.27406339330000001</v>
      </c>
      <c r="AF16" s="75">
        <v>0.26397349149999999</v>
      </c>
      <c r="AG16" s="75">
        <v>0.2765522769</v>
      </c>
      <c r="AH16" s="75">
        <v>0.27810709849999998</v>
      </c>
      <c r="AI16" s="75">
        <v>0.30325043289999998</v>
      </c>
      <c r="AJ16" s="75">
        <v>0.31756425620000001</v>
      </c>
      <c r="AK16" s="75">
        <v>0.33428849319999998</v>
      </c>
      <c r="AL16" s="75">
        <v>0.34970833070000001</v>
      </c>
      <c r="AM16" s="75">
        <v>0.35259149919999999</v>
      </c>
      <c r="AN16" s="75">
        <v>0.33571545689999999</v>
      </c>
      <c r="AO16" s="75">
        <v>0.35831735710000001</v>
      </c>
      <c r="AP16" s="75">
        <v>0.3633213911</v>
      </c>
      <c r="AQ16" s="75">
        <v>0.34884596610000002</v>
      </c>
      <c r="AR16" s="75">
        <v>0.35114297830000002</v>
      </c>
      <c r="AS16" s="75">
        <v>0.3635396488</v>
      </c>
      <c r="AT16" s="75">
        <v>0.3808869942</v>
      </c>
      <c r="AU16" s="75">
        <v>0.39390586779999998</v>
      </c>
      <c r="AV16" s="75">
        <v>0.41201409449999998</v>
      </c>
      <c r="AW16" s="75">
        <v>0.42211717269999999</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4"/>
  <sheetViews>
    <sheetView showGridLines="0" zoomScaleNormal="100" zoomScaleSheetLayoutView="100" workbookViewId="0">
      <selection activeCell="E3" sqref="E3"/>
    </sheetView>
  </sheetViews>
  <sheetFormatPr baseColWidth="10" defaultColWidth="9.7109375" defaultRowHeight="12"/>
  <cols>
    <col min="1" max="1" width="95.7109375" style="89" customWidth="1"/>
    <col min="2" max="30" width="9.7109375" style="89" bestFit="1" customWidth="1"/>
    <col min="31" max="47" width="10.85546875" style="89" bestFit="1" customWidth="1"/>
    <col min="48" max="16384" width="9.7109375" style="89"/>
  </cols>
  <sheetData>
    <row r="1" spans="1:49" s="92" customFormat="1">
      <c r="A1" s="67" t="s">
        <v>371</v>
      </c>
    </row>
    <row r="2" spans="1:49" s="91" customFormat="1">
      <c r="A2" s="93" t="s">
        <v>365</v>
      </c>
    </row>
    <row r="3" spans="1:49" s="90" customFormat="1" ht="240" customHeight="1">
      <c r="A3" s="94"/>
    </row>
    <row r="4" spans="1:49" s="91" customFormat="1">
      <c r="A4" s="91" t="s">
        <v>100</v>
      </c>
    </row>
    <row r="5" spans="1:49" s="91" customFormat="1">
      <c r="A5" s="93"/>
    </row>
    <row r="6" spans="1:49" s="75" customFormat="1">
      <c r="A6" s="75" t="s">
        <v>366</v>
      </c>
      <c r="B6" s="75" t="s">
        <v>7</v>
      </c>
      <c r="C6" s="75" t="s">
        <v>366</v>
      </c>
      <c r="D6" s="75" t="s">
        <v>366</v>
      </c>
      <c r="E6" s="75" t="s">
        <v>366</v>
      </c>
      <c r="F6" s="75" t="s">
        <v>11</v>
      </c>
      <c r="G6" s="75" t="s">
        <v>366</v>
      </c>
      <c r="H6" s="75" t="s">
        <v>366</v>
      </c>
      <c r="I6" s="75" t="s">
        <v>366</v>
      </c>
      <c r="J6" s="75" t="s">
        <v>366</v>
      </c>
      <c r="K6" s="75" t="s">
        <v>16</v>
      </c>
      <c r="L6" s="75" t="s">
        <v>366</v>
      </c>
      <c r="M6" s="75" t="s">
        <v>366</v>
      </c>
      <c r="N6" s="75" t="s">
        <v>366</v>
      </c>
      <c r="O6" s="75" t="s">
        <v>366</v>
      </c>
      <c r="P6" s="75" t="s">
        <v>21</v>
      </c>
      <c r="Q6" s="75" t="s">
        <v>366</v>
      </c>
      <c r="R6" s="75" t="s">
        <v>366</v>
      </c>
      <c r="S6" s="75" t="s">
        <v>366</v>
      </c>
      <c r="T6" s="75" t="s">
        <v>366</v>
      </c>
      <c r="U6" s="75" t="s">
        <v>26</v>
      </c>
      <c r="V6" s="75" t="s">
        <v>366</v>
      </c>
      <c r="W6" s="75" t="s">
        <v>366</v>
      </c>
      <c r="X6" s="75" t="s">
        <v>366</v>
      </c>
      <c r="Y6" s="75" t="s">
        <v>366</v>
      </c>
      <c r="Z6" s="75" t="s">
        <v>31</v>
      </c>
      <c r="AA6" s="75" t="s">
        <v>366</v>
      </c>
      <c r="AB6" s="75" t="s">
        <v>366</v>
      </c>
      <c r="AC6" s="75" t="s">
        <v>366</v>
      </c>
      <c r="AD6" s="75" t="s">
        <v>366</v>
      </c>
      <c r="AE6" s="75" t="s">
        <v>36</v>
      </c>
      <c r="AF6" s="75" t="s">
        <v>366</v>
      </c>
      <c r="AG6" s="75" t="s">
        <v>366</v>
      </c>
      <c r="AH6" s="75" t="s">
        <v>366</v>
      </c>
      <c r="AI6" s="75" t="s">
        <v>366</v>
      </c>
      <c r="AJ6" s="75" t="s">
        <v>41</v>
      </c>
      <c r="AK6" s="75" t="s">
        <v>366</v>
      </c>
      <c r="AL6" s="75" t="s">
        <v>366</v>
      </c>
      <c r="AM6" s="75" t="s">
        <v>366</v>
      </c>
      <c r="AN6" s="75" t="s">
        <v>366</v>
      </c>
      <c r="AO6" s="75" t="s">
        <v>46</v>
      </c>
      <c r="AP6" s="75" t="s">
        <v>366</v>
      </c>
      <c r="AQ6" s="75" t="s">
        <v>366</v>
      </c>
      <c r="AR6" s="75" t="s">
        <v>366</v>
      </c>
      <c r="AS6" s="75" t="s">
        <v>366</v>
      </c>
      <c r="AT6" s="75" t="s">
        <v>51</v>
      </c>
      <c r="AU6" s="75" t="s">
        <v>366</v>
      </c>
      <c r="AV6" s="75" t="s">
        <v>366</v>
      </c>
      <c r="AW6" s="75" t="s">
        <v>54</v>
      </c>
    </row>
    <row r="7" spans="1:49" s="75" customFormat="1">
      <c r="A7" s="75" t="s">
        <v>0</v>
      </c>
      <c r="B7" s="75">
        <v>1.4372813340999999</v>
      </c>
      <c r="C7" s="75">
        <v>1.4467327778000001</v>
      </c>
      <c r="D7" s="75">
        <v>1.4961909425</v>
      </c>
      <c r="E7" s="75">
        <v>1.5021069188</v>
      </c>
      <c r="F7" s="75">
        <v>1.5338387899000001</v>
      </c>
      <c r="G7" s="75">
        <v>1.5971223412</v>
      </c>
      <c r="H7" s="75">
        <v>1.6446321291999999</v>
      </c>
      <c r="I7" s="75">
        <v>1.6927560203000001</v>
      </c>
      <c r="J7" s="75">
        <v>1.7614928915000001</v>
      </c>
      <c r="K7" s="75">
        <v>1.7827693647</v>
      </c>
      <c r="L7" s="75">
        <v>1.8018558693</v>
      </c>
      <c r="M7" s="75">
        <v>1.8268105639000001</v>
      </c>
      <c r="N7" s="75">
        <v>1.8666448089000001</v>
      </c>
      <c r="O7" s="75">
        <v>1.9363157497000001</v>
      </c>
      <c r="P7" s="75">
        <v>2.0063437585999999</v>
      </c>
      <c r="Q7" s="75">
        <v>2.0218307218999998</v>
      </c>
      <c r="R7" s="75">
        <v>2.1010193553000001</v>
      </c>
      <c r="S7" s="75">
        <v>2.1652897614</v>
      </c>
      <c r="T7" s="75">
        <v>2.1621719221000002</v>
      </c>
      <c r="U7" s="75">
        <v>2.2205868664000001</v>
      </c>
      <c r="V7" s="75">
        <v>2.1607772911000001</v>
      </c>
      <c r="W7" s="75">
        <v>2.1228826098</v>
      </c>
      <c r="X7" s="75">
        <v>2.1317984210000001</v>
      </c>
      <c r="Y7" s="75">
        <v>2.1500118220000002</v>
      </c>
      <c r="Z7" s="75">
        <v>2.2076692738000001</v>
      </c>
      <c r="AA7" s="75">
        <v>2.2442492032999999</v>
      </c>
      <c r="AB7" s="75">
        <v>2.2276469564000001</v>
      </c>
      <c r="AC7" s="75">
        <v>2.2200032287</v>
      </c>
      <c r="AD7" s="75">
        <v>2.230214626</v>
      </c>
      <c r="AE7" s="75">
        <v>2.3171344426</v>
      </c>
      <c r="AF7" s="75">
        <v>2.3511148601</v>
      </c>
      <c r="AG7" s="75">
        <v>2.4325226693999999</v>
      </c>
      <c r="AH7" s="75">
        <v>2.6177890533000001</v>
      </c>
      <c r="AI7" s="75">
        <v>2.8241278993000001</v>
      </c>
      <c r="AJ7" s="75">
        <v>2.9906008822999999</v>
      </c>
      <c r="AK7" s="75">
        <v>3.1719426918</v>
      </c>
      <c r="AL7" s="75">
        <v>3.3391480850000002</v>
      </c>
      <c r="AM7" s="75">
        <v>3.3833573926999998</v>
      </c>
      <c r="AN7" s="75">
        <v>3.3821058880999999</v>
      </c>
      <c r="AO7" s="75">
        <v>3.6497983340000002</v>
      </c>
      <c r="AP7" s="75">
        <v>3.8189200503</v>
      </c>
      <c r="AQ7" s="75">
        <v>3.8587766974000002</v>
      </c>
      <c r="AR7" s="75">
        <v>3.9057638750999999</v>
      </c>
      <c r="AS7" s="75">
        <v>3.9353645560000001</v>
      </c>
      <c r="AT7" s="75">
        <v>3.8427422134999998</v>
      </c>
      <c r="AU7" s="75">
        <v>3.7351298979999998</v>
      </c>
      <c r="AV7" s="75">
        <v>3.7872002141999999</v>
      </c>
      <c r="AW7" s="75">
        <v>3.8383256894</v>
      </c>
    </row>
    <row r="8" spans="1:49" s="75" customFormat="1">
      <c r="A8" s="75" t="s">
        <v>106</v>
      </c>
      <c r="B8" s="75">
        <v>2.4364438022999999</v>
      </c>
      <c r="C8" s="75">
        <v>2.6185333269000002</v>
      </c>
      <c r="D8" s="75">
        <v>2.8176136840999999</v>
      </c>
      <c r="E8" s="75">
        <v>2.7784940528000002</v>
      </c>
      <c r="F8" s="75">
        <v>2.7544803297999998</v>
      </c>
      <c r="G8" s="75">
        <v>2.9408880751000002</v>
      </c>
      <c r="H8" s="75">
        <v>3.0586110557000001</v>
      </c>
      <c r="I8" s="75">
        <v>3.1735571520999999</v>
      </c>
      <c r="J8" s="75">
        <v>3.2140153259000002</v>
      </c>
      <c r="K8" s="75">
        <v>3.1046130870000002</v>
      </c>
      <c r="L8" s="75">
        <v>2.9682211284000002</v>
      </c>
      <c r="M8" s="75">
        <v>2.9043426245999999</v>
      </c>
      <c r="N8" s="75">
        <v>2.8636182377999999</v>
      </c>
      <c r="O8" s="75">
        <v>2.8970412258999998</v>
      </c>
      <c r="P8" s="75">
        <v>2.9027033314000001</v>
      </c>
      <c r="Q8" s="75">
        <v>2.9801658973</v>
      </c>
      <c r="R8" s="75">
        <v>3.0550613012999999</v>
      </c>
      <c r="S8" s="75">
        <v>3.1537698902</v>
      </c>
      <c r="T8" s="75">
        <v>3.2048610378000002</v>
      </c>
      <c r="U8" s="75">
        <v>3.2332117064000001</v>
      </c>
      <c r="V8" s="75">
        <v>3.2460778827999999</v>
      </c>
      <c r="W8" s="75">
        <v>3.2643362317000002</v>
      </c>
      <c r="X8" s="75">
        <v>3.285184696</v>
      </c>
      <c r="Y8" s="75">
        <v>3.3058275041999998</v>
      </c>
      <c r="Z8" s="75">
        <v>3.3732969473000001</v>
      </c>
      <c r="AA8" s="75">
        <v>3.4617971627999999</v>
      </c>
      <c r="AB8" s="75">
        <v>3.5489906261000002</v>
      </c>
      <c r="AC8" s="75">
        <v>3.5608651167000001</v>
      </c>
      <c r="AD8" s="75">
        <v>3.6372040183999998</v>
      </c>
      <c r="AE8" s="75">
        <v>3.6694768964</v>
      </c>
      <c r="AF8" s="75">
        <v>3.7000521391999999</v>
      </c>
      <c r="AG8" s="75">
        <v>3.7441070105000001</v>
      </c>
      <c r="AH8" s="75">
        <v>3.8278052305000001</v>
      </c>
      <c r="AI8" s="75">
        <v>3.9694514901</v>
      </c>
      <c r="AJ8" s="75">
        <v>4.0100671086000004</v>
      </c>
      <c r="AK8" s="75">
        <v>4.0589495996</v>
      </c>
      <c r="AL8" s="75">
        <v>4.0973831249000003</v>
      </c>
      <c r="AM8" s="75">
        <v>4.0851526958999997</v>
      </c>
      <c r="AN8" s="75">
        <v>4.0048218207000001</v>
      </c>
      <c r="AO8" s="75">
        <v>4.1273598364000001</v>
      </c>
      <c r="AP8" s="75">
        <v>4.1276767800999998</v>
      </c>
      <c r="AQ8" s="75">
        <v>4.1755407045000004</v>
      </c>
      <c r="AR8" s="75">
        <v>4.1967745498999998</v>
      </c>
      <c r="AS8" s="75">
        <v>4.2688234388000001</v>
      </c>
      <c r="AT8" s="75">
        <v>4.3282334390999999</v>
      </c>
      <c r="AU8" s="75">
        <v>4.3821785749000002</v>
      </c>
      <c r="AV8" s="75">
        <v>4.4568257396000002</v>
      </c>
      <c r="AW8" s="75">
        <v>4.4969982068999999</v>
      </c>
    </row>
    <row r="9" spans="1:49" s="75" customFormat="1">
      <c r="A9" s="75" t="s">
        <v>3</v>
      </c>
      <c r="B9" s="75">
        <v>0.89293443709999998</v>
      </c>
      <c r="C9" s="75">
        <v>0.94179512040000002</v>
      </c>
      <c r="D9" s="75">
        <v>0.97669219689999998</v>
      </c>
      <c r="E9" s="75">
        <v>1.0030321361000001</v>
      </c>
      <c r="F9" s="75">
        <v>0.99881429519999998</v>
      </c>
      <c r="G9" s="75">
        <v>1.0577171320000001</v>
      </c>
      <c r="H9" s="75">
        <v>1.0821029232999999</v>
      </c>
      <c r="I9" s="75">
        <v>1.1314490116</v>
      </c>
      <c r="J9" s="75">
        <v>1.2020489463999999</v>
      </c>
      <c r="K9" s="75">
        <v>1.2313382632000001</v>
      </c>
      <c r="L9" s="75">
        <v>1.2401562344999999</v>
      </c>
      <c r="M9" s="75">
        <v>1.2451398756000001</v>
      </c>
      <c r="N9" s="75">
        <v>1.2683878976</v>
      </c>
      <c r="O9" s="75">
        <v>1.3595481946000001</v>
      </c>
      <c r="P9" s="75">
        <v>1.4097062771</v>
      </c>
      <c r="Q9" s="75">
        <v>1.4309742694000001</v>
      </c>
      <c r="R9" s="75">
        <v>1.5105776876999999</v>
      </c>
      <c r="S9" s="75">
        <v>1.5753070082</v>
      </c>
      <c r="T9" s="75">
        <v>1.6390432072000001</v>
      </c>
      <c r="U9" s="75">
        <v>1.6621866108000001</v>
      </c>
      <c r="V9" s="75">
        <v>1.719141891</v>
      </c>
      <c r="W9" s="75">
        <v>1.7206578905000001</v>
      </c>
      <c r="X9" s="75">
        <v>1.7520480659</v>
      </c>
      <c r="Y9" s="75">
        <v>1.7513803261000001</v>
      </c>
      <c r="Z9" s="75">
        <v>1.8066241142999999</v>
      </c>
      <c r="AA9" s="75">
        <v>1.870736269</v>
      </c>
      <c r="AB9" s="75">
        <v>1.8912727724</v>
      </c>
      <c r="AC9" s="75">
        <v>1.9083413292</v>
      </c>
      <c r="AD9" s="75">
        <v>1.9945605793000001</v>
      </c>
      <c r="AE9" s="75">
        <v>2.0712329085999999</v>
      </c>
      <c r="AF9" s="75">
        <v>2.0874619495000002</v>
      </c>
      <c r="AG9" s="75">
        <v>2.1569742163000001</v>
      </c>
      <c r="AH9" s="75">
        <v>2.2354462307</v>
      </c>
      <c r="AI9" s="75">
        <v>2.2928370721000002</v>
      </c>
      <c r="AJ9" s="75">
        <v>2.3600217252000002</v>
      </c>
      <c r="AK9" s="75">
        <v>2.4190337392000001</v>
      </c>
      <c r="AL9" s="75">
        <v>2.5268688693999999</v>
      </c>
      <c r="AM9" s="75">
        <v>2.5897870172999999</v>
      </c>
      <c r="AN9" s="75">
        <v>2.5356880799999999</v>
      </c>
      <c r="AO9" s="75">
        <v>2.7359522635000002</v>
      </c>
      <c r="AP9" s="75">
        <v>2.7853353662</v>
      </c>
      <c r="AQ9" s="75">
        <v>2.8384491739</v>
      </c>
      <c r="AR9" s="75">
        <v>2.8968895638999999</v>
      </c>
      <c r="AS9" s="75">
        <v>2.9007545157000001</v>
      </c>
      <c r="AT9" s="75">
        <v>2.9287952594000002</v>
      </c>
      <c r="AU9" s="75">
        <v>3.0174378096000001</v>
      </c>
      <c r="AV9" s="75">
        <v>3.0988699001</v>
      </c>
      <c r="AW9" s="75">
        <v>3.2615949282000001</v>
      </c>
    </row>
    <row r="10" spans="1:49" s="75" customFormat="1">
      <c r="A10" s="75" t="s">
        <v>67</v>
      </c>
      <c r="B10" s="75">
        <v>2.89447356E-2</v>
      </c>
      <c r="C10" s="75">
        <v>3.97287578E-2</v>
      </c>
      <c r="D10" s="75">
        <v>5.3040189100000003E-2</v>
      </c>
      <c r="E10" s="75">
        <v>7.1110448399999998E-2</v>
      </c>
      <c r="F10" s="75">
        <v>9.9699213300000006E-2</v>
      </c>
      <c r="G10" s="75">
        <v>0.114122088</v>
      </c>
      <c r="H10" s="75">
        <v>0.1389974544</v>
      </c>
      <c r="I10" s="75">
        <v>0.16248251450000001</v>
      </c>
      <c r="J10" s="75">
        <v>0.16855250520000001</v>
      </c>
      <c r="K10" s="75">
        <v>0.18530073550000001</v>
      </c>
      <c r="L10" s="75">
        <v>0.21864368449999999</v>
      </c>
      <c r="M10" s="75">
        <v>0.23633218950000001</v>
      </c>
      <c r="N10" s="75">
        <v>0.26851034019999998</v>
      </c>
      <c r="O10" s="75">
        <v>0.32582403139999999</v>
      </c>
      <c r="P10" s="75">
        <v>0.38715305360000002</v>
      </c>
      <c r="Q10" s="75">
        <v>0.41591505979999999</v>
      </c>
      <c r="R10" s="75">
        <v>0.45142910720000001</v>
      </c>
      <c r="S10" s="75">
        <v>0.49043210920000002</v>
      </c>
      <c r="T10" s="75">
        <v>0.50335411129999996</v>
      </c>
      <c r="U10" s="75">
        <v>0.525520031</v>
      </c>
      <c r="V10" s="75">
        <v>0.54969655120000005</v>
      </c>
      <c r="W10" s="75">
        <v>0.55413817700000001</v>
      </c>
      <c r="X10" s="75">
        <v>0.57138177180000005</v>
      </c>
      <c r="Y10" s="75">
        <v>0.5848171486</v>
      </c>
      <c r="Z10" s="75">
        <v>0.60809831940000003</v>
      </c>
      <c r="AA10" s="75">
        <v>0.63036631320000003</v>
      </c>
      <c r="AB10" s="75">
        <v>0.62403742709999999</v>
      </c>
      <c r="AC10" s="75">
        <v>0.63756907600000001</v>
      </c>
      <c r="AD10" s="75">
        <v>0.65998084810000002</v>
      </c>
      <c r="AE10" s="75">
        <v>0.67546703330000002</v>
      </c>
      <c r="AF10" s="75">
        <v>0.68779805689999995</v>
      </c>
      <c r="AG10" s="75">
        <v>0.69381169099999995</v>
      </c>
      <c r="AH10" s="75">
        <v>0.68719122960000001</v>
      </c>
      <c r="AI10" s="75">
        <v>0.71396246360000004</v>
      </c>
      <c r="AJ10" s="75">
        <v>0.72170557479999997</v>
      </c>
      <c r="AK10" s="75">
        <v>0.72787838319999998</v>
      </c>
      <c r="AL10" s="75">
        <v>0.70921073020000003</v>
      </c>
      <c r="AM10" s="75">
        <v>0.71279260529999999</v>
      </c>
      <c r="AN10" s="75">
        <v>0.70309196210000002</v>
      </c>
      <c r="AO10" s="75">
        <v>0.71871264130000001</v>
      </c>
      <c r="AP10" s="75">
        <v>0.67346793650000003</v>
      </c>
      <c r="AQ10" s="75">
        <v>0.6416177434</v>
      </c>
      <c r="AR10" s="75">
        <v>0.64658701429999998</v>
      </c>
      <c r="AS10" s="75">
        <v>0.66117687250000001</v>
      </c>
      <c r="AT10" s="75">
        <v>0.67017228620000002</v>
      </c>
      <c r="AU10" s="75">
        <v>0.68017679360000005</v>
      </c>
      <c r="AV10" s="75">
        <v>0.68738019490000002</v>
      </c>
      <c r="AW10" s="75">
        <v>0.7068144086</v>
      </c>
    </row>
    <row r="11" spans="1:49" s="75" customFormat="1">
      <c r="A11" s="75" t="s">
        <v>372</v>
      </c>
      <c r="B11" s="75">
        <v>0.1035773005</v>
      </c>
      <c r="C11" s="75">
        <v>0.10897497859999999</v>
      </c>
      <c r="D11" s="75">
        <v>0.1102877037</v>
      </c>
      <c r="E11" s="75">
        <v>0.1222686154</v>
      </c>
      <c r="F11" s="75">
        <v>0.1242595011</v>
      </c>
      <c r="G11" s="75">
        <v>0.12324135949999999</v>
      </c>
      <c r="H11" s="75">
        <v>0.12735812569999999</v>
      </c>
      <c r="I11" s="75">
        <v>0.1376626836</v>
      </c>
      <c r="J11" s="75">
        <v>0.1449259675</v>
      </c>
      <c r="K11" s="75">
        <v>0.1476233874</v>
      </c>
      <c r="L11" s="75">
        <v>0.15116896020000001</v>
      </c>
      <c r="M11" s="75">
        <v>0.15463000860000001</v>
      </c>
      <c r="N11" s="75">
        <v>0.16153981140000001</v>
      </c>
      <c r="O11" s="75">
        <v>0.16697403250000001</v>
      </c>
      <c r="P11" s="75">
        <v>0.16966405879999999</v>
      </c>
      <c r="Q11" s="75">
        <v>0.1726937228</v>
      </c>
      <c r="R11" s="75">
        <v>0.1732220132</v>
      </c>
      <c r="S11" s="75">
        <v>0.17915743810000001</v>
      </c>
      <c r="T11" s="75">
        <v>0.17813198599999999</v>
      </c>
      <c r="U11" s="75">
        <v>0.18406410209999999</v>
      </c>
      <c r="V11" s="75">
        <v>0.18977491699999999</v>
      </c>
      <c r="W11" s="75">
        <v>0.18975586999999999</v>
      </c>
      <c r="X11" s="75">
        <v>0.2007886455</v>
      </c>
      <c r="Y11" s="75">
        <v>0.20258704229999999</v>
      </c>
      <c r="Z11" s="75">
        <v>0.21276601910000001</v>
      </c>
      <c r="AA11" s="75">
        <v>0.21554724040000001</v>
      </c>
      <c r="AB11" s="75">
        <v>0.21819256980000001</v>
      </c>
      <c r="AC11" s="75">
        <v>0.219261439</v>
      </c>
      <c r="AD11" s="75">
        <v>0.22012516369999999</v>
      </c>
      <c r="AE11" s="75">
        <v>0.22466273580000001</v>
      </c>
      <c r="AF11" s="75">
        <v>0.21982793819999999</v>
      </c>
      <c r="AG11" s="75">
        <v>0.2260275625</v>
      </c>
      <c r="AH11" s="75">
        <v>0.22722568839999999</v>
      </c>
      <c r="AI11" s="75">
        <v>0.24166668150000001</v>
      </c>
      <c r="AJ11" s="75">
        <v>0.25233441000000001</v>
      </c>
      <c r="AK11" s="75">
        <v>0.26137979820000001</v>
      </c>
      <c r="AL11" s="75">
        <v>0.26502651840000002</v>
      </c>
      <c r="AM11" s="75">
        <v>0.27581686919999998</v>
      </c>
      <c r="AN11" s="75">
        <v>0.2807718441</v>
      </c>
      <c r="AO11" s="75">
        <v>0.29647364440000001</v>
      </c>
      <c r="AP11" s="75">
        <v>0.30191990699999999</v>
      </c>
      <c r="AQ11" s="75">
        <v>0.31609323569999997</v>
      </c>
      <c r="AR11" s="75">
        <v>0.32736851480000001</v>
      </c>
      <c r="AS11" s="75">
        <v>0.33366044220000002</v>
      </c>
      <c r="AT11" s="75">
        <v>0.33485134119999999</v>
      </c>
      <c r="AU11" s="75">
        <v>0.34763618829999998</v>
      </c>
      <c r="AV11" s="75">
        <v>0.35006380320000002</v>
      </c>
      <c r="AW11" s="75">
        <v>0.36233242119999998</v>
      </c>
    </row>
    <row r="12" spans="1:49" s="75" customFormat="1">
      <c r="A12" s="75" t="s">
        <v>107</v>
      </c>
      <c r="B12" s="75">
        <v>0.61509048799999999</v>
      </c>
      <c r="C12" s="75">
        <v>0.62683742750000004</v>
      </c>
      <c r="D12" s="75">
        <v>0.63814906760000001</v>
      </c>
      <c r="E12" s="75">
        <v>0.65121000240000004</v>
      </c>
      <c r="F12" s="75">
        <v>0.66164803719999998</v>
      </c>
      <c r="G12" s="75">
        <v>0.67676009069999998</v>
      </c>
      <c r="H12" s="75">
        <v>0.6909048042</v>
      </c>
      <c r="I12" s="75">
        <v>0.7074166878</v>
      </c>
      <c r="J12" s="75">
        <v>0.72428294329999998</v>
      </c>
      <c r="K12" s="75">
        <v>0.73784595180000001</v>
      </c>
      <c r="L12" s="75">
        <v>0.74967015290000005</v>
      </c>
      <c r="M12" s="75">
        <v>0.76700535989999996</v>
      </c>
      <c r="N12" s="75">
        <v>0.78361562100000004</v>
      </c>
      <c r="O12" s="75">
        <v>0.80974344210000004</v>
      </c>
      <c r="P12" s="75">
        <v>0.82345620549999998</v>
      </c>
      <c r="Q12" s="75">
        <v>0.8354170568</v>
      </c>
      <c r="R12" s="75">
        <v>0.85724240259999995</v>
      </c>
      <c r="S12" s="75">
        <v>0.86739545279999997</v>
      </c>
      <c r="T12" s="75">
        <v>0.88151221989999995</v>
      </c>
      <c r="U12" s="75">
        <v>0.90416173950000001</v>
      </c>
      <c r="V12" s="75">
        <v>0.91888417219999996</v>
      </c>
      <c r="W12" s="75">
        <v>0.93658832219999999</v>
      </c>
      <c r="X12" s="75">
        <v>0.93652133469999999</v>
      </c>
      <c r="Y12" s="75">
        <v>0.95095434379999999</v>
      </c>
      <c r="Z12" s="75">
        <v>0.96746906889999995</v>
      </c>
      <c r="AA12" s="75">
        <v>0.98083992959999999</v>
      </c>
      <c r="AB12" s="75">
        <v>0.98956918969999996</v>
      </c>
      <c r="AC12" s="75">
        <v>0.99838672630000003</v>
      </c>
      <c r="AD12" s="75">
        <v>1.0119496861999999</v>
      </c>
      <c r="AE12" s="75">
        <v>1.0146591804</v>
      </c>
      <c r="AF12" s="75">
        <v>1.0091216813999999</v>
      </c>
      <c r="AG12" s="75">
        <v>1.0287615414</v>
      </c>
      <c r="AH12" s="75">
        <v>1.0510407462</v>
      </c>
      <c r="AI12" s="75">
        <v>1.0715271317999999</v>
      </c>
      <c r="AJ12" s="75">
        <v>1.0889603846</v>
      </c>
      <c r="AK12" s="75">
        <v>1.1051903747</v>
      </c>
      <c r="AL12" s="75">
        <v>1.1283992996000001</v>
      </c>
      <c r="AM12" s="75">
        <v>1.1545403769</v>
      </c>
      <c r="AN12" s="75">
        <v>1.1659605480999999</v>
      </c>
      <c r="AO12" s="75">
        <v>1.2052869148000001</v>
      </c>
      <c r="AP12" s="75">
        <v>1.2129266763</v>
      </c>
      <c r="AQ12" s="75">
        <v>1.241531473</v>
      </c>
      <c r="AR12" s="75">
        <v>1.2609986911</v>
      </c>
      <c r="AS12" s="75">
        <v>1.2643281604000001</v>
      </c>
      <c r="AT12" s="75">
        <v>1.2712348009000001</v>
      </c>
      <c r="AU12" s="75">
        <v>1.2960888343000001</v>
      </c>
      <c r="AV12" s="75">
        <v>1.3110241137</v>
      </c>
      <c r="AW12" s="75">
        <v>1.3271271292</v>
      </c>
    </row>
    <row r="13" spans="1:49" s="75" customFormat="1">
      <c r="A13" s="75" t="s">
        <v>578</v>
      </c>
      <c r="B13" s="75">
        <v>4.3539559000000004E-3</v>
      </c>
      <c r="C13" s="75">
        <v>4.9117179000000002E-3</v>
      </c>
      <c r="D13" s="75">
        <v>5.9642686999999998E-3</v>
      </c>
      <c r="E13" s="75">
        <v>6.2953093000000003E-3</v>
      </c>
      <c r="F13" s="75">
        <v>6.8590522000000001E-3</v>
      </c>
      <c r="G13" s="75">
        <v>7.8531490000000002E-3</v>
      </c>
      <c r="H13" s="75">
        <v>7.9358133000000004E-3</v>
      </c>
      <c r="I13" s="75">
        <v>7.9967087000000006E-3</v>
      </c>
      <c r="J13" s="75">
        <v>1.02693313E-2</v>
      </c>
      <c r="K13" s="75">
        <v>1.3147434899999999E-2</v>
      </c>
      <c r="L13" s="75">
        <v>1.4116318100000001E-2</v>
      </c>
      <c r="M13" s="75">
        <v>1.4520207E-2</v>
      </c>
      <c r="N13" s="75">
        <v>1.6571463099999999E-2</v>
      </c>
      <c r="O13" s="75">
        <v>1.8644883399999999E-2</v>
      </c>
      <c r="P13" s="75">
        <v>2.1047162099999999E-2</v>
      </c>
      <c r="Q13" s="75">
        <v>2.3565185999999998E-2</v>
      </c>
      <c r="R13" s="75">
        <v>2.60869024E-2</v>
      </c>
      <c r="S13" s="75">
        <v>2.6908612799999999E-2</v>
      </c>
      <c r="T13" s="75">
        <v>3.2231599E-2</v>
      </c>
      <c r="U13" s="75">
        <v>3.6897824500000002E-2</v>
      </c>
      <c r="V13" s="75">
        <v>3.7360368300000002E-2</v>
      </c>
      <c r="W13" s="75">
        <v>3.9603354399999999E-2</v>
      </c>
      <c r="X13" s="75">
        <v>3.9493835499999998E-2</v>
      </c>
      <c r="Y13" s="75">
        <v>4.20815514E-2</v>
      </c>
      <c r="Z13" s="75">
        <v>4.2627679699999997E-2</v>
      </c>
      <c r="AA13" s="75">
        <v>4.7031130999999997E-2</v>
      </c>
      <c r="AB13" s="75">
        <v>4.7472872499999999E-2</v>
      </c>
      <c r="AC13" s="75">
        <v>5.0393226899999997E-2</v>
      </c>
      <c r="AD13" s="75">
        <v>5.5107537900000003E-2</v>
      </c>
      <c r="AE13" s="75">
        <v>6.1812678099999997E-2</v>
      </c>
      <c r="AF13" s="75">
        <v>6.3003218700000002E-2</v>
      </c>
      <c r="AG13" s="75">
        <v>6.0912336599999999E-2</v>
      </c>
      <c r="AH13" s="75">
        <v>6.3212100699999996E-2</v>
      </c>
      <c r="AI13" s="75">
        <v>6.7719938100000002E-2</v>
      </c>
      <c r="AJ13" s="75">
        <v>7.0713278300000001E-2</v>
      </c>
      <c r="AK13" s="75">
        <v>7.5764579200000001E-2</v>
      </c>
      <c r="AL13" s="75">
        <v>8.3303686799999999E-2</v>
      </c>
      <c r="AM13" s="75">
        <v>9.0274942499999997E-2</v>
      </c>
      <c r="AN13" s="75">
        <v>0.1011789578</v>
      </c>
      <c r="AO13" s="75">
        <v>0.1111036958</v>
      </c>
      <c r="AP13" s="75">
        <v>0.12741318800000001</v>
      </c>
      <c r="AQ13" s="75">
        <v>0.14267592139999999</v>
      </c>
      <c r="AR13" s="75">
        <v>0.1674675008</v>
      </c>
      <c r="AS13" s="75">
        <v>0.18627311099999999</v>
      </c>
      <c r="AT13" s="75">
        <v>0.20730843970000001</v>
      </c>
      <c r="AU13" s="75">
        <v>0.2283845672</v>
      </c>
      <c r="AV13" s="75">
        <v>0.25914853269999999</v>
      </c>
      <c r="AW13" s="75">
        <v>0.28869590249999999</v>
      </c>
    </row>
    <row r="14" spans="1:49" s="75" customFormat="1">
      <c r="A14" s="75" t="s">
        <v>5</v>
      </c>
      <c r="B14" s="75">
        <v>5.5186260537000003</v>
      </c>
      <c r="C14" s="75">
        <v>5.7875141065999998</v>
      </c>
      <c r="D14" s="75">
        <v>6.0979380495999997</v>
      </c>
      <c r="E14" s="75">
        <v>6.1345174812999996</v>
      </c>
      <c r="F14" s="75">
        <v>6.1795992152999997</v>
      </c>
      <c r="G14" s="75">
        <v>6.5177042341</v>
      </c>
      <c r="H14" s="75">
        <v>6.7505423041999997</v>
      </c>
      <c r="I14" s="75">
        <v>7.0133207799999999</v>
      </c>
      <c r="J14" s="75">
        <v>7.2255879102999998</v>
      </c>
      <c r="K14" s="75">
        <v>7.2026382240000002</v>
      </c>
      <c r="L14" s="75">
        <v>7.1438323476000001</v>
      </c>
      <c r="M14" s="75">
        <v>7.1487808283999996</v>
      </c>
      <c r="N14" s="75">
        <v>7.2288881796000002</v>
      </c>
      <c r="O14" s="75">
        <v>7.5140915599999998</v>
      </c>
      <c r="P14" s="75">
        <v>7.7200738484000002</v>
      </c>
      <c r="Q14" s="75">
        <v>7.8805619134000002</v>
      </c>
      <c r="R14" s="75">
        <v>8.1746387722999998</v>
      </c>
      <c r="S14" s="75">
        <v>8.4582602765000008</v>
      </c>
      <c r="T14" s="75">
        <v>8.6013060805000006</v>
      </c>
      <c r="U14" s="75">
        <v>8.7666288817000009</v>
      </c>
      <c r="V14" s="75">
        <v>8.8217130716999996</v>
      </c>
      <c r="W14" s="75">
        <v>8.8279624536999997</v>
      </c>
      <c r="X14" s="75">
        <v>8.9172167695999995</v>
      </c>
      <c r="Y14" s="75">
        <v>8.9876597383999997</v>
      </c>
      <c r="Z14" s="75">
        <v>9.2185514241999993</v>
      </c>
      <c r="AA14" s="75">
        <v>9.4505672496000006</v>
      </c>
      <c r="AB14" s="75">
        <v>9.5471824149</v>
      </c>
      <c r="AC14" s="75">
        <v>9.5948201432999998</v>
      </c>
      <c r="AD14" s="75">
        <v>9.8091424602000004</v>
      </c>
      <c r="AE14" s="75">
        <v>10.034445874899999</v>
      </c>
      <c r="AF14" s="75">
        <v>10.1183798455</v>
      </c>
      <c r="AG14" s="75">
        <v>10.3431170287</v>
      </c>
      <c r="AH14" s="75">
        <v>10.709710278999999</v>
      </c>
      <c r="AI14" s="75">
        <v>11.1812926773</v>
      </c>
      <c r="AJ14" s="75">
        <v>11.4944033648</v>
      </c>
      <c r="AK14" s="75">
        <v>11.8201391647</v>
      </c>
      <c r="AL14" s="75">
        <v>12.1493403137</v>
      </c>
      <c r="AM14" s="75">
        <v>12.291721899500001</v>
      </c>
      <c r="AN14" s="75">
        <v>12.1736191036</v>
      </c>
      <c r="AO14" s="75">
        <v>12.844687328599999</v>
      </c>
      <c r="AP14" s="75">
        <v>13.0476599061</v>
      </c>
      <c r="AQ14" s="75">
        <v>13.2146849486</v>
      </c>
      <c r="AR14" s="75">
        <v>13.401849710400001</v>
      </c>
      <c r="AS14" s="75">
        <v>13.550381096800001</v>
      </c>
      <c r="AT14" s="75">
        <v>13.583337781699999</v>
      </c>
      <c r="AU14" s="75">
        <v>13.6870326654</v>
      </c>
      <c r="AV14" s="75">
        <v>13.9505124997</v>
      </c>
      <c r="AW14" s="75">
        <v>14.2818886845</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showGridLines="0" zoomScaleNormal="100" zoomScaleSheetLayoutView="100" workbookViewId="0">
      <selection activeCell="F3" sqref="F3"/>
    </sheetView>
  </sheetViews>
  <sheetFormatPr baseColWidth="10" defaultColWidth="9.7109375" defaultRowHeight="12"/>
  <cols>
    <col min="1" max="1" width="86.28515625" style="106" customWidth="1"/>
    <col min="2" max="2" width="7.42578125" style="106" customWidth="1"/>
    <col min="3" max="3" width="14.140625" style="106" bestFit="1" customWidth="1"/>
    <col min="4" max="10" width="9.140625" style="106" customWidth="1"/>
    <col min="11" max="30" width="7.42578125" style="106" customWidth="1"/>
    <col min="31" max="16384" width="9.7109375" style="106"/>
  </cols>
  <sheetData>
    <row r="1" spans="1:19" s="95" customFormat="1">
      <c r="A1" s="67" t="s">
        <v>108</v>
      </c>
      <c r="K1" s="96"/>
      <c r="L1" s="96"/>
      <c r="M1" s="96"/>
      <c r="N1" s="96"/>
      <c r="O1" s="96"/>
      <c r="P1" s="96"/>
      <c r="Q1" s="96"/>
      <c r="R1" s="96"/>
      <c r="S1" s="96"/>
    </row>
    <row r="2" spans="1:19" s="70" customFormat="1">
      <c r="A2" s="69" t="s">
        <v>109</v>
      </c>
      <c r="K2" s="97"/>
      <c r="L2" s="97"/>
      <c r="M2" s="97"/>
      <c r="N2" s="97"/>
      <c r="O2" s="97"/>
      <c r="P2" s="97"/>
      <c r="Q2" s="97"/>
      <c r="R2" s="97"/>
      <c r="S2" s="97"/>
    </row>
    <row r="3" spans="1:19" s="98" customFormat="1" ht="200.45" customHeight="1"/>
    <row r="4" spans="1:19" s="98" customFormat="1" ht="212.1" customHeight="1"/>
    <row r="5" spans="1:19" s="70" customFormat="1">
      <c r="A5" s="91" t="s">
        <v>100</v>
      </c>
      <c r="K5" s="97"/>
      <c r="L5" s="97"/>
      <c r="M5" s="97"/>
      <c r="N5" s="97"/>
      <c r="O5" s="97"/>
      <c r="P5" s="97"/>
      <c r="Q5" s="97"/>
      <c r="R5" s="97"/>
      <c r="S5" s="97"/>
    </row>
    <row r="6" spans="1:19" s="100" customFormat="1">
      <c r="A6" s="99"/>
      <c r="K6" s="101"/>
      <c r="L6" s="101"/>
      <c r="M6" s="101"/>
      <c r="N6" s="101"/>
      <c r="O6" s="101"/>
      <c r="P6" s="101"/>
      <c r="Q6" s="101"/>
      <c r="R6" s="101"/>
      <c r="S6" s="101"/>
    </row>
    <row r="7" spans="1:19" s="75" customFormat="1">
      <c r="K7" s="102"/>
      <c r="L7" s="102"/>
      <c r="M7" s="102"/>
      <c r="N7" s="102"/>
      <c r="O7" s="102"/>
      <c r="P7" s="102"/>
      <c r="Q7" s="102"/>
      <c r="R7" s="102"/>
      <c r="S7" s="102"/>
    </row>
    <row r="8" spans="1:19" s="75" customFormat="1" ht="24">
      <c r="D8" s="103" t="s">
        <v>106</v>
      </c>
      <c r="E8" s="103" t="s">
        <v>0</v>
      </c>
      <c r="F8" s="103" t="s">
        <v>3</v>
      </c>
      <c r="G8" s="103" t="s">
        <v>4</v>
      </c>
      <c r="H8" s="103" t="s">
        <v>110</v>
      </c>
      <c r="I8" s="103" t="s">
        <v>81</v>
      </c>
      <c r="J8" s="103"/>
      <c r="K8" s="102"/>
      <c r="L8" s="102"/>
      <c r="M8" s="102"/>
      <c r="N8" s="102"/>
      <c r="O8" s="102"/>
      <c r="P8" s="102"/>
      <c r="Q8" s="102"/>
      <c r="R8" s="102"/>
      <c r="S8" s="102"/>
    </row>
    <row r="9" spans="1:19" s="75" customFormat="1" ht="15">
      <c r="B9" s="844">
        <v>1978</v>
      </c>
      <c r="C9" s="75" t="s">
        <v>105</v>
      </c>
      <c r="D9" s="76">
        <v>47.629975722913102</v>
      </c>
      <c r="E9" s="76">
        <v>13.0950168548696</v>
      </c>
      <c r="F9" s="76">
        <v>14.1661703661118</v>
      </c>
      <c r="G9" s="76">
        <v>10.4006834367484</v>
      </c>
      <c r="H9" s="76">
        <v>12.7259837068886</v>
      </c>
      <c r="I9" s="76">
        <v>1.98216989916619</v>
      </c>
      <c r="J9" s="104"/>
      <c r="K9" s="105"/>
      <c r="L9" s="102"/>
      <c r="M9" s="102"/>
      <c r="N9" s="102"/>
      <c r="O9" s="102"/>
      <c r="P9" s="102"/>
      <c r="Q9" s="102"/>
      <c r="R9" s="102"/>
      <c r="S9" s="102"/>
    </row>
    <row r="10" spans="1:19" s="75" customFormat="1" ht="15">
      <c r="B10" s="844"/>
      <c r="C10" s="75" t="s">
        <v>103</v>
      </c>
      <c r="D10" s="76">
        <v>23.892209001370802</v>
      </c>
      <c r="E10" s="76">
        <v>10.381533873828699</v>
      </c>
      <c r="F10" s="76">
        <v>0.98017792476835996</v>
      </c>
      <c r="G10" s="76">
        <v>5.7674443597678504</v>
      </c>
      <c r="H10" s="76">
        <v>58.978634988490597</v>
      </c>
      <c r="I10" s="76">
        <v>-9.8817553894447799E-8</v>
      </c>
      <c r="J10" s="104"/>
      <c r="K10" s="102"/>
      <c r="L10" s="102"/>
      <c r="M10" s="102"/>
      <c r="N10" s="102"/>
      <c r="O10" s="102"/>
      <c r="P10" s="102"/>
      <c r="Q10" s="102"/>
      <c r="R10" s="102"/>
      <c r="S10" s="102"/>
    </row>
    <row r="11" spans="1:19" s="75" customFormat="1" ht="15">
      <c r="B11" s="844"/>
      <c r="C11" s="75" t="s">
        <v>111</v>
      </c>
      <c r="D11" s="76">
        <v>55.428435834995902</v>
      </c>
      <c r="E11" s="76">
        <v>4.2415755141549099</v>
      </c>
      <c r="F11" s="76">
        <v>21.230924123981801</v>
      </c>
      <c r="G11" s="76">
        <v>12.1377561829056</v>
      </c>
      <c r="H11" s="76">
        <v>6.9383866438245496</v>
      </c>
      <c r="I11" s="76">
        <v>2.2921649363334799E-2</v>
      </c>
      <c r="J11" s="104"/>
      <c r="K11" s="102"/>
      <c r="L11" s="102"/>
      <c r="M11" s="102"/>
      <c r="N11" s="102"/>
      <c r="O11" s="102"/>
      <c r="P11" s="102"/>
      <c r="Q11" s="102"/>
      <c r="R11" s="102"/>
      <c r="S11" s="102"/>
    </row>
    <row r="12" spans="1:19" s="75" customFormat="1" ht="15">
      <c r="B12" s="844"/>
      <c r="C12" s="75" t="s">
        <v>112</v>
      </c>
      <c r="D12" s="76">
        <v>33.965641141865703</v>
      </c>
      <c r="E12" s="76">
        <v>24.6679637742544</v>
      </c>
      <c r="F12" s="76">
        <v>2.4076643092363499</v>
      </c>
      <c r="G12" s="76">
        <v>7.2449633279989198</v>
      </c>
      <c r="H12" s="76">
        <v>31.706372883742901</v>
      </c>
      <c r="I12" s="76">
        <v>7.3945629017352302E-3</v>
      </c>
      <c r="J12" s="104"/>
      <c r="K12" s="102"/>
      <c r="L12" s="102"/>
      <c r="M12" s="102"/>
      <c r="N12" s="102"/>
      <c r="O12" s="102"/>
      <c r="P12" s="102"/>
      <c r="Q12" s="102"/>
      <c r="R12" s="102"/>
      <c r="S12" s="102"/>
    </row>
    <row r="13" spans="1:19" s="75" customFormat="1" ht="15">
      <c r="B13" s="844"/>
      <c r="C13" s="75" t="s">
        <v>101</v>
      </c>
      <c r="D13" s="76">
        <v>46.182052148494897</v>
      </c>
      <c r="E13" s="76">
        <v>15.8233478871855</v>
      </c>
      <c r="F13" s="76">
        <v>17.771942902498601</v>
      </c>
      <c r="G13" s="76">
        <v>12.0751787156499</v>
      </c>
      <c r="H13" s="76">
        <v>2.6353075630767102</v>
      </c>
      <c r="I13" s="76">
        <v>5.51217077778412</v>
      </c>
      <c r="J13" s="104"/>
      <c r="K13" s="102"/>
      <c r="L13" s="102"/>
      <c r="M13" s="102"/>
      <c r="N13" s="102"/>
      <c r="O13" s="102"/>
      <c r="P13" s="102"/>
      <c r="Q13" s="102"/>
      <c r="R13" s="102"/>
      <c r="S13" s="102"/>
    </row>
    <row r="14" spans="1:19" s="75" customFormat="1" ht="15">
      <c r="B14" s="844"/>
      <c r="C14" s="75" t="s">
        <v>104</v>
      </c>
      <c r="D14" s="76">
        <v>58.218480352925297</v>
      </c>
      <c r="E14" s="76">
        <v>9.4549021221992806</v>
      </c>
      <c r="F14" s="76">
        <v>7.81869306881089</v>
      </c>
      <c r="G14" s="76">
        <v>14.909449270556401</v>
      </c>
      <c r="H14" s="76">
        <v>9.5809697956372393</v>
      </c>
      <c r="I14" s="76">
        <v>1.7505202426984199E-2</v>
      </c>
      <c r="J14" s="104"/>
      <c r="K14" s="102"/>
      <c r="L14" s="102"/>
      <c r="M14" s="102"/>
      <c r="N14" s="102"/>
      <c r="O14" s="102"/>
      <c r="P14" s="102"/>
      <c r="Q14" s="102"/>
      <c r="R14" s="102"/>
      <c r="S14" s="102"/>
    </row>
    <row r="15" spans="1:19" s="75" customFormat="1" ht="15">
      <c r="B15" s="845" t="s">
        <v>113</v>
      </c>
      <c r="C15" s="845"/>
      <c r="D15" s="539"/>
      <c r="E15" s="539"/>
      <c r="F15" s="539"/>
      <c r="G15" s="539"/>
      <c r="H15" s="539"/>
      <c r="I15" s="539"/>
      <c r="J15" s="103"/>
      <c r="K15" s="102"/>
      <c r="L15" s="102"/>
      <c r="M15" s="102"/>
      <c r="N15" s="102"/>
      <c r="O15" s="102"/>
      <c r="P15" s="102"/>
      <c r="Q15" s="102"/>
      <c r="R15" s="102"/>
      <c r="S15" s="102"/>
    </row>
    <row r="16" spans="1:19" s="75" customFormat="1" ht="15">
      <c r="B16" s="844">
        <v>2018</v>
      </c>
      <c r="C16" s="75" t="s">
        <v>105</v>
      </c>
      <c r="D16" s="76">
        <v>40.764855716665302</v>
      </c>
      <c r="E16" s="76">
        <v>10.0073171842966</v>
      </c>
      <c r="F16" s="76">
        <v>16.2144615564413</v>
      </c>
      <c r="G16" s="76">
        <v>19.308070773431702</v>
      </c>
      <c r="H16" s="76">
        <v>10.058095427362799</v>
      </c>
      <c r="I16" s="76">
        <v>3.6471993538775398</v>
      </c>
      <c r="J16" s="104"/>
      <c r="K16" s="105"/>
      <c r="L16" s="102"/>
      <c r="M16" s="102"/>
      <c r="N16" s="102"/>
      <c r="O16" s="102"/>
      <c r="P16" s="102"/>
      <c r="Q16" s="102"/>
      <c r="R16" s="102"/>
      <c r="S16" s="102"/>
    </row>
    <row r="17" spans="2:19" s="75" customFormat="1" ht="15">
      <c r="B17" s="844"/>
      <c r="C17" s="75" t="s">
        <v>103</v>
      </c>
      <c r="D17" s="76">
        <v>28.024571806614102</v>
      </c>
      <c r="E17" s="76">
        <v>4.0328189499999398</v>
      </c>
      <c r="F17" s="76">
        <v>7.6992113543307399</v>
      </c>
      <c r="G17" s="76">
        <v>9.5527878195456193</v>
      </c>
      <c r="H17" s="76">
        <v>50.648333299306302</v>
      </c>
      <c r="I17" s="76">
        <v>4.2276835512236897E-2</v>
      </c>
      <c r="J17" s="104"/>
      <c r="K17" s="105"/>
      <c r="L17" s="102"/>
      <c r="M17" s="102"/>
      <c r="N17" s="102"/>
      <c r="O17" s="102"/>
      <c r="P17" s="102"/>
      <c r="Q17" s="102"/>
      <c r="R17" s="102"/>
      <c r="S17" s="102"/>
    </row>
    <row r="18" spans="2:19" s="75" customFormat="1" ht="15">
      <c r="B18" s="844"/>
      <c r="C18" s="75" t="s">
        <v>111</v>
      </c>
      <c r="D18" s="76">
        <v>47.951665431349298</v>
      </c>
      <c r="E18" s="76">
        <v>1.46169047779655</v>
      </c>
      <c r="F18" s="76">
        <v>21.090443666232598</v>
      </c>
      <c r="G18" s="76">
        <v>20.554335441815699</v>
      </c>
      <c r="H18" s="76">
        <v>8.4206580039844301</v>
      </c>
      <c r="I18" s="76">
        <v>0.52120699128807002</v>
      </c>
      <c r="J18" s="104"/>
      <c r="K18" s="105"/>
      <c r="L18" s="102"/>
      <c r="M18" s="102"/>
      <c r="N18" s="102"/>
      <c r="O18" s="102"/>
      <c r="P18" s="102"/>
      <c r="Q18" s="102"/>
      <c r="R18" s="102"/>
      <c r="S18" s="102"/>
    </row>
    <row r="19" spans="2:19" s="75" customFormat="1" ht="15">
      <c r="B19" s="844"/>
      <c r="C19" s="75" t="s">
        <v>112</v>
      </c>
      <c r="D19" s="76">
        <v>35.146293827524403</v>
      </c>
      <c r="E19" s="76">
        <v>19.129618760049901</v>
      </c>
      <c r="F19" s="76">
        <v>11.632886667563801</v>
      </c>
      <c r="G19" s="76">
        <v>21.967446904389298</v>
      </c>
      <c r="H19" s="76">
        <v>8.6198440957139404</v>
      </c>
      <c r="I19" s="76">
        <v>3.5039097630412699</v>
      </c>
      <c r="J19" s="104"/>
      <c r="K19" s="105"/>
      <c r="L19" s="102"/>
      <c r="M19" s="102"/>
      <c r="N19" s="102"/>
      <c r="O19" s="102"/>
      <c r="P19" s="102"/>
      <c r="Q19" s="102"/>
      <c r="R19" s="102"/>
      <c r="S19" s="102"/>
    </row>
    <row r="20" spans="2:19" s="75" customFormat="1" ht="15">
      <c r="B20" s="844"/>
      <c r="C20" s="75" t="s">
        <v>101</v>
      </c>
      <c r="D20" s="76">
        <v>35.276182628708298</v>
      </c>
      <c r="E20" s="76">
        <v>4.6477341793739404</v>
      </c>
      <c r="F20" s="76">
        <v>26.376455318157898</v>
      </c>
      <c r="G20" s="76">
        <v>18.916104640486498</v>
      </c>
      <c r="H20" s="76">
        <v>5.0885180238477101</v>
      </c>
      <c r="I20" s="76">
        <v>9.6950051846476502</v>
      </c>
      <c r="J20" s="104"/>
      <c r="K20" s="105"/>
      <c r="L20" s="102"/>
      <c r="M20" s="102"/>
      <c r="N20" s="102"/>
      <c r="O20" s="102"/>
      <c r="P20" s="102"/>
      <c r="Q20" s="102"/>
      <c r="R20" s="102"/>
      <c r="S20" s="102"/>
    </row>
    <row r="21" spans="2:19" s="75" customFormat="1" ht="15">
      <c r="B21" s="844"/>
      <c r="C21" s="75" t="s">
        <v>104</v>
      </c>
      <c r="D21" s="76">
        <v>52.316034938584799</v>
      </c>
      <c r="E21" s="76">
        <v>3.6596806761457801</v>
      </c>
      <c r="F21" s="76">
        <v>14.844740467857401</v>
      </c>
      <c r="G21" s="76">
        <v>22.028604805937501</v>
      </c>
      <c r="H21" s="76">
        <v>6.4846349309745301</v>
      </c>
      <c r="I21" s="76">
        <v>0.66630418050000595</v>
      </c>
      <c r="J21" s="104"/>
      <c r="K21" s="105"/>
      <c r="L21" s="102"/>
      <c r="M21" s="102"/>
      <c r="N21" s="102"/>
      <c r="O21" s="102"/>
      <c r="P21" s="102"/>
      <c r="Q21" s="102"/>
      <c r="R21" s="102"/>
      <c r="S21" s="102"/>
    </row>
    <row r="22" spans="2:19" s="75" customFormat="1">
      <c r="K22" s="102"/>
      <c r="L22" s="102"/>
      <c r="M22" s="102"/>
      <c r="N22" s="102"/>
      <c r="O22" s="102"/>
      <c r="P22" s="102"/>
      <c r="Q22" s="102"/>
      <c r="R22" s="102"/>
      <c r="S22" s="102"/>
    </row>
    <row r="23" spans="2:19" s="75" customFormat="1">
      <c r="K23" s="102"/>
      <c r="L23" s="102"/>
      <c r="M23" s="102"/>
      <c r="N23" s="102"/>
      <c r="O23" s="102"/>
      <c r="P23" s="102"/>
      <c r="Q23" s="102"/>
      <c r="R23" s="102"/>
      <c r="S23" s="102"/>
    </row>
    <row r="24" spans="2:19" s="75" customFormat="1">
      <c r="K24" s="102"/>
      <c r="L24" s="102"/>
      <c r="M24" s="102"/>
      <c r="N24" s="102"/>
      <c r="O24" s="102"/>
      <c r="P24" s="102"/>
      <c r="Q24" s="102"/>
      <c r="R24" s="102"/>
      <c r="S24" s="102"/>
    </row>
    <row r="25" spans="2:19" s="75" customFormat="1" ht="24">
      <c r="B25" s="540"/>
      <c r="C25" s="89"/>
      <c r="D25" s="541" t="s">
        <v>106</v>
      </c>
      <c r="E25" s="541" t="s">
        <v>0</v>
      </c>
      <c r="F25" s="541" t="s">
        <v>3</v>
      </c>
      <c r="G25" s="541" t="s">
        <v>4</v>
      </c>
      <c r="H25" s="541" t="s">
        <v>110</v>
      </c>
      <c r="I25" s="541" t="s">
        <v>81</v>
      </c>
      <c r="J25" s="103"/>
      <c r="K25" s="102"/>
      <c r="L25" s="102"/>
      <c r="M25" s="102"/>
      <c r="N25" s="102"/>
      <c r="O25" s="102"/>
      <c r="P25" s="102"/>
      <c r="Q25" s="102"/>
      <c r="R25" s="102"/>
      <c r="S25" s="102"/>
    </row>
    <row r="26" spans="2:19" s="75" customFormat="1" ht="15">
      <c r="B26" s="843" t="s">
        <v>105</v>
      </c>
      <c r="C26" s="542">
        <f>B$9</f>
        <v>1978</v>
      </c>
      <c r="D26" s="543">
        <f t="shared" ref="D26:I26" si="0">D9</f>
        <v>47.629975722913102</v>
      </c>
      <c r="E26" s="543">
        <f t="shared" si="0"/>
        <v>13.0950168548696</v>
      </c>
      <c r="F26" s="543">
        <f t="shared" si="0"/>
        <v>14.1661703661118</v>
      </c>
      <c r="G26" s="543">
        <f t="shared" si="0"/>
        <v>10.4006834367484</v>
      </c>
      <c r="H26" s="543">
        <f t="shared" si="0"/>
        <v>12.7259837068886</v>
      </c>
      <c r="I26" s="543">
        <f t="shared" si="0"/>
        <v>1.98216989916619</v>
      </c>
      <c r="J26" s="104"/>
      <c r="K26" s="102"/>
      <c r="L26" s="102"/>
      <c r="M26" s="102"/>
      <c r="N26" s="102"/>
      <c r="O26" s="102"/>
      <c r="P26" s="102"/>
      <c r="Q26" s="102"/>
      <c r="R26" s="102"/>
      <c r="S26" s="102"/>
    </row>
    <row r="27" spans="2:19" s="75" customFormat="1" ht="15">
      <c r="B27" s="843"/>
      <c r="C27" s="542">
        <f>B$16</f>
        <v>2018</v>
      </c>
      <c r="D27" s="543">
        <f t="shared" ref="D27:I27" si="1">D16</f>
        <v>40.764855716665302</v>
      </c>
      <c r="E27" s="543">
        <f t="shared" si="1"/>
        <v>10.0073171842966</v>
      </c>
      <c r="F27" s="543">
        <f t="shared" si="1"/>
        <v>16.2144615564413</v>
      </c>
      <c r="G27" s="543">
        <f t="shared" si="1"/>
        <v>19.308070773431702</v>
      </c>
      <c r="H27" s="543">
        <f t="shared" si="1"/>
        <v>10.058095427362799</v>
      </c>
      <c r="I27" s="543">
        <f t="shared" si="1"/>
        <v>3.6471993538775398</v>
      </c>
      <c r="J27" s="104"/>
      <c r="K27" s="102"/>
      <c r="L27" s="102"/>
      <c r="M27" s="102"/>
      <c r="N27" s="102"/>
      <c r="O27" s="102"/>
      <c r="P27" s="102"/>
      <c r="Q27" s="102"/>
      <c r="R27" s="102"/>
      <c r="S27" s="102"/>
    </row>
    <row r="28" spans="2:19" s="75" customFormat="1" ht="15">
      <c r="B28" s="544" t="s">
        <v>113</v>
      </c>
      <c r="C28" s="542"/>
      <c r="D28" s="543"/>
      <c r="E28" s="543"/>
      <c r="F28" s="543"/>
      <c r="G28" s="543"/>
      <c r="H28" s="543"/>
      <c r="I28" s="543"/>
      <c r="J28" s="104"/>
      <c r="K28" s="102"/>
      <c r="L28" s="102"/>
      <c r="M28" s="102"/>
      <c r="N28" s="102"/>
      <c r="O28" s="102"/>
      <c r="P28" s="102"/>
      <c r="Q28" s="102"/>
      <c r="R28" s="102"/>
      <c r="S28" s="102"/>
    </row>
    <row r="29" spans="2:19" s="75" customFormat="1" ht="15">
      <c r="B29" s="843" t="s">
        <v>103</v>
      </c>
      <c r="C29" s="542">
        <f>B$9</f>
        <v>1978</v>
      </c>
      <c r="D29" s="543">
        <f t="shared" ref="D29:I29" si="2">D10</f>
        <v>23.892209001370802</v>
      </c>
      <c r="E29" s="543">
        <f t="shared" si="2"/>
        <v>10.381533873828699</v>
      </c>
      <c r="F29" s="543">
        <f t="shared" si="2"/>
        <v>0.98017792476835996</v>
      </c>
      <c r="G29" s="543">
        <f t="shared" si="2"/>
        <v>5.7674443597678504</v>
      </c>
      <c r="H29" s="543">
        <f t="shared" si="2"/>
        <v>58.978634988490597</v>
      </c>
      <c r="I29" s="543">
        <f t="shared" si="2"/>
        <v>-9.8817553894447799E-8</v>
      </c>
      <c r="J29" s="104"/>
      <c r="K29" s="102"/>
      <c r="L29" s="102"/>
      <c r="M29" s="102"/>
      <c r="N29" s="102"/>
      <c r="O29" s="102"/>
      <c r="P29" s="102"/>
      <c r="Q29" s="102"/>
      <c r="R29" s="102"/>
      <c r="S29" s="102"/>
    </row>
    <row r="30" spans="2:19" s="75" customFormat="1" ht="15">
      <c r="B30" s="843"/>
      <c r="C30" s="542">
        <f>B$16</f>
        <v>2018</v>
      </c>
      <c r="D30" s="543">
        <f t="shared" ref="D30:I30" si="3">D17</f>
        <v>28.024571806614102</v>
      </c>
      <c r="E30" s="543">
        <f t="shared" si="3"/>
        <v>4.0328189499999398</v>
      </c>
      <c r="F30" s="543">
        <f t="shared" si="3"/>
        <v>7.6992113543307399</v>
      </c>
      <c r="G30" s="543">
        <f t="shared" si="3"/>
        <v>9.5527878195456193</v>
      </c>
      <c r="H30" s="543">
        <f t="shared" si="3"/>
        <v>50.648333299306302</v>
      </c>
      <c r="I30" s="543">
        <f t="shared" si="3"/>
        <v>4.2276835512236897E-2</v>
      </c>
      <c r="J30" s="104"/>
      <c r="K30" s="102"/>
      <c r="L30" s="102"/>
      <c r="M30" s="102"/>
      <c r="N30" s="102"/>
      <c r="O30" s="102"/>
      <c r="P30" s="102"/>
      <c r="Q30" s="102"/>
      <c r="R30" s="102"/>
      <c r="S30" s="102"/>
    </row>
    <row r="31" spans="2:19" s="75" customFormat="1" ht="15">
      <c r="B31" s="544" t="s">
        <v>113</v>
      </c>
      <c r="C31" s="542"/>
      <c r="D31" s="543"/>
      <c r="E31" s="543"/>
      <c r="F31" s="543"/>
      <c r="G31" s="543"/>
      <c r="H31" s="543"/>
      <c r="I31" s="543"/>
      <c r="J31" s="104"/>
      <c r="K31" s="102"/>
      <c r="L31" s="102"/>
      <c r="M31" s="102"/>
      <c r="N31" s="102"/>
      <c r="O31" s="102"/>
      <c r="P31" s="102"/>
      <c r="Q31" s="102"/>
      <c r="R31" s="102"/>
      <c r="S31" s="102"/>
    </row>
    <row r="32" spans="2:19" s="75" customFormat="1" ht="15">
      <c r="B32" s="843" t="s">
        <v>111</v>
      </c>
      <c r="C32" s="542">
        <f>B$9</f>
        <v>1978</v>
      </c>
      <c r="D32" s="543">
        <f t="shared" ref="D32:I32" si="4">D11</f>
        <v>55.428435834995902</v>
      </c>
      <c r="E32" s="543">
        <f t="shared" si="4"/>
        <v>4.2415755141549099</v>
      </c>
      <c r="F32" s="543">
        <f t="shared" si="4"/>
        <v>21.230924123981801</v>
      </c>
      <c r="G32" s="543">
        <f t="shared" si="4"/>
        <v>12.1377561829056</v>
      </c>
      <c r="H32" s="543">
        <f t="shared" si="4"/>
        <v>6.9383866438245496</v>
      </c>
      <c r="I32" s="543">
        <f t="shared" si="4"/>
        <v>2.2921649363334799E-2</v>
      </c>
      <c r="J32" s="104"/>
      <c r="K32" s="102"/>
      <c r="L32" s="102"/>
      <c r="M32" s="102"/>
      <c r="N32" s="102"/>
      <c r="O32" s="102"/>
      <c r="P32" s="102"/>
      <c r="Q32" s="102"/>
      <c r="R32" s="102"/>
      <c r="S32" s="102"/>
    </row>
    <row r="33" spans="2:19" s="75" customFormat="1" ht="15">
      <c r="B33" s="843"/>
      <c r="C33" s="542">
        <f>B$16</f>
        <v>2018</v>
      </c>
      <c r="D33" s="543">
        <f t="shared" ref="D33:I33" si="5">D18</f>
        <v>47.951665431349298</v>
      </c>
      <c r="E33" s="543">
        <f t="shared" si="5"/>
        <v>1.46169047779655</v>
      </c>
      <c r="F33" s="543">
        <f t="shared" si="5"/>
        <v>21.090443666232598</v>
      </c>
      <c r="G33" s="543">
        <f t="shared" si="5"/>
        <v>20.554335441815699</v>
      </c>
      <c r="H33" s="543">
        <f t="shared" si="5"/>
        <v>8.4206580039844301</v>
      </c>
      <c r="I33" s="543">
        <f t="shared" si="5"/>
        <v>0.52120699128807002</v>
      </c>
      <c r="J33" s="104"/>
      <c r="K33" s="102"/>
      <c r="L33" s="102"/>
      <c r="M33" s="102"/>
      <c r="N33" s="102"/>
      <c r="O33" s="102"/>
      <c r="P33" s="102"/>
      <c r="Q33" s="102"/>
      <c r="R33" s="102"/>
      <c r="S33" s="102"/>
    </row>
    <row r="34" spans="2:19" s="75" customFormat="1" ht="15">
      <c r="B34" s="544" t="s">
        <v>113</v>
      </c>
      <c r="C34" s="542"/>
      <c r="D34" s="543"/>
      <c r="E34" s="543"/>
      <c r="F34" s="543"/>
      <c r="G34" s="543"/>
      <c r="H34" s="543"/>
      <c r="I34" s="543"/>
      <c r="J34" s="104"/>
      <c r="K34" s="102"/>
      <c r="L34" s="102"/>
      <c r="M34" s="102"/>
      <c r="N34" s="102"/>
      <c r="O34" s="102"/>
      <c r="P34" s="102"/>
      <c r="Q34" s="102"/>
      <c r="R34" s="102"/>
      <c r="S34" s="102"/>
    </row>
    <row r="35" spans="2:19" s="75" customFormat="1" ht="15">
      <c r="B35" s="843" t="s">
        <v>112</v>
      </c>
      <c r="C35" s="542">
        <f>B$9</f>
        <v>1978</v>
      </c>
      <c r="D35" s="543">
        <f t="shared" ref="D35:I35" si="6">D12</f>
        <v>33.965641141865703</v>
      </c>
      <c r="E35" s="543">
        <f t="shared" si="6"/>
        <v>24.6679637742544</v>
      </c>
      <c r="F35" s="543">
        <f t="shared" si="6"/>
        <v>2.4076643092363499</v>
      </c>
      <c r="G35" s="543">
        <f t="shared" si="6"/>
        <v>7.2449633279989198</v>
      </c>
      <c r="H35" s="543">
        <f t="shared" si="6"/>
        <v>31.706372883742901</v>
      </c>
      <c r="I35" s="543">
        <f t="shared" si="6"/>
        <v>7.3945629017352302E-3</v>
      </c>
      <c r="J35" s="104"/>
      <c r="K35" s="102"/>
      <c r="L35" s="102"/>
      <c r="M35" s="102"/>
      <c r="N35" s="102"/>
      <c r="O35" s="102"/>
      <c r="P35" s="102"/>
      <c r="Q35" s="102"/>
      <c r="R35" s="102"/>
      <c r="S35" s="102"/>
    </row>
    <row r="36" spans="2:19" s="75" customFormat="1" ht="15">
      <c r="B36" s="843"/>
      <c r="C36" s="542">
        <f>B$16</f>
        <v>2018</v>
      </c>
      <c r="D36" s="543">
        <f t="shared" ref="D36:I36" si="7">D19</f>
        <v>35.146293827524403</v>
      </c>
      <c r="E36" s="543">
        <f t="shared" si="7"/>
        <v>19.129618760049901</v>
      </c>
      <c r="F36" s="543">
        <f t="shared" si="7"/>
        <v>11.632886667563801</v>
      </c>
      <c r="G36" s="543">
        <f t="shared" si="7"/>
        <v>21.967446904389298</v>
      </c>
      <c r="H36" s="543">
        <f t="shared" si="7"/>
        <v>8.6198440957139404</v>
      </c>
      <c r="I36" s="543">
        <f t="shared" si="7"/>
        <v>3.5039097630412699</v>
      </c>
      <c r="J36" s="104"/>
      <c r="K36" s="102"/>
      <c r="L36" s="102"/>
      <c r="M36" s="102"/>
      <c r="N36" s="102"/>
      <c r="O36" s="102"/>
      <c r="P36" s="102"/>
      <c r="Q36" s="102"/>
      <c r="R36" s="102"/>
      <c r="S36" s="102"/>
    </row>
    <row r="37" spans="2:19" s="75" customFormat="1" ht="15">
      <c r="B37" s="544" t="s">
        <v>113</v>
      </c>
      <c r="C37" s="542"/>
      <c r="D37" s="543"/>
      <c r="E37" s="543"/>
      <c r="F37" s="543"/>
      <c r="G37" s="543"/>
      <c r="H37" s="543"/>
      <c r="I37" s="543"/>
      <c r="J37" s="104"/>
      <c r="K37" s="102"/>
      <c r="L37" s="102"/>
      <c r="M37" s="102"/>
      <c r="N37" s="102"/>
      <c r="O37" s="102"/>
      <c r="P37" s="102"/>
      <c r="Q37" s="102"/>
      <c r="R37" s="102"/>
      <c r="S37" s="102"/>
    </row>
    <row r="38" spans="2:19" s="75" customFormat="1" ht="15">
      <c r="B38" s="843" t="s">
        <v>101</v>
      </c>
      <c r="C38" s="542">
        <f>B$9</f>
        <v>1978</v>
      </c>
      <c r="D38" s="543">
        <f t="shared" ref="D38:I38" si="8">D13</f>
        <v>46.182052148494897</v>
      </c>
      <c r="E38" s="543">
        <f t="shared" si="8"/>
        <v>15.8233478871855</v>
      </c>
      <c r="F38" s="543">
        <f t="shared" si="8"/>
        <v>17.771942902498601</v>
      </c>
      <c r="G38" s="543">
        <f t="shared" si="8"/>
        <v>12.0751787156499</v>
      </c>
      <c r="H38" s="543">
        <f t="shared" si="8"/>
        <v>2.6353075630767102</v>
      </c>
      <c r="I38" s="543">
        <f t="shared" si="8"/>
        <v>5.51217077778412</v>
      </c>
      <c r="J38" s="104"/>
      <c r="K38" s="102"/>
      <c r="L38" s="102"/>
      <c r="M38" s="102"/>
      <c r="N38" s="102"/>
      <c r="O38" s="102"/>
      <c r="P38" s="102"/>
      <c r="Q38" s="102"/>
      <c r="R38" s="102"/>
      <c r="S38" s="102"/>
    </row>
    <row r="39" spans="2:19" s="75" customFormat="1" ht="15">
      <c r="B39" s="843"/>
      <c r="C39" s="542">
        <f>B$16</f>
        <v>2018</v>
      </c>
      <c r="D39" s="543">
        <f t="shared" ref="D39:I39" si="9">D20</f>
        <v>35.276182628708298</v>
      </c>
      <c r="E39" s="543">
        <f t="shared" si="9"/>
        <v>4.6477341793739404</v>
      </c>
      <c r="F39" s="543">
        <f t="shared" si="9"/>
        <v>26.376455318157898</v>
      </c>
      <c r="G39" s="543">
        <f t="shared" si="9"/>
        <v>18.916104640486498</v>
      </c>
      <c r="H39" s="543">
        <f t="shared" si="9"/>
        <v>5.0885180238477101</v>
      </c>
      <c r="I39" s="543">
        <f t="shared" si="9"/>
        <v>9.6950051846476502</v>
      </c>
      <c r="J39" s="104"/>
      <c r="K39" s="102"/>
      <c r="L39" s="102"/>
      <c r="M39" s="102"/>
      <c r="N39" s="102"/>
      <c r="O39" s="102"/>
      <c r="P39" s="102"/>
      <c r="Q39" s="102"/>
      <c r="R39" s="102"/>
      <c r="S39" s="102"/>
    </row>
    <row r="40" spans="2:19" s="75" customFormat="1" ht="15">
      <c r="B40" s="544" t="s">
        <v>113</v>
      </c>
      <c r="C40" s="542"/>
      <c r="D40" s="543"/>
      <c r="E40" s="543"/>
      <c r="F40" s="543"/>
      <c r="G40" s="543"/>
      <c r="H40" s="543"/>
      <c r="I40" s="543"/>
      <c r="J40" s="104"/>
      <c r="K40" s="102"/>
      <c r="L40" s="102"/>
      <c r="M40" s="102"/>
      <c r="N40" s="102"/>
      <c r="O40" s="102"/>
      <c r="P40" s="102"/>
      <c r="Q40" s="102"/>
      <c r="R40" s="102"/>
      <c r="S40" s="102"/>
    </row>
    <row r="41" spans="2:19" s="75" customFormat="1" ht="15">
      <c r="B41" s="843" t="s">
        <v>104</v>
      </c>
      <c r="C41" s="542">
        <f>B$9</f>
        <v>1978</v>
      </c>
      <c r="D41" s="543">
        <f t="shared" ref="D41:I41" si="10">D14</f>
        <v>58.218480352925297</v>
      </c>
      <c r="E41" s="543">
        <f t="shared" si="10"/>
        <v>9.4549021221992806</v>
      </c>
      <c r="F41" s="543">
        <f t="shared" si="10"/>
        <v>7.81869306881089</v>
      </c>
      <c r="G41" s="543">
        <f t="shared" si="10"/>
        <v>14.909449270556401</v>
      </c>
      <c r="H41" s="543">
        <f t="shared" si="10"/>
        <v>9.5809697956372393</v>
      </c>
      <c r="I41" s="543">
        <f t="shared" si="10"/>
        <v>1.7505202426984199E-2</v>
      </c>
      <c r="J41" s="104"/>
      <c r="K41" s="102"/>
      <c r="L41" s="102"/>
      <c r="M41" s="102"/>
      <c r="N41" s="102"/>
      <c r="O41" s="102"/>
      <c r="P41" s="102"/>
      <c r="Q41" s="102"/>
      <c r="R41" s="102"/>
      <c r="S41" s="102"/>
    </row>
    <row r="42" spans="2:19" s="75" customFormat="1" ht="15">
      <c r="B42" s="843"/>
      <c r="C42" s="542">
        <f>B$16</f>
        <v>2018</v>
      </c>
      <c r="D42" s="543">
        <f t="shared" ref="D42:I42" si="11">D21</f>
        <v>52.316034938584799</v>
      </c>
      <c r="E42" s="543">
        <f t="shared" si="11"/>
        <v>3.6596806761457801</v>
      </c>
      <c r="F42" s="543">
        <f t="shared" si="11"/>
        <v>14.844740467857401</v>
      </c>
      <c r="G42" s="543">
        <f t="shared" si="11"/>
        <v>22.028604805937501</v>
      </c>
      <c r="H42" s="543">
        <f t="shared" si="11"/>
        <v>6.4846349309745301</v>
      </c>
      <c r="I42" s="543">
        <f t="shared" si="11"/>
        <v>0.66630418050000595</v>
      </c>
      <c r="J42" s="104"/>
    </row>
    <row r="43" spans="2:19" s="75" customFormat="1"/>
  </sheetData>
  <mergeCells count="9">
    <mergeCell ref="B35:B36"/>
    <mergeCell ref="B38:B39"/>
    <mergeCell ref="B41:B42"/>
    <mergeCell ref="B9:B14"/>
    <mergeCell ref="B15:C15"/>
    <mergeCell ref="B16:B21"/>
    <mergeCell ref="B26:B27"/>
    <mergeCell ref="B29:B30"/>
    <mergeCell ref="B32:B3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zoomScaleNormal="100" zoomScaleSheetLayoutView="100" workbookViewId="0">
      <selection activeCell="F32" sqref="F32"/>
    </sheetView>
  </sheetViews>
  <sheetFormatPr baseColWidth="10" defaultColWidth="9.7109375" defaultRowHeight="12"/>
  <cols>
    <col min="1" max="1" width="5.42578125" style="89" customWidth="1"/>
    <col min="2" max="6" width="17.7109375" style="89" customWidth="1"/>
    <col min="7" max="16384" width="9.7109375" style="89"/>
  </cols>
  <sheetData>
    <row r="1" spans="1:6" s="92" customFormat="1" ht="12.75" thickBot="1">
      <c r="A1" s="67" t="s">
        <v>373</v>
      </c>
    </row>
    <row r="2" spans="1:6" s="91" customFormat="1" ht="36">
      <c r="A2" s="93"/>
      <c r="B2" s="107"/>
      <c r="C2" s="108" t="s">
        <v>579</v>
      </c>
      <c r="D2" s="108" t="s">
        <v>580</v>
      </c>
      <c r="E2" s="108" t="s">
        <v>581</v>
      </c>
      <c r="F2" s="109" t="s">
        <v>582</v>
      </c>
    </row>
    <row r="3" spans="1:6" s="91" customFormat="1">
      <c r="A3" s="93"/>
      <c r="B3" s="110" t="s">
        <v>114</v>
      </c>
      <c r="C3" s="111" t="s">
        <v>596</v>
      </c>
      <c r="D3" s="111" t="s">
        <v>597</v>
      </c>
      <c r="E3" s="112" t="s">
        <v>596</v>
      </c>
      <c r="F3" s="113" t="s">
        <v>597</v>
      </c>
    </row>
    <row r="4" spans="1:6" s="91" customFormat="1">
      <c r="A4" s="93"/>
      <c r="B4" s="114" t="s">
        <v>111</v>
      </c>
      <c r="C4" s="115">
        <v>107.422496841846</v>
      </c>
      <c r="D4" s="116">
        <v>3.33294497221724</v>
      </c>
      <c r="E4" s="115">
        <v>77.233880575554394</v>
      </c>
      <c r="F4" s="117">
        <v>2.3962976240266101</v>
      </c>
    </row>
    <row r="5" spans="1:6" s="91" customFormat="1">
      <c r="A5" s="93"/>
      <c r="B5" s="118" t="s">
        <v>583</v>
      </c>
      <c r="C5" s="119">
        <v>89.831903580068797</v>
      </c>
      <c r="D5" s="120">
        <v>1.37026781878073</v>
      </c>
      <c r="E5" s="119">
        <v>70.299418813904694</v>
      </c>
      <c r="F5" s="121">
        <v>1.0723253926576599</v>
      </c>
    </row>
    <row r="6" spans="1:6" s="91" customFormat="1">
      <c r="A6" s="93"/>
      <c r="B6" s="118" t="s">
        <v>588</v>
      </c>
      <c r="C6" s="119">
        <v>175.52096543019101</v>
      </c>
      <c r="D6" s="120">
        <v>8.0296815974095992</v>
      </c>
      <c r="E6" s="119">
        <v>121.53992249662301</v>
      </c>
      <c r="F6" s="121">
        <v>5.5601726929303803</v>
      </c>
    </row>
    <row r="7" spans="1:6" s="91" customFormat="1">
      <c r="A7" s="93"/>
      <c r="B7" s="118" t="s">
        <v>589</v>
      </c>
      <c r="C7" s="119">
        <v>114.296942408077</v>
      </c>
      <c r="D7" s="120">
        <v>6.8127595895431199</v>
      </c>
      <c r="E7" s="119">
        <v>81.677709849508005</v>
      </c>
      <c r="F7" s="121">
        <v>4.8684644515025699</v>
      </c>
    </row>
    <row r="8" spans="1:6" s="91" customFormat="1">
      <c r="A8" s="93"/>
      <c r="B8" s="122" t="s">
        <v>590</v>
      </c>
      <c r="C8" s="123">
        <v>75.518481351396602</v>
      </c>
      <c r="D8" s="124">
        <v>1.4497511639107401</v>
      </c>
      <c r="E8" s="123">
        <v>52.103194514132802</v>
      </c>
      <c r="F8" s="125">
        <v>1.0002408091186401</v>
      </c>
    </row>
    <row r="9" spans="1:6" s="91" customFormat="1">
      <c r="A9" s="93"/>
      <c r="B9" s="114" t="s">
        <v>101</v>
      </c>
      <c r="C9" s="115">
        <v>96.562626361795296</v>
      </c>
      <c r="D9" s="116">
        <v>3.1600339802653101</v>
      </c>
      <c r="E9" s="115">
        <v>67.157331771369797</v>
      </c>
      <c r="F9" s="117">
        <v>2.1977390054237702</v>
      </c>
    </row>
    <row r="10" spans="1:6" s="91" customFormat="1">
      <c r="A10" s="93"/>
      <c r="B10" s="118" t="s">
        <v>584</v>
      </c>
      <c r="C10" s="119">
        <v>75.693991021397494</v>
      </c>
      <c r="D10" s="120">
        <v>3.1218310681880101</v>
      </c>
      <c r="E10" s="119">
        <v>54.361194005892898</v>
      </c>
      <c r="F10" s="121">
        <v>2.2420070875034099</v>
      </c>
    </row>
    <row r="11" spans="1:6" s="91" customFormat="1">
      <c r="A11" s="93"/>
      <c r="B11" s="118" t="s">
        <v>591</v>
      </c>
      <c r="C11" s="119">
        <v>73.031257652450606</v>
      </c>
      <c r="D11" s="120">
        <v>3.2280590304925698</v>
      </c>
      <c r="E11" s="119">
        <v>52.782631431444301</v>
      </c>
      <c r="F11" s="121">
        <v>2.3330482799061798</v>
      </c>
    </row>
    <row r="12" spans="1:6" s="91" customFormat="1">
      <c r="A12" s="93"/>
      <c r="B12" s="118" t="s">
        <v>585</v>
      </c>
      <c r="C12" s="119">
        <v>72.922676567362004</v>
      </c>
      <c r="D12" s="120">
        <v>3.6434688216138</v>
      </c>
      <c r="E12" s="119">
        <v>53.755368174060401</v>
      </c>
      <c r="F12" s="121">
        <v>2.6858038837293501</v>
      </c>
    </row>
    <row r="13" spans="1:6" s="91" customFormat="1">
      <c r="A13" s="93"/>
      <c r="B13" s="118" t="s">
        <v>592</v>
      </c>
      <c r="C13" s="119">
        <v>71.059123100183001</v>
      </c>
      <c r="D13" s="120">
        <v>2.6753691418788801</v>
      </c>
      <c r="E13" s="119">
        <v>48.966113062556097</v>
      </c>
      <c r="F13" s="121">
        <v>1.8435694414722901</v>
      </c>
    </row>
    <row r="14" spans="1:6" s="91" customFormat="1">
      <c r="A14" s="93"/>
      <c r="B14" s="118" t="s">
        <v>593</v>
      </c>
      <c r="C14" s="119">
        <v>86.063540640437097</v>
      </c>
      <c r="D14" s="120">
        <v>3.6621079232941902</v>
      </c>
      <c r="E14" s="119">
        <v>52.885320812459398</v>
      </c>
      <c r="F14" s="121">
        <v>2.2503344730191799</v>
      </c>
    </row>
    <row r="15" spans="1:6" s="91" customFormat="1">
      <c r="A15" s="93"/>
      <c r="B15" s="118" t="s">
        <v>594</v>
      </c>
      <c r="C15" s="119">
        <v>64.715210954053006</v>
      </c>
      <c r="D15" s="120">
        <v>2.49057227919285</v>
      </c>
      <c r="E15" s="119">
        <v>51.168767540108597</v>
      </c>
      <c r="F15" s="121">
        <v>1.9692358584187899</v>
      </c>
    </row>
    <row r="16" spans="1:6" s="91" customFormat="1">
      <c r="A16" s="93"/>
      <c r="B16" s="118" t="s">
        <v>595</v>
      </c>
      <c r="C16" s="119">
        <v>60.133989552658903</v>
      </c>
      <c r="D16" s="120">
        <v>2.63711619506322</v>
      </c>
      <c r="E16" s="119">
        <v>44.184976970545598</v>
      </c>
      <c r="F16" s="121">
        <v>1.93768813967489</v>
      </c>
    </row>
    <row r="17" spans="1:6" s="91" customFormat="1">
      <c r="A17" s="93"/>
      <c r="B17" s="122" t="s">
        <v>586</v>
      </c>
      <c r="C17" s="123">
        <v>206.73854447439399</v>
      </c>
      <c r="D17" s="124">
        <v>5.2556063122923602</v>
      </c>
      <c r="E17" s="123">
        <v>140.066432519263</v>
      </c>
      <c r="F17" s="125">
        <v>3.5607004429678901</v>
      </c>
    </row>
    <row r="18" spans="1:6" s="91" customFormat="1">
      <c r="A18" s="93"/>
      <c r="B18" s="114" t="s">
        <v>103</v>
      </c>
      <c r="C18" s="115">
        <v>129.77875941482301</v>
      </c>
      <c r="D18" s="116">
        <v>0.65596801379796998</v>
      </c>
      <c r="E18" s="115">
        <v>94.996649749972093</v>
      </c>
      <c r="F18" s="117">
        <v>0.480161498961232</v>
      </c>
    </row>
    <row r="19" spans="1:6" s="91" customFormat="1">
      <c r="A19" s="93"/>
      <c r="B19" s="122" t="s">
        <v>587</v>
      </c>
      <c r="C19" s="123">
        <v>179.12519014704699</v>
      </c>
      <c r="D19" s="124">
        <v>2.3232952578747001</v>
      </c>
      <c r="E19" s="123">
        <v>95.193616396680099</v>
      </c>
      <c r="F19" s="125">
        <v>1.2346832814122499</v>
      </c>
    </row>
    <row r="20" spans="1:6" s="91" customFormat="1">
      <c r="A20" s="93"/>
      <c r="B20" s="114" t="s">
        <v>112</v>
      </c>
      <c r="C20" s="115">
        <v>110.808200200811</v>
      </c>
      <c r="D20" s="116">
        <v>1.5196409404900599</v>
      </c>
      <c r="E20" s="115">
        <v>73.264862312107695</v>
      </c>
      <c r="F20" s="117">
        <v>1.0047657489885999</v>
      </c>
    </row>
    <row r="21" spans="1:6" s="91" customFormat="1">
      <c r="A21" s="93"/>
      <c r="B21" s="118" t="s">
        <v>598</v>
      </c>
      <c r="C21" s="119">
        <v>130.27661343551</v>
      </c>
      <c r="D21" s="120">
        <v>3.1783428834330198</v>
      </c>
      <c r="E21" s="119">
        <v>88.972321512759194</v>
      </c>
      <c r="F21" s="121">
        <v>2.1706470366807502</v>
      </c>
    </row>
    <row r="22" spans="1:6" s="91" customFormat="1">
      <c r="A22" s="93"/>
      <c r="B22" s="118" t="s">
        <v>599</v>
      </c>
      <c r="C22" s="119">
        <v>130.90915021753199</v>
      </c>
      <c r="D22" s="120">
        <v>2.2929623334142799</v>
      </c>
      <c r="E22" s="119">
        <v>84.266323073096501</v>
      </c>
      <c r="F22" s="121">
        <v>1.4759816595009201</v>
      </c>
    </row>
    <row r="23" spans="1:6" s="91" customFormat="1">
      <c r="A23" s="93"/>
      <c r="B23" s="118" t="s">
        <v>600</v>
      </c>
      <c r="C23" s="119">
        <v>133.869583157455</v>
      </c>
      <c r="D23" s="120">
        <v>5.46909513660143</v>
      </c>
      <c r="E23" s="119">
        <v>86.418113608445907</v>
      </c>
      <c r="F23" s="121">
        <v>3.5305173416004698</v>
      </c>
    </row>
    <row r="24" spans="1:6" s="91" customFormat="1">
      <c r="A24" s="93"/>
      <c r="B24" s="118" t="s">
        <v>601</v>
      </c>
      <c r="C24" s="119">
        <v>92.401386864981703</v>
      </c>
      <c r="D24" s="120">
        <v>0.67974745309103801</v>
      </c>
      <c r="E24" s="119">
        <v>60.959750766293098</v>
      </c>
      <c r="F24" s="121">
        <v>0.44844819683281301</v>
      </c>
    </row>
    <row r="25" spans="1:6" s="91" customFormat="1">
      <c r="A25" s="93"/>
      <c r="B25" s="122" t="s">
        <v>602</v>
      </c>
      <c r="C25" s="123">
        <v>80.501604362960194</v>
      </c>
      <c r="D25" s="124">
        <v>3.3691869661499498</v>
      </c>
      <c r="E25" s="123">
        <v>53.482544757758198</v>
      </c>
      <c r="F25" s="125">
        <v>2.2383739322999099</v>
      </c>
    </row>
    <row r="26" spans="1:6" s="91" customFormat="1">
      <c r="A26" s="93"/>
      <c r="B26" s="114" t="s">
        <v>104</v>
      </c>
      <c r="C26" s="115">
        <v>105.999400488174</v>
      </c>
      <c r="D26" s="116">
        <v>4.9755443886097197</v>
      </c>
      <c r="E26" s="115">
        <v>69.743209101160502</v>
      </c>
      <c r="F26" s="117">
        <v>3.27370184254606</v>
      </c>
    </row>
    <row r="27" spans="1:6" s="91" customFormat="1" ht="12.75" thickBot="1">
      <c r="A27" s="93"/>
      <c r="B27" s="545" t="s">
        <v>105</v>
      </c>
      <c r="C27" s="546">
        <v>110.840298869097</v>
      </c>
      <c r="D27" s="547">
        <v>1.88215053366666</v>
      </c>
      <c r="E27" s="546">
        <v>77.125481156305597</v>
      </c>
      <c r="F27" s="548">
        <v>1.30964790783427</v>
      </c>
    </row>
    <row r="28" spans="1:6" s="91" customFormat="1">
      <c r="A28" s="93" t="s">
        <v>374</v>
      </c>
    </row>
    <row r="29" spans="1:6" s="91" customFormat="1">
      <c r="A29" s="91" t="s">
        <v>100</v>
      </c>
    </row>
    <row r="30" spans="1:6" s="91" customFormat="1">
      <c r="A30" s="93"/>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8"/>
  <sheetViews>
    <sheetView showGridLines="0" workbookViewId="0">
      <selection activeCell="Q1" sqref="Q1"/>
    </sheetView>
  </sheetViews>
  <sheetFormatPr baseColWidth="10" defaultRowHeight="12.75"/>
  <cols>
    <col min="1" max="1" width="16.42578125" style="36" customWidth="1"/>
    <col min="2" max="2" width="12.28515625" style="36" customWidth="1"/>
    <col min="3" max="10" width="8.7109375" style="36" customWidth="1"/>
    <col min="11" max="11" width="9.42578125" style="36" customWidth="1"/>
    <col min="12" max="12" width="8.7109375" style="36" customWidth="1"/>
    <col min="13" max="256" width="11.42578125" style="36"/>
    <col min="257" max="257" width="16.42578125" style="36" customWidth="1"/>
    <col min="258" max="258" width="12.28515625" style="36" customWidth="1"/>
    <col min="259" max="266" width="8.7109375" style="36" customWidth="1"/>
    <col min="267" max="267" width="9.42578125" style="36" customWidth="1"/>
    <col min="268" max="268" width="8.7109375" style="36" customWidth="1"/>
    <col min="269" max="512" width="11.42578125" style="36"/>
    <col min="513" max="513" width="16.42578125" style="36" customWidth="1"/>
    <col min="514" max="514" width="12.28515625" style="36" customWidth="1"/>
    <col min="515" max="522" width="8.7109375" style="36" customWidth="1"/>
    <col min="523" max="523" width="9.42578125" style="36" customWidth="1"/>
    <col min="524" max="524" width="8.7109375" style="36" customWidth="1"/>
    <col min="525" max="768" width="11.42578125" style="36"/>
    <col min="769" max="769" width="16.42578125" style="36" customWidth="1"/>
    <col min="770" max="770" width="12.28515625" style="36" customWidth="1"/>
    <col min="771" max="778" width="8.7109375" style="36" customWidth="1"/>
    <col min="779" max="779" width="9.42578125" style="36" customWidth="1"/>
    <col min="780" max="780" width="8.7109375" style="36" customWidth="1"/>
    <col min="781" max="1024" width="11.42578125" style="36"/>
    <col min="1025" max="1025" width="16.42578125" style="36" customWidth="1"/>
    <col min="1026" max="1026" width="12.28515625" style="36" customWidth="1"/>
    <col min="1027" max="1034" width="8.7109375" style="36" customWidth="1"/>
    <col min="1035" max="1035" width="9.42578125" style="36" customWidth="1"/>
    <col min="1036" max="1036" width="8.7109375" style="36" customWidth="1"/>
    <col min="1037" max="1280" width="11.42578125" style="36"/>
    <col min="1281" max="1281" width="16.42578125" style="36" customWidth="1"/>
    <col min="1282" max="1282" width="12.28515625" style="36" customWidth="1"/>
    <col min="1283" max="1290" width="8.7109375" style="36" customWidth="1"/>
    <col min="1291" max="1291" width="9.42578125" style="36" customWidth="1"/>
    <col min="1292" max="1292" width="8.7109375" style="36" customWidth="1"/>
    <col min="1293" max="1536" width="11.42578125" style="36"/>
    <col min="1537" max="1537" width="16.42578125" style="36" customWidth="1"/>
    <col min="1538" max="1538" width="12.28515625" style="36" customWidth="1"/>
    <col min="1539" max="1546" width="8.7109375" style="36" customWidth="1"/>
    <col min="1547" max="1547" width="9.42578125" style="36" customWidth="1"/>
    <col min="1548" max="1548" width="8.7109375" style="36" customWidth="1"/>
    <col min="1549" max="1792" width="11.42578125" style="36"/>
    <col min="1793" max="1793" width="16.42578125" style="36" customWidth="1"/>
    <col min="1794" max="1794" width="12.28515625" style="36" customWidth="1"/>
    <col min="1795" max="1802" width="8.7109375" style="36" customWidth="1"/>
    <col min="1803" max="1803" width="9.42578125" style="36" customWidth="1"/>
    <col min="1804" max="1804" width="8.7109375" style="36" customWidth="1"/>
    <col min="1805" max="2048" width="11.42578125" style="36"/>
    <col min="2049" max="2049" width="16.42578125" style="36" customWidth="1"/>
    <col min="2050" max="2050" width="12.28515625" style="36" customWidth="1"/>
    <col min="2051" max="2058" width="8.7109375" style="36" customWidth="1"/>
    <col min="2059" max="2059" width="9.42578125" style="36" customWidth="1"/>
    <col min="2060" max="2060" width="8.7109375" style="36" customWidth="1"/>
    <col min="2061" max="2304" width="11.42578125" style="36"/>
    <col min="2305" max="2305" width="16.42578125" style="36" customWidth="1"/>
    <col min="2306" max="2306" width="12.28515625" style="36" customWidth="1"/>
    <col min="2307" max="2314" width="8.7109375" style="36" customWidth="1"/>
    <col min="2315" max="2315" width="9.42578125" style="36" customWidth="1"/>
    <col min="2316" max="2316" width="8.7109375" style="36" customWidth="1"/>
    <col min="2317" max="2560" width="11.42578125" style="36"/>
    <col min="2561" max="2561" width="16.42578125" style="36" customWidth="1"/>
    <col min="2562" max="2562" width="12.28515625" style="36" customWidth="1"/>
    <col min="2563" max="2570" width="8.7109375" style="36" customWidth="1"/>
    <col min="2571" max="2571" width="9.42578125" style="36" customWidth="1"/>
    <col min="2572" max="2572" width="8.7109375" style="36" customWidth="1"/>
    <col min="2573" max="2816" width="11.42578125" style="36"/>
    <col min="2817" max="2817" width="16.42578125" style="36" customWidth="1"/>
    <col min="2818" max="2818" width="12.28515625" style="36" customWidth="1"/>
    <col min="2819" max="2826" width="8.7109375" style="36" customWidth="1"/>
    <col min="2827" max="2827" width="9.42578125" style="36" customWidth="1"/>
    <col min="2828" max="2828" width="8.7109375" style="36" customWidth="1"/>
    <col min="2829" max="3072" width="11.42578125" style="36"/>
    <col min="3073" max="3073" width="16.42578125" style="36" customWidth="1"/>
    <col min="3074" max="3074" width="12.28515625" style="36" customWidth="1"/>
    <col min="3075" max="3082" width="8.7109375" style="36" customWidth="1"/>
    <col min="3083" max="3083" width="9.42578125" style="36" customWidth="1"/>
    <col min="3084" max="3084" width="8.7109375" style="36" customWidth="1"/>
    <col min="3085" max="3328" width="11.42578125" style="36"/>
    <col min="3329" max="3329" width="16.42578125" style="36" customWidth="1"/>
    <col min="3330" max="3330" width="12.28515625" style="36" customWidth="1"/>
    <col min="3331" max="3338" width="8.7109375" style="36" customWidth="1"/>
    <col min="3339" max="3339" width="9.42578125" style="36" customWidth="1"/>
    <col min="3340" max="3340" width="8.7109375" style="36" customWidth="1"/>
    <col min="3341" max="3584" width="11.42578125" style="36"/>
    <col min="3585" max="3585" width="16.42578125" style="36" customWidth="1"/>
    <col min="3586" max="3586" width="12.28515625" style="36" customWidth="1"/>
    <col min="3587" max="3594" width="8.7109375" style="36" customWidth="1"/>
    <col min="3595" max="3595" width="9.42578125" style="36" customWidth="1"/>
    <col min="3596" max="3596" width="8.7109375" style="36" customWidth="1"/>
    <col min="3597" max="3840" width="11.42578125" style="36"/>
    <col min="3841" max="3841" width="16.42578125" style="36" customWidth="1"/>
    <col min="3842" max="3842" width="12.28515625" style="36" customWidth="1"/>
    <col min="3843" max="3850" width="8.7109375" style="36" customWidth="1"/>
    <col min="3851" max="3851" width="9.42578125" style="36" customWidth="1"/>
    <col min="3852" max="3852" width="8.7109375" style="36" customWidth="1"/>
    <col min="3853" max="4096" width="11.42578125" style="36"/>
    <col min="4097" max="4097" width="16.42578125" style="36" customWidth="1"/>
    <col min="4098" max="4098" width="12.28515625" style="36" customWidth="1"/>
    <col min="4099" max="4106" width="8.7109375" style="36" customWidth="1"/>
    <col min="4107" max="4107" width="9.42578125" style="36" customWidth="1"/>
    <col min="4108" max="4108" width="8.7109375" style="36" customWidth="1"/>
    <col min="4109" max="4352" width="11.42578125" style="36"/>
    <col min="4353" max="4353" width="16.42578125" style="36" customWidth="1"/>
    <col min="4354" max="4354" width="12.28515625" style="36" customWidth="1"/>
    <col min="4355" max="4362" width="8.7109375" style="36" customWidth="1"/>
    <col min="4363" max="4363" width="9.42578125" style="36" customWidth="1"/>
    <col min="4364" max="4364" width="8.7109375" style="36" customWidth="1"/>
    <col min="4365" max="4608" width="11.42578125" style="36"/>
    <col min="4609" max="4609" width="16.42578125" style="36" customWidth="1"/>
    <col min="4610" max="4610" width="12.28515625" style="36" customWidth="1"/>
    <col min="4611" max="4618" width="8.7109375" style="36" customWidth="1"/>
    <col min="4619" max="4619" width="9.42578125" style="36" customWidth="1"/>
    <col min="4620" max="4620" width="8.7109375" style="36" customWidth="1"/>
    <col min="4621" max="4864" width="11.42578125" style="36"/>
    <col min="4865" max="4865" width="16.42578125" style="36" customWidth="1"/>
    <col min="4866" max="4866" width="12.28515625" style="36" customWidth="1"/>
    <col min="4867" max="4874" width="8.7109375" style="36" customWidth="1"/>
    <col min="4875" max="4875" width="9.42578125" style="36" customWidth="1"/>
    <col min="4876" max="4876" width="8.7109375" style="36" customWidth="1"/>
    <col min="4877" max="5120" width="11.42578125" style="36"/>
    <col min="5121" max="5121" width="16.42578125" style="36" customWidth="1"/>
    <col min="5122" max="5122" width="12.28515625" style="36" customWidth="1"/>
    <col min="5123" max="5130" width="8.7109375" style="36" customWidth="1"/>
    <col min="5131" max="5131" width="9.42578125" style="36" customWidth="1"/>
    <col min="5132" max="5132" width="8.7109375" style="36" customWidth="1"/>
    <col min="5133" max="5376" width="11.42578125" style="36"/>
    <col min="5377" max="5377" width="16.42578125" style="36" customWidth="1"/>
    <col min="5378" max="5378" width="12.28515625" style="36" customWidth="1"/>
    <col min="5379" max="5386" width="8.7109375" style="36" customWidth="1"/>
    <col min="5387" max="5387" width="9.42578125" style="36" customWidth="1"/>
    <col min="5388" max="5388" width="8.7109375" style="36" customWidth="1"/>
    <col min="5389" max="5632" width="11.42578125" style="36"/>
    <col min="5633" max="5633" width="16.42578125" style="36" customWidth="1"/>
    <col min="5634" max="5634" width="12.28515625" style="36" customWidth="1"/>
    <col min="5635" max="5642" width="8.7109375" style="36" customWidth="1"/>
    <col min="5643" max="5643" width="9.42578125" style="36" customWidth="1"/>
    <col min="5644" max="5644" width="8.7109375" style="36" customWidth="1"/>
    <col min="5645" max="5888" width="11.42578125" style="36"/>
    <col min="5889" max="5889" width="16.42578125" style="36" customWidth="1"/>
    <col min="5890" max="5890" width="12.28515625" style="36" customWidth="1"/>
    <col min="5891" max="5898" width="8.7109375" style="36" customWidth="1"/>
    <col min="5899" max="5899" width="9.42578125" style="36" customWidth="1"/>
    <col min="5900" max="5900" width="8.7109375" style="36" customWidth="1"/>
    <col min="5901" max="6144" width="11.42578125" style="36"/>
    <col min="6145" max="6145" width="16.42578125" style="36" customWidth="1"/>
    <col min="6146" max="6146" width="12.28515625" style="36" customWidth="1"/>
    <col min="6147" max="6154" width="8.7109375" style="36" customWidth="1"/>
    <col min="6155" max="6155" width="9.42578125" style="36" customWidth="1"/>
    <col min="6156" max="6156" width="8.7109375" style="36" customWidth="1"/>
    <col min="6157" max="6400" width="11.42578125" style="36"/>
    <col min="6401" max="6401" width="16.42578125" style="36" customWidth="1"/>
    <col min="6402" max="6402" width="12.28515625" style="36" customWidth="1"/>
    <col min="6403" max="6410" width="8.7109375" style="36" customWidth="1"/>
    <col min="6411" max="6411" width="9.42578125" style="36" customWidth="1"/>
    <col min="6412" max="6412" width="8.7109375" style="36" customWidth="1"/>
    <col min="6413" max="6656" width="11.42578125" style="36"/>
    <col min="6657" max="6657" width="16.42578125" style="36" customWidth="1"/>
    <col min="6658" max="6658" width="12.28515625" style="36" customWidth="1"/>
    <col min="6659" max="6666" width="8.7109375" style="36" customWidth="1"/>
    <col min="6667" max="6667" width="9.42578125" style="36" customWidth="1"/>
    <col min="6668" max="6668" width="8.7109375" style="36" customWidth="1"/>
    <col min="6669" max="6912" width="11.42578125" style="36"/>
    <col min="6913" max="6913" width="16.42578125" style="36" customWidth="1"/>
    <col min="6914" max="6914" width="12.28515625" style="36" customWidth="1"/>
    <col min="6915" max="6922" width="8.7109375" style="36" customWidth="1"/>
    <col min="6923" max="6923" width="9.42578125" style="36" customWidth="1"/>
    <col min="6924" max="6924" width="8.7109375" style="36" customWidth="1"/>
    <col min="6925" max="7168" width="11.42578125" style="36"/>
    <col min="7169" max="7169" width="16.42578125" style="36" customWidth="1"/>
    <col min="7170" max="7170" width="12.28515625" style="36" customWidth="1"/>
    <col min="7171" max="7178" width="8.7109375" style="36" customWidth="1"/>
    <col min="7179" max="7179" width="9.42578125" style="36" customWidth="1"/>
    <col min="7180" max="7180" width="8.7109375" style="36" customWidth="1"/>
    <col min="7181" max="7424" width="11.42578125" style="36"/>
    <col min="7425" max="7425" width="16.42578125" style="36" customWidth="1"/>
    <col min="7426" max="7426" width="12.28515625" style="36" customWidth="1"/>
    <col min="7427" max="7434" width="8.7109375" style="36" customWidth="1"/>
    <col min="7435" max="7435" width="9.42578125" style="36" customWidth="1"/>
    <col min="7436" max="7436" width="8.7109375" style="36" customWidth="1"/>
    <col min="7437" max="7680" width="11.42578125" style="36"/>
    <col min="7681" max="7681" width="16.42578125" style="36" customWidth="1"/>
    <col min="7682" max="7682" width="12.28515625" style="36" customWidth="1"/>
    <col min="7683" max="7690" width="8.7109375" style="36" customWidth="1"/>
    <col min="7691" max="7691" width="9.42578125" style="36" customWidth="1"/>
    <col min="7692" max="7692" width="8.7109375" style="36" customWidth="1"/>
    <col min="7693" max="7936" width="11.42578125" style="36"/>
    <col min="7937" max="7937" width="16.42578125" style="36" customWidth="1"/>
    <col min="7938" max="7938" width="12.28515625" style="36" customWidth="1"/>
    <col min="7939" max="7946" width="8.7109375" style="36" customWidth="1"/>
    <col min="7947" max="7947" width="9.42578125" style="36" customWidth="1"/>
    <col min="7948" max="7948" width="8.7109375" style="36" customWidth="1"/>
    <col min="7949" max="8192" width="11.42578125" style="36"/>
    <col min="8193" max="8193" width="16.42578125" style="36" customWidth="1"/>
    <col min="8194" max="8194" width="12.28515625" style="36" customWidth="1"/>
    <col min="8195" max="8202" width="8.7109375" style="36" customWidth="1"/>
    <col min="8203" max="8203" width="9.42578125" style="36" customWidth="1"/>
    <col min="8204" max="8204" width="8.7109375" style="36" customWidth="1"/>
    <col min="8205" max="8448" width="11.42578125" style="36"/>
    <col min="8449" max="8449" width="16.42578125" style="36" customWidth="1"/>
    <col min="8450" max="8450" width="12.28515625" style="36" customWidth="1"/>
    <col min="8451" max="8458" width="8.7109375" style="36" customWidth="1"/>
    <col min="8459" max="8459" width="9.42578125" style="36" customWidth="1"/>
    <col min="8460" max="8460" width="8.7109375" style="36" customWidth="1"/>
    <col min="8461" max="8704" width="11.42578125" style="36"/>
    <col min="8705" max="8705" width="16.42578125" style="36" customWidth="1"/>
    <col min="8706" max="8706" width="12.28515625" style="36" customWidth="1"/>
    <col min="8707" max="8714" width="8.7109375" style="36" customWidth="1"/>
    <col min="8715" max="8715" width="9.42578125" style="36" customWidth="1"/>
    <col min="8716" max="8716" width="8.7109375" style="36" customWidth="1"/>
    <col min="8717" max="8960" width="11.42578125" style="36"/>
    <col min="8961" max="8961" width="16.42578125" style="36" customWidth="1"/>
    <col min="8962" max="8962" width="12.28515625" style="36" customWidth="1"/>
    <col min="8963" max="8970" width="8.7109375" style="36" customWidth="1"/>
    <col min="8971" max="8971" width="9.42578125" style="36" customWidth="1"/>
    <col min="8972" max="8972" width="8.7109375" style="36" customWidth="1"/>
    <col min="8973" max="9216" width="11.42578125" style="36"/>
    <col min="9217" max="9217" width="16.42578125" style="36" customWidth="1"/>
    <col min="9218" max="9218" width="12.28515625" style="36" customWidth="1"/>
    <col min="9219" max="9226" width="8.7109375" style="36" customWidth="1"/>
    <col min="9227" max="9227" width="9.42578125" style="36" customWidth="1"/>
    <col min="9228" max="9228" width="8.7109375" style="36" customWidth="1"/>
    <col min="9229" max="9472" width="11.42578125" style="36"/>
    <col min="9473" max="9473" width="16.42578125" style="36" customWidth="1"/>
    <col min="9474" max="9474" width="12.28515625" style="36" customWidth="1"/>
    <col min="9475" max="9482" width="8.7109375" style="36" customWidth="1"/>
    <col min="9483" max="9483" width="9.42578125" style="36" customWidth="1"/>
    <col min="9484" max="9484" width="8.7109375" style="36" customWidth="1"/>
    <col min="9485" max="9728" width="11.42578125" style="36"/>
    <col min="9729" max="9729" width="16.42578125" style="36" customWidth="1"/>
    <col min="9730" max="9730" width="12.28515625" style="36" customWidth="1"/>
    <col min="9731" max="9738" width="8.7109375" style="36" customWidth="1"/>
    <col min="9739" max="9739" width="9.42578125" style="36" customWidth="1"/>
    <col min="9740" max="9740" width="8.7109375" style="36" customWidth="1"/>
    <col min="9741" max="9984" width="11.42578125" style="36"/>
    <col min="9985" max="9985" width="16.42578125" style="36" customWidth="1"/>
    <col min="9986" max="9986" width="12.28515625" style="36" customWidth="1"/>
    <col min="9987" max="9994" width="8.7109375" style="36" customWidth="1"/>
    <col min="9995" max="9995" width="9.42578125" style="36" customWidth="1"/>
    <col min="9996" max="9996" width="8.7109375" style="36" customWidth="1"/>
    <col min="9997" max="10240" width="11.42578125" style="36"/>
    <col min="10241" max="10241" width="16.42578125" style="36" customWidth="1"/>
    <col min="10242" max="10242" width="12.28515625" style="36" customWidth="1"/>
    <col min="10243" max="10250" width="8.7109375" style="36" customWidth="1"/>
    <col min="10251" max="10251" width="9.42578125" style="36" customWidth="1"/>
    <col min="10252" max="10252" width="8.7109375" style="36" customWidth="1"/>
    <col min="10253" max="10496" width="11.42578125" style="36"/>
    <col min="10497" max="10497" width="16.42578125" style="36" customWidth="1"/>
    <col min="10498" max="10498" width="12.28515625" style="36" customWidth="1"/>
    <col min="10499" max="10506" width="8.7109375" style="36" customWidth="1"/>
    <col min="10507" max="10507" width="9.42578125" style="36" customWidth="1"/>
    <col min="10508" max="10508" width="8.7109375" style="36" customWidth="1"/>
    <col min="10509" max="10752" width="11.42578125" style="36"/>
    <col min="10753" max="10753" width="16.42578125" style="36" customWidth="1"/>
    <col min="10754" max="10754" width="12.28515625" style="36" customWidth="1"/>
    <col min="10755" max="10762" width="8.7109375" style="36" customWidth="1"/>
    <col min="10763" max="10763" width="9.42578125" style="36" customWidth="1"/>
    <col min="10764" max="10764" width="8.7109375" style="36" customWidth="1"/>
    <col min="10765" max="11008" width="11.42578125" style="36"/>
    <col min="11009" max="11009" width="16.42578125" style="36" customWidth="1"/>
    <col min="11010" max="11010" width="12.28515625" style="36" customWidth="1"/>
    <col min="11011" max="11018" width="8.7109375" style="36" customWidth="1"/>
    <col min="11019" max="11019" width="9.42578125" style="36" customWidth="1"/>
    <col min="11020" max="11020" width="8.7109375" style="36" customWidth="1"/>
    <col min="11021" max="11264" width="11.42578125" style="36"/>
    <col min="11265" max="11265" width="16.42578125" style="36" customWidth="1"/>
    <col min="11266" max="11266" width="12.28515625" style="36" customWidth="1"/>
    <col min="11267" max="11274" width="8.7109375" style="36" customWidth="1"/>
    <col min="11275" max="11275" width="9.42578125" style="36" customWidth="1"/>
    <col min="11276" max="11276" width="8.7109375" style="36" customWidth="1"/>
    <col min="11277" max="11520" width="11.42578125" style="36"/>
    <col min="11521" max="11521" width="16.42578125" style="36" customWidth="1"/>
    <col min="11522" max="11522" width="12.28515625" style="36" customWidth="1"/>
    <col min="11523" max="11530" width="8.7109375" style="36" customWidth="1"/>
    <col min="11531" max="11531" width="9.42578125" style="36" customWidth="1"/>
    <col min="11532" max="11532" width="8.7109375" style="36" customWidth="1"/>
    <col min="11533" max="11776" width="11.42578125" style="36"/>
    <col min="11777" max="11777" width="16.42578125" style="36" customWidth="1"/>
    <col min="11778" max="11778" width="12.28515625" style="36" customWidth="1"/>
    <col min="11779" max="11786" width="8.7109375" style="36" customWidth="1"/>
    <col min="11787" max="11787" width="9.42578125" style="36" customWidth="1"/>
    <col min="11788" max="11788" width="8.7109375" style="36" customWidth="1"/>
    <col min="11789" max="12032" width="11.42578125" style="36"/>
    <col min="12033" max="12033" width="16.42578125" style="36" customWidth="1"/>
    <col min="12034" max="12034" width="12.28515625" style="36" customWidth="1"/>
    <col min="12035" max="12042" width="8.7109375" style="36" customWidth="1"/>
    <col min="12043" max="12043" width="9.42578125" style="36" customWidth="1"/>
    <col min="12044" max="12044" width="8.7109375" style="36" customWidth="1"/>
    <col min="12045" max="12288" width="11.42578125" style="36"/>
    <col min="12289" max="12289" width="16.42578125" style="36" customWidth="1"/>
    <col min="12290" max="12290" width="12.28515625" style="36" customWidth="1"/>
    <col min="12291" max="12298" width="8.7109375" style="36" customWidth="1"/>
    <col min="12299" max="12299" width="9.42578125" style="36" customWidth="1"/>
    <col min="12300" max="12300" width="8.7109375" style="36" customWidth="1"/>
    <col min="12301" max="12544" width="11.42578125" style="36"/>
    <col min="12545" max="12545" width="16.42578125" style="36" customWidth="1"/>
    <col min="12546" max="12546" width="12.28515625" style="36" customWidth="1"/>
    <col min="12547" max="12554" width="8.7109375" style="36" customWidth="1"/>
    <col min="12555" max="12555" width="9.42578125" style="36" customWidth="1"/>
    <col min="12556" max="12556" width="8.7109375" style="36" customWidth="1"/>
    <col min="12557" max="12800" width="11.42578125" style="36"/>
    <col min="12801" max="12801" width="16.42578125" style="36" customWidth="1"/>
    <col min="12802" max="12802" width="12.28515625" style="36" customWidth="1"/>
    <col min="12803" max="12810" width="8.7109375" style="36" customWidth="1"/>
    <col min="12811" max="12811" width="9.42578125" style="36" customWidth="1"/>
    <col min="12812" max="12812" width="8.7109375" style="36" customWidth="1"/>
    <col min="12813" max="13056" width="11.42578125" style="36"/>
    <col min="13057" max="13057" width="16.42578125" style="36" customWidth="1"/>
    <col min="13058" max="13058" width="12.28515625" style="36" customWidth="1"/>
    <col min="13059" max="13066" width="8.7109375" style="36" customWidth="1"/>
    <col min="13067" max="13067" width="9.42578125" style="36" customWidth="1"/>
    <col min="13068" max="13068" width="8.7109375" style="36" customWidth="1"/>
    <col min="13069" max="13312" width="11.42578125" style="36"/>
    <col min="13313" max="13313" width="16.42578125" style="36" customWidth="1"/>
    <col min="13314" max="13314" width="12.28515625" style="36" customWidth="1"/>
    <col min="13315" max="13322" width="8.7109375" style="36" customWidth="1"/>
    <col min="13323" max="13323" width="9.42578125" style="36" customWidth="1"/>
    <col min="13324" max="13324" width="8.7109375" style="36" customWidth="1"/>
    <col min="13325" max="13568" width="11.42578125" style="36"/>
    <col min="13569" max="13569" width="16.42578125" style="36" customWidth="1"/>
    <col min="13570" max="13570" width="12.28515625" style="36" customWidth="1"/>
    <col min="13571" max="13578" width="8.7109375" style="36" customWidth="1"/>
    <col min="13579" max="13579" width="9.42578125" style="36" customWidth="1"/>
    <col min="13580" max="13580" width="8.7109375" style="36" customWidth="1"/>
    <col min="13581" max="13824" width="11.42578125" style="36"/>
    <col min="13825" max="13825" width="16.42578125" style="36" customWidth="1"/>
    <col min="13826" max="13826" width="12.28515625" style="36" customWidth="1"/>
    <col min="13827" max="13834" width="8.7109375" style="36" customWidth="1"/>
    <col min="13835" max="13835" width="9.42578125" style="36" customWidth="1"/>
    <col min="13836" max="13836" width="8.7109375" style="36" customWidth="1"/>
    <col min="13837" max="14080" width="11.42578125" style="36"/>
    <col min="14081" max="14081" width="16.42578125" style="36" customWidth="1"/>
    <col min="14082" max="14082" width="12.28515625" style="36" customWidth="1"/>
    <col min="14083" max="14090" width="8.7109375" style="36" customWidth="1"/>
    <col min="14091" max="14091" width="9.42578125" style="36" customWidth="1"/>
    <col min="14092" max="14092" width="8.7109375" style="36" customWidth="1"/>
    <col min="14093" max="14336" width="11.42578125" style="36"/>
    <col min="14337" max="14337" width="16.42578125" style="36" customWidth="1"/>
    <col min="14338" max="14338" width="12.28515625" style="36" customWidth="1"/>
    <col min="14339" max="14346" width="8.7109375" style="36" customWidth="1"/>
    <col min="14347" max="14347" width="9.42578125" style="36" customWidth="1"/>
    <col min="14348" max="14348" width="8.7109375" style="36" customWidth="1"/>
    <col min="14349" max="14592" width="11.42578125" style="36"/>
    <col min="14593" max="14593" width="16.42578125" style="36" customWidth="1"/>
    <col min="14594" max="14594" width="12.28515625" style="36" customWidth="1"/>
    <col min="14595" max="14602" width="8.7109375" style="36" customWidth="1"/>
    <col min="14603" max="14603" width="9.42578125" style="36" customWidth="1"/>
    <col min="14604" max="14604" width="8.7109375" style="36" customWidth="1"/>
    <col min="14605" max="14848" width="11.42578125" style="36"/>
    <col min="14849" max="14849" width="16.42578125" style="36" customWidth="1"/>
    <col min="14850" max="14850" width="12.28515625" style="36" customWidth="1"/>
    <col min="14851" max="14858" width="8.7109375" style="36" customWidth="1"/>
    <col min="14859" max="14859" width="9.42578125" style="36" customWidth="1"/>
    <col min="14860" max="14860" width="8.7109375" style="36" customWidth="1"/>
    <col min="14861" max="15104" width="11.42578125" style="36"/>
    <col min="15105" max="15105" width="16.42578125" style="36" customWidth="1"/>
    <col min="15106" max="15106" width="12.28515625" style="36" customWidth="1"/>
    <col min="15107" max="15114" width="8.7109375" style="36" customWidth="1"/>
    <col min="15115" max="15115" width="9.42578125" style="36" customWidth="1"/>
    <col min="15116" max="15116" width="8.7109375" style="36" customWidth="1"/>
    <col min="15117" max="15360" width="11.42578125" style="36"/>
    <col min="15361" max="15361" width="16.42578125" style="36" customWidth="1"/>
    <col min="15362" max="15362" width="12.28515625" style="36" customWidth="1"/>
    <col min="15363" max="15370" width="8.7109375" style="36" customWidth="1"/>
    <col min="15371" max="15371" width="9.42578125" style="36" customWidth="1"/>
    <col min="15372" max="15372" width="8.7109375" style="36" customWidth="1"/>
    <col min="15373" max="15616" width="11.42578125" style="36"/>
    <col min="15617" max="15617" width="16.42578125" style="36" customWidth="1"/>
    <col min="15618" max="15618" width="12.28515625" style="36" customWidth="1"/>
    <col min="15619" max="15626" width="8.7109375" style="36" customWidth="1"/>
    <col min="15627" max="15627" width="9.42578125" style="36" customWidth="1"/>
    <col min="15628" max="15628" width="8.7109375" style="36" customWidth="1"/>
    <col min="15629" max="15872" width="11.42578125" style="36"/>
    <col min="15873" max="15873" width="16.42578125" style="36" customWidth="1"/>
    <col min="15874" max="15874" width="12.28515625" style="36" customWidth="1"/>
    <col min="15875" max="15882" width="8.7109375" style="36" customWidth="1"/>
    <col min="15883" max="15883" width="9.42578125" style="36" customWidth="1"/>
    <col min="15884" max="15884" width="8.7109375" style="36" customWidth="1"/>
    <col min="15885" max="16128" width="11.42578125" style="36"/>
    <col min="16129" max="16129" width="16.42578125" style="36" customWidth="1"/>
    <col min="16130" max="16130" width="12.28515625" style="36" customWidth="1"/>
    <col min="16131" max="16138" width="8.7109375" style="36" customWidth="1"/>
    <col min="16139" max="16139" width="9.42578125" style="36" customWidth="1"/>
    <col min="16140" max="16140" width="8.7109375" style="36" customWidth="1"/>
    <col min="16141" max="16384" width="11.42578125" style="36"/>
  </cols>
  <sheetData>
    <row r="1" spans="1:46" s="127" customFormat="1" ht="18.75">
      <c r="A1" s="126" t="s">
        <v>347</v>
      </c>
      <c r="L1" s="128"/>
    </row>
    <row r="2" spans="1:46">
      <c r="D2" s="37"/>
      <c r="E2" s="37"/>
    </row>
    <row r="3" spans="1:46" s="129" customFormat="1">
      <c r="B3" s="129">
        <v>1976</v>
      </c>
      <c r="C3" s="129">
        <v>1977</v>
      </c>
      <c r="D3" s="129">
        <v>1978</v>
      </c>
      <c r="E3" s="129">
        <v>1979</v>
      </c>
      <c r="F3" s="129">
        <v>1980</v>
      </c>
      <c r="G3" s="129">
        <v>1981</v>
      </c>
      <c r="H3" s="129">
        <v>1982</v>
      </c>
      <c r="I3" s="129">
        <v>1983</v>
      </c>
      <c r="J3" s="129">
        <v>1984</v>
      </c>
      <c r="K3" s="129">
        <v>1985</v>
      </c>
      <c r="L3" s="129">
        <v>1986</v>
      </c>
      <c r="M3" s="129">
        <v>1987</v>
      </c>
      <c r="N3" s="129">
        <v>1988</v>
      </c>
      <c r="O3" s="129">
        <v>1989</v>
      </c>
      <c r="P3" s="129">
        <v>1990</v>
      </c>
      <c r="Q3" s="129">
        <v>1991</v>
      </c>
      <c r="R3" s="129">
        <v>1992</v>
      </c>
      <c r="S3" s="129">
        <v>1993</v>
      </c>
      <c r="T3" s="129">
        <v>1994</v>
      </c>
      <c r="U3" s="129">
        <v>1995</v>
      </c>
      <c r="V3" s="129">
        <v>1996</v>
      </c>
      <c r="W3" s="129">
        <v>1997</v>
      </c>
      <c r="X3" s="129">
        <v>1998</v>
      </c>
      <c r="Y3" s="129">
        <v>1999</v>
      </c>
      <c r="Z3" s="129">
        <v>2000</v>
      </c>
      <c r="AA3" s="129">
        <v>2001</v>
      </c>
      <c r="AB3" s="129">
        <v>2002</v>
      </c>
      <c r="AC3" s="129">
        <v>2003</v>
      </c>
      <c r="AD3" s="129">
        <v>2004</v>
      </c>
      <c r="AE3" s="129">
        <v>2005</v>
      </c>
      <c r="AF3" s="129">
        <v>2006</v>
      </c>
      <c r="AG3" s="129">
        <v>2007</v>
      </c>
      <c r="AH3" s="129">
        <v>2008</v>
      </c>
      <c r="AI3" s="129">
        <v>2009</v>
      </c>
      <c r="AJ3" s="129">
        <v>2010</v>
      </c>
      <c r="AK3" s="129">
        <v>2011</v>
      </c>
      <c r="AL3" s="129">
        <v>2012</v>
      </c>
      <c r="AM3" s="129">
        <v>2013</v>
      </c>
      <c r="AN3" s="129">
        <v>2014</v>
      </c>
      <c r="AO3" s="129">
        <v>2015</v>
      </c>
      <c r="AP3" s="129">
        <v>2016</v>
      </c>
      <c r="AQ3" s="129">
        <v>2017</v>
      </c>
      <c r="AR3" s="129">
        <v>2018</v>
      </c>
      <c r="AS3" s="129">
        <v>2019</v>
      </c>
      <c r="AT3" s="129">
        <v>2020</v>
      </c>
    </row>
    <row r="4" spans="1:46" ht="14.25" customHeight="1">
      <c r="A4" s="36" t="s">
        <v>115</v>
      </c>
      <c r="B4" s="36">
        <v>1.2050000000000001</v>
      </c>
      <c r="C4" s="36">
        <v>2.2309999999999999</v>
      </c>
      <c r="D4" s="36">
        <v>1.776</v>
      </c>
      <c r="E4" s="36">
        <v>2.407</v>
      </c>
      <c r="F4" s="36">
        <v>1.6459999999999999</v>
      </c>
      <c r="G4" s="36">
        <v>1.7569999999999999</v>
      </c>
      <c r="H4" s="36">
        <v>1.5309999999999999</v>
      </c>
      <c r="I4" s="36">
        <v>2.246</v>
      </c>
      <c r="J4" s="36">
        <v>4.7030000000000003</v>
      </c>
      <c r="K4" s="36">
        <v>2.7989999999999999</v>
      </c>
      <c r="L4" s="36">
        <v>4.7949999999999999</v>
      </c>
      <c r="M4" s="36">
        <v>4.8029999999999999</v>
      </c>
      <c r="N4" s="36">
        <v>3.3260000000000001</v>
      </c>
      <c r="O4" s="36">
        <v>2.5979999999999999</v>
      </c>
      <c r="P4" s="36">
        <v>3.552</v>
      </c>
      <c r="Q4" s="36">
        <v>4.4059999999999997</v>
      </c>
      <c r="R4" s="36">
        <v>4.7389999999999999</v>
      </c>
      <c r="S4" s="36">
        <v>2.8</v>
      </c>
      <c r="T4" s="36">
        <v>2.9780000000000002</v>
      </c>
      <c r="U4" s="36">
        <v>3.0259999999999998</v>
      </c>
      <c r="V4" s="36">
        <v>2.5409999999999999</v>
      </c>
      <c r="W4" s="36">
        <v>3.0830000000000002</v>
      </c>
      <c r="X4" s="36">
        <v>3.2610000000000001</v>
      </c>
      <c r="Y4" s="36">
        <v>4.3949999999999996</v>
      </c>
      <c r="Z4" s="36">
        <v>3.8410000000000002</v>
      </c>
      <c r="AA4" s="36">
        <v>3.899</v>
      </c>
      <c r="AB4" s="36">
        <v>4.5069999999999997</v>
      </c>
      <c r="AC4" s="36">
        <v>4.5270000000000001</v>
      </c>
      <c r="AD4" s="36">
        <v>6.0140000000000002</v>
      </c>
      <c r="AE4" s="36">
        <v>5.3079999999999998</v>
      </c>
      <c r="AF4" s="36">
        <v>5.726</v>
      </c>
      <c r="AG4" s="36">
        <v>6.0819999999999999</v>
      </c>
      <c r="AH4" s="36">
        <v>6.319</v>
      </c>
      <c r="AI4" s="36">
        <v>2.948</v>
      </c>
      <c r="AJ4" s="36">
        <v>3.4809999999999999</v>
      </c>
      <c r="AK4" s="36">
        <v>2.8119999999999998</v>
      </c>
      <c r="AL4" s="36">
        <v>3.6760000000000002</v>
      </c>
      <c r="AM4" s="36">
        <v>3.2610000000000001</v>
      </c>
      <c r="AN4" s="36">
        <v>3.1110000000000002</v>
      </c>
      <c r="AO4" s="36">
        <v>4.2960000000000003</v>
      </c>
      <c r="AP4" s="36">
        <v>4.7359999999999998</v>
      </c>
      <c r="AQ4" s="36">
        <v>3.9121980000000001</v>
      </c>
      <c r="AR4" s="130">
        <v>3.7940079999999998</v>
      </c>
      <c r="AS4" s="36">
        <v>3.4823180000000002</v>
      </c>
      <c r="AT4" s="36">
        <v>2.3330630000000001</v>
      </c>
    </row>
    <row r="5" spans="1:46">
      <c r="A5" s="36" t="s">
        <v>116</v>
      </c>
      <c r="B5" s="36">
        <v>1.5489999999999999</v>
      </c>
      <c r="C5" s="36">
        <v>1.2350000000000001</v>
      </c>
      <c r="D5" s="36">
        <v>0.85299999999999998</v>
      </c>
      <c r="E5" s="36">
        <v>0.73599999999999999</v>
      </c>
      <c r="F5" s="36">
        <v>0.78100000000000003</v>
      </c>
      <c r="G5" s="36">
        <v>0.307</v>
      </c>
      <c r="H5" s="36">
        <v>5.3999999999999999E-2</v>
      </c>
      <c r="I5" s="36">
        <v>7.6999999999999999E-2</v>
      </c>
      <c r="J5" s="36">
        <v>0.28399999999999997</v>
      </c>
      <c r="K5" s="36">
        <v>0.16300000000000001</v>
      </c>
      <c r="L5" s="36">
        <v>8.5000000000000006E-2</v>
      </c>
      <c r="M5" s="36">
        <v>0.14799999999999999</v>
      </c>
      <c r="N5" s="36">
        <v>0.16600000000000001</v>
      </c>
      <c r="O5" s="36">
        <v>0.77100000000000002</v>
      </c>
      <c r="P5" s="36">
        <v>0.77700000000000002</v>
      </c>
      <c r="Q5" s="36">
        <v>0.876</v>
      </c>
      <c r="R5" s="36">
        <v>0.82499999999999996</v>
      </c>
      <c r="S5" s="36">
        <v>0.318</v>
      </c>
      <c r="T5" s="36">
        <v>0.32300000000000001</v>
      </c>
      <c r="U5" s="36">
        <v>0.1</v>
      </c>
      <c r="V5" s="36">
        <v>0.02</v>
      </c>
      <c r="W5" s="36">
        <v>3.6999999999999998E-2</v>
      </c>
      <c r="X5" s="36">
        <v>7.6999999999999999E-2</v>
      </c>
      <c r="Y5" s="36">
        <v>0.2</v>
      </c>
      <c r="Z5" s="36">
        <v>0.375</v>
      </c>
      <c r="AA5" s="36">
        <v>0.27400000000000002</v>
      </c>
      <c r="AB5" s="36">
        <v>0.34699999999999998</v>
      </c>
      <c r="AC5" s="36">
        <v>0.373</v>
      </c>
      <c r="AD5" s="36">
        <v>0.91700000000000004</v>
      </c>
      <c r="AE5" s="36">
        <v>0.92700000000000005</v>
      </c>
      <c r="AF5" s="36">
        <v>1.1830000000000001</v>
      </c>
      <c r="AG5" s="36">
        <v>1.1319999999999999</v>
      </c>
      <c r="AH5" s="36">
        <v>1.8480000000000001</v>
      </c>
      <c r="AI5" s="36">
        <v>1.623</v>
      </c>
      <c r="AJ5" s="36">
        <v>2.9740000000000002</v>
      </c>
      <c r="AK5" s="36">
        <v>2.3820000000000001</v>
      </c>
      <c r="AL5" s="36">
        <v>2.637</v>
      </c>
      <c r="AM5" s="36">
        <v>2.9660000000000002</v>
      </c>
      <c r="AN5" s="36">
        <v>2.68</v>
      </c>
      <c r="AO5" s="36">
        <v>2.4279999999999999</v>
      </c>
      <c r="AP5" s="36">
        <v>2.7530000000000001</v>
      </c>
      <c r="AQ5" s="36">
        <v>4.0737880000000004</v>
      </c>
      <c r="AR5" s="130">
        <v>4.2643849999999999</v>
      </c>
      <c r="AS5" s="36">
        <v>2.8444940000000001</v>
      </c>
      <c r="AT5" s="36">
        <v>2.0897240000000004</v>
      </c>
    </row>
    <row r="6" spans="1:46">
      <c r="A6" s="36" t="s">
        <v>117</v>
      </c>
      <c r="B6" s="36">
        <v>3.1520000000000001</v>
      </c>
      <c r="C6" s="36">
        <v>1.885</v>
      </c>
      <c r="D6" s="36">
        <v>1.4990000000000001</v>
      </c>
      <c r="E6" s="36">
        <v>3.391</v>
      </c>
      <c r="F6" s="36">
        <v>7.2469999999999999</v>
      </c>
      <c r="G6" s="36">
        <v>9.5289999999999999</v>
      </c>
      <c r="H6" s="36">
        <v>8.4740000000000002</v>
      </c>
      <c r="I6" s="36">
        <v>4.048</v>
      </c>
      <c r="J6" s="36">
        <v>3.484</v>
      </c>
      <c r="K6" s="36">
        <v>4.0279999999999996</v>
      </c>
      <c r="L6" s="36">
        <v>4.9790000000000001</v>
      </c>
      <c r="M6" s="36">
        <v>2.9319999999999999</v>
      </c>
      <c r="N6" s="36">
        <v>4.0289999999999999</v>
      </c>
      <c r="O6" s="36">
        <v>6.2130000000000001</v>
      </c>
      <c r="P6" s="36">
        <v>6.6050000000000004</v>
      </c>
      <c r="Q6" s="36">
        <v>8.7509999999999994</v>
      </c>
      <c r="R6" s="36">
        <v>8.5609999999999999</v>
      </c>
      <c r="S6" s="36">
        <v>4.6879999999999997</v>
      </c>
      <c r="T6" s="36">
        <v>3.218</v>
      </c>
      <c r="U6" s="36">
        <v>3.9980000000000002</v>
      </c>
      <c r="V6" s="36">
        <v>4.2480000000000002</v>
      </c>
      <c r="W6" s="36">
        <v>3.476</v>
      </c>
      <c r="X6" s="36">
        <v>3.452</v>
      </c>
      <c r="Y6" s="36">
        <v>3.645</v>
      </c>
      <c r="Z6" s="36">
        <v>3.3559999999999999</v>
      </c>
      <c r="AA6" s="36">
        <v>2.69</v>
      </c>
      <c r="AB6" s="36">
        <v>1.89</v>
      </c>
      <c r="AC6" s="36">
        <v>2.109</v>
      </c>
      <c r="AD6" s="36">
        <v>2.2360000000000002</v>
      </c>
      <c r="AE6" s="36">
        <v>1.9279999999999999</v>
      </c>
      <c r="AF6" s="36">
        <v>2.0009999999999999</v>
      </c>
      <c r="AG6" s="36">
        <v>1.8620000000000001</v>
      </c>
      <c r="AH6" s="36">
        <v>4.0720000000000001</v>
      </c>
      <c r="AI6" s="36">
        <v>3.8380000000000001</v>
      </c>
      <c r="AJ6" s="36">
        <v>3.3290000000000002</v>
      </c>
      <c r="AK6" s="36">
        <v>3.722</v>
      </c>
      <c r="AL6" s="36">
        <v>4.2489999999999997</v>
      </c>
      <c r="AM6" s="36">
        <v>4.617</v>
      </c>
      <c r="AN6" s="36">
        <v>2.2829999999999999</v>
      </c>
      <c r="AO6" s="36">
        <v>1.7030000000000001</v>
      </c>
      <c r="AP6" s="36">
        <v>1.274</v>
      </c>
      <c r="AQ6" s="36">
        <v>2.420909</v>
      </c>
      <c r="AR6" s="130">
        <v>1.9157420000000001</v>
      </c>
      <c r="AS6" s="131">
        <v>1.4381059999999999</v>
      </c>
      <c r="AT6" s="36">
        <v>1.1868540000000001</v>
      </c>
    </row>
    <row r="7" spans="1:46">
      <c r="A7" s="36" t="s">
        <v>118</v>
      </c>
      <c r="B7" s="36">
        <v>1.952</v>
      </c>
      <c r="C7" s="36">
        <v>4.9340000000000002</v>
      </c>
      <c r="D7" s="36">
        <v>6.8339999999999996</v>
      </c>
      <c r="E7" s="36">
        <v>8.4079999999999995</v>
      </c>
      <c r="F7" s="36">
        <v>9.1880000000000006</v>
      </c>
      <c r="G7" s="36">
        <v>7.8730000000000002</v>
      </c>
      <c r="H7" s="36">
        <v>5.0410000000000004</v>
      </c>
      <c r="I7" s="36">
        <v>4.149</v>
      </c>
      <c r="J7" s="36">
        <v>5.601</v>
      </c>
      <c r="K7" s="36">
        <v>6.444</v>
      </c>
      <c r="L7" s="36">
        <v>1.546</v>
      </c>
      <c r="M7" s="36">
        <v>0.78</v>
      </c>
      <c r="N7" s="36">
        <v>0.86299999999999999</v>
      </c>
      <c r="O7" s="36">
        <v>0.84799999999999998</v>
      </c>
      <c r="P7" s="36">
        <v>0.86399999999999999</v>
      </c>
      <c r="Q7" s="36">
        <v>0.93500000000000005</v>
      </c>
      <c r="R7" s="36">
        <v>2.669</v>
      </c>
      <c r="S7" s="36">
        <v>2.2290000000000001</v>
      </c>
      <c r="T7" s="36">
        <v>1.732</v>
      </c>
      <c r="U7" s="36">
        <v>1.714</v>
      </c>
      <c r="V7" s="36">
        <v>2.4140000000000001</v>
      </c>
      <c r="W7" s="36">
        <v>2.4180000000000001</v>
      </c>
      <c r="X7" s="36">
        <v>4.7919999999999998</v>
      </c>
      <c r="Y7" s="36">
        <v>4.1849999999999996</v>
      </c>
      <c r="Z7" s="36">
        <v>4.5229999999999997</v>
      </c>
      <c r="AA7" s="36">
        <v>5.0890000000000004</v>
      </c>
      <c r="AB7" s="36">
        <v>4.7709999999999999</v>
      </c>
      <c r="AC7" s="36">
        <v>4.03</v>
      </c>
      <c r="AD7" s="36">
        <v>3.9449999999999998</v>
      </c>
      <c r="AE7" s="36">
        <v>4.2249999999999996</v>
      </c>
      <c r="AF7" s="36">
        <v>4.2389999999999999</v>
      </c>
      <c r="AG7" s="36">
        <v>3.9710000000000001</v>
      </c>
      <c r="AH7" s="36">
        <v>3.3170000000000002</v>
      </c>
      <c r="AI7" s="36">
        <v>2.903</v>
      </c>
      <c r="AJ7" s="36">
        <v>2.407</v>
      </c>
      <c r="AK7" s="36">
        <v>2.9169999999999998</v>
      </c>
      <c r="AL7" s="36">
        <v>2.6480000000000001</v>
      </c>
      <c r="AM7" s="36">
        <v>2.8879999999999999</v>
      </c>
      <c r="AN7" s="36">
        <v>3.2509999999999999</v>
      </c>
      <c r="AO7" s="36">
        <v>2.5630000000000002</v>
      </c>
      <c r="AP7" s="36">
        <v>1.68</v>
      </c>
      <c r="AQ7" s="36">
        <v>1.709058</v>
      </c>
      <c r="AR7" s="130">
        <v>0.83962599999999998</v>
      </c>
      <c r="AS7" s="36">
        <v>1.141351</v>
      </c>
      <c r="AT7" s="36">
        <v>0.76122199999999995</v>
      </c>
    </row>
    <row r="8" spans="1:46" s="131" customFormat="1">
      <c r="A8" s="36" t="s">
        <v>119</v>
      </c>
      <c r="B8" s="36">
        <v>6.8790000000000013</v>
      </c>
      <c r="C8" s="36">
        <v>6.5359999999999978</v>
      </c>
      <c r="D8" s="36">
        <v>6.13</v>
      </c>
      <c r="E8" s="36">
        <v>5.8610000000000007</v>
      </c>
      <c r="F8" s="36">
        <v>5.897000000000002</v>
      </c>
      <c r="G8" s="36">
        <v>4.1020000000000003</v>
      </c>
      <c r="H8" s="36">
        <v>4.2369999999999983</v>
      </c>
      <c r="I8" s="36">
        <v>4.66</v>
      </c>
      <c r="J8" s="36">
        <v>4.4539999999999971</v>
      </c>
      <c r="K8" s="36">
        <v>3.282</v>
      </c>
      <c r="L8" s="36">
        <v>3.0059999999999967</v>
      </c>
      <c r="M8" s="36">
        <v>2.7850000000000001</v>
      </c>
      <c r="N8" s="36">
        <v>2.6539999999999999</v>
      </c>
      <c r="O8" s="36">
        <v>3.7829999999999977</v>
      </c>
      <c r="P8" s="36">
        <v>4.6980000000000004</v>
      </c>
      <c r="Q8" s="36">
        <v>4.1059999999999981</v>
      </c>
      <c r="R8" s="36">
        <v>3.7240000000000002</v>
      </c>
      <c r="S8" s="36">
        <v>3.5489999999999995</v>
      </c>
      <c r="T8" s="36">
        <v>3.7759999999999998</v>
      </c>
      <c r="U8" s="36">
        <v>4.4530000000000012</v>
      </c>
      <c r="V8" s="36">
        <v>4.8949999999999996</v>
      </c>
      <c r="W8" s="36">
        <v>3.9579999999999984</v>
      </c>
      <c r="X8" s="36">
        <v>5.6829999999999998</v>
      </c>
      <c r="Y8" s="36">
        <v>4.7220000000000049</v>
      </c>
      <c r="Z8" s="36">
        <v>6.4060000000000006</v>
      </c>
      <c r="AA8" s="36">
        <v>4.4269999999999996</v>
      </c>
      <c r="AB8" s="36">
        <v>6.0729999999999986</v>
      </c>
      <c r="AC8" s="36">
        <v>4.8460000000000019</v>
      </c>
      <c r="AD8" s="36">
        <v>4.72</v>
      </c>
      <c r="AE8" s="36">
        <v>6.1490000000000009</v>
      </c>
      <c r="AF8" s="36">
        <v>6.3490000000000038</v>
      </c>
      <c r="AG8" s="36">
        <v>5.104000000000001</v>
      </c>
      <c r="AH8" s="36">
        <v>5.0149999999999997</v>
      </c>
      <c r="AI8" s="36">
        <v>3.3729999999999993</v>
      </c>
      <c r="AJ8" s="36">
        <v>3.4830000000000005</v>
      </c>
      <c r="AK8" s="36">
        <v>2.0620000000000012</v>
      </c>
      <c r="AL8" s="36">
        <v>1.6119999999999983</v>
      </c>
      <c r="AM8" s="36">
        <v>2.0209999999999972</v>
      </c>
      <c r="AN8" s="36">
        <v>1.2690000000000001</v>
      </c>
      <c r="AO8" s="36">
        <v>1.1270000000000007</v>
      </c>
      <c r="AP8" s="36">
        <v>0.8230000000000004</v>
      </c>
      <c r="AQ8" s="36">
        <v>1.094951</v>
      </c>
      <c r="AR8" s="130">
        <v>1.4527590000000021</v>
      </c>
      <c r="AS8" s="36">
        <v>0.91632200000000008</v>
      </c>
      <c r="AT8" s="131">
        <v>0.61774800000000052</v>
      </c>
    </row>
    <row r="9" spans="1:46">
      <c r="A9" s="36" t="s">
        <v>120</v>
      </c>
      <c r="B9" s="36">
        <v>0</v>
      </c>
      <c r="C9" s="36">
        <v>0</v>
      </c>
      <c r="D9" s="36">
        <v>0</v>
      </c>
      <c r="E9" s="36">
        <v>0</v>
      </c>
      <c r="F9" s="36">
        <v>0</v>
      </c>
      <c r="G9" s="36">
        <v>0</v>
      </c>
      <c r="H9" s="36">
        <v>0</v>
      </c>
      <c r="I9" s="36">
        <v>0</v>
      </c>
      <c r="J9" s="36">
        <v>0</v>
      </c>
      <c r="K9" s="36">
        <v>3.0000000000000001E-3</v>
      </c>
      <c r="L9" s="36">
        <v>0.83799999999999997</v>
      </c>
      <c r="M9" s="36">
        <v>0.66400000000000003</v>
      </c>
      <c r="N9" s="36">
        <v>0.52300000000000002</v>
      </c>
      <c r="O9" s="36">
        <v>1.3120000000000001</v>
      </c>
      <c r="P9" s="36">
        <v>2.0329999999999999</v>
      </c>
      <c r="Q9" s="36">
        <v>2.052</v>
      </c>
      <c r="R9" s="36">
        <v>1.5960000000000001</v>
      </c>
      <c r="S9" s="36">
        <v>1.0920000000000001</v>
      </c>
      <c r="T9" s="36">
        <v>0.96099999999999997</v>
      </c>
      <c r="U9" s="36">
        <v>1.155</v>
      </c>
      <c r="V9" s="36">
        <v>2.4180000000000001</v>
      </c>
      <c r="W9" s="36">
        <v>1.9550000000000001</v>
      </c>
      <c r="X9" s="36">
        <v>2.7240000000000002</v>
      </c>
      <c r="Y9" s="36">
        <v>1.7669999999999999</v>
      </c>
      <c r="Z9" s="36">
        <v>1.9139999999999999</v>
      </c>
      <c r="AA9" s="36">
        <v>1.8029999999999999</v>
      </c>
      <c r="AB9" s="36">
        <v>1.611</v>
      </c>
      <c r="AC9" s="36">
        <v>2.331</v>
      </c>
      <c r="AD9" s="36">
        <v>2.8519999999999999</v>
      </c>
      <c r="AE9" s="36">
        <v>2.516</v>
      </c>
      <c r="AF9" s="36">
        <v>2.2509999999999999</v>
      </c>
      <c r="AG9" s="36">
        <v>1.8129999999999999</v>
      </c>
      <c r="AH9" s="36">
        <v>1.956</v>
      </c>
      <c r="AI9" s="36">
        <v>1.7330000000000001</v>
      </c>
      <c r="AJ9" s="36">
        <v>3.0270000000000001</v>
      </c>
      <c r="AK9" s="36">
        <v>3.363</v>
      </c>
      <c r="AL9" s="36">
        <v>3.4390000000000001</v>
      </c>
      <c r="AM9" s="36">
        <v>2.9</v>
      </c>
      <c r="AN9" s="36">
        <v>1.9370000000000001</v>
      </c>
      <c r="AO9" s="36">
        <v>1.6140000000000001</v>
      </c>
      <c r="AP9" s="36">
        <v>1.6339999999999999</v>
      </c>
      <c r="AQ9" s="36">
        <v>2.0911039999999996</v>
      </c>
      <c r="AR9" s="130">
        <v>1.5761909999999999</v>
      </c>
      <c r="AS9" s="36">
        <v>0.86896299999999993</v>
      </c>
      <c r="AT9" s="36">
        <v>0.51490999999999998</v>
      </c>
    </row>
    <row r="10" spans="1:46">
      <c r="A10" s="36" t="s">
        <v>121</v>
      </c>
      <c r="B10" s="36">
        <v>7.0279999999999996</v>
      </c>
      <c r="C10" s="36">
        <v>6.9630000000000001</v>
      </c>
      <c r="D10" s="36">
        <v>8.5009999999999994</v>
      </c>
      <c r="E10" s="36">
        <v>9.157</v>
      </c>
      <c r="F10" s="36">
        <v>7.9809999999999999</v>
      </c>
      <c r="G10" s="36">
        <v>6.593</v>
      </c>
      <c r="H10" s="36">
        <v>5.4640000000000004</v>
      </c>
      <c r="I10" s="36">
        <v>5.0739999999999998</v>
      </c>
      <c r="J10" s="36">
        <v>5.2990000000000004</v>
      </c>
      <c r="K10" s="36">
        <v>4.5590000000000002</v>
      </c>
      <c r="L10" s="36">
        <v>3.3719999999999999</v>
      </c>
      <c r="M10" s="36">
        <v>2.6680000000000001</v>
      </c>
      <c r="N10" s="36">
        <v>2.2679999999999998</v>
      </c>
      <c r="O10" s="36">
        <v>2.1920000000000002</v>
      </c>
      <c r="P10" s="36">
        <v>2.2160000000000002</v>
      </c>
      <c r="Q10" s="36">
        <v>1.5569999999999999</v>
      </c>
      <c r="R10" s="36">
        <v>0.61799999999999999</v>
      </c>
      <c r="S10" s="36">
        <v>0.35099999999999998</v>
      </c>
      <c r="T10" s="36">
        <v>0.28299999999999997</v>
      </c>
      <c r="U10" s="36">
        <v>0.2</v>
      </c>
      <c r="V10" s="36">
        <v>0.2</v>
      </c>
      <c r="W10" s="36">
        <v>0.17</v>
      </c>
      <c r="X10" s="36">
        <v>8.3000000000000004E-2</v>
      </c>
      <c r="Y10" s="36">
        <v>0.189</v>
      </c>
      <c r="Z10" s="36">
        <v>0.19</v>
      </c>
      <c r="AA10" s="36">
        <v>0.19800000000000001</v>
      </c>
      <c r="AB10" s="36">
        <v>0.39</v>
      </c>
      <c r="AC10" s="36">
        <v>0.183</v>
      </c>
      <c r="AD10" s="36">
        <v>0.17399999999999999</v>
      </c>
      <c r="AE10" s="36">
        <v>0.47699999999999998</v>
      </c>
      <c r="AF10" s="36">
        <v>0.26100000000000001</v>
      </c>
      <c r="AG10" s="36">
        <v>0.23100000000000001</v>
      </c>
      <c r="AH10" s="36">
        <v>0.253</v>
      </c>
      <c r="AI10" s="36">
        <v>0.2</v>
      </c>
      <c r="AJ10" s="36">
        <v>0.30599999999999999</v>
      </c>
      <c r="AK10" s="36">
        <v>0.24399999999999999</v>
      </c>
      <c r="AL10" s="36">
        <v>0.247</v>
      </c>
      <c r="AM10" s="36">
        <v>0.26200000000000001</v>
      </c>
      <c r="AN10" s="36">
        <v>0.30299999999999999</v>
      </c>
      <c r="AO10" s="36">
        <v>0.253</v>
      </c>
      <c r="AP10" s="36">
        <v>0.20799999999999999</v>
      </c>
      <c r="AQ10" s="36">
        <v>0.29180400000000001</v>
      </c>
      <c r="AR10" s="130">
        <v>0.25290799999999997</v>
      </c>
      <c r="AS10" s="36">
        <v>0.27915699999999999</v>
      </c>
      <c r="AT10" s="36">
        <v>0.168432</v>
      </c>
    </row>
    <row r="11" spans="1:46">
      <c r="A11" s="36" t="s">
        <v>122</v>
      </c>
      <c r="B11" s="36">
        <v>26.488</v>
      </c>
      <c r="C11" s="36">
        <v>26.077000000000002</v>
      </c>
      <c r="D11" s="36">
        <v>23.872</v>
      </c>
      <c r="E11" s="36">
        <v>23.077000000000002</v>
      </c>
      <c r="F11" s="36">
        <v>22.777999999999999</v>
      </c>
      <c r="G11" s="36">
        <v>23.248000000000001</v>
      </c>
      <c r="H11" s="36">
        <v>21.821000000000002</v>
      </c>
      <c r="I11" s="36">
        <v>21.254999999999999</v>
      </c>
      <c r="J11" s="36">
        <v>20.704000000000001</v>
      </c>
      <c r="K11" s="36">
        <v>18.942</v>
      </c>
      <c r="L11" s="36">
        <v>18.484000000000002</v>
      </c>
      <c r="M11" s="36">
        <v>16.707000000000001</v>
      </c>
      <c r="N11" s="36">
        <v>14.512</v>
      </c>
      <c r="O11" s="36">
        <v>14.464</v>
      </c>
      <c r="P11" s="36">
        <v>13.532</v>
      </c>
      <c r="Q11" s="36">
        <v>12.875999999999999</v>
      </c>
      <c r="R11" s="36">
        <v>11.827</v>
      </c>
      <c r="S11" s="36">
        <v>10.669</v>
      </c>
      <c r="T11" s="36">
        <v>9.4280000000000008</v>
      </c>
      <c r="U11" s="36">
        <v>8.9179999999999993</v>
      </c>
      <c r="V11" s="36">
        <v>8.5530000000000008</v>
      </c>
      <c r="W11" s="36">
        <v>7.3159999999999998</v>
      </c>
      <c r="X11" s="36">
        <v>6.1120000000000001</v>
      </c>
      <c r="Y11" s="36">
        <v>5.69</v>
      </c>
      <c r="Z11" s="36">
        <v>4.101</v>
      </c>
      <c r="AA11" s="36">
        <v>2.6709999999999998</v>
      </c>
      <c r="AB11" s="36">
        <v>2.0680000000000001</v>
      </c>
      <c r="AC11" s="36">
        <v>2.2429999999999999</v>
      </c>
      <c r="AD11" s="36">
        <v>0.872</v>
      </c>
      <c r="AE11" s="36">
        <v>0.61699999999999999</v>
      </c>
      <c r="AF11" s="36">
        <v>0.45200000000000001</v>
      </c>
      <c r="AG11" s="36">
        <v>0.42199999999999999</v>
      </c>
      <c r="AH11" s="36">
        <v>0.27700000000000002</v>
      </c>
      <c r="AI11" s="36">
        <v>0.14699999999999999</v>
      </c>
      <c r="AJ11" s="36">
        <v>0.26100000000000001</v>
      </c>
      <c r="AK11" s="36">
        <v>0.14899999999999999</v>
      </c>
      <c r="AL11" s="36">
        <v>0.28999999999999998</v>
      </c>
      <c r="AM11" s="36">
        <v>0.313</v>
      </c>
      <c r="AN11" s="36">
        <v>0.3</v>
      </c>
      <c r="AO11" s="36">
        <v>0</v>
      </c>
      <c r="AP11" s="36">
        <v>0</v>
      </c>
      <c r="AQ11" s="36">
        <v>0</v>
      </c>
      <c r="AR11" s="132">
        <v>0</v>
      </c>
      <c r="AS11" s="36">
        <v>0</v>
      </c>
      <c r="AT11" s="36">
        <v>0</v>
      </c>
    </row>
    <row r="13" spans="1:46">
      <c r="A13" s="36" t="s">
        <v>123</v>
      </c>
    </row>
    <row r="33" spans="2:2" ht="15.75">
      <c r="B33" s="517"/>
    </row>
    <row r="34" spans="2:2">
      <c r="B34" s="518" t="s">
        <v>350</v>
      </c>
    </row>
    <row r="35" spans="2:2">
      <c r="B35" s="515" t="s">
        <v>124</v>
      </c>
    </row>
    <row r="36" spans="2:2">
      <c r="B36" s="515" t="s">
        <v>343</v>
      </c>
    </row>
    <row r="37" spans="2:2">
      <c r="B37" s="515" t="s">
        <v>643</v>
      </c>
    </row>
    <row r="38" spans="2:2" ht="15.75">
      <c r="B38" s="519"/>
    </row>
  </sheetData>
  <sheetProtection selectLockedCells="1" selectUnlockedCells="1"/>
  <pageMargins left="0.78749999999999998" right="0.78749999999999998"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workbookViewId="0">
      <selection activeCell="F31" sqref="F31"/>
    </sheetView>
  </sheetViews>
  <sheetFormatPr baseColWidth="10" defaultRowHeight="12.75"/>
  <cols>
    <col min="1" max="9" width="11.42578125" style="37"/>
    <col min="10" max="10" width="19.7109375" style="37" customWidth="1"/>
    <col min="11" max="265" width="11.42578125" style="37"/>
    <col min="266" max="266" width="19.7109375" style="37" customWidth="1"/>
    <col min="267" max="521" width="11.42578125" style="37"/>
    <col min="522" max="522" width="19.7109375" style="37" customWidth="1"/>
    <col min="523" max="777" width="11.42578125" style="37"/>
    <col min="778" max="778" width="19.7109375" style="37" customWidth="1"/>
    <col min="779" max="1033" width="11.42578125" style="37"/>
    <col min="1034" max="1034" width="19.7109375" style="37" customWidth="1"/>
    <col min="1035" max="1289" width="11.42578125" style="37"/>
    <col min="1290" max="1290" width="19.7109375" style="37" customWidth="1"/>
    <col min="1291" max="1545" width="11.42578125" style="37"/>
    <col min="1546" max="1546" width="19.7109375" style="37" customWidth="1"/>
    <col min="1547" max="1801" width="11.42578125" style="37"/>
    <col min="1802" max="1802" width="19.7109375" style="37" customWidth="1"/>
    <col min="1803" max="2057" width="11.42578125" style="37"/>
    <col min="2058" max="2058" width="19.7109375" style="37" customWidth="1"/>
    <col min="2059" max="2313" width="11.42578125" style="37"/>
    <col min="2314" max="2314" width="19.7109375" style="37" customWidth="1"/>
    <col min="2315" max="2569" width="11.42578125" style="37"/>
    <col min="2570" max="2570" width="19.7109375" style="37" customWidth="1"/>
    <col min="2571" max="2825" width="11.42578125" style="37"/>
    <col min="2826" max="2826" width="19.7109375" style="37" customWidth="1"/>
    <col min="2827" max="3081" width="11.42578125" style="37"/>
    <col min="3082" max="3082" width="19.7109375" style="37" customWidth="1"/>
    <col min="3083" max="3337" width="11.42578125" style="37"/>
    <col min="3338" max="3338" width="19.7109375" style="37" customWidth="1"/>
    <col min="3339" max="3593" width="11.42578125" style="37"/>
    <col min="3594" max="3594" width="19.7109375" style="37" customWidth="1"/>
    <col min="3595" max="3849" width="11.42578125" style="37"/>
    <col min="3850" max="3850" width="19.7109375" style="37" customWidth="1"/>
    <col min="3851" max="4105" width="11.42578125" style="37"/>
    <col min="4106" max="4106" width="19.7109375" style="37" customWidth="1"/>
    <col min="4107" max="4361" width="11.42578125" style="37"/>
    <col min="4362" max="4362" width="19.7109375" style="37" customWidth="1"/>
    <col min="4363" max="4617" width="11.42578125" style="37"/>
    <col min="4618" max="4618" width="19.7109375" style="37" customWidth="1"/>
    <col min="4619" max="4873" width="11.42578125" style="37"/>
    <col min="4874" max="4874" width="19.7109375" style="37" customWidth="1"/>
    <col min="4875" max="5129" width="11.42578125" style="37"/>
    <col min="5130" max="5130" width="19.7109375" style="37" customWidth="1"/>
    <col min="5131" max="5385" width="11.42578125" style="37"/>
    <col min="5386" max="5386" width="19.7109375" style="37" customWidth="1"/>
    <col min="5387" max="5641" width="11.42578125" style="37"/>
    <col min="5642" max="5642" width="19.7109375" style="37" customWidth="1"/>
    <col min="5643" max="5897" width="11.42578125" style="37"/>
    <col min="5898" max="5898" width="19.7109375" style="37" customWidth="1"/>
    <col min="5899" max="6153" width="11.42578125" style="37"/>
    <col min="6154" max="6154" width="19.7109375" style="37" customWidth="1"/>
    <col min="6155" max="6409" width="11.42578125" style="37"/>
    <col min="6410" max="6410" width="19.7109375" style="37" customWidth="1"/>
    <col min="6411" max="6665" width="11.42578125" style="37"/>
    <col min="6666" max="6666" width="19.7109375" style="37" customWidth="1"/>
    <col min="6667" max="6921" width="11.42578125" style="37"/>
    <col min="6922" max="6922" width="19.7109375" style="37" customWidth="1"/>
    <col min="6923" max="7177" width="11.42578125" style="37"/>
    <col min="7178" max="7178" width="19.7109375" style="37" customWidth="1"/>
    <col min="7179" max="7433" width="11.42578125" style="37"/>
    <col min="7434" max="7434" width="19.7109375" style="37" customWidth="1"/>
    <col min="7435" max="7689" width="11.42578125" style="37"/>
    <col min="7690" max="7690" width="19.7109375" style="37" customWidth="1"/>
    <col min="7691" max="7945" width="11.42578125" style="37"/>
    <col min="7946" max="7946" width="19.7109375" style="37" customWidth="1"/>
    <col min="7947" max="8201" width="11.42578125" style="37"/>
    <col min="8202" max="8202" width="19.7109375" style="37" customWidth="1"/>
    <col min="8203" max="8457" width="11.42578125" style="37"/>
    <col min="8458" max="8458" width="19.7109375" style="37" customWidth="1"/>
    <col min="8459" max="8713" width="11.42578125" style="37"/>
    <col min="8714" max="8714" width="19.7109375" style="37" customWidth="1"/>
    <col min="8715" max="8969" width="11.42578125" style="37"/>
    <col min="8970" max="8970" width="19.7109375" style="37" customWidth="1"/>
    <col min="8971" max="9225" width="11.42578125" style="37"/>
    <col min="9226" max="9226" width="19.7109375" style="37" customWidth="1"/>
    <col min="9227" max="9481" width="11.42578125" style="37"/>
    <col min="9482" max="9482" width="19.7109375" style="37" customWidth="1"/>
    <col min="9483" max="9737" width="11.42578125" style="37"/>
    <col min="9738" max="9738" width="19.7109375" style="37" customWidth="1"/>
    <col min="9739" max="9993" width="11.42578125" style="37"/>
    <col min="9994" max="9994" width="19.7109375" style="37" customWidth="1"/>
    <col min="9995" max="10249" width="11.42578125" style="37"/>
    <col min="10250" max="10250" width="19.7109375" style="37" customWidth="1"/>
    <col min="10251" max="10505" width="11.42578125" style="37"/>
    <col min="10506" max="10506" width="19.7109375" style="37" customWidth="1"/>
    <col min="10507" max="10761" width="11.42578125" style="37"/>
    <col min="10762" max="10762" width="19.7109375" style="37" customWidth="1"/>
    <col min="10763" max="11017" width="11.42578125" style="37"/>
    <col min="11018" max="11018" width="19.7109375" style="37" customWidth="1"/>
    <col min="11019" max="11273" width="11.42578125" style="37"/>
    <col min="11274" max="11274" width="19.7109375" style="37" customWidth="1"/>
    <col min="11275" max="11529" width="11.42578125" style="37"/>
    <col min="11530" max="11530" width="19.7109375" style="37" customWidth="1"/>
    <col min="11531" max="11785" width="11.42578125" style="37"/>
    <col min="11786" max="11786" width="19.7109375" style="37" customWidth="1"/>
    <col min="11787" max="12041" width="11.42578125" style="37"/>
    <col min="12042" max="12042" width="19.7109375" style="37" customWidth="1"/>
    <col min="12043" max="12297" width="11.42578125" style="37"/>
    <col min="12298" max="12298" width="19.7109375" style="37" customWidth="1"/>
    <col min="12299" max="12553" width="11.42578125" style="37"/>
    <col min="12554" max="12554" width="19.7109375" style="37" customWidth="1"/>
    <col min="12555" max="12809" width="11.42578125" style="37"/>
    <col min="12810" max="12810" width="19.7109375" style="37" customWidth="1"/>
    <col min="12811" max="13065" width="11.42578125" style="37"/>
    <col min="13066" max="13066" width="19.7109375" style="37" customWidth="1"/>
    <col min="13067" max="13321" width="11.42578125" style="37"/>
    <col min="13322" max="13322" width="19.7109375" style="37" customWidth="1"/>
    <col min="13323" max="13577" width="11.42578125" style="37"/>
    <col min="13578" max="13578" width="19.7109375" style="37" customWidth="1"/>
    <col min="13579" max="13833" width="11.42578125" style="37"/>
    <col min="13834" max="13834" width="19.7109375" style="37" customWidth="1"/>
    <col min="13835" max="14089" width="11.42578125" style="37"/>
    <col min="14090" max="14090" width="19.7109375" style="37" customWidth="1"/>
    <col min="14091" max="14345" width="11.42578125" style="37"/>
    <col min="14346" max="14346" width="19.7109375" style="37" customWidth="1"/>
    <col min="14347" max="14601" width="11.42578125" style="37"/>
    <col min="14602" max="14602" width="19.7109375" style="37" customWidth="1"/>
    <col min="14603" max="14857" width="11.42578125" style="37"/>
    <col min="14858" max="14858" width="19.7109375" style="37" customWidth="1"/>
    <col min="14859" max="15113" width="11.42578125" style="37"/>
    <col min="15114" max="15114" width="19.7109375" style="37" customWidth="1"/>
    <col min="15115" max="15369" width="11.42578125" style="37"/>
    <col min="15370" max="15370" width="19.7109375" style="37" customWidth="1"/>
    <col min="15371" max="15625" width="11.42578125" style="37"/>
    <col min="15626" max="15626" width="19.7109375" style="37" customWidth="1"/>
    <col min="15627" max="15881" width="11.42578125" style="37"/>
    <col min="15882" max="15882" width="19.7109375" style="37" customWidth="1"/>
    <col min="15883" max="16137" width="11.42578125" style="37"/>
    <col min="16138" max="16138" width="19.7109375" style="37" customWidth="1"/>
    <col min="16139" max="16384" width="11.42578125" style="37"/>
  </cols>
  <sheetData>
    <row r="1" spans="1:21" ht="15.75">
      <c r="A1" s="33" t="s">
        <v>125</v>
      </c>
      <c r="F1" s="133"/>
    </row>
    <row r="2" spans="1:21">
      <c r="A2" s="134" t="s">
        <v>346</v>
      </c>
      <c r="I2" s="135"/>
    </row>
    <row r="3" spans="1:21">
      <c r="I3" s="135"/>
      <c r="J3" s="135"/>
      <c r="M3" s="136"/>
    </row>
    <row r="4" spans="1:21">
      <c r="M4" s="137"/>
      <c r="U4" s="138"/>
    </row>
    <row r="5" spans="1:21">
      <c r="A5" s="36"/>
      <c r="M5" s="137"/>
    </row>
    <row r="6" spans="1:21">
      <c r="J6" s="139"/>
      <c r="K6" s="139"/>
      <c r="M6" s="137"/>
    </row>
    <row r="7" spans="1:21">
      <c r="J7" s="139"/>
      <c r="K7" s="139"/>
      <c r="M7" s="137"/>
    </row>
    <row r="8" spans="1:21">
      <c r="J8" s="139"/>
      <c r="K8" s="140"/>
      <c r="M8" s="137"/>
    </row>
    <row r="9" spans="1:21">
      <c r="J9" s="139"/>
      <c r="K9" s="140"/>
      <c r="M9" s="137"/>
    </row>
    <row r="10" spans="1:21">
      <c r="J10" s="139"/>
      <c r="K10" s="140"/>
      <c r="M10" s="137"/>
    </row>
    <row r="11" spans="1:21">
      <c r="J11" s="139"/>
      <c r="K11" s="140"/>
      <c r="M11" s="137"/>
    </row>
    <row r="12" spans="1:21">
      <c r="J12" s="139"/>
      <c r="K12" s="140"/>
      <c r="M12" s="137"/>
    </row>
    <row r="13" spans="1:21">
      <c r="J13" s="139"/>
      <c r="K13" s="140"/>
      <c r="M13" s="137"/>
    </row>
    <row r="14" spans="1:21">
      <c r="J14" s="139"/>
      <c r="K14" s="140"/>
      <c r="M14" s="137"/>
    </row>
    <row r="15" spans="1:21">
      <c r="J15" s="139"/>
      <c r="K15" s="140"/>
      <c r="M15" s="137"/>
    </row>
    <row r="16" spans="1:21">
      <c r="J16" s="139"/>
      <c r="K16" s="140"/>
      <c r="M16" s="137"/>
    </row>
    <row r="17" spans="3:13">
      <c r="J17" s="141"/>
      <c r="K17" s="142"/>
      <c r="M17" s="137"/>
    </row>
    <row r="18" spans="3:13">
      <c r="J18" s="139"/>
      <c r="K18" s="139"/>
      <c r="M18" s="137"/>
    </row>
    <row r="19" spans="3:13">
      <c r="M19" s="137"/>
    </row>
    <row r="20" spans="3:13">
      <c r="M20" s="137"/>
    </row>
    <row r="21" spans="3:13">
      <c r="K21" s="143"/>
      <c r="M21" s="137"/>
    </row>
    <row r="22" spans="3:13">
      <c r="M22" s="137"/>
    </row>
    <row r="23" spans="3:13">
      <c r="M23" s="137"/>
    </row>
    <row r="24" spans="3:13">
      <c r="M24" s="144"/>
    </row>
    <row r="25" spans="3:13">
      <c r="M25" s="145"/>
    </row>
    <row r="31" spans="3:13">
      <c r="C31" s="146"/>
    </row>
    <row r="32" spans="3:13">
      <c r="C32" s="146"/>
    </row>
    <row r="34" spans="1:13">
      <c r="A34" s="515" t="s">
        <v>349</v>
      </c>
    </row>
    <row r="35" spans="1:13">
      <c r="A35" s="515" t="s">
        <v>355</v>
      </c>
    </row>
    <row r="36" spans="1:13">
      <c r="A36" s="516" t="s">
        <v>348</v>
      </c>
    </row>
    <row r="37" spans="1:13">
      <c r="K37" s="139"/>
      <c r="L37" s="139"/>
    </row>
    <row r="38" spans="1:13">
      <c r="A38" s="33"/>
    </row>
    <row r="39" spans="1:13">
      <c r="A39" s="147"/>
      <c r="B39" s="147"/>
      <c r="C39" s="147"/>
      <c r="D39" s="147"/>
      <c r="E39" s="147"/>
      <c r="F39" s="147"/>
      <c r="G39" s="147"/>
      <c r="H39" s="147"/>
      <c r="I39" s="147"/>
      <c r="J39" s="147"/>
      <c r="K39" s="147"/>
      <c r="L39" s="147"/>
      <c r="M39" s="147"/>
    </row>
    <row r="40" spans="1:13">
      <c r="A40" s="147"/>
      <c r="B40" s="147"/>
      <c r="C40" s="147"/>
      <c r="D40" s="147"/>
      <c r="E40" s="147"/>
      <c r="F40" s="147"/>
      <c r="G40" s="147"/>
      <c r="H40" s="147"/>
      <c r="I40" s="147"/>
      <c r="J40" s="147"/>
      <c r="K40" s="139"/>
      <c r="L40" s="139"/>
      <c r="M40" s="147"/>
    </row>
    <row r="41" spans="1:13" ht="14.25" customHeight="1">
      <c r="A41" s="147"/>
      <c r="B41" s="147"/>
      <c r="C41" s="147"/>
      <c r="D41" s="147"/>
      <c r="E41" s="147"/>
      <c r="F41" s="147"/>
      <c r="G41" s="147"/>
      <c r="H41" s="147"/>
      <c r="I41" s="147"/>
      <c r="J41" s="147"/>
      <c r="K41" s="147"/>
      <c r="L41" s="147"/>
      <c r="M41" s="147"/>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S80"/>
  <sheetViews>
    <sheetView showGridLines="0" workbookViewId="0">
      <selection activeCell="A23" sqref="A23"/>
    </sheetView>
  </sheetViews>
  <sheetFormatPr baseColWidth="10" defaultColWidth="9.140625" defaultRowHeight="15"/>
  <cols>
    <col min="1" max="1" width="9.140625" style="722"/>
    <col min="2" max="2" width="24.42578125" style="722" customWidth="1"/>
    <col min="3" max="3" width="9.140625" style="722"/>
    <col min="4" max="4" width="15.7109375" style="722" customWidth="1"/>
    <col min="5" max="5" width="14.28515625" style="722" customWidth="1"/>
    <col min="6" max="6" width="14.5703125" style="722" customWidth="1"/>
    <col min="7" max="7" width="17.140625" style="722" customWidth="1"/>
    <col min="8" max="8" width="8.7109375" style="722" customWidth="1"/>
    <col min="9" max="9" width="10.42578125" style="722" customWidth="1"/>
    <col min="10" max="10" width="16" style="722" customWidth="1"/>
    <col min="11" max="11" width="10.5703125" style="722" bestFit="1" customWidth="1"/>
    <col min="12" max="12" width="9.28515625" style="722" bestFit="1" customWidth="1"/>
    <col min="13" max="13" width="13.140625" style="722" bestFit="1" customWidth="1"/>
    <col min="14" max="14" width="8.140625" style="722" customWidth="1"/>
    <col min="15" max="202" width="9.140625" style="722"/>
    <col min="203" max="204" width="8.7109375" style="722" customWidth="1"/>
    <col min="205" max="205" width="11" style="722" customWidth="1"/>
    <col min="206" max="209" width="8.7109375" style="722" customWidth="1"/>
    <col min="210" max="210" width="14.42578125" style="722" customWidth="1"/>
    <col min="211" max="211" width="12.28515625" style="722" customWidth="1"/>
    <col min="212" max="212" width="13.85546875" style="722" customWidth="1"/>
    <col min="213" max="214" width="9.140625" style="722"/>
    <col min="215" max="216" width="8.140625" style="722" customWidth="1"/>
    <col min="217" max="220" width="9.140625" style="722"/>
    <col min="221" max="222" width="6.7109375" style="722" customWidth="1"/>
    <col min="223" max="223" width="10.5703125" style="722" customWidth="1"/>
    <col min="224" max="231" width="6.7109375" style="722" customWidth="1"/>
    <col min="232" max="232" width="12.42578125" style="722" customWidth="1"/>
    <col min="233" max="233" width="14.5703125" style="722" customWidth="1"/>
    <col min="234" max="234" width="14.28515625" style="722" customWidth="1"/>
    <col min="235" max="235" width="12.28515625" style="722" customWidth="1"/>
    <col min="236" max="236" width="14.140625" style="722" customWidth="1"/>
    <col min="237" max="249" width="6.7109375" style="722" customWidth="1"/>
    <col min="250" max="458" width="9.140625" style="722"/>
    <col min="459" max="460" width="8.7109375" style="722" customWidth="1"/>
    <col min="461" max="461" width="11" style="722" customWidth="1"/>
    <col min="462" max="465" width="8.7109375" style="722" customWidth="1"/>
    <col min="466" max="466" width="14.42578125" style="722" customWidth="1"/>
    <col min="467" max="467" width="12.28515625" style="722" customWidth="1"/>
    <col min="468" max="468" width="13.85546875" style="722" customWidth="1"/>
    <col min="469" max="470" width="9.140625" style="722"/>
    <col min="471" max="472" width="8.140625" style="722" customWidth="1"/>
    <col min="473" max="476" width="9.140625" style="722"/>
    <col min="477" max="478" width="6.7109375" style="722" customWidth="1"/>
    <col min="479" max="479" width="10.5703125" style="722" customWidth="1"/>
    <col min="480" max="487" width="6.7109375" style="722" customWidth="1"/>
    <col min="488" max="488" width="12.42578125" style="722" customWidth="1"/>
    <col min="489" max="489" width="14.5703125" style="722" customWidth="1"/>
    <col min="490" max="490" width="14.28515625" style="722" customWidth="1"/>
    <col min="491" max="491" width="12.28515625" style="722" customWidth="1"/>
    <col min="492" max="492" width="14.140625" style="722" customWidth="1"/>
    <col min="493" max="505" width="6.7109375" style="722" customWidth="1"/>
    <col min="506" max="714" width="9.140625" style="722"/>
    <col min="715" max="716" width="8.7109375" style="722" customWidth="1"/>
    <col min="717" max="717" width="11" style="722" customWidth="1"/>
    <col min="718" max="721" width="8.7109375" style="722" customWidth="1"/>
    <col min="722" max="722" width="14.42578125" style="722" customWidth="1"/>
    <col min="723" max="723" width="12.28515625" style="722" customWidth="1"/>
    <col min="724" max="724" width="13.85546875" style="722" customWidth="1"/>
    <col min="725" max="726" width="9.140625" style="722"/>
    <col min="727" max="728" width="8.140625" style="722" customWidth="1"/>
    <col min="729" max="732" width="9.140625" style="722"/>
    <col min="733" max="734" width="6.7109375" style="722" customWidth="1"/>
    <col min="735" max="735" width="10.5703125" style="722" customWidth="1"/>
    <col min="736" max="743" width="6.7109375" style="722" customWidth="1"/>
    <col min="744" max="744" width="12.42578125" style="722" customWidth="1"/>
    <col min="745" max="745" width="14.5703125" style="722" customWidth="1"/>
    <col min="746" max="746" width="14.28515625" style="722" customWidth="1"/>
    <col min="747" max="747" width="12.28515625" style="722" customWidth="1"/>
    <col min="748" max="748" width="14.140625" style="722" customWidth="1"/>
    <col min="749" max="761" width="6.7109375" style="722" customWidth="1"/>
    <col min="762" max="955" width="9.140625" style="722"/>
    <col min="956" max="16384" width="9.140625" style="694"/>
  </cols>
  <sheetData>
    <row r="1" spans="1:955">
      <c r="A1" s="721" t="s">
        <v>514</v>
      </c>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F1" s="694"/>
      <c r="BG1" s="694"/>
      <c r="BH1" s="694"/>
      <c r="BI1" s="694"/>
      <c r="BJ1" s="694"/>
      <c r="BK1" s="694"/>
      <c r="BL1" s="694"/>
      <c r="BM1" s="694"/>
      <c r="BN1" s="694"/>
      <c r="BO1" s="694"/>
      <c r="BP1" s="694"/>
      <c r="BQ1" s="694"/>
      <c r="BR1" s="694"/>
      <c r="BS1" s="694"/>
      <c r="BT1" s="694"/>
      <c r="BU1" s="694"/>
      <c r="BV1" s="694"/>
      <c r="BW1" s="694"/>
      <c r="BX1" s="694"/>
      <c r="BY1" s="694"/>
      <c r="BZ1" s="694"/>
      <c r="CA1" s="694"/>
      <c r="CB1" s="694"/>
      <c r="CC1" s="694"/>
      <c r="CD1" s="694"/>
      <c r="CE1" s="694"/>
      <c r="CF1" s="694"/>
      <c r="CG1" s="694"/>
      <c r="CH1" s="694"/>
      <c r="CI1" s="694"/>
      <c r="CJ1" s="694"/>
      <c r="CK1" s="694"/>
      <c r="CL1" s="694"/>
      <c r="CM1" s="694"/>
      <c r="CN1" s="694"/>
      <c r="CO1" s="694"/>
      <c r="CP1" s="694"/>
      <c r="CQ1" s="694"/>
      <c r="CR1" s="694"/>
      <c r="CS1" s="694"/>
      <c r="CT1" s="694"/>
      <c r="CU1" s="694"/>
      <c r="CV1" s="694"/>
      <c r="CW1" s="694"/>
      <c r="CX1" s="694"/>
      <c r="CY1" s="694"/>
      <c r="CZ1" s="694"/>
      <c r="DA1" s="694"/>
      <c r="DB1" s="694"/>
      <c r="DC1" s="694"/>
      <c r="DD1" s="694"/>
      <c r="DE1" s="694"/>
      <c r="DF1" s="694"/>
      <c r="DG1" s="694"/>
      <c r="DH1" s="694"/>
      <c r="DI1" s="694"/>
      <c r="DJ1" s="694"/>
      <c r="DK1" s="694"/>
      <c r="DL1" s="694"/>
      <c r="DM1" s="694"/>
      <c r="DN1" s="694"/>
      <c r="DO1" s="694"/>
      <c r="DP1" s="694"/>
      <c r="DQ1" s="694"/>
      <c r="DR1" s="694"/>
      <c r="DS1" s="694"/>
      <c r="DT1" s="694"/>
      <c r="DU1" s="694"/>
      <c r="DV1" s="694"/>
      <c r="DW1" s="694"/>
      <c r="DX1" s="694"/>
      <c r="DY1" s="694"/>
      <c r="DZ1" s="694"/>
      <c r="EA1" s="694"/>
      <c r="EB1" s="694"/>
      <c r="EC1" s="694"/>
      <c r="ED1" s="694"/>
      <c r="EE1" s="694"/>
      <c r="EF1" s="694"/>
      <c r="EG1" s="694"/>
      <c r="EH1" s="694"/>
      <c r="EI1" s="694"/>
      <c r="EJ1" s="694"/>
      <c r="EK1" s="694"/>
      <c r="EL1" s="694"/>
      <c r="EM1" s="694"/>
      <c r="EN1" s="694"/>
      <c r="EO1" s="694"/>
      <c r="EP1" s="694"/>
      <c r="EQ1" s="694"/>
      <c r="ER1" s="694"/>
      <c r="ES1" s="694"/>
      <c r="ET1" s="694"/>
      <c r="EU1" s="694"/>
      <c r="EV1" s="694"/>
      <c r="EW1" s="694"/>
      <c r="EX1" s="694"/>
      <c r="EY1" s="694"/>
      <c r="EZ1" s="694"/>
      <c r="FA1" s="694"/>
      <c r="FB1" s="694"/>
      <c r="FC1" s="694"/>
      <c r="FD1" s="694"/>
      <c r="FE1" s="694"/>
      <c r="FF1" s="694"/>
      <c r="FG1" s="694"/>
      <c r="FH1" s="694"/>
      <c r="FI1" s="694"/>
      <c r="FJ1" s="694"/>
      <c r="FK1" s="694"/>
      <c r="FL1" s="694"/>
      <c r="FM1" s="694"/>
      <c r="FN1" s="694"/>
      <c r="FO1" s="694"/>
      <c r="FP1" s="694"/>
      <c r="FQ1" s="694"/>
      <c r="FR1" s="694"/>
      <c r="FS1" s="694"/>
      <c r="FT1" s="694"/>
      <c r="FU1" s="694"/>
      <c r="FV1" s="694"/>
      <c r="FW1" s="694"/>
      <c r="FX1" s="694"/>
      <c r="FY1" s="694"/>
      <c r="FZ1" s="694"/>
      <c r="GA1" s="694"/>
      <c r="GB1" s="694"/>
      <c r="GC1" s="694"/>
      <c r="GD1" s="694"/>
      <c r="GE1" s="694"/>
      <c r="GF1" s="694"/>
      <c r="GG1" s="694"/>
      <c r="GH1" s="694"/>
      <c r="GI1" s="694"/>
      <c r="GJ1" s="694"/>
      <c r="GK1" s="694"/>
      <c r="GL1" s="694"/>
      <c r="GM1" s="694"/>
      <c r="GN1" s="694"/>
      <c r="GO1" s="694"/>
      <c r="GP1" s="694"/>
      <c r="GQ1" s="694"/>
      <c r="GR1" s="694"/>
      <c r="GS1" s="694"/>
      <c r="GT1" s="694"/>
      <c r="GU1" s="694"/>
      <c r="GV1" s="694"/>
      <c r="GW1" s="694"/>
      <c r="GX1" s="694"/>
      <c r="GY1" s="694"/>
      <c r="GZ1" s="694"/>
      <c r="HA1" s="694"/>
      <c r="HB1" s="694"/>
      <c r="HC1" s="694"/>
      <c r="HD1" s="694"/>
      <c r="HE1" s="694"/>
      <c r="HF1" s="694"/>
      <c r="HG1" s="694"/>
      <c r="HH1" s="694"/>
      <c r="HI1" s="694"/>
      <c r="HJ1" s="694"/>
      <c r="HK1" s="694"/>
      <c r="HL1" s="694"/>
      <c r="HM1" s="694"/>
      <c r="HN1" s="694"/>
      <c r="HO1" s="694"/>
      <c r="HP1" s="694"/>
      <c r="HQ1" s="694"/>
      <c r="HR1" s="694"/>
      <c r="HS1" s="694"/>
      <c r="HT1" s="694"/>
      <c r="HU1" s="694"/>
      <c r="HV1" s="694"/>
      <c r="HW1" s="694"/>
      <c r="HX1" s="694"/>
      <c r="HY1" s="694"/>
      <c r="HZ1" s="694"/>
      <c r="IA1" s="694"/>
      <c r="IB1" s="694"/>
      <c r="IC1" s="694"/>
      <c r="ID1" s="694"/>
      <c r="IE1" s="694"/>
      <c r="IF1" s="694"/>
      <c r="IG1" s="694"/>
      <c r="IH1" s="694"/>
      <c r="II1" s="694"/>
      <c r="IJ1" s="694"/>
      <c r="IK1" s="694"/>
      <c r="IL1" s="694"/>
      <c r="IM1" s="694"/>
      <c r="IN1" s="694"/>
      <c r="IO1" s="694"/>
      <c r="IP1" s="694"/>
      <c r="IQ1" s="694"/>
      <c r="IR1" s="694"/>
      <c r="IS1" s="694"/>
      <c r="IT1" s="694"/>
      <c r="IU1" s="694"/>
      <c r="IV1" s="694"/>
      <c r="IW1" s="694"/>
      <c r="IX1" s="694"/>
      <c r="IY1" s="694"/>
      <c r="IZ1" s="694"/>
      <c r="JA1" s="694"/>
      <c r="JB1" s="694"/>
      <c r="JC1" s="694"/>
      <c r="JD1" s="694"/>
      <c r="JE1" s="694"/>
      <c r="JF1" s="694"/>
      <c r="JG1" s="694"/>
      <c r="JH1" s="694"/>
      <c r="JI1" s="694"/>
      <c r="JJ1" s="694"/>
      <c r="JK1" s="694"/>
      <c r="JL1" s="694"/>
      <c r="JM1" s="694"/>
      <c r="JN1" s="694"/>
      <c r="JO1" s="694"/>
      <c r="JP1" s="694"/>
      <c r="JQ1" s="694"/>
      <c r="JR1" s="694"/>
      <c r="JS1" s="694"/>
      <c r="JT1" s="694"/>
      <c r="JU1" s="694"/>
      <c r="JV1" s="694"/>
      <c r="JW1" s="694"/>
      <c r="JX1" s="694"/>
      <c r="JY1" s="694"/>
      <c r="JZ1" s="694"/>
      <c r="KA1" s="694"/>
      <c r="KB1" s="694"/>
      <c r="KC1" s="694"/>
      <c r="KD1" s="694"/>
      <c r="KE1" s="694"/>
      <c r="KF1" s="694"/>
      <c r="KG1" s="694"/>
      <c r="KH1" s="694"/>
      <c r="KI1" s="694"/>
      <c r="KJ1" s="694"/>
      <c r="KK1" s="694"/>
      <c r="KL1" s="694"/>
      <c r="KM1" s="694"/>
      <c r="KN1" s="694"/>
      <c r="KO1" s="694"/>
      <c r="KP1" s="694"/>
      <c r="KQ1" s="694"/>
      <c r="KR1" s="694"/>
      <c r="KS1" s="694"/>
      <c r="KT1" s="694"/>
      <c r="KU1" s="694"/>
      <c r="KV1" s="694"/>
      <c r="KW1" s="694"/>
      <c r="KX1" s="694"/>
      <c r="KY1" s="694"/>
      <c r="KZ1" s="694"/>
      <c r="LA1" s="694"/>
      <c r="LB1" s="694"/>
      <c r="LC1" s="694"/>
      <c r="LD1" s="694"/>
      <c r="LE1" s="694"/>
      <c r="LF1" s="694"/>
      <c r="LG1" s="694"/>
      <c r="LH1" s="694"/>
      <c r="LI1" s="694"/>
      <c r="LJ1" s="694"/>
      <c r="LK1" s="694"/>
      <c r="LL1" s="694"/>
      <c r="LM1" s="694"/>
      <c r="LN1" s="694"/>
      <c r="LO1" s="694"/>
      <c r="LP1" s="694"/>
      <c r="LQ1" s="694"/>
      <c r="LR1" s="694"/>
      <c r="LS1" s="694"/>
      <c r="LT1" s="694"/>
      <c r="LU1" s="694"/>
      <c r="LV1" s="694"/>
      <c r="LW1" s="694"/>
      <c r="LX1" s="694"/>
      <c r="LY1" s="694"/>
      <c r="LZ1" s="694"/>
      <c r="MA1" s="694"/>
      <c r="MB1" s="694"/>
      <c r="MC1" s="694"/>
      <c r="MD1" s="694"/>
      <c r="ME1" s="694"/>
      <c r="MF1" s="694"/>
      <c r="MG1" s="694"/>
      <c r="MH1" s="694"/>
      <c r="MI1" s="694"/>
      <c r="MJ1" s="694"/>
      <c r="MK1" s="694"/>
      <c r="ML1" s="694"/>
      <c r="MM1" s="694"/>
      <c r="MN1" s="694"/>
      <c r="MO1" s="694"/>
      <c r="MP1" s="694"/>
      <c r="MQ1" s="694"/>
      <c r="MR1" s="694"/>
      <c r="MS1" s="694"/>
      <c r="MT1" s="694"/>
      <c r="MU1" s="694"/>
      <c r="MV1" s="694"/>
      <c r="MW1" s="694"/>
      <c r="MX1" s="694"/>
      <c r="MY1" s="694"/>
      <c r="MZ1" s="694"/>
      <c r="NA1" s="694"/>
      <c r="NB1" s="694"/>
      <c r="NC1" s="694"/>
      <c r="ND1" s="694"/>
      <c r="NE1" s="694"/>
      <c r="NF1" s="694"/>
      <c r="NG1" s="694"/>
      <c r="NH1" s="694"/>
      <c r="NI1" s="694"/>
      <c r="NJ1" s="694"/>
      <c r="NK1" s="694"/>
      <c r="NL1" s="694"/>
      <c r="NM1" s="694"/>
      <c r="NN1" s="694"/>
      <c r="NO1" s="694"/>
      <c r="NP1" s="694"/>
      <c r="NQ1" s="694"/>
      <c r="NR1" s="694"/>
      <c r="NS1" s="694"/>
      <c r="NT1" s="694"/>
      <c r="NU1" s="694"/>
      <c r="NV1" s="694"/>
      <c r="NW1" s="694"/>
      <c r="NX1" s="694"/>
      <c r="NY1" s="694"/>
      <c r="NZ1" s="694"/>
      <c r="OA1" s="694"/>
      <c r="OB1" s="694"/>
      <c r="OC1" s="694"/>
      <c r="OD1" s="694"/>
      <c r="OE1" s="694"/>
      <c r="OF1" s="694"/>
      <c r="OG1" s="694"/>
      <c r="OH1" s="694"/>
      <c r="OI1" s="694"/>
      <c r="OJ1" s="694"/>
      <c r="OK1" s="694"/>
      <c r="OL1" s="694"/>
      <c r="OM1" s="694"/>
      <c r="ON1" s="694"/>
      <c r="OO1" s="694"/>
      <c r="OP1" s="694"/>
      <c r="OQ1" s="694"/>
      <c r="OR1" s="694"/>
      <c r="OS1" s="694"/>
      <c r="OT1" s="694"/>
      <c r="OU1" s="694"/>
      <c r="OV1" s="694"/>
      <c r="OW1" s="694"/>
      <c r="OX1" s="694"/>
      <c r="OY1" s="694"/>
      <c r="OZ1" s="694"/>
      <c r="PA1" s="694"/>
      <c r="PB1" s="694"/>
      <c r="PC1" s="694"/>
      <c r="PD1" s="694"/>
      <c r="PE1" s="694"/>
      <c r="PF1" s="694"/>
      <c r="PG1" s="694"/>
      <c r="PH1" s="694"/>
      <c r="PI1" s="694"/>
      <c r="PJ1" s="694"/>
      <c r="PK1" s="694"/>
      <c r="PL1" s="694"/>
      <c r="PM1" s="694"/>
      <c r="PN1" s="694"/>
      <c r="PO1" s="694"/>
      <c r="PP1" s="694"/>
      <c r="PQ1" s="694"/>
      <c r="PR1" s="694"/>
      <c r="PS1" s="694"/>
      <c r="PT1" s="694"/>
      <c r="PU1" s="694"/>
      <c r="PV1" s="694"/>
      <c r="PW1" s="694"/>
      <c r="PX1" s="694"/>
      <c r="PY1" s="694"/>
      <c r="PZ1" s="694"/>
      <c r="QA1" s="694"/>
      <c r="QB1" s="694"/>
      <c r="QC1" s="694"/>
      <c r="QD1" s="694"/>
      <c r="QE1" s="694"/>
      <c r="QF1" s="694"/>
      <c r="QG1" s="694"/>
      <c r="QH1" s="694"/>
      <c r="QI1" s="694"/>
      <c r="QJ1" s="694"/>
      <c r="QK1" s="694"/>
      <c r="QL1" s="694"/>
      <c r="QM1" s="694"/>
      <c r="QN1" s="694"/>
      <c r="QO1" s="694"/>
      <c r="QP1" s="694"/>
      <c r="QQ1" s="694"/>
      <c r="QR1" s="694"/>
      <c r="QS1" s="694"/>
      <c r="QT1" s="694"/>
      <c r="QU1" s="694"/>
      <c r="QV1" s="694"/>
      <c r="QW1" s="694"/>
      <c r="QX1" s="694"/>
      <c r="QY1" s="694"/>
      <c r="QZ1" s="694"/>
      <c r="RA1" s="694"/>
      <c r="RB1" s="694"/>
      <c r="RC1" s="694"/>
      <c r="RD1" s="694"/>
      <c r="RE1" s="694"/>
      <c r="RF1" s="694"/>
      <c r="RG1" s="694"/>
      <c r="RH1" s="694"/>
      <c r="RI1" s="694"/>
      <c r="RJ1" s="694"/>
      <c r="RK1" s="694"/>
      <c r="RL1" s="694"/>
      <c r="RM1" s="694"/>
      <c r="RN1" s="694"/>
      <c r="RO1" s="694"/>
      <c r="RP1" s="694"/>
      <c r="RQ1" s="694"/>
      <c r="RR1" s="694"/>
      <c r="RS1" s="694"/>
      <c r="RT1" s="694"/>
      <c r="RU1" s="694"/>
      <c r="RV1" s="694"/>
      <c r="RW1" s="694"/>
      <c r="RX1" s="694"/>
      <c r="RY1" s="694"/>
      <c r="RZ1" s="694"/>
      <c r="SA1" s="694"/>
      <c r="SB1" s="694"/>
      <c r="SC1" s="694"/>
      <c r="SD1" s="694"/>
      <c r="SE1" s="694"/>
      <c r="SF1" s="694"/>
      <c r="SG1" s="694"/>
      <c r="SH1" s="694"/>
      <c r="SI1" s="694"/>
      <c r="SJ1" s="694"/>
      <c r="SK1" s="694"/>
      <c r="SL1" s="694"/>
      <c r="SM1" s="694"/>
      <c r="SN1" s="694"/>
      <c r="SO1" s="694"/>
      <c r="SP1" s="694"/>
      <c r="SQ1" s="694"/>
      <c r="SR1" s="694"/>
      <c r="SS1" s="694"/>
      <c r="ST1" s="694"/>
      <c r="SU1" s="694"/>
      <c r="SV1" s="694"/>
      <c r="SW1" s="694"/>
      <c r="SX1" s="694"/>
      <c r="SY1" s="694"/>
      <c r="SZ1" s="694"/>
      <c r="TA1" s="694"/>
      <c r="TB1" s="694"/>
      <c r="TC1" s="694"/>
      <c r="TD1" s="694"/>
      <c r="TE1" s="694"/>
      <c r="TF1" s="694"/>
      <c r="TG1" s="694"/>
      <c r="TH1" s="694"/>
      <c r="TI1" s="694"/>
      <c r="TJ1" s="694"/>
      <c r="TK1" s="694"/>
      <c r="TL1" s="694"/>
      <c r="TM1" s="694"/>
      <c r="TN1" s="694"/>
      <c r="TO1" s="694"/>
      <c r="TP1" s="694"/>
      <c r="TQ1" s="694"/>
      <c r="TR1" s="694"/>
      <c r="TS1" s="694"/>
      <c r="TT1" s="694"/>
      <c r="TU1" s="694"/>
      <c r="TV1" s="694"/>
      <c r="TW1" s="694"/>
      <c r="TX1" s="694"/>
      <c r="TY1" s="694"/>
      <c r="TZ1" s="694"/>
      <c r="UA1" s="694"/>
      <c r="UB1" s="694"/>
      <c r="UC1" s="694"/>
      <c r="UD1" s="694"/>
      <c r="UE1" s="694"/>
      <c r="UF1" s="694"/>
      <c r="UG1" s="694"/>
      <c r="UH1" s="694"/>
      <c r="UI1" s="694"/>
      <c r="UJ1" s="694"/>
      <c r="UK1" s="694"/>
      <c r="UL1" s="694"/>
      <c r="UM1" s="694"/>
      <c r="UN1" s="694"/>
      <c r="UO1" s="694"/>
      <c r="UP1" s="694"/>
      <c r="UQ1" s="694"/>
      <c r="UR1" s="694"/>
      <c r="US1" s="694"/>
      <c r="UT1" s="694"/>
      <c r="UU1" s="694"/>
      <c r="UV1" s="694"/>
      <c r="UW1" s="694"/>
      <c r="UX1" s="694"/>
      <c r="UY1" s="694"/>
      <c r="UZ1" s="694"/>
      <c r="VA1" s="694"/>
      <c r="VB1" s="694"/>
      <c r="VC1" s="694"/>
      <c r="VD1" s="694"/>
      <c r="VE1" s="694"/>
      <c r="VF1" s="694"/>
      <c r="VG1" s="694"/>
      <c r="VH1" s="694"/>
      <c r="VI1" s="694"/>
      <c r="VJ1" s="694"/>
      <c r="VK1" s="694"/>
      <c r="VL1" s="694"/>
      <c r="VM1" s="694"/>
      <c r="VN1" s="694"/>
      <c r="VO1" s="694"/>
      <c r="VP1" s="694"/>
      <c r="VQ1" s="694"/>
      <c r="VR1" s="694"/>
      <c r="VS1" s="694"/>
      <c r="VT1" s="694"/>
      <c r="VU1" s="694"/>
      <c r="VV1" s="694"/>
      <c r="VW1" s="694"/>
      <c r="VX1" s="694"/>
      <c r="VY1" s="694"/>
      <c r="VZ1" s="694"/>
      <c r="WA1" s="694"/>
      <c r="WB1" s="694"/>
      <c r="WC1" s="694"/>
      <c r="WD1" s="694"/>
      <c r="WE1" s="694"/>
      <c r="WF1" s="694"/>
      <c r="WG1" s="694"/>
      <c r="WH1" s="694"/>
      <c r="WI1" s="694"/>
      <c r="WJ1" s="694"/>
      <c r="WK1" s="694"/>
      <c r="WL1" s="694"/>
      <c r="WM1" s="694"/>
      <c r="WN1" s="694"/>
      <c r="WO1" s="694"/>
      <c r="WP1" s="694"/>
      <c r="WQ1" s="694"/>
      <c r="WR1" s="694"/>
      <c r="WS1" s="694"/>
      <c r="WT1" s="694"/>
      <c r="WU1" s="694"/>
      <c r="WV1" s="694"/>
      <c r="WW1" s="694"/>
      <c r="WX1" s="694"/>
      <c r="WY1" s="694"/>
      <c r="WZ1" s="694"/>
      <c r="XA1" s="694"/>
      <c r="XB1" s="694"/>
      <c r="XC1" s="694"/>
      <c r="XD1" s="694"/>
      <c r="XE1" s="694"/>
      <c r="XF1" s="694"/>
      <c r="XG1" s="694"/>
      <c r="XH1" s="694"/>
      <c r="XI1" s="694"/>
      <c r="XJ1" s="694"/>
      <c r="XK1" s="694"/>
      <c r="XL1" s="694"/>
      <c r="XM1" s="694"/>
      <c r="XN1" s="694"/>
      <c r="XO1" s="694"/>
      <c r="XP1" s="694"/>
      <c r="XQ1" s="694"/>
      <c r="XR1" s="694"/>
      <c r="XS1" s="694"/>
      <c r="XT1" s="694"/>
      <c r="XU1" s="694"/>
      <c r="XV1" s="694"/>
      <c r="XW1" s="694"/>
      <c r="XX1" s="694"/>
      <c r="XY1" s="694"/>
      <c r="XZ1" s="694"/>
      <c r="YA1" s="694"/>
      <c r="YB1" s="694"/>
      <c r="YC1" s="694"/>
      <c r="YD1" s="694"/>
      <c r="YE1" s="694"/>
      <c r="YF1" s="694"/>
      <c r="YG1" s="694"/>
      <c r="YH1" s="694"/>
      <c r="YI1" s="694"/>
      <c r="YJ1" s="694"/>
      <c r="YK1" s="694"/>
      <c r="YL1" s="694"/>
      <c r="YM1" s="694"/>
      <c r="YN1" s="694"/>
      <c r="YO1" s="694"/>
      <c r="YP1" s="694"/>
      <c r="YQ1" s="694"/>
      <c r="YR1" s="694"/>
      <c r="YS1" s="694"/>
      <c r="YT1" s="694"/>
      <c r="YU1" s="694"/>
      <c r="YV1" s="694"/>
      <c r="YW1" s="694"/>
      <c r="YX1" s="694"/>
      <c r="YY1" s="694"/>
      <c r="YZ1" s="694"/>
      <c r="ZA1" s="694"/>
      <c r="ZB1" s="694"/>
      <c r="ZC1" s="694"/>
      <c r="ZD1" s="694"/>
      <c r="ZE1" s="694"/>
      <c r="ZF1" s="694"/>
      <c r="ZG1" s="694"/>
      <c r="ZH1" s="694"/>
      <c r="ZI1" s="694"/>
      <c r="ZJ1" s="694"/>
      <c r="ZK1" s="694"/>
      <c r="ZL1" s="694"/>
      <c r="ZM1" s="694"/>
      <c r="ZN1" s="694"/>
      <c r="ZO1" s="694"/>
      <c r="ZP1" s="694"/>
      <c r="ZQ1" s="694"/>
      <c r="ZR1" s="694"/>
      <c r="ZS1" s="694"/>
      <c r="ZT1" s="694"/>
      <c r="ZU1" s="694"/>
      <c r="ZV1" s="694"/>
      <c r="ZW1" s="694"/>
      <c r="ZX1" s="694"/>
      <c r="ZY1" s="694"/>
      <c r="ZZ1" s="694"/>
      <c r="AAA1" s="694"/>
      <c r="AAB1" s="694"/>
      <c r="AAC1" s="694"/>
      <c r="AAD1" s="694"/>
      <c r="AAE1" s="694"/>
      <c r="AAF1" s="694"/>
      <c r="AAG1" s="694"/>
      <c r="AAH1" s="694"/>
      <c r="AAI1" s="694"/>
      <c r="AAJ1" s="694"/>
      <c r="AAK1" s="694"/>
      <c r="AAL1" s="694"/>
      <c r="AAM1" s="694"/>
      <c r="AAN1" s="694"/>
      <c r="AAO1" s="694"/>
      <c r="AAP1" s="694"/>
      <c r="AAQ1" s="694"/>
      <c r="AAR1" s="694"/>
      <c r="AAS1" s="694"/>
      <c r="AAT1" s="694"/>
      <c r="AAU1" s="694"/>
      <c r="AAV1" s="694"/>
      <c r="AAW1" s="694"/>
      <c r="AAX1" s="694"/>
      <c r="AAY1" s="694"/>
      <c r="AAZ1" s="694"/>
      <c r="ABA1" s="694"/>
      <c r="ABB1" s="694"/>
      <c r="ABC1" s="694"/>
      <c r="ABD1" s="694"/>
      <c r="ABE1" s="694"/>
      <c r="ABF1" s="694"/>
      <c r="ABG1" s="694"/>
      <c r="ABH1" s="694"/>
      <c r="ABI1" s="694"/>
      <c r="ABJ1" s="694"/>
      <c r="ABK1" s="694"/>
      <c r="ABL1" s="694"/>
      <c r="ABM1" s="694"/>
      <c r="ABN1" s="694"/>
      <c r="ABO1" s="694"/>
      <c r="ABP1" s="694"/>
      <c r="ABQ1" s="694"/>
      <c r="ABR1" s="694"/>
      <c r="ABS1" s="694"/>
      <c r="ABT1" s="694"/>
      <c r="ABU1" s="694"/>
      <c r="ABV1" s="694"/>
      <c r="ABW1" s="694"/>
      <c r="ABX1" s="694"/>
      <c r="ABY1" s="694"/>
      <c r="ABZ1" s="694"/>
      <c r="ACA1" s="694"/>
      <c r="ACB1" s="694"/>
      <c r="ACC1" s="694"/>
      <c r="ACD1" s="694"/>
      <c r="ACE1" s="694"/>
      <c r="ACF1" s="694"/>
      <c r="ACG1" s="694"/>
      <c r="ACH1" s="694"/>
      <c r="ACI1" s="694"/>
      <c r="ACJ1" s="694"/>
      <c r="ACK1" s="694"/>
      <c r="ACL1" s="694"/>
      <c r="ACM1" s="694"/>
      <c r="ACN1" s="694"/>
      <c r="ACO1" s="694"/>
      <c r="ACP1" s="694"/>
      <c r="ACQ1" s="694"/>
      <c r="ACR1" s="694"/>
      <c r="ACS1" s="694"/>
      <c r="ACT1" s="694"/>
      <c r="ACU1" s="694"/>
      <c r="ACV1" s="694"/>
      <c r="ACW1" s="694"/>
      <c r="ACX1" s="694"/>
      <c r="ACY1" s="694"/>
      <c r="ACZ1" s="694"/>
      <c r="ADA1" s="694"/>
      <c r="ADB1" s="694"/>
      <c r="ADC1" s="694"/>
      <c r="ADD1" s="694"/>
      <c r="ADE1" s="694"/>
      <c r="ADF1" s="694"/>
      <c r="ADG1" s="694"/>
      <c r="ADH1" s="694"/>
      <c r="ADI1" s="694"/>
      <c r="ADJ1" s="694"/>
      <c r="ADK1" s="694"/>
      <c r="ADL1" s="694"/>
      <c r="ADM1" s="694"/>
      <c r="ADN1" s="694"/>
      <c r="ADO1" s="694"/>
      <c r="ADP1" s="694"/>
      <c r="ADQ1" s="694"/>
      <c r="ADR1" s="694"/>
      <c r="ADS1" s="694"/>
      <c r="ADT1" s="694"/>
      <c r="ADU1" s="694"/>
      <c r="ADV1" s="694"/>
      <c r="ADW1" s="694"/>
      <c r="ADX1" s="694"/>
      <c r="ADY1" s="694"/>
      <c r="ADZ1" s="694"/>
      <c r="AEA1" s="694"/>
      <c r="AEB1" s="694"/>
      <c r="AEC1" s="694"/>
      <c r="AED1" s="694"/>
      <c r="AEE1" s="694"/>
      <c r="AEF1" s="694"/>
      <c r="AEG1" s="694"/>
      <c r="AEH1" s="694"/>
      <c r="AEI1" s="694"/>
      <c r="AEJ1" s="694"/>
      <c r="AEK1" s="694"/>
      <c r="AEL1" s="694"/>
      <c r="AEM1" s="694"/>
      <c r="AEN1" s="694"/>
      <c r="AEO1" s="694"/>
      <c r="AEP1" s="694"/>
      <c r="AEQ1" s="694"/>
      <c r="AER1" s="694"/>
      <c r="AES1" s="694"/>
      <c r="AET1" s="694"/>
      <c r="AEU1" s="694"/>
      <c r="AEV1" s="694"/>
      <c r="AEW1" s="694"/>
      <c r="AEX1" s="694"/>
      <c r="AEY1" s="694"/>
      <c r="AEZ1" s="694"/>
      <c r="AFA1" s="694"/>
      <c r="AFB1" s="694"/>
      <c r="AFC1" s="694"/>
      <c r="AFD1" s="694"/>
      <c r="AFE1" s="694"/>
      <c r="AFF1" s="694"/>
      <c r="AFG1" s="694"/>
      <c r="AFH1" s="694"/>
      <c r="AFI1" s="694"/>
      <c r="AFJ1" s="694"/>
      <c r="AFK1" s="694"/>
      <c r="AFL1" s="694"/>
      <c r="AFM1" s="694"/>
      <c r="AFN1" s="694"/>
      <c r="AFO1" s="694"/>
      <c r="AFP1" s="694"/>
      <c r="AFQ1" s="694"/>
      <c r="AFR1" s="694"/>
      <c r="AFS1" s="694"/>
      <c r="AFT1" s="694"/>
      <c r="AFU1" s="694"/>
      <c r="AFV1" s="694"/>
      <c r="AFW1" s="694"/>
      <c r="AFX1" s="694"/>
      <c r="AFY1" s="694"/>
      <c r="AFZ1" s="694"/>
      <c r="AGA1" s="694"/>
      <c r="AGB1" s="694"/>
      <c r="AGC1" s="694"/>
      <c r="AGD1" s="694"/>
      <c r="AGE1" s="694"/>
      <c r="AGF1" s="694"/>
      <c r="AGG1" s="694"/>
      <c r="AGH1" s="694"/>
      <c r="AGI1" s="694"/>
      <c r="AGJ1" s="694"/>
      <c r="AGK1" s="694"/>
      <c r="AGL1" s="694"/>
      <c r="AGM1" s="694"/>
      <c r="AGN1" s="694"/>
      <c r="AGO1" s="694"/>
      <c r="AGP1" s="694"/>
      <c r="AGQ1" s="694"/>
      <c r="AGR1" s="694"/>
      <c r="AGS1" s="694"/>
      <c r="AGT1" s="694"/>
      <c r="AGU1" s="694"/>
      <c r="AGV1" s="694"/>
      <c r="AGW1" s="694"/>
      <c r="AGX1" s="694"/>
      <c r="AGY1" s="694"/>
      <c r="AGZ1" s="694"/>
      <c r="AHA1" s="694"/>
      <c r="AHB1" s="694"/>
      <c r="AHC1" s="694"/>
      <c r="AHD1" s="694"/>
      <c r="AHE1" s="694"/>
      <c r="AHF1" s="694"/>
      <c r="AHG1" s="694"/>
      <c r="AHH1" s="694"/>
      <c r="AHI1" s="694"/>
      <c r="AHJ1" s="694"/>
      <c r="AHK1" s="694"/>
      <c r="AHL1" s="694"/>
      <c r="AHM1" s="694"/>
      <c r="AHN1" s="694"/>
      <c r="AHO1" s="694"/>
      <c r="AHP1" s="694"/>
      <c r="AHQ1" s="694"/>
      <c r="AHR1" s="694"/>
      <c r="AHS1" s="694"/>
      <c r="AHT1" s="694"/>
      <c r="AHU1" s="694"/>
      <c r="AHV1" s="694"/>
      <c r="AHW1" s="694"/>
      <c r="AHX1" s="694"/>
      <c r="AHY1" s="694"/>
      <c r="AHZ1" s="694"/>
      <c r="AIA1" s="694"/>
      <c r="AIB1" s="694"/>
      <c r="AIC1" s="694"/>
      <c r="AID1" s="694"/>
      <c r="AIE1" s="694"/>
      <c r="AIF1" s="694"/>
      <c r="AIG1" s="694"/>
      <c r="AIH1" s="694"/>
      <c r="AII1" s="694"/>
      <c r="AIJ1" s="694"/>
      <c r="AIK1" s="694"/>
      <c r="AIL1" s="694"/>
      <c r="AIM1" s="694"/>
      <c r="AIN1" s="694"/>
      <c r="AIO1" s="694"/>
      <c r="AIP1" s="694"/>
      <c r="AIQ1" s="694"/>
      <c r="AIR1" s="694"/>
      <c r="AIS1" s="694"/>
      <c r="AIT1" s="694"/>
      <c r="AIU1" s="694"/>
      <c r="AIV1" s="694"/>
      <c r="AIW1" s="694"/>
      <c r="AIX1" s="694"/>
      <c r="AIY1" s="694"/>
      <c r="AIZ1" s="694"/>
      <c r="AJA1" s="694"/>
      <c r="AJB1" s="694"/>
      <c r="AJC1" s="694"/>
      <c r="AJD1" s="694"/>
      <c r="AJE1" s="694"/>
      <c r="AJF1" s="694"/>
      <c r="AJG1" s="694"/>
      <c r="AJH1" s="694"/>
      <c r="AJI1" s="694"/>
      <c r="AJJ1" s="694"/>
      <c r="AJK1" s="694"/>
      <c r="AJL1" s="694"/>
      <c r="AJM1" s="694"/>
      <c r="AJN1" s="694"/>
      <c r="AJO1" s="694"/>
      <c r="AJP1" s="694"/>
      <c r="AJQ1" s="694"/>
      <c r="AJR1" s="694"/>
      <c r="AJS1" s="694"/>
    </row>
    <row r="2" spans="1:955">
      <c r="A2" s="723" t="s">
        <v>515</v>
      </c>
      <c r="N2" s="72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c r="IX2" s="694"/>
      <c r="IY2" s="694"/>
      <c r="IZ2" s="694"/>
      <c r="JA2" s="694"/>
      <c r="JB2" s="694"/>
      <c r="JC2" s="694"/>
      <c r="JD2" s="694"/>
      <c r="JE2" s="694"/>
      <c r="JF2" s="694"/>
      <c r="JG2" s="694"/>
      <c r="JH2" s="694"/>
      <c r="JI2" s="694"/>
      <c r="JJ2" s="694"/>
      <c r="JK2" s="694"/>
      <c r="JL2" s="694"/>
      <c r="JM2" s="694"/>
      <c r="JN2" s="694"/>
      <c r="JO2" s="694"/>
      <c r="JP2" s="694"/>
      <c r="JQ2" s="694"/>
      <c r="JR2" s="694"/>
      <c r="JS2" s="694"/>
      <c r="JT2" s="694"/>
      <c r="JU2" s="694"/>
      <c r="JV2" s="694"/>
      <c r="JW2" s="694"/>
      <c r="JX2" s="694"/>
      <c r="JY2" s="694"/>
      <c r="JZ2" s="694"/>
      <c r="KA2" s="694"/>
      <c r="KB2" s="694"/>
      <c r="KC2" s="694"/>
      <c r="KD2" s="694"/>
      <c r="KE2" s="694"/>
      <c r="KF2" s="694"/>
      <c r="KG2" s="694"/>
      <c r="KH2" s="694"/>
      <c r="KI2" s="694"/>
      <c r="KJ2" s="694"/>
      <c r="KK2" s="694"/>
      <c r="KL2" s="694"/>
      <c r="KM2" s="694"/>
      <c r="KN2" s="694"/>
      <c r="KO2" s="694"/>
      <c r="KP2" s="694"/>
      <c r="KQ2" s="694"/>
      <c r="KR2" s="694"/>
      <c r="KS2" s="694"/>
      <c r="KT2" s="694"/>
      <c r="KU2" s="694"/>
      <c r="KV2" s="694"/>
      <c r="KW2" s="694"/>
      <c r="KX2" s="694"/>
      <c r="KY2" s="694"/>
      <c r="KZ2" s="694"/>
      <c r="LA2" s="694"/>
      <c r="LB2" s="694"/>
      <c r="LC2" s="694"/>
      <c r="LD2" s="694"/>
      <c r="LE2" s="694"/>
      <c r="LF2" s="694"/>
      <c r="LG2" s="694"/>
      <c r="LH2" s="694"/>
      <c r="LI2" s="694"/>
      <c r="LJ2" s="694"/>
      <c r="LK2" s="694"/>
      <c r="LL2" s="694"/>
      <c r="LM2" s="694"/>
      <c r="LN2" s="694"/>
      <c r="LO2" s="694"/>
      <c r="LP2" s="694"/>
      <c r="LQ2" s="694"/>
      <c r="LR2" s="694"/>
      <c r="LS2" s="694"/>
      <c r="LT2" s="694"/>
      <c r="LU2" s="694"/>
      <c r="LV2" s="694"/>
      <c r="LW2" s="694"/>
      <c r="LX2" s="694"/>
      <c r="LY2" s="694"/>
      <c r="LZ2" s="694"/>
      <c r="MA2" s="694"/>
      <c r="MB2" s="694"/>
      <c r="MC2" s="694"/>
      <c r="MD2" s="694"/>
      <c r="ME2" s="694"/>
      <c r="MF2" s="694"/>
      <c r="MG2" s="694"/>
      <c r="MH2" s="694"/>
      <c r="MI2" s="694"/>
      <c r="MJ2" s="694"/>
      <c r="MK2" s="694"/>
      <c r="ML2" s="694"/>
      <c r="MM2" s="694"/>
      <c r="MN2" s="694"/>
      <c r="MO2" s="694"/>
      <c r="MP2" s="694"/>
      <c r="MQ2" s="694"/>
      <c r="MR2" s="694"/>
      <c r="MS2" s="694"/>
      <c r="MT2" s="694"/>
      <c r="MU2" s="694"/>
      <c r="MV2" s="694"/>
      <c r="MW2" s="694"/>
      <c r="MX2" s="694"/>
      <c r="MY2" s="694"/>
      <c r="MZ2" s="694"/>
      <c r="NA2" s="694"/>
      <c r="NB2" s="694"/>
      <c r="NC2" s="694"/>
      <c r="ND2" s="694"/>
      <c r="NE2" s="694"/>
      <c r="NF2" s="694"/>
      <c r="NG2" s="694"/>
      <c r="NH2" s="694"/>
      <c r="NI2" s="694"/>
      <c r="NJ2" s="694"/>
      <c r="NK2" s="694"/>
      <c r="NL2" s="694"/>
      <c r="NM2" s="694"/>
      <c r="NN2" s="694"/>
      <c r="NO2" s="694"/>
      <c r="NP2" s="694"/>
      <c r="NQ2" s="694"/>
      <c r="NR2" s="694"/>
      <c r="NS2" s="694"/>
      <c r="NT2" s="694"/>
      <c r="NU2" s="694"/>
      <c r="NV2" s="694"/>
      <c r="NW2" s="694"/>
      <c r="NX2" s="694"/>
      <c r="NY2" s="694"/>
      <c r="NZ2" s="694"/>
      <c r="OA2" s="694"/>
      <c r="OB2" s="694"/>
      <c r="OC2" s="694"/>
      <c r="OD2" s="694"/>
      <c r="OE2" s="694"/>
      <c r="OF2" s="694"/>
      <c r="OG2" s="694"/>
      <c r="OH2" s="694"/>
      <c r="OI2" s="694"/>
      <c r="OJ2" s="694"/>
      <c r="OK2" s="694"/>
      <c r="OL2" s="694"/>
      <c r="OM2" s="694"/>
      <c r="ON2" s="694"/>
      <c r="OO2" s="694"/>
      <c r="OP2" s="694"/>
      <c r="OQ2" s="694"/>
      <c r="OR2" s="694"/>
      <c r="OS2" s="694"/>
      <c r="OT2" s="694"/>
      <c r="OU2" s="694"/>
      <c r="OV2" s="694"/>
      <c r="OW2" s="694"/>
      <c r="OX2" s="694"/>
      <c r="OY2" s="694"/>
      <c r="OZ2" s="694"/>
      <c r="PA2" s="694"/>
      <c r="PB2" s="694"/>
      <c r="PC2" s="694"/>
      <c r="PD2" s="694"/>
      <c r="PE2" s="694"/>
      <c r="PF2" s="694"/>
      <c r="PG2" s="694"/>
      <c r="PH2" s="694"/>
      <c r="PI2" s="694"/>
      <c r="PJ2" s="694"/>
      <c r="PK2" s="694"/>
      <c r="PL2" s="694"/>
      <c r="PM2" s="694"/>
      <c r="PN2" s="694"/>
      <c r="PO2" s="694"/>
      <c r="PP2" s="694"/>
      <c r="PQ2" s="694"/>
      <c r="PR2" s="694"/>
      <c r="PS2" s="694"/>
      <c r="PT2" s="694"/>
      <c r="PU2" s="694"/>
      <c r="PV2" s="694"/>
      <c r="PW2" s="694"/>
      <c r="PX2" s="694"/>
      <c r="PY2" s="694"/>
      <c r="PZ2" s="694"/>
      <c r="QA2" s="694"/>
      <c r="QB2" s="694"/>
      <c r="QC2" s="694"/>
      <c r="QD2" s="694"/>
      <c r="QE2" s="694"/>
      <c r="QF2" s="694"/>
      <c r="QG2" s="694"/>
      <c r="QH2" s="694"/>
      <c r="QI2" s="694"/>
      <c r="QJ2" s="694"/>
      <c r="QK2" s="694"/>
      <c r="QL2" s="694"/>
      <c r="QM2" s="694"/>
      <c r="QN2" s="694"/>
      <c r="QO2" s="694"/>
      <c r="QP2" s="694"/>
      <c r="QQ2" s="694"/>
      <c r="QR2" s="694"/>
      <c r="QS2" s="694"/>
      <c r="QT2" s="694"/>
      <c r="QU2" s="694"/>
      <c r="QV2" s="694"/>
      <c r="QW2" s="694"/>
      <c r="QX2" s="694"/>
      <c r="QY2" s="694"/>
      <c r="QZ2" s="694"/>
      <c r="RA2" s="694"/>
      <c r="RB2" s="694"/>
      <c r="RC2" s="694"/>
      <c r="RD2" s="694"/>
      <c r="RE2" s="694"/>
      <c r="RF2" s="694"/>
      <c r="RG2" s="694"/>
      <c r="RH2" s="694"/>
      <c r="RI2" s="694"/>
      <c r="RJ2" s="694"/>
      <c r="RK2" s="694"/>
      <c r="RL2" s="694"/>
      <c r="RM2" s="694"/>
      <c r="RN2" s="694"/>
      <c r="RO2" s="694"/>
      <c r="RP2" s="694"/>
      <c r="RQ2" s="694"/>
      <c r="RR2" s="694"/>
      <c r="RS2" s="694"/>
      <c r="RT2" s="694"/>
      <c r="RU2" s="694"/>
      <c r="RV2" s="694"/>
      <c r="RW2" s="694"/>
      <c r="RX2" s="694"/>
      <c r="RY2" s="694"/>
      <c r="RZ2" s="694"/>
      <c r="SA2" s="694"/>
      <c r="SB2" s="694"/>
      <c r="SC2" s="694"/>
      <c r="SD2" s="694"/>
      <c r="SE2" s="694"/>
      <c r="SF2" s="694"/>
      <c r="SG2" s="694"/>
      <c r="SH2" s="694"/>
      <c r="SI2" s="694"/>
      <c r="SJ2" s="694"/>
      <c r="SK2" s="694"/>
      <c r="SL2" s="694"/>
      <c r="SM2" s="694"/>
      <c r="SN2" s="694"/>
      <c r="SO2" s="694"/>
      <c r="SP2" s="694"/>
      <c r="SQ2" s="694"/>
      <c r="SR2" s="694"/>
      <c r="SS2" s="694"/>
      <c r="ST2" s="694"/>
      <c r="SU2" s="694"/>
      <c r="SV2" s="694"/>
      <c r="SW2" s="694"/>
      <c r="SX2" s="694"/>
      <c r="SY2" s="694"/>
      <c r="SZ2" s="694"/>
      <c r="TA2" s="694"/>
      <c r="TB2" s="694"/>
      <c r="TC2" s="694"/>
      <c r="TD2" s="694"/>
      <c r="TE2" s="694"/>
      <c r="TF2" s="694"/>
      <c r="TG2" s="694"/>
      <c r="TH2" s="694"/>
      <c r="TI2" s="694"/>
      <c r="TJ2" s="694"/>
      <c r="TK2" s="694"/>
      <c r="TL2" s="694"/>
      <c r="TM2" s="694"/>
      <c r="TN2" s="694"/>
      <c r="TO2" s="694"/>
      <c r="TP2" s="694"/>
      <c r="TQ2" s="694"/>
      <c r="TR2" s="694"/>
      <c r="TS2" s="694"/>
      <c r="TT2" s="694"/>
      <c r="TU2" s="694"/>
      <c r="TV2" s="694"/>
      <c r="TW2" s="694"/>
      <c r="TX2" s="694"/>
      <c r="TY2" s="694"/>
      <c r="TZ2" s="694"/>
      <c r="UA2" s="694"/>
      <c r="UB2" s="694"/>
      <c r="UC2" s="694"/>
      <c r="UD2" s="694"/>
      <c r="UE2" s="694"/>
      <c r="UF2" s="694"/>
      <c r="UG2" s="694"/>
      <c r="UH2" s="694"/>
      <c r="UI2" s="694"/>
      <c r="UJ2" s="694"/>
      <c r="UK2" s="694"/>
      <c r="UL2" s="694"/>
      <c r="UM2" s="694"/>
      <c r="UN2" s="694"/>
      <c r="UO2" s="694"/>
      <c r="UP2" s="694"/>
      <c r="UQ2" s="694"/>
      <c r="UR2" s="694"/>
      <c r="US2" s="694"/>
      <c r="UT2" s="694"/>
      <c r="UU2" s="694"/>
      <c r="UV2" s="694"/>
      <c r="UW2" s="694"/>
      <c r="UX2" s="694"/>
      <c r="UY2" s="694"/>
      <c r="UZ2" s="694"/>
      <c r="VA2" s="694"/>
      <c r="VB2" s="694"/>
      <c r="VC2" s="694"/>
      <c r="VD2" s="694"/>
      <c r="VE2" s="694"/>
      <c r="VF2" s="694"/>
      <c r="VG2" s="694"/>
      <c r="VH2" s="694"/>
      <c r="VI2" s="694"/>
      <c r="VJ2" s="694"/>
      <c r="VK2" s="694"/>
      <c r="VL2" s="694"/>
      <c r="VM2" s="694"/>
      <c r="VN2" s="694"/>
      <c r="VO2" s="694"/>
      <c r="VP2" s="694"/>
      <c r="VQ2" s="694"/>
      <c r="VR2" s="694"/>
      <c r="VS2" s="694"/>
      <c r="VT2" s="694"/>
      <c r="VU2" s="694"/>
      <c r="VV2" s="694"/>
      <c r="VW2" s="694"/>
      <c r="VX2" s="694"/>
      <c r="VY2" s="694"/>
      <c r="VZ2" s="694"/>
      <c r="WA2" s="694"/>
      <c r="WB2" s="694"/>
      <c r="WC2" s="694"/>
      <c r="WD2" s="694"/>
      <c r="WE2" s="694"/>
      <c r="WF2" s="694"/>
      <c r="WG2" s="694"/>
      <c r="WH2" s="694"/>
      <c r="WI2" s="694"/>
      <c r="WJ2" s="694"/>
      <c r="WK2" s="694"/>
      <c r="WL2" s="694"/>
      <c r="WM2" s="694"/>
      <c r="WN2" s="694"/>
      <c r="WO2" s="694"/>
      <c r="WP2" s="694"/>
      <c r="WQ2" s="694"/>
      <c r="WR2" s="694"/>
      <c r="WS2" s="694"/>
      <c r="WT2" s="694"/>
      <c r="WU2" s="694"/>
      <c r="WV2" s="694"/>
      <c r="WW2" s="694"/>
      <c r="WX2" s="694"/>
      <c r="WY2" s="694"/>
      <c r="WZ2" s="694"/>
      <c r="XA2" s="694"/>
      <c r="XB2" s="694"/>
      <c r="XC2" s="694"/>
      <c r="XD2" s="694"/>
      <c r="XE2" s="694"/>
      <c r="XF2" s="694"/>
      <c r="XG2" s="694"/>
      <c r="XH2" s="694"/>
      <c r="XI2" s="694"/>
      <c r="XJ2" s="694"/>
      <c r="XK2" s="694"/>
      <c r="XL2" s="694"/>
      <c r="XM2" s="694"/>
      <c r="XN2" s="694"/>
      <c r="XO2" s="694"/>
      <c r="XP2" s="694"/>
      <c r="XQ2" s="694"/>
      <c r="XR2" s="694"/>
      <c r="XS2" s="694"/>
      <c r="XT2" s="694"/>
      <c r="XU2" s="694"/>
      <c r="XV2" s="694"/>
      <c r="XW2" s="694"/>
      <c r="XX2" s="694"/>
      <c r="XY2" s="694"/>
      <c r="XZ2" s="694"/>
      <c r="YA2" s="694"/>
      <c r="YB2" s="694"/>
      <c r="YC2" s="694"/>
      <c r="YD2" s="694"/>
      <c r="YE2" s="694"/>
      <c r="YF2" s="694"/>
      <c r="YG2" s="694"/>
      <c r="YH2" s="694"/>
      <c r="YI2" s="694"/>
      <c r="YJ2" s="694"/>
      <c r="YK2" s="694"/>
      <c r="YL2" s="694"/>
      <c r="YM2" s="694"/>
      <c r="YN2" s="694"/>
      <c r="YO2" s="694"/>
      <c r="YP2" s="694"/>
      <c r="YQ2" s="694"/>
      <c r="YR2" s="694"/>
      <c r="YS2" s="694"/>
      <c r="YT2" s="694"/>
      <c r="YU2" s="694"/>
      <c r="YV2" s="694"/>
      <c r="YW2" s="694"/>
      <c r="YX2" s="694"/>
      <c r="YY2" s="694"/>
      <c r="YZ2" s="694"/>
      <c r="ZA2" s="694"/>
      <c r="ZB2" s="694"/>
      <c r="ZC2" s="694"/>
      <c r="ZD2" s="694"/>
      <c r="ZE2" s="694"/>
      <c r="ZF2" s="694"/>
      <c r="ZG2" s="694"/>
      <c r="ZH2" s="694"/>
      <c r="ZI2" s="694"/>
      <c r="ZJ2" s="694"/>
      <c r="ZK2" s="694"/>
      <c r="ZL2" s="694"/>
      <c r="ZM2" s="694"/>
      <c r="ZN2" s="694"/>
      <c r="ZO2" s="694"/>
      <c r="ZP2" s="694"/>
      <c r="ZQ2" s="694"/>
      <c r="ZR2" s="694"/>
      <c r="ZS2" s="694"/>
      <c r="ZT2" s="694"/>
      <c r="ZU2" s="694"/>
      <c r="ZV2" s="694"/>
      <c r="ZW2" s="694"/>
      <c r="ZX2" s="694"/>
      <c r="ZY2" s="694"/>
      <c r="ZZ2" s="694"/>
      <c r="AAA2" s="694"/>
      <c r="AAB2" s="694"/>
      <c r="AAC2" s="694"/>
      <c r="AAD2" s="694"/>
      <c r="AAE2" s="694"/>
      <c r="AAF2" s="694"/>
      <c r="AAG2" s="694"/>
      <c r="AAH2" s="694"/>
      <c r="AAI2" s="694"/>
      <c r="AAJ2" s="694"/>
      <c r="AAK2" s="694"/>
      <c r="AAL2" s="694"/>
      <c r="AAM2" s="694"/>
      <c r="AAN2" s="694"/>
      <c r="AAO2" s="694"/>
      <c r="AAP2" s="694"/>
      <c r="AAQ2" s="694"/>
      <c r="AAR2" s="694"/>
      <c r="AAS2" s="694"/>
      <c r="AAT2" s="694"/>
      <c r="AAU2" s="694"/>
      <c r="AAV2" s="694"/>
      <c r="AAW2" s="694"/>
      <c r="AAX2" s="694"/>
      <c r="AAY2" s="694"/>
      <c r="AAZ2" s="694"/>
      <c r="ABA2" s="694"/>
      <c r="ABB2" s="694"/>
      <c r="ABC2" s="694"/>
      <c r="ABD2" s="694"/>
      <c r="ABE2" s="694"/>
      <c r="ABF2" s="694"/>
      <c r="ABG2" s="694"/>
      <c r="ABH2" s="694"/>
      <c r="ABI2" s="694"/>
      <c r="ABJ2" s="694"/>
      <c r="ABK2" s="694"/>
      <c r="ABL2" s="694"/>
      <c r="ABM2" s="694"/>
      <c r="ABN2" s="694"/>
      <c r="ABO2" s="694"/>
      <c r="ABP2" s="694"/>
      <c r="ABQ2" s="694"/>
      <c r="ABR2" s="694"/>
      <c r="ABS2" s="694"/>
      <c r="ABT2" s="694"/>
      <c r="ABU2" s="694"/>
      <c r="ABV2" s="694"/>
      <c r="ABW2" s="694"/>
      <c r="ABX2" s="694"/>
      <c r="ABY2" s="694"/>
      <c r="ABZ2" s="694"/>
      <c r="ACA2" s="694"/>
      <c r="ACB2" s="694"/>
      <c r="ACC2" s="694"/>
      <c r="ACD2" s="694"/>
      <c r="ACE2" s="694"/>
      <c r="ACF2" s="694"/>
      <c r="ACG2" s="694"/>
      <c r="ACH2" s="694"/>
      <c r="ACI2" s="694"/>
      <c r="ACJ2" s="694"/>
      <c r="ACK2" s="694"/>
      <c r="ACL2" s="694"/>
      <c r="ACM2" s="694"/>
      <c r="ACN2" s="694"/>
      <c r="ACO2" s="694"/>
      <c r="ACP2" s="694"/>
      <c r="ACQ2" s="694"/>
      <c r="ACR2" s="694"/>
      <c r="ACS2" s="694"/>
      <c r="ACT2" s="694"/>
      <c r="ACU2" s="694"/>
      <c r="ACV2" s="694"/>
      <c r="ACW2" s="694"/>
      <c r="ACX2" s="694"/>
      <c r="ACY2" s="694"/>
      <c r="ACZ2" s="694"/>
      <c r="ADA2" s="694"/>
      <c r="ADB2" s="694"/>
      <c r="ADC2" s="694"/>
      <c r="ADD2" s="694"/>
      <c r="ADE2" s="694"/>
      <c r="ADF2" s="694"/>
      <c r="ADG2" s="694"/>
      <c r="ADH2" s="694"/>
      <c r="ADI2" s="694"/>
      <c r="ADJ2" s="694"/>
      <c r="ADK2" s="694"/>
      <c r="ADL2" s="694"/>
      <c r="ADM2" s="694"/>
      <c r="ADN2" s="694"/>
      <c r="ADO2" s="694"/>
      <c r="ADP2" s="694"/>
      <c r="ADQ2" s="694"/>
      <c r="ADR2" s="694"/>
      <c r="ADS2" s="694"/>
      <c r="ADT2" s="694"/>
      <c r="ADU2" s="694"/>
      <c r="ADV2" s="694"/>
      <c r="ADW2" s="694"/>
      <c r="ADX2" s="694"/>
      <c r="ADY2" s="694"/>
      <c r="ADZ2" s="694"/>
      <c r="AEA2" s="694"/>
      <c r="AEB2" s="694"/>
      <c r="AEC2" s="694"/>
      <c r="AED2" s="694"/>
      <c r="AEE2" s="694"/>
      <c r="AEF2" s="694"/>
      <c r="AEG2" s="694"/>
      <c r="AEH2" s="694"/>
      <c r="AEI2" s="694"/>
      <c r="AEJ2" s="694"/>
      <c r="AEK2" s="694"/>
      <c r="AEL2" s="694"/>
      <c r="AEM2" s="694"/>
      <c r="AEN2" s="694"/>
      <c r="AEO2" s="694"/>
      <c r="AEP2" s="694"/>
      <c r="AEQ2" s="694"/>
      <c r="AER2" s="694"/>
      <c r="AES2" s="694"/>
      <c r="AET2" s="694"/>
      <c r="AEU2" s="694"/>
      <c r="AEV2" s="694"/>
      <c r="AEW2" s="694"/>
      <c r="AEX2" s="694"/>
      <c r="AEY2" s="694"/>
      <c r="AEZ2" s="694"/>
      <c r="AFA2" s="694"/>
      <c r="AFB2" s="694"/>
      <c r="AFC2" s="694"/>
      <c r="AFD2" s="694"/>
      <c r="AFE2" s="694"/>
      <c r="AFF2" s="694"/>
      <c r="AFG2" s="694"/>
      <c r="AFH2" s="694"/>
      <c r="AFI2" s="694"/>
      <c r="AFJ2" s="694"/>
      <c r="AFK2" s="694"/>
      <c r="AFL2" s="694"/>
      <c r="AFM2" s="694"/>
      <c r="AFN2" s="694"/>
      <c r="AFO2" s="694"/>
      <c r="AFP2" s="694"/>
      <c r="AFQ2" s="694"/>
      <c r="AFR2" s="694"/>
      <c r="AFS2" s="694"/>
      <c r="AFT2" s="694"/>
      <c r="AFU2" s="694"/>
      <c r="AFV2" s="694"/>
      <c r="AFW2" s="694"/>
      <c r="AFX2" s="694"/>
      <c r="AFY2" s="694"/>
      <c r="AFZ2" s="694"/>
      <c r="AGA2" s="694"/>
      <c r="AGB2" s="694"/>
      <c r="AGC2" s="694"/>
      <c r="AGD2" s="694"/>
      <c r="AGE2" s="694"/>
      <c r="AGF2" s="694"/>
      <c r="AGG2" s="694"/>
      <c r="AGH2" s="694"/>
      <c r="AGI2" s="694"/>
      <c r="AGJ2" s="694"/>
      <c r="AGK2" s="694"/>
      <c r="AGL2" s="694"/>
      <c r="AGM2" s="694"/>
      <c r="AGN2" s="694"/>
      <c r="AGO2" s="694"/>
      <c r="AGP2" s="694"/>
      <c r="AGQ2" s="694"/>
      <c r="AGR2" s="694"/>
      <c r="AGS2" s="694"/>
      <c r="AGT2" s="694"/>
      <c r="AGU2" s="694"/>
      <c r="AGV2" s="694"/>
      <c r="AGW2" s="694"/>
      <c r="AGX2" s="694"/>
      <c r="AGY2" s="694"/>
      <c r="AGZ2" s="694"/>
      <c r="AHA2" s="694"/>
      <c r="AHB2" s="694"/>
      <c r="AHC2" s="694"/>
      <c r="AHD2" s="694"/>
      <c r="AHE2" s="694"/>
      <c r="AHF2" s="694"/>
      <c r="AHG2" s="694"/>
      <c r="AHH2" s="694"/>
      <c r="AHI2" s="694"/>
      <c r="AHJ2" s="694"/>
      <c r="AHK2" s="694"/>
      <c r="AHL2" s="694"/>
      <c r="AHM2" s="694"/>
      <c r="AHN2" s="694"/>
      <c r="AHO2" s="694"/>
      <c r="AHP2" s="694"/>
      <c r="AHQ2" s="694"/>
      <c r="AHR2" s="694"/>
      <c r="AHS2" s="694"/>
      <c r="AHT2" s="694"/>
      <c r="AHU2" s="694"/>
      <c r="AHV2" s="694"/>
      <c r="AHW2" s="694"/>
      <c r="AHX2" s="694"/>
      <c r="AHY2" s="694"/>
      <c r="AHZ2" s="694"/>
      <c r="AIA2" s="694"/>
      <c r="AIB2" s="694"/>
      <c r="AIC2" s="694"/>
      <c r="AID2" s="694"/>
      <c r="AIE2" s="694"/>
      <c r="AIF2" s="694"/>
      <c r="AIG2" s="694"/>
      <c r="AIH2" s="694"/>
      <c r="AII2" s="694"/>
      <c r="AIJ2" s="694"/>
      <c r="AIK2" s="694"/>
      <c r="AIL2" s="694"/>
      <c r="AIM2" s="694"/>
      <c r="AIN2" s="694"/>
      <c r="AIO2" s="694"/>
      <c r="AIP2" s="694"/>
      <c r="AIQ2" s="694"/>
      <c r="AIR2" s="694"/>
      <c r="AIS2" s="694"/>
      <c r="AIT2" s="694"/>
      <c r="AIU2" s="694"/>
      <c r="AIV2" s="694"/>
      <c r="AIW2" s="694"/>
      <c r="AIX2" s="694"/>
      <c r="AIY2" s="694"/>
      <c r="AIZ2" s="694"/>
      <c r="AJA2" s="694"/>
      <c r="AJB2" s="694"/>
      <c r="AJC2" s="694"/>
      <c r="AJD2" s="694"/>
      <c r="AJE2" s="694"/>
      <c r="AJF2" s="694"/>
      <c r="AJG2" s="694"/>
      <c r="AJH2" s="694"/>
      <c r="AJI2" s="694"/>
      <c r="AJJ2" s="694"/>
      <c r="AJK2" s="694"/>
      <c r="AJL2" s="694"/>
      <c r="AJM2" s="694"/>
      <c r="AJN2" s="694"/>
      <c r="AJO2" s="694"/>
      <c r="AJP2" s="694"/>
      <c r="AJQ2" s="694"/>
      <c r="AJR2" s="694"/>
      <c r="AJS2" s="694"/>
    </row>
    <row r="3" spans="1:955" ht="130.5" customHeight="1">
      <c r="I3" s="837"/>
      <c r="J3" s="837"/>
      <c r="K3" s="837"/>
      <c r="L3" s="837"/>
      <c r="N3" s="724"/>
      <c r="O3" s="694"/>
      <c r="P3" s="694"/>
      <c r="Q3" s="694"/>
      <c r="R3" s="694"/>
      <c r="S3" s="694"/>
      <c r="T3" s="69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4"/>
      <c r="ID3" s="694"/>
      <c r="IE3" s="694"/>
      <c r="IF3" s="694"/>
      <c r="IG3" s="694"/>
      <c r="IH3" s="694"/>
      <c r="II3" s="694"/>
      <c r="IJ3" s="694"/>
      <c r="IK3" s="694"/>
      <c r="IL3" s="694"/>
      <c r="IM3" s="694"/>
      <c r="IN3" s="694"/>
      <c r="IO3" s="694"/>
      <c r="IP3" s="694"/>
      <c r="IQ3" s="694"/>
      <c r="IR3" s="694"/>
      <c r="IS3" s="694"/>
      <c r="IT3" s="694"/>
      <c r="IU3" s="694"/>
      <c r="IV3" s="694"/>
      <c r="IW3" s="694"/>
      <c r="IX3" s="694"/>
      <c r="IY3" s="694"/>
      <c r="IZ3" s="694"/>
      <c r="JA3" s="694"/>
      <c r="JB3" s="694"/>
      <c r="JC3" s="694"/>
      <c r="JD3" s="694"/>
      <c r="JE3" s="694"/>
      <c r="JF3" s="694"/>
      <c r="JG3" s="694"/>
      <c r="JH3" s="694"/>
      <c r="JI3" s="694"/>
      <c r="JJ3" s="694"/>
      <c r="JK3" s="694"/>
      <c r="JL3" s="694"/>
      <c r="JM3" s="694"/>
      <c r="JN3" s="694"/>
      <c r="JO3" s="694"/>
      <c r="JP3" s="694"/>
      <c r="JQ3" s="694"/>
      <c r="JR3" s="694"/>
      <c r="JS3" s="694"/>
      <c r="JT3" s="694"/>
      <c r="JU3" s="694"/>
      <c r="JV3" s="694"/>
      <c r="JW3" s="694"/>
      <c r="JX3" s="694"/>
      <c r="JY3" s="694"/>
      <c r="JZ3" s="694"/>
      <c r="KA3" s="694"/>
      <c r="KB3" s="694"/>
      <c r="KC3" s="694"/>
      <c r="KD3" s="694"/>
      <c r="KE3" s="694"/>
      <c r="KF3" s="694"/>
      <c r="KG3" s="694"/>
      <c r="KH3" s="694"/>
      <c r="KI3" s="694"/>
      <c r="KJ3" s="694"/>
      <c r="KK3" s="694"/>
      <c r="KL3" s="694"/>
      <c r="KM3" s="694"/>
      <c r="KN3" s="694"/>
      <c r="KO3" s="694"/>
      <c r="KP3" s="694"/>
      <c r="KQ3" s="694"/>
      <c r="KR3" s="694"/>
      <c r="KS3" s="694"/>
      <c r="KT3" s="694"/>
      <c r="KU3" s="694"/>
      <c r="KV3" s="694"/>
      <c r="KW3" s="694"/>
      <c r="KX3" s="694"/>
      <c r="KY3" s="694"/>
      <c r="KZ3" s="694"/>
      <c r="LA3" s="694"/>
      <c r="LB3" s="694"/>
      <c r="LC3" s="694"/>
      <c r="LD3" s="694"/>
      <c r="LE3" s="694"/>
      <c r="LF3" s="694"/>
      <c r="LG3" s="694"/>
      <c r="LH3" s="694"/>
      <c r="LI3" s="694"/>
      <c r="LJ3" s="694"/>
      <c r="LK3" s="694"/>
      <c r="LL3" s="694"/>
      <c r="LM3" s="694"/>
      <c r="LN3" s="694"/>
      <c r="LO3" s="694"/>
      <c r="LP3" s="694"/>
      <c r="LQ3" s="694"/>
      <c r="LR3" s="694"/>
      <c r="LS3" s="694"/>
      <c r="LT3" s="694"/>
      <c r="LU3" s="694"/>
      <c r="LV3" s="694"/>
      <c r="LW3" s="694"/>
      <c r="LX3" s="694"/>
      <c r="LY3" s="694"/>
      <c r="LZ3" s="694"/>
      <c r="MA3" s="694"/>
      <c r="MB3" s="694"/>
      <c r="MC3" s="694"/>
      <c r="MD3" s="694"/>
      <c r="ME3" s="694"/>
      <c r="MF3" s="694"/>
      <c r="MG3" s="694"/>
      <c r="MH3" s="694"/>
      <c r="MI3" s="694"/>
      <c r="MJ3" s="694"/>
      <c r="MK3" s="694"/>
      <c r="ML3" s="694"/>
      <c r="MM3" s="694"/>
      <c r="MN3" s="694"/>
      <c r="MO3" s="694"/>
      <c r="MP3" s="694"/>
      <c r="MQ3" s="694"/>
      <c r="MR3" s="694"/>
      <c r="MS3" s="694"/>
      <c r="MT3" s="694"/>
      <c r="MU3" s="694"/>
      <c r="MV3" s="694"/>
      <c r="MW3" s="694"/>
      <c r="MX3" s="694"/>
      <c r="MY3" s="694"/>
      <c r="MZ3" s="694"/>
      <c r="NA3" s="694"/>
      <c r="NB3" s="694"/>
      <c r="NC3" s="694"/>
      <c r="ND3" s="694"/>
      <c r="NE3" s="694"/>
      <c r="NF3" s="694"/>
      <c r="NG3" s="694"/>
      <c r="NH3" s="694"/>
      <c r="NI3" s="694"/>
      <c r="NJ3" s="694"/>
      <c r="NK3" s="694"/>
      <c r="NL3" s="694"/>
      <c r="NM3" s="694"/>
      <c r="NN3" s="694"/>
      <c r="NO3" s="694"/>
      <c r="NP3" s="694"/>
      <c r="NQ3" s="694"/>
      <c r="NR3" s="694"/>
      <c r="NS3" s="694"/>
      <c r="NT3" s="694"/>
      <c r="NU3" s="694"/>
      <c r="NV3" s="694"/>
      <c r="NW3" s="694"/>
      <c r="NX3" s="694"/>
      <c r="NY3" s="694"/>
      <c r="NZ3" s="694"/>
      <c r="OA3" s="694"/>
      <c r="OB3" s="694"/>
      <c r="OC3" s="694"/>
      <c r="OD3" s="694"/>
      <c r="OE3" s="694"/>
      <c r="OF3" s="694"/>
      <c r="OG3" s="694"/>
      <c r="OH3" s="694"/>
      <c r="OI3" s="694"/>
      <c r="OJ3" s="694"/>
      <c r="OK3" s="694"/>
      <c r="OL3" s="694"/>
      <c r="OM3" s="694"/>
      <c r="ON3" s="694"/>
      <c r="OO3" s="694"/>
      <c r="OP3" s="694"/>
      <c r="OQ3" s="694"/>
      <c r="OR3" s="694"/>
      <c r="OS3" s="694"/>
      <c r="OT3" s="694"/>
      <c r="OU3" s="694"/>
      <c r="OV3" s="694"/>
      <c r="OW3" s="694"/>
      <c r="OX3" s="694"/>
      <c r="OY3" s="694"/>
      <c r="OZ3" s="694"/>
      <c r="PA3" s="694"/>
      <c r="PB3" s="694"/>
      <c r="PC3" s="694"/>
      <c r="PD3" s="694"/>
      <c r="PE3" s="694"/>
      <c r="PF3" s="694"/>
      <c r="PG3" s="694"/>
      <c r="PH3" s="694"/>
      <c r="PI3" s="694"/>
      <c r="PJ3" s="694"/>
      <c r="PK3" s="694"/>
      <c r="PL3" s="694"/>
      <c r="PM3" s="694"/>
      <c r="PN3" s="694"/>
      <c r="PO3" s="694"/>
      <c r="PP3" s="694"/>
      <c r="PQ3" s="694"/>
      <c r="PR3" s="694"/>
      <c r="PS3" s="694"/>
      <c r="PT3" s="694"/>
      <c r="PU3" s="694"/>
      <c r="PV3" s="694"/>
      <c r="PW3" s="694"/>
      <c r="PX3" s="694"/>
      <c r="PY3" s="694"/>
      <c r="PZ3" s="694"/>
      <c r="QA3" s="694"/>
      <c r="QB3" s="694"/>
      <c r="QC3" s="694"/>
      <c r="QD3" s="694"/>
      <c r="QE3" s="694"/>
      <c r="QF3" s="694"/>
      <c r="QG3" s="694"/>
      <c r="QH3" s="694"/>
      <c r="QI3" s="694"/>
      <c r="QJ3" s="694"/>
      <c r="QK3" s="694"/>
      <c r="QL3" s="694"/>
      <c r="QM3" s="694"/>
      <c r="QN3" s="694"/>
      <c r="QO3" s="694"/>
      <c r="QP3" s="694"/>
      <c r="QQ3" s="694"/>
      <c r="QR3" s="694"/>
      <c r="QS3" s="694"/>
      <c r="QT3" s="694"/>
      <c r="QU3" s="694"/>
      <c r="QV3" s="694"/>
      <c r="QW3" s="694"/>
      <c r="QX3" s="694"/>
      <c r="QY3" s="694"/>
      <c r="QZ3" s="694"/>
      <c r="RA3" s="694"/>
      <c r="RB3" s="694"/>
      <c r="RC3" s="694"/>
      <c r="RD3" s="694"/>
      <c r="RE3" s="694"/>
      <c r="RF3" s="694"/>
      <c r="RG3" s="694"/>
      <c r="RH3" s="694"/>
      <c r="RI3" s="694"/>
      <c r="RJ3" s="694"/>
      <c r="RK3" s="694"/>
      <c r="RL3" s="694"/>
      <c r="RM3" s="694"/>
      <c r="RN3" s="694"/>
      <c r="RO3" s="694"/>
      <c r="RP3" s="694"/>
      <c r="RQ3" s="694"/>
      <c r="RR3" s="694"/>
      <c r="RS3" s="694"/>
      <c r="RT3" s="694"/>
      <c r="RU3" s="694"/>
      <c r="RV3" s="694"/>
      <c r="RW3" s="694"/>
      <c r="RX3" s="694"/>
      <c r="RY3" s="694"/>
      <c r="RZ3" s="694"/>
      <c r="SA3" s="694"/>
      <c r="SB3" s="694"/>
      <c r="SC3" s="694"/>
      <c r="SD3" s="694"/>
      <c r="SE3" s="694"/>
      <c r="SF3" s="694"/>
      <c r="SG3" s="694"/>
      <c r="SH3" s="694"/>
      <c r="SI3" s="694"/>
      <c r="SJ3" s="694"/>
      <c r="SK3" s="694"/>
      <c r="SL3" s="694"/>
      <c r="SM3" s="694"/>
      <c r="SN3" s="694"/>
      <c r="SO3" s="694"/>
      <c r="SP3" s="694"/>
      <c r="SQ3" s="694"/>
      <c r="SR3" s="694"/>
      <c r="SS3" s="694"/>
      <c r="ST3" s="694"/>
      <c r="SU3" s="694"/>
      <c r="SV3" s="694"/>
      <c r="SW3" s="694"/>
      <c r="SX3" s="694"/>
      <c r="SY3" s="694"/>
      <c r="SZ3" s="694"/>
      <c r="TA3" s="694"/>
      <c r="TB3" s="694"/>
      <c r="TC3" s="694"/>
      <c r="TD3" s="694"/>
      <c r="TE3" s="694"/>
      <c r="TF3" s="694"/>
      <c r="TG3" s="694"/>
      <c r="TH3" s="694"/>
      <c r="TI3" s="694"/>
      <c r="TJ3" s="694"/>
      <c r="TK3" s="694"/>
      <c r="TL3" s="694"/>
      <c r="TM3" s="694"/>
      <c r="TN3" s="694"/>
      <c r="TO3" s="694"/>
      <c r="TP3" s="694"/>
      <c r="TQ3" s="694"/>
      <c r="TR3" s="694"/>
      <c r="TS3" s="694"/>
      <c r="TT3" s="694"/>
      <c r="TU3" s="694"/>
      <c r="TV3" s="694"/>
      <c r="TW3" s="694"/>
      <c r="TX3" s="694"/>
      <c r="TY3" s="694"/>
      <c r="TZ3" s="694"/>
      <c r="UA3" s="694"/>
      <c r="UB3" s="694"/>
      <c r="UC3" s="694"/>
      <c r="UD3" s="694"/>
      <c r="UE3" s="694"/>
      <c r="UF3" s="694"/>
      <c r="UG3" s="694"/>
      <c r="UH3" s="694"/>
      <c r="UI3" s="694"/>
      <c r="UJ3" s="694"/>
      <c r="UK3" s="694"/>
      <c r="UL3" s="694"/>
      <c r="UM3" s="694"/>
      <c r="UN3" s="694"/>
      <c r="UO3" s="694"/>
      <c r="UP3" s="694"/>
      <c r="UQ3" s="694"/>
      <c r="UR3" s="694"/>
      <c r="US3" s="694"/>
      <c r="UT3" s="694"/>
      <c r="UU3" s="694"/>
      <c r="UV3" s="694"/>
      <c r="UW3" s="694"/>
      <c r="UX3" s="694"/>
      <c r="UY3" s="694"/>
      <c r="UZ3" s="694"/>
      <c r="VA3" s="694"/>
      <c r="VB3" s="694"/>
      <c r="VC3" s="694"/>
      <c r="VD3" s="694"/>
      <c r="VE3" s="694"/>
      <c r="VF3" s="694"/>
      <c r="VG3" s="694"/>
      <c r="VH3" s="694"/>
      <c r="VI3" s="694"/>
      <c r="VJ3" s="694"/>
      <c r="VK3" s="694"/>
      <c r="VL3" s="694"/>
      <c r="VM3" s="694"/>
      <c r="VN3" s="694"/>
      <c r="VO3" s="694"/>
      <c r="VP3" s="694"/>
      <c r="VQ3" s="694"/>
      <c r="VR3" s="694"/>
      <c r="VS3" s="694"/>
      <c r="VT3" s="694"/>
      <c r="VU3" s="694"/>
      <c r="VV3" s="694"/>
      <c r="VW3" s="694"/>
      <c r="VX3" s="694"/>
      <c r="VY3" s="694"/>
      <c r="VZ3" s="694"/>
      <c r="WA3" s="694"/>
      <c r="WB3" s="694"/>
      <c r="WC3" s="694"/>
      <c r="WD3" s="694"/>
      <c r="WE3" s="694"/>
      <c r="WF3" s="694"/>
      <c r="WG3" s="694"/>
      <c r="WH3" s="694"/>
      <c r="WI3" s="694"/>
      <c r="WJ3" s="694"/>
      <c r="WK3" s="694"/>
      <c r="WL3" s="694"/>
      <c r="WM3" s="694"/>
      <c r="WN3" s="694"/>
      <c r="WO3" s="694"/>
      <c r="WP3" s="694"/>
      <c r="WQ3" s="694"/>
      <c r="WR3" s="694"/>
      <c r="WS3" s="694"/>
      <c r="WT3" s="694"/>
      <c r="WU3" s="694"/>
      <c r="WV3" s="694"/>
      <c r="WW3" s="694"/>
      <c r="WX3" s="694"/>
      <c r="WY3" s="694"/>
      <c r="WZ3" s="694"/>
      <c r="XA3" s="694"/>
      <c r="XB3" s="694"/>
      <c r="XC3" s="694"/>
      <c r="XD3" s="694"/>
      <c r="XE3" s="694"/>
      <c r="XF3" s="694"/>
      <c r="XG3" s="694"/>
      <c r="XH3" s="694"/>
      <c r="XI3" s="694"/>
      <c r="XJ3" s="694"/>
      <c r="XK3" s="694"/>
      <c r="XL3" s="694"/>
      <c r="XM3" s="694"/>
      <c r="XN3" s="694"/>
      <c r="XO3" s="694"/>
      <c r="XP3" s="694"/>
      <c r="XQ3" s="694"/>
      <c r="XR3" s="694"/>
      <c r="XS3" s="694"/>
      <c r="XT3" s="694"/>
      <c r="XU3" s="694"/>
      <c r="XV3" s="694"/>
      <c r="XW3" s="694"/>
      <c r="XX3" s="694"/>
      <c r="XY3" s="694"/>
      <c r="XZ3" s="694"/>
      <c r="YA3" s="694"/>
      <c r="YB3" s="694"/>
      <c r="YC3" s="694"/>
      <c r="YD3" s="694"/>
      <c r="YE3" s="694"/>
      <c r="YF3" s="694"/>
      <c r="YG3" s="694"/>
      <c r="YH3" s="694"/>
      <c r="YI3" s="694"/>
      <c r="YJ3" s="694"/>
      <c r="YK3" s="694"/>
      <c r="YL3" s="694"/>
      <c r="YM3" s="694"/>
      <c r="YN3" s="694"/>
      <c r="YO3" s="694"/>
      <c r="YP3" s="694"/>
      <c r="YQ3" s="694"/>
      <c r="YR3" s="694"/>
      <c r="YS3" s="694"/>
      <c r="YT3" s="694"/>
      <c r="YU3" s="694"/>
      <c r="YV3" s="694"/>
      <c r="YW3" s="694"/>
      <c r="YX3" s="694"/>
      <c r="YY3" s="694"/>
      <c r="YZ3" s="694"/>
      <c r="ZA3" s="694"/>
      <c r="ZB3" s="694"/>
      <c r="ZC3" s="694"/>
      <c r="ZD3" s="694"/>
      <c r="ZE3" s="694"/>
      <c r="ZF3" s="694"/>
      <c r="ZG3" s="694"/>
      <c r="ZH3" s="694"/>
      <c r="ZI3" s="694"/>
      <c r="ZJ3" s="694"/>
      <c r="ZK3" s="694"/>
      <c r="ZL3" s="694"/>
      <c r="ZM3" s="694"/>
      <c r="ZN3" s="694"/>
      <c r="ZO3" s="694"/>
      <c r="ZP3" s="694"/>
      <c r="ZQ3" s="694"/>
      <c r="ZR3" s="694"/>
      <c r="ZS3" s="694"/>
      <c r="ZT3" s="694"/>
      <c r="ZU3" s="694"/>
      <c r="ZV3" s="694"/>
      <c r="ZW3" s="694"/>
      <c r="ZX3" s="694"/>
      <c r="ZY3" s="694"/>
      <c r="ZZ3" s="694"/>
      <c r="AAA3" s="694"/>
      <c r="AAB3" s="694"/>
      <c r="AAC3" s="694"/>
      <c r="AAD3" s="694"/>
      <c r="AAE3" s="694"/>
      <c r="AAF3" s="694"/>
      <c r="AAG3" s="694"/>
      <c r="AAH3" s="694"/>
      <c r="AAI3" s="694"/>
      <c r="AAJ3" s="694"/>
      <c r="AAK3" s="694"/>
      <c r="AAL3" s="694"/>
      <c r="AAM3" s="694"/>
      <c r="AAN3" s="694"/>
      <c r="AAO3" s="694"/>
      <c r="AAP3" s="694"/>
      <c r="AAQ3" s="694"/>
      <c r="AAR3" s="694"/>
      <c r="AAS3" s="694"/>
      <c r="AAT3" s="694"/>
      <c r="AAU3" s="694"/>
      <c r="AAV3" s="694"/>
      <c r="AAW3" s="694"/>
      <c r="AAX3" s="694"/>
      <c r="AAY3" s="694"/>
      <c r="AAZ3" s="694"/>
      <c r="ABA3" s="694"/>
      <c r="ABB3" s="694"/>
      <c r="ABC3" s="694"/>
      <c r="ABD3" s="694"/>
      <c r="ABE3" s="694"/>
      <c r="ABF3" s="694"/>
      <c r="ABG3" s="694"/>
      <c r="ABH3" s="694"/>
      <c r="ABI3" s="694"/>
      <c r="ABJ3" s="694"/>
      <c r="ABK3" s="694"/>
      <c r="ABL3" s="694"/>
      <c r="ABM3" s="694"/>
      <c r="ABN3" s="694"/>
      <c r="ABO3" s="694"/>
      <c r="ABP3" s="694"/>
      <c r="ABQ3" s="694"/>
      <c r="ABR3" s="694"/>
      <c r="ABS3" s="694"/>
      <c r="ABT3" s="694"/>
      <c r="ABU3" s="694"/>
      <c r="ABV3" s="694"/>
      <c r="ABW3" s="694"/>
      <c r="ABX3" s="694"/>
      <c r="ABY3" s="694"/>
      <c r="ABZ3" s="694"/>
      <c r="ACA3" s="694"/>
      <c r="ACB3" s="694"/>
      <c r="ACC3" s="694"/>
      <c r="ACD3" s="694"/>
      <c r="ACE3" s="694"/>
      <c r="ACF3" s="694"/>
      <c r="ACG3" s="694"/>
      <c r="ACH3" s="694"/>
      <c r="ACI3" s="694"/>
      <c r="ACJ3" s="694"/>
      <c r="ACK3" s="694"/>
      <c r="ACL3" s="694"/>
      <c r="ACM3" s="694"/>
      <c r="ACN3" s="694"/>
      <c r="ACO3" s="694"/>
      <c r="ACP3" s="694"/>
      <c r="ACQ3" s="694"/>
      <c r="ACR3" s="694"/>
      <c r="ACS3" s="694"/>
      <c r="ACT3" s="694"/>
      <c r="ACU3" s="694"/>
      <c r="ACV3" s="694"/>
      <c r="ACW3" s="694"/>
      <c r="ACX3" s="694"/>
      <c r="ACY3" s="694"/>
      <c r="ACZ3" s="694"/>
      <c r="ADA3" s="694"/>
      <c r="ADB3" s="694"/>
      <c r="ADC3" s="694"/>
      <c r="ADD3" s="694"/>
      <c r="ADE3" s="694"/>
      <c r="ADF3" s="694"/>
      <c r="ADG3" s="694"/>
      <c r="ADH3" s="694"/>
      <c r="ADI3" s="694"/>
      <c r="ADJ3" s="694"/>
      <c r="ADK3" s="694"/>
      <c r="ADL3" s="694"/>
      <c r="ADM3" s="694"/>
      <c r="ADN3" s="694"/>
      <c r="ADO3" s="694"/>
      <c r="ADP3" s="694"/>
      <c r="ADQ3" s="694"/>
      <c r="ADR3" s="694"/>
      <c r="ADS3" s="694"/>
      <c r="ADT3" s="694"/>
      <c r="ADU3" s="694"/>
      <c r="ADV3" s="694"/>
      <c r="ADW3" s="694"/>
      <c r="ADX3" s="694"/>
      <c r="ADY3" s="694"/>
      <c r="ADZ3" s="694"/>
      <c r="AEA3" s="694"/>
      <c r="AEB3" s="694"/>
      <c r="AEC3" s="694"/>
      <c r="AED3" s="694"/>
      <c r="AEE3" s="694"/>
      <c r="AEF3" s="694"/>
      <c r="AEG3" s="694"/>
      <c r="AEH3" s="694"/>
      <c r="AEI3" s="694"/>
      <c r="AEJ3" s="694"/>
      <c r="AEK3" s="694"/>
      <c r="AEL3" s="694"/>
      <c r="AEM3" s="694"/>
      <c r="AEN3" s="694"/>
      <c r="AEO3" s="694"/>
      <c r="AEP3" s="694"/>
      <c r="AEQ3" s="694"/>
      <c r="AER3" s="694"/>
      <c r="AES3" s="694"/>
      <c r="AET3" s="694"/>
      <c r="AEU3" s="694"/>
      <c r="AEV3" s="694"/>
      <c r="AEW3" s="694"/>
      <c r="AEX3" s="694"/>
      <c r="AEY3" s="694"/>
      <c r="AEZ3" s="694"/>
      <c r="AFA3" s="694"/>
      <c r="AFB3" s="694"/>
      <c r="AFC3" s="694"/>
      <c r="AFD3" s="694"/>
      <c r="AFE3" s="694"/>
      <c r="AFF3" s="694"/>
      <c r="AFG3" s="694"/>
      <c r="AFH3" s="694"/>
      <c r="AFI3" s="694"/>
      <c r="AFJ3" s="694"/>
      <c r="AFK3" s="694"/>
      <c r="AFL3" s="694"/>
      <c r="AFM3" s="694"/>
      <c r="AFN3" s="694"/>
      <c r="AFO3" s="694"/>
      <c r="AFP3" s="694"/>
      <c r="AFQ3" s="694"/>
      <c r="AFR3" s="694"/>
      <c r="AFS3" s="694"/>
      <c r="AFT3" s="694"/>
      <c r="AFU3" s="694"/>
      <c r="AFV3" s="694"/>
      <c r="AFW3" s="694"/>
      <c r="AFX3" s="694"/>
      <c r="AFY3" s="694"/>
      <c r="AFZ3" s="694"/>
      <c r="AGA3" s="694"/>
      <c r="AGB3" s="694"/>
      <c r="AGC3" s="694"/>
      <c r="AGD3" s="694"/>
      <c r="AGE3" s="694"/>
      <c r="AGF3" s="694"/>
      <c r="AGG3" s="694"/>
      <c r="AGH3" s="694"/>
      <c r="AGI3" s="694"/>
      <c r="AGJ3" s="694"/>
      <c r="AGK3" s="694"/>
      <c r="AGL3" s="694"/>
      <c r="AGM3" s="694"/>
      <c r="AGN3" s="694"/>
      <c r="AGO3" s="694"/>
      <c r="AGP3" s="694"/>
      <c r="AGQ3" s="694"/>
      <c r="AGR3" s="694"/>
      <c r="AGS3" s="694"/>
      <c r="AGT3" s="694"/>
      <c r="AGU3" s="694"/>
      <c r="AGV3" s="694"/>
      <c r="AGW3" s="694"/>
      <c r="AGX3" s="694"/>
      <c r="AGY3" s="694"/>
      <c r="AGZ3" s="694"/>
      <c r="AHA3" s="694"/>
      <c r="AHB3" s="694"/>
      <c r="AHC3" s="694"/>
      <c r="AHD3" s="694"/>
      <c r="AHE3" s="694"/>
      <c r="AHF3" s="694"/>
      <c r="AHG3" s="694"/>
      <c r="AHH3" s="694"/>
      <c r="AHI3" s="694"/>
      <c r="AHJ3" s="694"/>
      <c r="AHK3" s="694"/>
      <c r="AHL3" s="694"/>
      <c r="AHM3" s="694"/>
      <c r="AHN3" s="694"/>
      <c r="AHO3" s="694"/>
      <c r="AHP3" s="694"/>
      <c r="AHQ3" s="694"/>
      <c r="AHR3" s="694"/>
      <c r="AHS3" s="694"/>
      <c r="AHT3" s="694"/>
      <c r="AHU3" s="694"/>
      <c r="AHV3" s="694"/>
      <c r="AHW3" s="694"/>
      <c r="AHX3" s="694"/>
      <c r="AHY3" s="694"/>
      <c r="AHZ3" s="694"/>
      <c r="AIA3" s="694"/>
      <c r="AIB3" s="694"/>
      <c r="AIC3" s="694"/>
      <c r="AID3" s="694"/>
      <c r="AIE3" s="694"/>
      <c r="AIF3" s="694"/>
      <c r="AIG3" s="694"/>
      <c r="AIH3" s="694"/>
      <c r="AII3" s="694"/>
      <c r="AIJ3" s="694"/>
      <c r="AIK3" s="694"/>
      <c r="AIL3" s="694"/>
      <c r="AIM3" s="694"/>
      <c r="AIN3" s="694"/>
      <c r="AIO3" s="694"/>
      <c r="AIP3" s="694"/>
      <c r="AIQ3" s="694"/>
      <c r="AIR3" s="694"/>
      <c r="AIS3" s="694"/>
      <c r="AIT3" s="694"/>
      <c r="AIU3" s="694"/>
      <c r="AIV3" s="694"/>
      <c r="AIW3" s="694"/>
      <c r="AIX3" s="694"/>
      <c r="AIY3" s="694"/>
      <c r="AIZ3" s="694"/>
      <c r="AJA3" s="694"/>
      <c r="AJB3" s="694"/>
      <c r="AJC3" s="694"/>
      <c r="AJD3" s="694"/>
      <c r="AJE3" s="694"/>
      <c r="AJF3" s="694"/>
      <c r="AJG3" s="694"/>
      <c r="AJH3" s="694"/>
      <c r="AJI3" s="694"/>
      <c r="AJJ3" s="694"/>
      <c r="AJK3" s="694"/>
      <c r="AJL3" s="694"/>
      <c r="AJM3" s="694"/>
      <c r="AJN3" s="694"/>
      <c r="AJO3" s="694"/>
      <c r="AJP3" s="694"/>
      <c r="AJQ3" s="694"/>
      <c r="AJR3" s="694"/>
      <c r="AJS3" s="694"/>
    </row>
    <row r="4" spans="1:955" ht="17.25">
      <c r="I4" s="725" t="s">
        <v>516</v>
      </c>
      <c r="J4" s="726" t="s">
        <v>517</v>
      </c>
      <c r="K4" s="725" t="s">
        <v>518</v>
      </c>
      <c r="L4" s="725" t="s">
        <v>622</v>
      </c>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694"/>
      <c r="BO4" s="694"/>
      <c r="BP4" s="694"/>
      <c r="BQ4" s="694"/>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694"/>
      <c r="EB4" s="694"/>
      <c r="EC4" s="694"/>
      <c r="ED4" s="694"/>
      <c r="EE4" s="694"/>
      <c r="EF4" s="694"/>
      <c r="EG4" s="694"/>
      <c r="EH4" s="694"/>
      <c r="EI4" s="694"/>
      <c r="EJ4" s="694"/>
      <c r="EK4" s="694"/>
      <c r="EL4" s="694"/>
      <c r="EM4" s="694"/>
      <c r="EN4" s="694"/>
      <c r="EO4" s="694"/>
      <c r="EP4" s="694"/>
      <c r="EQ4" s="694"/>
      <c r="ER4" s="694"/>
      <c r="ES4" s="694"/>
      <c r="ET4" s="694"/>
      <c r="EU4" s="694"/>
      <c r="EV4" s="694"/>
      <c r="EW4" s="694"/>
      <c r="EX4" s="694"/>
      <c r="EY4" s="694"/>
      <c r="EZ4" s="694"/>
      <c r="FA4" s="694"/>
      <c r="FB4" s="694"/>
      <c r="FC4" s="694"/>
      <c r="FD4" s="694"/>
      <c r="FE4" s="694"/>
      <c r="FF4" s="694"/>
      <c r="FG4" s="694"/>
      <c r="FH4" s="694"/>
      <c r="FI4" s="694"/>
      <c r="FJ4" s="694"/>
      <c r="FK4" s="694"/>
      <c r="FL4" s="694"/>
      <c r="FM4" s="694"/>
      <c r="FN4" s="694"/>
      <c r="FO4" s="694"/>
      <c r="FP4" s="694"/>
      <c r="FQ4" s="694"/>
      <c r="FR4" s="694"/>
      <c r="FS4" s="694"/>
      <c r="FT4" s="694"/>
      <c r="FU4" s="694"/>
      <c r="FV4" s="694"/>
      <c r="FW4" s="694"/>
      <c r="FX4" s="694"/>
      <c r="FY4" s="694"/>
      <c r="FZ4" s="694"/>
      <c r="GA4" s="694"/>
      <c r="GB4" s="694"/>
      <c r="GC4" s="694"/>
      <c r="GD4" s="694"/>
      <c r="GE4" s="694"/>
      <c r="GF4" s="694"/>
      <c r="GG4" s="694"/>
      <c r="GH4" s="694"/>
      <c r="GI4" s="694"/>
      <c r="GJ4" s="694"/>
      <c r="GK4" s="694"/>
      <c r="GL4" s="694"/>
      <c r="GM4" s="694"/>
      <c r="GN4" s="694"/>
      <c r="GO4" s="694"/>
      <c r="GP4" s="694"/>
      <c r="GQ4" s="694"/>
      <c r="GR4" s="694"/>
      <c r="GS4" s="694"/>
      <c r="GT4" s="694"/>
      <c r="GU4" s="694"/>
      <c r="GV4" s="694"/>
      <c r="GW4" s="694"/>
      <c r="GX4" s="694"/>
      <c r="GY4" s="694"/>
      <c r="GZ4" s="694"/>
      <c r="HA4" s="694"/>
      <c r="HB4" s="694"/>
      <c r="HC4" s="694"/>
      <c r="HD4" s="694"/>
      <c r="HE4" s="694"/>
      <c r="HF4" s="694"/>
      <c r="HG4" s="694"/>
      <c r="HH4" s="694"/>
      <c r="HI4" s="694"/>
      <c r="HJ4" s="694"/>
      <c r="HK4" s="694"/>
      <c r="HL4" s="694"/>
      <c r="HM4" s="694"/>
      <c r="HN4" s="694"/>
      <c r="HO4" s="694"/>
      <c r="HP4" s="694"/>
      <c r="HQ4" s="694"/>
      <c r="HR4" s="694"/>
      <c r="HS4" s="694"/>
      <c r="HT4" s="694"/>
      <c r="HU4" s="694"/>
      <c r="HV4" s="694"/>
      <c r="HW4" s="694"/>
      <c r="HX4" s="694"/>
      <c r="HY4" s="694"/>
      <c r="HZ4" s="694"/>
      <c r="IA4" s="694"/>
      <c r="IB4" s="694"/>
      <c r="IC4" s="694"/>
      <c r="ID4" s="694"/>
      <c r="IE4" s="694"/>
      <c r="IF4" s="694"/>
      <c r="IG4" s="694"/>
      <c r="IH4" s="694"/>
      <c r="II4" s="694"/>
      <c r="IJ4" s="694"/>
      <c r="IK4" s="694"/>
      <c r="IL4" s="694"/>
      <c r="IM4" s="694"/>
      <c r="IN4" s="694"/>
      <c r="IO4" s="694"/>
      <c r="IP4" s="694"/>
      <c r="IQ4" s="694"/>
      <c r="IR4" s="694"/>
      <c r="IS4" s="694"/>
      <c r="IT4" s="694"/>
      <c r="IU4" s="694"/>
      <c r="IV4" s="694"/>
      <c r="IW4" s="694"/>
      <c r="IX4" s="694"/>
      <c r="IY4" s="694"/>
      <c r="IZ4" s="694"/>
      <c r="JA4" s="694"/>
      <c r="JB4" s="694"/>
      <c r="JC4" s="694"/>
      <c r="JD4" s="694"/>
      <c r="JE4" s="694"/>
      <c r="JF4" s="694"/>
      <c r="JG4" s="694"/>
      <c r="JH4" s="694"/>
      <c r="JI4" s="694"/>
      <c r="JJ4" s="694"/>
      <c r="JK4" s="694"/>
      <c r="JL4" s="694"/>
      <c r="JM4" s="694"/>
      <c r="JN4" s="694"/>
      <c r="JO4" s="694"/>
      <c r="JP4" s="694"/>
      <c r="JQ4" s="694"/>
      <c r="JR4" s="694"/>
      <c r="JS4" s="694"/>
      <c r="JT4" s="694"/>
      <c r="JU4" s="694"/>
      <c r="JV4" s="694"/>
      <c r="JW4" s="694"/>
      <c r="JX4" s="694"/>
      <c r="JY4" s="694"/>
      <c r="JZ4" s="694"/>
      <c r="KA4" s="694"/>
      <c r="KB4" s="694"/>
      <c r="KC4" s="694"/>
      <c r="KD4" s="694"/>
      <c r="KE4" s="694"/>
      <c r="KF4" s="694"/>
      <c r="KG4" s="694"/>
      <c r="KH4" s="694"/>
      <c r="KI4" s="694"/>
      <c r="KJ4" s="694"/>
      <c r="KK4" s="694"/>
      <c r="KL4" s="694"/>
      <c r="KM4" s="694"/>
      <c r="KN4" s="694"/>
      <c r="KO4" s="694"/>
      <c r="KP4" s="694"/>
      <c r="KQ4" s="694"/>
      <c r="KR4" s="694"/>
      <c r="KS4" s="694"/>
      <c r="KT4" s="694"/>
      <c r="KU4" s="694"/>
      <c r="KV4" s="694"/>
      <c r="KW4" s="694"/>
      <c r="KX4" s="694"/>
      <c r="KY4" s="694"/>
      <c r="KZ4" s="694"/>
      <c r="LA4" s="694"/>
      <c r="LB4" s="694"/>
      <c r="LC4" s="694"/>
      <c r="LD4" s="694"/>
      <c r="LE4" s="694"/>
      <c r="LF4" s="694"/>
      <c r="LG4" s="694"/>
      <c r="LH4" s="694"/>
      <c r="LI4" s="694"/>
      <c r="LJ4" s="694"/>
      <c r="LK4" s="694"/>
      <c r="LL4" s="694"/>
      <c r="LM4" s="694"/>
      <c r="LN4" s="694"/>
      <c r="LO4" s="694"/>
      <c r="LP4" s="694"/>
      <c r="LQ4" s="694"/>
      <c r="LR4" s="694"/>
      <c r="LS4" s="694"/>
      <c r="LT4" s="694"/>
      <c r="LU4" s="694"/>
      <c r="LV4" s="694"/>
      <c r="LW4" s="694"/>
      <c r="LX4" s="694"/>
      <c r="LY4" s="694"/>
      <c r="LZ4" s="694"/>
      <c r="MA4" s="694"/>
      <c r="MB4" s="694"/>
      <c r="MC4" s="694"/>
      <c r="MD4" s="694"/>
      <c r="ME4" s="694"/>
      <c r="MF4" s="694"/>
      <c r="MG4" s="694"/>
      <c r="MH4" s="694"/>
      <c r="MI4" s="694"/>
      <c r="MJ4" s="694"/>
      <c r="MK4" s="694"/>
      <c r="ML4" s="694"/>
      <c r="MM4" s="694"/>
      <c r="MN4" s="694"/>
      <c r="MO4" s="694"/>
      <c r="MP4" s="694"/>
      <c r="MQ4" s="694"/>
      <c r="MR4" s="694"/>
      <c r="MS4" s="694"/>
      <c r="MT4" s="694"/>
      <c r="MU4" s="694"/>
      <c r="MV4" s="694"/>
      <c r="MW4" s="694"/>
      <c r="MX4" s="694"/>
      <c r="MY4" s="694"/>
      <c r="MZ4" s="694"/>
      <c r="NA4" s="694"/>
      <c r="NB4" s="694"/>
      <c r="NC4" s="694"/>
      <c r="ND4" s="694"/>
      <c r="NE4" s="694"/>
      <c r="NF4" s="694"/>
      <c r="NG4" s="694"/>
      <c r="NH4" s="694"/>
      <c r="NI4" s="694"/>
      <c r="NJ4" s="694"/>
      <c r="NK4" s="694"/>
      <c r="NL4" s="694"/>
      <c r="NM4" s="694"/>
      <c r="NN4" s="694"/>
      <c r="NO4" s="694"/>
      <c r="NP4" s="694"/>
      <c r="NQ4" s="694"/>
      <c r="NR4" s="694"/>
      <c r="NS4" s="694"/>
      <c r="NT4" s="694"/>
      <c r="NU4" s="694"/>
      <c r="NV4" s="694"/>
      <c r="NW4" s="694"/>
      <c r="NX4" s="694"/>
      <c r="NY4" s="694"/>
      <c r="NZ4" s="694"/>
      <c r="OA4" s="694"/>
      <c r="OB4" s="694"/>
      <c r="OC4" s="694"/>
      <c r="OD4" s="694"/>
      <c r="OE4" s="694"/>
      <c r="OF4" s="694"/>
      <c r="OG4" s="694"/>
      <c r="OH4" s="694"/>
      <c r="OI4" s="694"/>
      <c r="OJ4" s="694"/>
      <c r="OK4" s="694"/>
      <c r="OL4" s="694"/>
      <c r="OM4" s="694"/>
      <c r="ON4" s="694"/>
      <c r="OO4" s="694"/>
      <c r="OP4" s="694"/>
      <c r="OQ4" s="694"/>
      <c r="OR4" s="694"/>
      <c r="OS4" s="694"/>
      <c r="OT4" s="694"/>
      <c r="OU4" s="694"/>
      <c r="OV4" s="694"/>
      <c r="OW4" s="694"/>
      <c r="OX4" s="694"/>
      <c r="OY4" s="694"/>
      <c r="OZ4" s="694"/>
      <c r="PA4" s="694"/>
      <c r="PB4" s="694"/>
      <c r="PC4" s="694"/>
      <c r="PD4" s="694"/>
      <c r="PE4" s="694"/>
      <c r="PF4" s="694"/>
      <c r="PG4" s="694"/>
      <c r="PH4" s="694"/>
      <c r="PI4" s="694"/>
      <c r="PJ4" s="694"/>
      <c r="PK4" s="694"/>
      <c r="PL4" s="694"/>
      <c r="PM4" s="694"/>
      <c r="PN4" s="694"/>
      <c r="PO4" s="694"/>
      <c r="PP4" s="694"/>
      <c r="PQ4" s="694"/>
      <c r="PR4" s="694"/>
      <c r="PS4" s="694"/>
      <c r="PT4" s="694"/>
      <c r="PU4" s="694"/>
      <c r="PV4" s="694"/>
      <c r="PW4" s="694"/>
      <c r="PX4" s="694"/>
      <c r="PY4" s="694"/>
      <c r="PZ4" s="694"/>
      <c r="QA4" s="694"/>
      <c r="QB4" s="694"/>
      <c r="QC4" s="694"/>
      <c r="QD4" s="694"/>
      <c r="QE4" s="694"/>
      <c r="QF4" s="694"/>
      <c r="QG4" s="694"/>
      <c r="QH4" s="694"/>
      <c r="QI4" s="694"/>
      <c r="QJ4" s="694"/>
      <c r="QK4" s="694"/>
      <c r="QL4" s="694"/>
      <c r="QM4" s="694"/>
      <c r="QN4" s="694"/>
      <c r="QO4" s="694"/>
      <c r="QP4" s="694"/>
      <c r="QQ4" s="694"/>
      <c r="QR4" s="694"/>
      <c r="QS4" s="694"/>
      <c r="QT4" s="694"/>
      <c r="QU4" s="694"/>
      <c r="QV4" s="694"/>
      <c r="QW4" s="694"/>
      <c r="QX4" s="694"/>
      <c r="QY4" s="694"/>
      <c r="QZ4" s="694"/>
      <c r="RA4" s="694"/>
      <c r="RB4" s="694"/>
      <c r="RC4" s="694"/>
      <c r="RD4" s="694"/>
      <c r="RE4" s="694"/>
      <c r="RF4" s="694"/>
      <c r="RG4" s="694"/>
      <c r="RH4" s="694"/>
      <c r="RI4" s="694"/>
      <c r="RJ4" s="694"/>
      <c r="RK4" s="694"/>
      <c r="RL4" s="694"/>
      <c r="RM4" s="694"/>
      <c r="RN4" s="694"/>
      <c r="RO4" s="694"/>
      <c r="RP4" s="694"/>
      <c r="RQ4" s="694"/>
      <c r="RR4" s="694"/>
      <c r="RS4" s="694"/>
      <c r="RT4" s="694"/>
      <c r="RU4" s="694"/>
      <c r="RV4" s="694"/>
      <c r="RW4" s="694"/>
      <c r="RX4" s="694"/>
      <c r="RY4" s="694"/>
      <c r="RZ4" s="694"/>
      <c r="SA4" s="694"/>
      <c r="SB4" s="694"/>
      <c r="SC4" s="694"/>
      <c r="SD4" s="694"/>
      <c r="SE4" s="694"/>
      <c r="SF4" s="694"/>
      <c r="SG4" s="694"/>
      <c r="SH4" s="694"/>
      <c r="SI4" s="694"/>
      <c r="SJ4" s="694"/>
      <c r="SK4" s="694"/>
      <c r="SL4" s="694"/>
      <c r="SM4" s="694"/>
      <c r="SN4" s="694"/>
      <c r="SO4" s="694"/>
      <c r="SP4" s="694"/>
      <c r="SQ4" s="694"/>
      <c r="SR4" s="694"/>
      <c r="SS4" s="694"/>
      <c r="ST4" s="694"/>
      <c r="SU4" s="694"/>
      <c r="SV4" s="694"/>
      <c r="SW4" s="694"/>
      <c r="SX4" s="694"/>
      <c r="SY4" s="694"/>
      <c r="SZ4" s="694"/>
      <c r="TA4" s="694"/>
      <c r="TB4" s="694"/>
      <c r="TC4" s="694"/>
      <c r="TD4" s="694"/>
      <c r="TE4" s="694"/>
      <c r="TF4" s="694"/>
      <c r="TG4" s="694"/>
      <c r="TH4" s="694"/>
      <c r="TI4" s="694"/>
      <c r="TJ4" s="694"/>
      <c r="TK4" s="694"/>
      <c r="TL4" s="694"/>
      <c r="TM4" s="694"/>
      <c r="TN4" s="694"/>
      <c r="TO4" s="694"/>
      <c r="TP4" s="694"/>
      <c r="TQ4" s="694"/>
      <c r="TR4" s="694"/>
      <c r="TS4" s="694"/>
      <c r="TT4" s="694"/>
      <c r="TU4" s="694"/>
      <c r="TV4" s="694"/>
      <c r="TW4" s="694"/>
      <c r="TX4" s="694"/>
      <c r="TY4" s="694"/>
      <c r="TZ4" s="694"/>
      <c r="UA4" s="694"/>
      <c r="UB4" s="694"/>
      <c r="UC4" s="694"/>
      <c r="UD4" s="694"/>
      <c r="UE4" s="694"/>
      <c r="UF4" s="694"/>
      <c r="UG4" s="694"/>
      <c r="UH4" s="694"/>
      <c r="UI4" s="694"/>
      <c r="UJ4" s="694"/>
      <c r="UK4" s="694"/>
      <c r="UL4" s="694"/>
      <c r="UM4" s="694"/>
      <c r="UN4" s="694"/>
      <c r="UO4" s="694"/>
      <c r="UP4" s="694"/>
      <c r="UQ4" s="694"/>
      <c r="UR4" s="694"/>
      <c r="US4" s="694"/>
      <c r="UT4" s="694"/>
      <c r="UU4" s="694"/>
      <c r="UV4" s="694"/>
      <c r="UW4" s="694"/>
      <c r="UX4" s="694"/>
      <c r="UY4" s="694"/>
      <c r="UZ4" s="694"/>
      <c r="VA4" s="694"/>
      <c r="VB4" s="694"/>
      <c r="VC4" s="694"/>
      <c r="VD4" s="694"/>
      <c r="VE4" s="694"/>
      <c r="VF4" s="694"/>
      <c r="VG4" s="694"/>
      <c r="VH4" s="694"/>
      <c r="VI4" s="694"/>
      <c r="VJ4" s="694"/>
      <c r="VK4" s="694"/>
      <c r="VL4" s="694"/>
      <c r="VM4" s="694"/>
      <c r="VN4" s="694"/>
      <c r="VO4" s="694"/>
      <c r="VP4" s="694"/>
      <c r="VQ4" s="694"/>
      <c r="VR4" s="694"/>
      <c r="VS4" s="694"/>
      <c r="VT4" s="694"/>
      <c r="VU4" s="694"/>
      <c r="VV4" s="694"/>
      <c r="VW4" s="694"/>
      <c r="VX4" s="694"/>
      <c r="VY4" s="694"/>
      <c r="VZ4" s="694"/>
      <c r="WA4" s="694"/>
      <c r="WB4" s="694"/>
      <c r="WC4" s="694"/>
      <c r="WD4" s="694"/>
      <c r="WE4" s="694"/>
      <c r="WF4" s="694"/>
      <c r="WG4" s="694"/>
      <c r="WH4" s="694"/>
      <c r="WI4" s="694"/>
      <c r="WJ4" s="694"/>
      <c r="WK4" s="694"/>
      <c r="WL4" s="694"/>
      <c r="WM4" s="694"/>
      <c r="WN4" s="694"/>
      <c r="WO4" s="694"/>
      <c r="WP4" s="694"/>
      <c r="WQ4" s="694"/>
      <c r="WR4" s="694"/>
      <c r="WS4" s="694"/>
      <c r="WT4" s="694"/>
      <c r="WU4" s="694"/>
      <c r="WV4" s="694"/>
      <c r="WW4" s="694"/>
      <c r="WX4" s="694"/>
      <c r="WY4" s="694"/>
      <c r="WZ4" s="694"/>
      <c r="XA4" s="694"/>
      <c r="XB4" s="694"/>
      <c r="XC4" s="694"/>
      <c r="XD4" s="694"/>
      <c r="XE4" s="694"/>
      <c r="XF4" s="694"/>
      <c r="XG4" s="694"/>
      <c r="XH4" s="694"/>
      <c r="XI4" s="694"/>
      <c r="XJ4" s="694"/>
      <c r="XK4" s="694"/>
      <c r="XL4" s="694"/>
      <c r="XM4" s="694"/>
      <c r="XN4" s="694"/>
      <c r="XO4" s="694"/>
      <c r="XP4" s="694"/>
      <c r="XQ4" s="694"/>
      <c r="XR4" s="694"/>
      <c r="XS4" s="694"/>
      <c r="XT4" s="694"/>
      <c r="XU4" s="694"/>
      <c r="XV4" s="694"/>
      <c r="XW4" s="694"/>
      <c r="XX4" s="694"/>
      <c r="XY4" s="694"/>
      <c r="XZ4" s="694"/>
      <c r="YA4" s="694"/>
      <c r="YB4" s="694"/>
      <c r="YC4" s="694"/>
      <c r="YD4" s="694"/>
      <c r="YE4" s="694"/>
      <c r="YF4" s="694"/>
      <c r="YG4" s="694"/>
      <c r="YH4" s="694"/>
      <c r="YI4" s="694"/>
      <c r="YJ4" s="694"/>
      <c r="YK4" s="694"/>
      <c r="YL4" s="694"/>
      <c r="YM4" s="694"/>
      <c r="YN4" s="694"/>
      <c r="YO4" s="694"/>
      <c r="YP4" s="694"/>
      <c r="YQ4" s="694"/>
      <c r="YR4" s="694"/>
      <c r="YS4" s="694"/>
      <c r="YT4" s="694"/>
      <c r="YU4" s="694"/>
      <c r="YV4" s="694"/>
      <c r="YW4" s="694"/>
      <c r="YX4" s="694"/>
      <c r="YY4" s="694"/>
      <c r="YZ4" s="694"/>
      <c r="ZA4" s="694"/>
      <c r="ZB4" s="694"/>
      <c r="ZC4" s="694"/>
      <c r="ZD4" s="694"/>
      <c r="ZE4" s="694"/>
      <c r="ZF4" s="694"/>
      <c r="ZG4" s="694"/>
      <c r="ZH4" s="694"/>
      <c r="ZI4" s="694"/>
      <c r="ZJ4" s="694"/>
      <c r="ZK4" s="694"/>
      <c r="ZL4" s="694"/>
      <c r="ZM4" s="694"/>
      <c r="ZN4" s="694"/>
      <c r="ZO4" s="694"/>
      <c r="ZP4" s="694"/>
      <c r="ZQ4" s="694"/>
      <c r="ZR4" s="694"/>
      <c r="ZS4" s="694"/>
      <c r="ZT4" s="694"/>
      <c r="ZU4" s="694"/>
      <c r="ZV4" s="694"/>
      <c r="ZW4" s="694"/>
      <c r="ZX4" s="694"/>
      <c r="ZY4" s="694"/>
      <c r="ZZ4" s="694"/>
      <c r="AAA4" s="694"/>
      <c r="AAB4" s="694"/>
      <c r="AAC4" s="694"/>
      <c r="AAD4" s="694"/>
      <c r="AAE4" s="694"/>
      <c r="AAF4" s="694"/>
      <c r="AAG4" s="694"/>
      <c r="AAH4" s="694"/>
      <c r="AAI4" s="694"/>
      <c r="AAJ4" s="694"/>
      <c r="AAK4" s="694"/>
      <c r="AAL4" s="694"/>
      <c r="AAM4" s="694"/>
      <c r="AAN4" s="694"/>
      <c r="AAO4" s="694"/>
      <c r="AAP4" s="694"/>
      <c r="AAQ4" s="694"/>
      <c r="AAR4" s="694"/>
      <c r="AAS4" s="694"/>
      <c r="AAT4" s="694"/>
      <c r="AAU4" s="694"/>
      <c r="AAV4" s="694"/>
      <c r="AAW4" s="694"/>
      <c r="AAX4" s="694"/>
      <c r="AAY4" s="694"/>
      <c r="AAZ4" s="694"/>
      <c r="ABA4" s="694"/>
      <c r="ABB4" s="694"/>
      <c r="ABC4" s="694"/>
      <c r="ABD4" s="694"/>
      <c r="ABE4" s="694"/>
      <c r="ABF4" s="694"/>
      <c r="ABG4" s="694"/>
      <c r="ABH4" s="694"/>
      <c r="ABI4" s="694"/>
      <c r="ABJ4" s="694"/>
      <c r="ABK4" s="694"/>
      <c r="ABL4" s="694"/>
      <c r="ABM4" s="694"/>
      <c r="ABN4" s="694"/>
      <c r="ABO4" s="694"/>
      <c r="ABP4" s="694"/>
      <c r="ABQ4" s="694"/>
      <c r="ABR4" s="694"/>
      <c r="ABS4" s="694"/>
      <c r="ABT4" s="694"/>
      <c r="ABU4" s="694"/>
      <c r="ABV4" s="694"/>
      <c r="ABW4" s="694"/>
      <c r="ABX4" s="694"/>
      <c r="ABY4" s="694"/>
      <c r="ABZ4" s="694"/>
      <c r="ACA4" s="694"/>
      <c r="ACB4" s="694"/>
      <c r="ACC4" s="694"/>
      <c r="ACD4" s="694"/>
      <c r="ACE4" s="694"/>
      <c r="ACF4" s="694"/>
      <c r="ACG4" s="694"/>
      <c r="ACH4" s="694"/>
      <c r="ACI4" s="694"/>
      <c r="ACJ4" s="694"/>
      <c r="ACK4" s="694"/>
      <c r="ACL4" s="694"/>
      <c r="ACM4" s="694"/>
      <c r="ACN4" s="694"/>
      <c r="ACO4" s="694"/>
      <c r="ACP4" s="694"/>
      <c r="ACQ4" s="694"/>
      <c r="ACR4" s="694"/>
      <c r="ACS4" s="694"/>
      <c r="ACT4" s="694"/>
      <c r="ACU4" s="694"/>
      <c r="ACV4" s="694"/>
      <c r="ACW4" s="694"/>
      <c r="ACX4" s="694"/>
      <c r="ACY4" s="694"/>
      <c r="ACZ4" s="694"/>
      <c r="ADA4" s="694"/>
      <c r="ADB4" s="694"/>
      <c r="ADC4" s="694"/>
      <c r="ADD4" s="694"/>
      <c r="ADE4" s="694"/>
      <c r="ADF4" s="694"/>
      <c r="ADG4" s="694"/>
      <c r="ADH4" s="694"/>
      <c r="ADI4" s="694"/>
      <c r="ADJ4" s="694"/>
      <c r="ADK4" s="694"/>
      <c r="ADL4" s="694"/>
      <c r="ADM4" s="694"/>
      <c r="ADN4" s="694"/>
      <c r="ADO4" s="694"/>
      <c r="ADP4" s="694"/>
      <c r="ADQ4" s="694"/>
      <c r="ADR4" s="694"/>
      <c r="ADS4" s="694"/>
      <c r="ADT4" s="694"/>
      <c r="ADU4" s="694"/>
      <c r="ADV4" s="694"/>
      <c r="ADW4" s="694"/>
      <c r="ADX4" s="694"/>
      <c r="ADY4" s="694"/>
      <c r="ADZ4" s="694"/>
      <c r="AEA4" s="694"/>
      <c r="AEB4" s="694"/>
      <c r="AEC4" s="694"/>
      <c r="AED4" s="694"/>
      <c r="AEE4" s="694"/>
      <c r="AEF4" s="694"/>
      <c r="AEG4" s="694"/>
      <c r="AEH4" s="694"/>
      <c r="AEI4" s="694"/>
      <c r="AEJ4" s="694"/>
      <c r="AEK4" s="694"/>
      <c r="AEL4" s="694"/>
      <c r="AEM4" s="694"/>
      <c r="AEN4" s="694"/>
      <c r="AEO4" s="694"/>
      <c r="AEP4" s="694"/>
      <c r="AEQ4" s="694"/>
      <c r="AER4" s="694"/>
      <c r="AES4" s="694"/>
      <c r="AET4" s="694"/>
      <c r="AEU4" s="694"/>
      <c r="AEV4" s="694"/>
      <c r="AEW4" s="694"/>
      <c r="AEX4" s="694"/>
      <c r="AEY4" s="694"/>
      <c r="AEZ4" s="694"/>
      <c r="AFA4" s="694"/>
      <c r="AFB4" s="694"/>
      <c r="AFC4" s="694"/>
      <c r="AFD4" s="694"/>
      <c r="AFE4" s="694"/>
      <c r="AFF4" s="694"/>
      <c r="AFG4" s="694"/>
      <c r="AFH4" s="694"/>
      <c r="AFI4" s="694"/>
      <c r="AFJ4" s="694"/>
      <c r="AFK4" s="694"/>
      <c r="AFL4" s="694"/>
      <c r="AFM4" s="694"/>
      <c r="AFN4" s="694"/>
      <c r="AFO4" s="694"/>
      <c r="AFP4" s="694"/>
      <c r="AFQ4" s="694"/>
      <c r="AFR4" s="694"/>
      <c r="AFS4" s="694"/>
      <c r="AFT4" s="694"/>
      <c r="AFU4" s="694"/>
      <c r="AFV4" s="694"/>
      <c r="AFW4" s="694"/>
      <c r="AFX4" s="694"/>
      <c r="AFY4" s="694"/>
      <c r="AFZ4" s="694"/>
      <c r="AGA4" s="694"/>
      <c r="AGB4" s="694"/>
      <c r="AGC4" s="694"/>
      <c r="AGD4" s="694"/>
      <c r="AGE4" s="694"/>
      <c r="AGF4" s="694"/>
      <c r="AGG4" s="694"/>
      <c r="AGH4" s="694"/>
      <c r="AGI4" s="694"/>
      <c r="AGJ4" s="694"/>
      <c r="AGK4" s="694"/>
      <c r="AGL4" s="694"/>
      <c r="AGM4" s="694"/>
      <c r="AGN4" s="694"/>
      <c r="AGO4" s="694"/>
      <c r="AGP4" s="694"/>
      <c r="AGQ4" s="694"/>
      <c r="AGR4" s="694"/>
      <c r="AGS4" s="694"/>
      <c r="AGT4" s="694"/>
      <c r="AGU4" s="694"/>
      <c r="AGV4" s="694"/>
      <c r="AGW4" s="694"/>
      <c r="AGX4" s="694"/>
      <c r="AGY4" s="694"/>
      <c r="AGZ4" s="694"/>
      <c r="AHA4" s="694"/>
      <c r="AHB4" s="694"/>
      <c r="AHC4" s="694"/>
      <c r="AHD4" s="694"/>
      <c r="AHE4" s="694"/>
      <c r="AHF4" s="694"/>
      <c r="AHG4" s="694"/>
      <c r="AHH4" s="694"/>
      <c r="AHI4" s="694"/>
      <c r="AHJ4" s="694"/>
      <c r="AHK4" s="694"/>
      <c r="AHL4" s="694"/>
      <c r="AHM4" s="694"/>
      <c r="AHN4" s="694"/>
      <c r="AHO4" s="694"/>
      <c r="AHP4" s="694"/>
      <c r="AHQ4" s="694"/>
      <c r="AHR4" s="694"/>
      <c r="AHS4" s="694"/>
      <c r="AHT4" s="694"/>
      <c r="AHU4" s="694"/>
      <c r="AHV4" s="694"/>
      <c r="AHW4" s="694"/>
      <c r="AHX4" s="694"/>
      <c r="AHY4" s="694"/>
      <c r="AHZ4" s="694"/>
      <c r="AIA4" s="694"/>
      <c r="AIB4" s="694"/>
      <c r="AIC4" s="694"/>
      <c r="AID4" s="694"/>
      <c r="AIE4" s="694"/>
      <c r="AIF4" s="694"/>
      <c r="AIG4" s="694"/>
      <c r="AIH4" s="694"/>
      <c r="AII4" s="694"/>
      <c r="AIJ4" s="694"/>
      <c r="AIK4" s="694"/>
      <c r="AIL4" s="694"/>
      <c r="AIM4" s="694"/>
      <c r="AIN4" s="694"/>
      <c r="AIO4" s="694"/>
      <c r="AIP4" s="694"/>
      <c r="AIQ4" s="694"/>
      <c r="AIR4" s="694"/>
      <c r="AIS4" s="694"/>
      <c r="AIT4" s="694"/>
      <c r="AIU4" s="694"/>
      <c r="AIV4" s="694"/>
      <c r="AIW4" s="694"/>
      <c r="AIX4" s="694"/>
      <c r="AIY4" s="694"/>
      <c r="AIZ4" s="694"/>
      <c r="AJA4" s="694"/>
      <c r="AJB4" s="694"/>
      <c r="AJC4" s="694"/>
      <c r="AJD4" s="694"/>
      <c r="AJE4" s="694"/>
      <c r="AJF4" s="694"/>
      <c r="AJG4" s="694"/>
      <c r="AJH4" s="694"/>
      <c r="AJI4" s="694"/>
      <c r="AJJ4" s="694"/>
      <c r="AJK4" s="694"/>
      <c r="AJL4" s="694"/>
      <c r="AJM4" s="694"/>
      <c r="AJN4" s="694"/>
      <c r="AJO4" s="694"/>
      <c r="AJP4" s="694"/>
      <c r="AJQ4" s="694"/>
      <c r="AJR4" s="694"/>
      <c r="AJS4" s="694"/>
    </row>
    <row r="5" spans="1:955">
      <c r="H5" s="727">
        <v>2007</v>
      </c>
      <c r="I5" s="724">
        <v>13.107466246935962</v>
      </c>
      <c r="J5" s="724">
        <v>32.185227888926107</v>
      </c>
      <c r="K5" s="724">
        <v>37.661101513654167</v>
      </c>
      <c r="L5" s="728">
        <v>70.979201067651815</v>
      </c>
      <c r="M5" s="724"/>
      <c r="N5" s="729"/>
      <c r="O5" s="694"/>
      <c r="P5" s="694"/>
      <c r="Q5" s="694"/>
      <c r="R5" s="694"/>
      <c r="S5" s="694"/>
      <c r="T5" s="694"/>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c r="AT5" s="694"/>
      <c r="AU5" s="694"/>
      <c r="AV5" s="694"/>
      <c r="AW5" s="694"/>
      <c r="AX5" s="694"/>
      <c r="AY5" s="694"/>
      <c r="AZ5" s="694"/>
      <c r="BA5" s="694"/>
      <c r="BB5" s="694"/>
      <c r="BC5" s="694"/>
      <c r="BD5" s="694"/>
      <c r="BE5" s="694"/>
      <c r="BF5" s="694"/>
      <c r="BG5" s="694"/>
      <c r="BH5" s="694"/>
      <c r="BI5" s="694"/>
      <c r="BJ5" s="694"/>
      <c r="BK5" s="694"/>
      <c r="BL5" s="694"/>
      <c r="BM5" s="694"/>
      <c r="BN5" s="694"/>
      <c r="BO5" s="694"/>
      <c r="BP5" s="694"/>
      <c r="BQ5" s="694"/>
      <c r="BR5" s="694"/>
      <c r="BS5" s="694"/>
      <c r="BT5" s="694"/>
      <c r="BU5" s="694"/>
      <c r="BV5" s="694"/>
      <c r="BW5" s="694"/>
      <c r="BX5" s="694"/>
      <c r="BY5" s="694"/>
      <c r="BZ5" s="694"/>
      <c r="CA5" s="694"/>
      <c r="CB5" s="694"/>
      <c r="CC5" s="694"/>
      <c r="CD5" s="694"/>
      <c r="CE5" s="694"/>
      <c r="CF5" s="694"/>
      <c r="CG5" s="694"/>
      <c r="CH5" s="694"/>
      <c r="CI5" s="694"/>
      <c r="CJ5" s="694"/>
      <c r="CK5" s="694"/>
      <c r="CL5" s="694"/>
      <c r="CM5" s="694"/>
      <c r="CN5" s="694"/>
      <c r="CO5" s="694"/>
      <c r="CP5" s="694"/>
      <c r="CQ5" s="694"/>
      <c r="CR5" s="694"/>
      <c r="CS5" s="694"/>
      <c r="CT5" s="694"/>
      <c r="CU5" s="694"/>
      <c r="CV5" s="694"/>
      <c r="CW5" s="694"/>
      <c r="CX5" s="694"/>
      <c r="CY5" s="694"/>
      <c r="CZ5" s="694"/>
      <c r="DA5" s="694"/>
      <c r="DB5" s="694"/>
      <c r="DC5" s="694"/>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c r="EC5" s="694"/>
      <c r="ED5" s="694"/>
      <c r="EE5" s="694"/>
      <c r="EF5" s="694"/>
      <c r="EG5" s="694"/>
      <c r="EH5" s="694"/>
      <c r="EI5" s="694"/>
      <c r="EJ5" s="694"/>
      <c r="EK5" s="694"/>
      <c r="EL5" s="694"/>
      <c r="EM5" s="694"/>
      <c r="EN5" s="694"/>
      <c r="EO5" s="694"/>
      <c r="EP5" s="694"/>
      <c r="EQ5" s="694"/>
      <c r="ER5" s="694"/>
      <c r="ES5" s="694"/>
      <c r="ET5" s="694"/>
      <c r="EU5" s="694"/>
      <c r="EV5" s="694"/>
      <c r="EW5" s="694"/>
      <c r="EX5" s="694"/>
      <c r="EY5" s="694"/>
      <c r="EZ5" s="694"/>
      <c r="FA5" s="694"/>
      <c r="FB5" s="694"/>
      <c r="FC5" s="694"/>
      <c r="FD5" s="694"/>
      <c r="FE5" s="694"/>
      <c r="FF5" s="694"/>
      <c r="FG5" s="694"/>
      <c r="FH5" s="694"/>
      <c r="FI5" s="694"/>
      <c r="FJ5" s="694"/>
      <c r="FK5" s="694"/>
      <c r="FL5" s="694"/>
      <c r="FM5" s="694"/>
      <c r="FN5" s="694"/>
      <c r="FO5" s="694"/>
      <c r="FP5" s="694"/>
      <c r="FQ5" s="694"/>
      <c r="FR5" s="694"/>
      <c r="FS5" s="694"/>
      <c r="FT5" s="694"/>
      <c r="FU5" s="694"/>
      <c r="FV5" s="694"/>
      <c r="FW5" s="694"/>
      <c r="FX5" s="694"/>
      <c r="FY5" s="694"/>
      <c r="FZ5" s="694"/>
      <c r="GA5" s="694"/>
      <c r="GB5" s="694"/>
      <c r="GC5" s="694"/>
      <c r="GD5" s="694"/>
      <c r="GE5" s="694"/>
      <c r="GF5" s="694"/>
      <c r="GG5" s="694"/>
      <c r="GH5" s="694"/>
      <c r="GI5" s="694"/>
      <c r="GJ5" s="694"/>
      <c r="GK5" s="694"/>
      <c r="GL5" s="694"/>
      <c r="GM5" s="694"/>
      <c r="GN5" s="694"/>
      <c r="GO5" s="694"/>
      <c r="GP5" s="694"/>
      <c r="GQ5" s="694"/>
      <c r="GR5" s="694"/>
      <c r="GS5" s="694"/>
      <c r="GT5" s="694"/>
      <c r="GU5" s="694"/>
      <c r="GV5" s="694"/>
      <c r="GW5" s="694"/>
      <c r="GX5" s="694"/>
      <c r="GY5" s="694"/>
      <c r="GZ5" s="694"/>
      <c r="HA5" s="694"/>
      <c r="HB5" s="694"/>
      <c r="HC5" s="694"/>
      <c r="HD5" s="694"/>
      <c r="HE5" s="694"/>
      <c r="HF5" s="694"/>
      <c r="HG5" s="694"/>
      <c r="HH5" s="694"/>
      <c r="HI5" s="694"/>
      <c r="HJ5" s="694"/>
      <c r="HK5" s="694"/>
      <c r="HL5" s="694"/>
      <c r="HM5" s="694"/>
      <c r="HN5" s="694"/>
      <c r="HO5" s="694"/>
      <c r="HP5" s="694"/>
      <c r="HQ5" s="694"/>
      <c r="HR5" s="694"/>
      <c r="HS5" s="694"/>
      <c r="HT5" s="694"/>
      <c r="HU5" s="694"/>
      <c r="HV5" s="694"/>
      <c r="HW5" s="694"/>
      <c r="HX5" s="694"/>
      <c r="HY5" s="694"/>
      <c r="HZ5" s="694"/>
      <c r="IA5" s="694"/>
      <c r="IB5" s="694"/>
      <c r="IC5" s="694"/>
      <c r="ID5" s="694"/>
      <c r="IE5" s="694"/>
      <c r="IF5" s="694"/>
      <c r="IG5" s="694"/>
      <c r="IH5" s="694"/>
      <c r="II5" s="694"/>
      <c r="IJ5" s="694"/>
      <c r="IK5" s="694"/>
      <c r="IL5" s="694"/>
      <c r="IM5" s="694"/>
      <c r="IN5" s="694"/>
      <c r="IO5" s="694"/>
      <c r="IP5" s="694"/>
      <c r="IQ5" s="694"/>
      <c r="IR5" s="694"/>
      <c r="IS5" s="694"/>
      <c r="IT5" s="694"/>
      <c r="IU5" s="694"/>
      <c r="IV5" s="694"/>
      <c r="IW5" s="694"/>
      <c r="IX5" s="694"/>
      <c r="IY5" s="694"/>
      <c r="IZ5" s="694"/>
      <c r="JA5" s="694"/>
      <c r="JB5" s="694"/>
      <c r="JC5" s="694"/>
      <c r="JD5" s="694"/>
      <c r="JE5" s="694"/>
      <c r="JF5" s="694"/>
      <c r="JG5" s="694"/>
      <c r="JH5" s="694"/>
      <c r="JI5" s="694"/>
      <c r="JJ5" s="694"/>
      <c r="JK5" s="694"/>
      <c r="JL5" s="694"/>
      <c r="JM5" s="694"/>
      <c r="JN5" s="694"/>
      <c r="JO5" s="694"/>
      <c r="JP5" s="694"/>
      <c r="JQ5" s="694"/>
      <c r="JR5" s="694"/>
      <c r="JS5" s="694"/>
      <c r="JT5" s="694"/>
      <c r="JU5" s="694"/>
      <c r="JV5" s="694"/>
      <c r="JW5" s="694"/>
      <c r="JX5" s="694"/>
      <c r="JY5" s="694"/>
      <c r="JZ5" s="694"/>
      <c r="KA5" s="694"/>
      <c r="KB5" s="694"/>
      <c r="KC5" s="694"/>
      <c r="KD5" s="694"/>
      <c r="KE5" s="694"/>
      <c r="KF5" s="694"/>
      <c r="KG5" s="694"/>
      <c r="KH5" s="694"/>
      <c r="KI5" s="694"/>
      <c r="KJ5" s="694"/>
      <c r="KK5" s="694"/>
      <c r="KL5" s="694"/>
      <c r="KM5" s="694"/>
      <c r="KN5" s="694"/>
      <c r="KO5" s="694"/>
      <c r="KP5" s="694"/>
      <c r="KQ5" s="694"/>
      <c r="KR5" s="694"/>
      <c r="KS5" s="694"/>
      <c r="KT5" s="694"/>
      <c r="KU5" s="694"/>
      <c r="KV5" s="694"/>
      <c r="KW5" s="694"/>
      <c r="KX5" s="694"/>
      <c r="KY5" s="694"/>
      <c r="KZ5" s="694"/>
      <c r="LA5" s="694"/>
      <c r="LB5" s="694"/>
      <c r="LC5" s="694"/>
      <c r="LD5" s="694"/>
      <c r="LE5" s="694"/>
      <c r="LF5" s="694"/>
      <c r="LG5" s="694"/>
      <c r="LH5" s="694"/>
      <c r="LI5" s="694"/>
      <c r="LJ5" s="694"/>
      <c r="LK5" s="694"/>
      <c r="LL5" s="694"/>
      <c r="LM5" s="694"/>
      <c r="LN5" s="694"/>
      <c r="LO5" s="694"/>
      <c r="LP5" s="694"/>
      <c r="LQ5" s="694"/>
      <c r="LR5" s="694"/>
      <c r="LS5" s="694"/>
      <c r="LT5" s="694"/>
      <c r="LU5" s="694"/>
      <c r="LV5" s="694"/>
      <c r="LW5" s="694"/>
      <c r="LX5" s="694"/>
      <c r="LY5" s="694"/>
      <c r="LZ5" s="694"/>
      <c r="MA5" s="694"/>
      <c r="MB5" s="694"/>
      <c r="MC5" s="694"/>
      <c r="MD5" s="694"/>
      <c r="ME5" s="694"/>
      <c r="MF5" s="694"/>
      <c r="MG5" s="694"/>
      <c r="MH5" s="694"/>
      <c r="MI5" s="694"/>
      <c r="MJ5" s="694"/>
      <c r="MK5" s="694"/>
      <c r="ML5" s="694"/>
      <c r="MM5" s="694"/>
      <c r="MN5" s="694"/>
      <c r="MO5" s="694"/>
      <c r="MP5" s="694"/>
      <c r="MQ5" s="694"/>
      <c r="MR5" s="694"/>
      <c r="MS5" s="694"/>
      <c r="MT5" s="694"/>
      <c r="MU5" s="694"/>
      <c r="MV5" s="694"/>
      <c r="MW5" s="694"/>
      <c r="MX5" s="694"/>
      <c r="MY5" s="694"/>
      <c r="MZ5" s="694"/>
      <c r="NA5" s="694"/>
      <c r="NB5" s="694"/>
      <c r="NC5" s="694"/>
      <c r="ND5" s="694"/>
      <c r="NE5" s="694"/>
      <c r="NF5" s="694"/>
      <c r="NG5" s="694"/>
      <c r="NH5" s="694"/>
      <c r="NI5" s="694"/>
      <c r="NJ5" s="694"/>
      <c r="NK5" s="694"/>
      <c r="NL5" s="694"/>
      <c r="NM5" s="694"/>
      <c r="NN5" s="694"/>
      <c r="NO5" s="694"/>
      <c r="NP5" s="694"/>
      <c r="NQ5" s="694"/>
      <c r="NR5" s="694"/>
      <c r="NS5" s="694"/>
      <c r="NT5" s="694"/>
      <c r="NU5" s="694"/>
      <c r="NV5" s="694"/>
      <c r="NW5" s="694"/>
      <c r="NX5" s="694"/>
      <c r="NY5" s="694"/>
      <c r="NZ5" s="694"/>
      <c r="OA5" s="694"/>
      <c r="OB5" s="694"/>
      <c r="OC5" s="694"/>
      <c r="OD5" s="694"/>
      <c r="OE5" s="694"/>
      <c r="OF5" s="694"/>
      <c r="OG5" s="694"/>
      <c r="OH5" s="694"/>
      <c r="OI5" s="694"/>
      <c r="OJ5" s="694"/>
      <c r="OK5" s="694"/>
      <c r="OL5" s="694"/>
      <c r="OM5" s="694"/>
      <c r="ON5" s="694"/>
      <c r="OO5" s="694"/>
      <c r="OP5" s="694"/>
      <c r="OQ5" s="694"/>
      <c r="OR5" s="694"/>
      <c r="OS5" s="694"/>
      <c r="OT5" s="694"/>
      <c r="OU5" s="694"/>
      <c r="OV5" s="694"/>
      <c r="OW5" s="694"/>
      <c r="OX5" s="694"/>
      <c r="OY5" s="694"/>
      <c r="OZ5" s="694"/>
      <c r="PA5" s="694"/>
      <c r="PB5" s="694"/>
      <c r="PC5" s="694"/>
      <c r="PD5" s="694"/>
      <c r="PE5" s="694"/>
      <c r="PF5" s="694"/>
      <c r="PG5" s="694"/>
      <c r="PH5" s="694"/>
      <c r="PI5" s="694"/>
      <c r="PJ5" s="694"/>
      <c r="PK5" s="694"/>
      <c r="PL5" s="694"/>
      <c r="PM5" s="694"/>
      <c r="PN5" s="694"/>
      <c r="PO5" s="694"/>
      <c r="PP5" s="694"/>
      <c r="PQ5" s="694"/>
      <c r="PR5" s="694"/>
      <c r="PS5" s="694"/>
      <c r="PT5" s="694"/>
      <c r="PU5" s="694"/>
      <c r="PV5" s="694"/>
      <c r="PW5" s="694"/>
      <c r="PX5" s="694"/>
      <c r="PY5" s="694"/>
      <c r="PZ5" s="694"/>
      <c r="QA5" s="694"/>
      <c r="QB5" s="694"/>
      <c r="QC5" s="694"/>
      <c r="QD5" s="694"/>
      <c r="QE5" s="694"/>
      <c r="QF5" s="694"/>
      <c r="QG5" s="694"/>
      <c r="QH5" s="694"/>
      <c r="QI5" s="694"/>
      <c r="QJ5" s="694"/>
      <c r="QK5" s="694"/>
      <c r="QL5" s="694"/>
      <c r="QM5" s="694"/>
      <c r="QN5" s="694"/>
      <c r="QO5" s="694"/>
      <c r="QP5" s="694"/>
      <c r="QQ5" s="694"/>
      <c r="QR5" s="694"/>
      <c r="QS5" s="694"/>
      <c r="QT5" s="694"/>
      <c r="QU5" s="694"/>
      <c r="QV5" s="694"/>
      <c r="QW5" s="694"/>
      <c r="QX5" s="694"/>
      <c r="QY5" s="694"/>
      <c r="QZ5" s="694"/>
      <c r="RA5" s="694"/>
      <c r="RB5" s="694"/>
      <c r="RC5" s="694"/>
      <c r="RD5" s="694"/>
      <c r="RE5" s="694"/>
      <c r="RF5" s="694"/>
      <c r="RG5" s="694"/>
      <c r="RH5" s="694"/>
      <c r="RI5" s="694"/>
      <c r="RJ5" s="694"/>
      <c r="RK5" s="694"/>
      <c r="RL5" s="694"/>
      <c r="RM5" s="694"/>
      <c r="RN5" s="694"/>
      <c r="RO5" s="694"/>
      <c r="RP5" s="694"/>
      <c r="RQ5" s="694"/>
      <c r="RR5" s="694"/>
      <c r="RS5" s="694"/>
      <c r="RT5" s="694"/>
      <c r="RU5" s="694"/>
      <c r="RV5" s="694"/>
      <c r="RW5" s="694"/>
      <c r="RX5" s="694"/>
      <c r="RY5" s="694"/>
      <c r="RZ5" s="694"/>
      <c r="SA5" s="694"/>
      <c r="SB5" s="694"/>
      <c r="SC5" s="694"/>
      <c r="SD5" s="694"/>
      <c r="SE5" s="694"/>
      <c r="SF5" s="694"/>
      <c r="SG5" s="694"/>
      <c r="SH5" s="694"/>
      <c r="SI5" s="694"/>
      <c r="SJ5" s="694"/>
      <c r="SK5" s="694"/>
      <c r="SL5" s="694"/>
      <c r="SM5" s="694"/>
      <c r="SN5" s="694"/>
      <c r="SO5" s="694"/>
      <c r="SP5" s="694"/>
      <c r="SQ5" s="694"/>
      <c r="SR5" s="694"/>
      <c r="SS5" s="694"/>
      <c r="ST5" s="694"/>
      <c r="SU5" s="694"/>
      <c r="SV5" s="694"/>
      <c r="SW5" s="694"/>
      <c r="SX5" s="694"/>
      <c r="SY5" s="694"/>
      <c r="SZ5" s="694"/>
      <c r="TA5" s="694"/>
      <c r="TB5" s="694"/>
      <c r="TC5" s="694"/>
      <c r="TD5" s="694"/>
      <c r="TE5" s="694"/>
      <c r="TF5" s="694"/>
      <c r="TG5" s="694"/>
      <c r="TH5" s="694"/>
      <c r="TI5" s="694"/>
      <c r="TJ5" s="694"/>
      <c r="TK5" s="694"/>
      <c r="TL5" s="694"/>
      <c r="TM5" s="694"/>
      <c r="TN5" s="694"/>
      <c r="TO5" s="694"/>
      <c r="TP5" s="694"/>
      <c r="TQ5" s="694"/>
      <c r="TR5" s="694"/>
      <c r="TS5" s="694"/>
      <c r="TT5" s="694"/>
      <c r="TU5" s="694"/>
      <c r="TV5" s="694"/>
      <c r="TW5" s="694"/>
      <c r="TX5" s="694"/>
      <c r="TY5" s="694"/>
      <c r="TZ5" s="694"/>
      <c r="UA5" s="694"/>
      <c r="UB5" s="694"/>
      <c r="UC5" s="694"/>
      <c r="UD5" s="694"/>
      <c r="UE5" s="694"/>
      <c r="UF5" s="694"/>
      <c r="UG5" s="694"/>
      <c r="UH5" s="694"/>
      <c r="UI5" s="694"/>
      <c r="UJ5" s="694"/>
      <c r="UK5" s="694"/>
      <c r="UL5" s="694"/>
      <c r="UM5" s="694"/>
      <c r="UN5" s="694"/>
      <c r="UO5" s="694"/>
      <c r="UP5" s="694"/>
      <c r="UQ5" s="694"/>
      <c r="UR5" s="694"/>
      <c r="US5" s="694"/>
      <c r="UT5" s="694"/>
      <c r="UU5" s="694"/>
      <c r="UV5" s="694"/>
      <c r="UW5" s="694"/>
      <c r="UX5" s="694"/>
      <c r="UY5" s="694"/>
      <c r="UZ5" s="694"/>
      <c r="VA5" s="694"/>
      <c r="VB5" s="694"/>
      <c r="VC5" s="694"/>
      <c r="VD5" s="694"/>
      <c r="VE5" s="694"/>
      <c r="VF5" s="694"/>
      <c r="VG5" s="694"/>
      <c r="VH5" s="694"/>
      <c r="VI5" s="694"/>
      <c r="VJ5" s="694"/>
      <c r="VK5" s="694"/>
      <c r="VL5" s="694"/>
      <c r="VM5" s="694"/>
      <c r="VN5" s="694"/>
      <c r="VO5" s="694"/>
      <c r="VP5" s="694"/>
      <c r="VQ5" s="694"/>
      <c r="VR5" s="694"/>
      <c r="VS5" s="694"/>
      <c r="VT5" s="694"/>
      <c r="VU5" s="694"/>
      <c r="VV5" s="694"/>
      <c r="VW5" s="694"/>
      <c r="VX5" s="694"/>
      <c r="VY5" s="694"/>
      <c r="VZ5" s="694"/>
      <c r="WA5" s="694"/>
      <c r="WB5" s="694"/>
      <c r="WC5" s="694"/>
      <c r="WD5" s="694"/>
      <c r="WE5" s="694"/>
      <c r="WF5" s="694"/>
      <c r="WG5" s="694"/>
      <c r="WH5" s="694"/>
      <c r="WI5" s="694"/>
      <c r="WJ5" s="694"/>
      <c r="WK5" s="694"/>
      <c r="WL5" s="694"/>
      <c r="WM5" s="694"/>
      <c r="WN5" s="694"/>
      <c r="WO5" s="694"/>
      <c r="WP5" s="694"/>
      <c r="WQ5" s="694"/>
      <c r="WR5" s="694"/>
      <c r="WS5" s="694"/>
      <c r="WT5" s="694"/>
      <c r="WU5" s="694"/>
      <c r="WV5" s="694"/>
      <c r="WW5" s="694"/>
      <c r="WX5" s="694"/>
      <c r="WY5" s="694"/>
      <c r="WZ5" s="694"/>
      <c r="XA5" s="694"/>
      <c r="XB5" s="694"/>
      <c r="XC5" s="694"/>
      <c r="XD5" s="694"/>
      <c r="XE5" s="694"/>
      <c r="XF5" s="694"/>
      <c r="XG5" s="694"/>
      <c r="XH5" s="694"/>
      <c r="XI5" s="694"/>
      <c r="XJ5" s="694"/>
      <c r="XK5" s="694"/>
      <c r="XL5" s="694"/>
      <c r="XM5" s="694"/>
      <c r="XN5" s="694"/>
      <c r="XO5" s="694"/>
      <c r="XP5" s="694"/>
      <c r="XQ5" s="694"/>
      <c r="XR5" s="694"/>
      <c r="XS5" s="694"/>
      <c r="XT5" s="694"/>
      <c r="XU5" s="694"/>
      <c r="XV5" s="694"/>
      <c r="XW5" s="694"/>
      <c r="XX5" s="694"/>
      <c r="XY5" s="694"/>
      <c r="XZ5" s="694"/>
      <c r="YA5" s="694"/>
      <c r="YB5" s="694"/>
      <c r="YC5" s="694"/>
      <c r="YD5" s="694"/>
      <c r="YE5" s="694"/>
      <c r="YF5" s="694"/>
      <c r="YG5" s="694"/>
      <c r="YH5" s="694"/>
      <c r="YI5" s="694"/>
      <c r="YJ5" s="694"/>
      <c r="YK5" s="694"/>
      <c r="YL5" s="694"/>
      <c r="YM5" s="694"/>
      <c r="YN5" s="694"/>
      <c r="YO5" s="694"/>
      <c r="YP5" s="694"/>
      <c r="YQ5" s="694"/>
      <c r="YR5" s="694"/>
      <c r="YS5" s="694"/>
      <c r="YT5" s="694"/>
      <c r="YU5" s="694"/>
      <c r="YV5" s="694"/>
      <c r="YW5" s="694"/>
      <c r="YX5" s="694"/>
      <c r="YY5" s="694"/>
      <c r="YZ5" s="694"/>
      <c r="ZA5" s="694"/>
      <c r="ZB5" s="694"/>
      <c r="ZC5" s="694"/>
      <c r="ZD5" s="694"/>
      <c r="ZE5" s="694"/>
      <c r="ZF5" s="694"/>
      <c r="ZG5" s="694"/>
      <c r="ZH5" s="694"/>
      <c r="ZI5" s="694"/>
      <c r="ZJ5" s="694"/>
      <c r="ZK5" s="694"/>
      <c r="ZL5" s="694"/>
      <c r="ZM5" s="694"/>
      <c r="ZN5" s="694"/>
      <c r="ZO5" s="694"/>
      <c r="ZP5" s="694"/>
      <c r="ZQ5" s="694"/>
      <c r="ZR5" s="694"/>
      <c r="ZS5" s="694"/>
      <c r="ZT5" s="694"/>
      <c r="ZU5" s="694"/>
      <c r="ZV5" s="694"/>
      <c r="ZW5" s="694"/>
      <c r="ZX5" s="694"/>
      <c r="ZY5" s="694"/>
      <c r="ZZ5" s="694"/>
      <c r="AAA5" s="694"/>
      <c r="AAB5" s="694"/>
      <c r="AAC5" s="694"/>
      <c r="AAD5" s="694"/>
      <c r="AAE5" s="694"/>
      <c r="AAF5" s="694"/>
      <c r="AAG5" s="694"/>
      <c r="AAH5" s="694"/>
      <c r="AAI5" s="694"/>
      <c r="AAJ5" s="694"/>
      <c r="AAK5" s="694"/>
      <c r="AAL5" s="694"/>
      <c r="AAM5" s="694"/>
      <c r="AAN5" s="694"/>
      <c r="AAO5" s="694"/>
      <c r="AAP5" s="694"/>
      <c r="AAQ5" s="694"/>
      <c r="AAR5" s="694"/>
      <c r="AAS5" s="694"/>
      <c r="AAT5" s="694"/>
      <c r="AAU5" s="694"/>
      <c r="AAV5" s="694"/>
      <c r="AAW5" s="694"/>
      <c r="AAX5" s="694"/>
      <c r="AAY5" s="694"/>
      <c r="AAZ5" s="694"/>
      <c r="ABA5" s="694"/>
      <c r="ABB5" s="694"/>
      <c r="ABC5" s="694"/>
      <c r="ABD5" s="694"/>
      <c r="ABE5" s="694"/>
      <c r="ABF5" s="694"/>
      <c r="ABG5" s="694"/>
      <c r="ABH5" s="694"/>
      <c r="ABI5" s="694"/>
      <c r="ABJ5" s="694"/>
      <c r="ABK5" s="694"/>
      <c r="ABL5" s="694"/>
      <c r="ABM5" s="694"/>
      <c r="ABN5" s="694"/>
      <c r="ABO5" s="694"/>
      <c r="ABP5" s="694"/>
      <c r="ABQ5" s="694"/>
      <c r="ABR5" s="694"/>
      <c r="ABS5" s="694"/>
      <c r="ABT5" s="694"/>
      <c r="ABU5" s="694"/>
      <c r="ABV5" s="694"/>
      <c r="ABW5" s="694"/>
      <c r="ABX5" s="694"/>
      <c r="ABY5" s="694"/>
      <c r="ABZ5" s="694"/>
      <c r="ACA5" s="694"/>
      <c r="ACB5" s="694"/>
      <c r="ACC5" s="694"/>
      <c r="ACD5" s="694"/>
      <c r="ACE5" s="694"/>
      <c r="ACF5" s="694"/>
      <c r="ACG5" s="694"/>
      <c r="ACH5" s="694"/>
      <c r="ACI5" s="694"/>
      <c r="ACJ5" s="694"/>
      <c r="ACK5" s="694"/>
      <c r="ACL5" s="694"/>
      <c r="ACM5" s="694"/>
      <c r="ACN5" s="694"/>
      <c r="ACO5" s="694"/>
      <c r="ACP5" s="694"/>
      <c r="ACQ5" s="694"/>
      <c r="ACR5" s="694"/>
      <c r="ACS5" s="694"/>
      <c r="ACT5" s="694"/>
      <c r="ACU5" s="694"/>
      <c r="ACV5" s="694"/>
      <c r="ACW5" s="694"/>
      <c r="ACX5" s="694"/>
      <c r="ACY5" s="694"/>
      <c r="ACZ5" s="694"/>
      <c r="ADA5" s="694"/>
      <c r="ADB5" s="694"/>
      <c r="ADC5" s="694"/>
      <c r="ADD5" s="694"/>
      <c r="ADE5" s="694"/>
      <c r="ADF5" s="694"/>
      <c r="ADG5" s="694"/>
      <c r="ADH5" s="694"/>
      <c r="ADI5" s="694"/>
      <c r="ADJ5" s="694"/>
      <c r="ADK5" s="694"/>
      <c r="ADL5" s="694"/>
      <c r="ADM5" s="694"/>
      <c r="ADN5" s="694"/>
      <c r="ADO5" s="694"/>
      <c r="ADP5" s="694"/>
      <c r="ADQ5" s="694"/>
      <c r="ADR5" s="694"/>
      <c r="ADS5" s="694"/>
      <c r="ADT5" s="694"/>
      <c r="ADU5" s="694"/>
      <c r="ADV5" s="694"/>
      <c r="ADW5" s="694"/>
      <c r="ADX5" s="694"/>
      <c r="ADY5" s="694"/>
      <c r="ADZ5" s="694"/>
      <c r="AEA5" s="694"/>
      <c r="AEB5" s="694"/>
      <c r="AEC5" s="694"/>
      <c r="AED5" s="694"/>
      <c r="AEE5" s="694"/>
      <c r="AEF5" s="694"/>
      <c r="AEG5" s="694"/>
      <c r="AEH5" s="694"/>
      <c r="AEI5" s="694"/>
      <c r="AEJ5" s="694"/>
      <c r="AEK5" s="694"/>
      <c r="AEL5" s="694"/>
      <c r="AEM5" s="694"/>
      <c r="AEN5" s="694"/>
      <c r="AEO5" s="694"/>
      <c r="AEP5" s="694"/>
      <c r="AEQ5" s="694"/>
      <c r="AER5" s="694"/>
      <c r="AES5" s="694"/>
      <c r="AET5" s="694"/>
      <c r="AEU5" s="694"/>
      <c r="AEV5" s="694"/>
      <c r="AEW5" s="694"/>
      <c r="AEX5" s="694"/>
      <c r="AEY5" s="694"/>
      <c r="AEZ5" s="694"/>
      <c r="AFA5" s="694"/>
      <c r="AFB5" s="694"/>
      <c r="AFC5" s="694"/>
      <c r="AFD5" s="694"/>
      <c r="AFE5" s="694"/>
      <c r="AFF5" s="694"/>
      <c r="AFG5" s="694"/>
      <c r="AFH5" s="694"/>
      <c r="AFI5" s="694"/>
      <c r="AFJ5" s="694"/>
      <c r="AFK5" s="694"/>
      <c r="AFL5" s="694"/>
      <c r="AFM5" s="694"/>
      <c r="AFN5" s="694"/>
      <c r="AFO5" s="694"/>
      <c r="AFP5" s="694"/>
      <c r="AFQ5" s="694"/>
      <c r="AFR5" s="694"/>
      <c r="AFS5" s="694"/>
      <c r="AFT5" s="694"/>
      <c r="AFU5" s="694"/>
      <c r="AFV5" s="694"/>
      <c r="AFW5" s="694"/>
      <c r="AFX5" s="694"/>
      <c r="AFY5" s="694"/>
      <c r="AFZ5" s="694"/>
      <c r="AGA5" s="694"/>
      <c r="AGB5" s="694"/>
      <c r="AGC5" s="694"/>
      <c r="AGD5" s="694"/>
      <c r="AGE5" s="694"/>
      <c r="AGF5" s="694"/>
      <c r="AGG5" s="694"/>
      <c r="AGH5" s="694"/>
      <c r="AGI5" s="694"/>
      <c r="AGJ5" s="694"/>
      <c r="AGK5" s="694"/>
      <c r="AGL5" s="694"/>
      <c r="AGM5" s="694"/>
      <c r="AGN5" s="694"/>
      <c r="AGO5" s="694"/>
      <c r="AGP5" s="694"/>
      <c r="AGQ5" s="694"/>
      <c r="AGR5" s="694"/>
      <c r="AGS5" s="694"/>
      <c r="AGT5" s="694"/>
      <c r="AGU5" s="694"/>
      <c r="AGV5" s="694"/>
      <c r="AGW5" s="694"/>
      <c r="AGX5" s="694"/>
      <c r="AGY5" s="694"/>
      <c r="AGZ5" s="694"/>
      <c r="AHA5" s="694"/>
      <c r="AHB5" s="694"/>
      <c r="AHC5" s="694"/>
      <c r="AHD5" s="694"/>
      <c r="AHE5" s="694"/>
      <c r="AHF5" s="694"/>
      <c r="AHG5" s="694"/>
      <c r="AHH5" s="694"/>
      <c r="AHI5" s="694"/>
      <c r="AHJ5" s="694"/>
      <c r="AHK5" s="694"/>
      <c r="AHL5" s="694"/>
      <c r="AHM5" s="694"/>
      <c r="AHN5" s="694"/>
      <c r="AHO5" s="694"/>
      <c r="AHP5" s="694"/>
      <c r="AHQ5" s="694"/>
      <c r="AHR5" s="694"/>
      <c r="AHS5" s="694"/>
      <c r="AHT5" s="694"/>
      <c r="AHU5" s="694"/>
      <c r="AHV5" s="694"/>
      <c r="AHW5" s="694"/>
      <c r="AHX5" s="694"/>
      <c r="AHY5" s="694"/>
      <c r="AHZ5" s="694"/>
      <c r="AIA5" s="694"/>
      <c r="AIB5" s="694"/>
      <c r="AIC5" s="694"/>
      <c r="AID5" s="694"/>
      <c r="AIE5" s="694"/>
      <c r="AIF5" s="694"/>
      <c r="AIG5" s="694"/>
      <c r="AIH5" s="694"/>
      <c r="AII5" s="694"/>
      <c r="AIJ5" s="694"/>
      <c r="AIK5" s="694"/>
      <c r="AIL5" s="694"/>
      <c r="AIM5" s="694"/>
      <c r="AIN5" s="694"/>
      <c r="AIO5" s="694"/>
      <c r="AIP5" s="694"/>
      <c r="AIQ5" s="694"/>
      <c r="AIR5" s="694"/>
      <c r="AIS5" s="694"/>
      <c r="AIT5" s="694"/>
      <c r="AIU5" s="694"/>
      <c r="AIV5" s="694"/>
      <c r="AIW5" s="694"/>
      <c r="AIX5" s="694"/>
      <c r="AIY5" s="694"/>
      <c r="AIZ5" s="694"/>
      <c r="AJA5" s="694"/>
      <c r="AJB5" s="694"/>
      <c r="AJC5" s="694"/>
      <c r="AJD5" s="694"/>
      <c r="AJE5" s="694"/>
      <c r="AJF5" s="694"/>
      <c r="AJG5" s="694"/>
      <c r="AJH5" s="694"/>
      <c r="AJI5" s="694"/>
      <c r="AJJ5" s="694"/>
      <c r="AJK5" s="694"/>
      <c r="AJL5" s="694"/>
      <c r="AJM5" s="694"/>
      <c r="AJN5" s="694"/>
      <c r="AJO5" s="694"/>
      <c r="AJP5" s="694"/>
      <c r="AJQ5" s="694"/>
      <c r="AJR5" s="694"/>
      <c r="AJS5" s="694"/>
    </row>
    <row r="6" spans="1:955">
      <c r="H6" s="727">
        <v>2008</v>
      </c>
      <c r="I6" s="724">
        <v>14.283374368846806</v>
      </c>
      <c r="J6" s="724">
        <v>40.575322784528957</v>
      </c>
      <c r="K6" s="724">
        <v>42.887135571926706</v>
      </c>
      <c r="L6" s="724">
        <v>73.707630967205773</v>
      </c>
      <c r="M6" s="724"/>
      <c r="N6" s="729"/>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c r="BN6" s="694"/>
      <c r="BO6" s="694"/>
      <c r="BP6" s="694"/>
      <c r="BQ6" s="694"/>
      <c r="BR6" s="694"/>
      <c r="BS6" s="694"/>
      <c r="BT6" s="694"/>
      <c r="BU6" s="694"/>
      <c r="BV6" s="694"/>
      <c r="BW6" s="694"/>
      <c r="BX6" s="694"/>
      <c r="BY6" s="694"/>
      <c r="BZ6" s="694"/>
      <c r="CA6" s="694"/>
      <c r="CB6" s="694"/>
      <c r="CC6" s="694"/>
      <c r="CD6" s="694"/>
      <c r="CE6" s="694"/>
      <c r="CF6" s="694"/>
      <c r="CG6" s="694"/>
      <c r="CH6" s="694"/>
      <c r="CI6" s="694"/>
      <c r="CJ6" s="694"/>
      <c r="CK6" s="694"/>
      <c r="CL6" s="694"/>
      <c r="CM6" s="694"/>
      <c r="CN6" s="694"/>
      <c r="CO6" s="694"/>
      <c r="CP6" s="694"/>
      <c r="CQ6" s="694"/>
      <c r="CR6" s="694"/>
      <c r="CS6" s="694"/>
      <c r="CT6" s="694"/>
      <c r="CU6" s="694"/>
      <c r="CV6" s="694"/>
      <c r="CW6" s="694"/>
      <c r="CX6" s="694"/>
      <c r="CY6" s="694"/>
      <c r="CZ6" s="694"/>
      <c r="DA6" s="694"/>
      <c r="DB6" s="694"/>
      <c r="DC6" s="694"/>
      <c r="DD6" s="694"/>
      <c r="DE6" s="694"/>
      <c r="DF6" s="694"/>
      <c r="DG6" s="694"/>
      <c r="DH6" s="694"/>
      <c r="DI6" s="694"/>
      <c r="DJ6" s="694"/>
      <c r="DK6" s="694"/>
      <c r="DL6" s="694"/>
      <c r="DM6" s="694"/>
      <c r="DN6" s="694"/>
      <c r="DO6" s="694"/>
      <c r="DP6" s="694"/>
      <c r="DQ6" s="694"/>
      <c r="DR6" s="694"/>
      <c r="DS6" s="694"/>
      <c r="DT6" s="694"/>
      <c r="DU6" s="694"/>
      <c r="DV6" s="694"/>
      <c r="DW6" s="694"/>
      <c r="DX6" s="694"/>
      <c r="DY6" s="694"/>
      <c r="DZ6" s="694"/>
      <c r="EA6" s="694"/>
      <c r="EB6" s="694"/>
      <c r="EC6" s="694"/>
      <c r="ED6" s="694"/>
      <c r="EE6" s="694"/>
      <c r="EF6" s="694"/>
      <c r="EG6" s="694"/>
      <c r="EH6" s="694"/>
      <c r="EI6" s="694"/>
      <c r="EJ6" s="694"/>
      <c r="EK6" s="694"/>
      <c r="EL6" s="694"/>
      <c r="EM6" s="694"/>
      <c r="EN6" s="694"/>
      <c r="EO6" s="694"/>
      <c r="EP6" s="694"/>
      <c r="EQ6" s="694"/>
      <c r="ER6" s="694"/>
      <c r="ES6" s="694"/>
      <c r="ET6" s="694"/>
      <c r="EU6" s="694"/>
      <c r="EV6" s="694"/>
      <c r="EW6" s="694"/>
      <c r="EX6" s="694"/>
      <c r="EY6" s="694"/>
      <c r="EZ6" s="694"/>
      <c r="FA6" s="694"/>
      <c r="FB6" s="694"/>
      <c r="FC6" s="694"/>
      <c r="FD6" s="694"/>
      <c r="FE6" s="694"/>
      <c r="FF6" s="694"/>
      <c r="FG6" s="694"/>
      <c r="FH6" s="694"/>
      <c r="FI6" s="694"/>
      <c r="FJ6" s="694"/>
      <c r="FK6" s="694"/>
      <c r="FL6" s="694"/>
      <c r="FM6" s="694"/>
      <c r="FN6" s="694"/>
      <c r="FO6" s="694"/>
      <c r="FP6" s="694"/>
      <c r="FQ6" s="694"/>
      <c r="FR6" s="694"/>
      <c r="FS6" s="694"/>
      <c r="FT6" s="694"/>
      <c r="FU6" s="694"/>
      <c r="FV6" s="694"/>
      <c r="FW6" s="694"/>
      <c r="FX6" s="694"/>
      <c r="FY6" s="694"/>
      <c r="FZ6" s="694"/>
      <c r="GA6" s="694"/>
      <c r="GB6" s="694"/>
      <c r="GC6" s="694"/>
      <c r="GD6" s="694"/>
      <c r="GE6" s="694"/>
      <c r="GF6" s="694"/>
      <c r="GG6" s="694"/>
      <c r="GH6" s="694"/>
      <c r="GI6" s="694"/>
      <c r="GJ6" s="694"/>
      <c r="GK6" s="694"/>
      <c r="GL6" s="694"/>
      <c r="GM6" s="694"/>
      <c r="GN6" s="694"/>
      <c r="GO6" s="694"/>
      <c r="GP6" s="694"/>
      <c r="GQ6" s="694"/>
      <c r="GR6" s="694"/>
      <c r="GS6" s="694"/>
      <c r="GT6" s="694"/>
      <c r="GU6" s="694"/>
      <c r="GV6" s="694"/>
      <c r="GW6" s="694"/>
      <c r="GX6" s="694"/>
      <c r="GY6" s="694"/>
      <c r="GZ6" s="694"/>
      <c r="HA6" s="694"/>
      <c r="HB6" s="694"/>
      <c r="HC6" s="694"/>
      <c r="HD6" s="694"/>
      <c r="HE6" s="694"/>
      <c r="HF6" s="694"/>
      <c r="HG6" s="694"/>
      <c r="HH6" s="694"/>
      <c r="HI6" s="694"/>
      <c r="HJ6" s="694"/>
      <c r="HK6" s="694"/>
      <c r="HL6" s="694"/>
      <c r="HM6" s="694"/>
      <c r="HN6" s="694"/>
      <c r="HO6" s="694"/>
      <c r="HP6" s="694"/>
      <c r="HQ6" s="694"/>
      <c r="HR6" s="694"/>
      <c r="HS6" s="694"/>
      <c r="HT6" s="694"/>
      <c r="HU6" s="694"/>
      <c r="HV6" s="694"/>
      <c r="HW6" s="694"/>
      <c r="HX6" s="694"/>
      <c r="HY6" s="694"/>
      <c r="HZ6" s="694"/>
      <c r="IA6" s="694"/>
      <c r="IB6" s="694"/>
      <c r="IC6" s="694"/>
      <c r="ID6" s="694"/>
      <c r="IE6" s="694"/>
      <c r="IF6" s="694"/>
      <c r="IG6" s="694"/>
      <c r="IH6" s="694"/>
      <c r="II6" s="694"/>
      <c r="IJ6" s="694"/>
      <c r="IK6" s="694"/>
      <c r="IL6" s="694"/>
      <c r="IM6" s="694"/>
      <c r="IN6" s="694"/>
      <c r="IO6" s="694"/>
      <c r="IP6" s="694"/>
      <c r="IQ6" s="694"/>
      <c r="IR6" s="694"/>
      <c r="IS6" s="694"/>
      <c r="IT6" s="694"/>
      <c r="IU6" s="694"/>
      <c r="IV6" s="694"/>
      <c r="IW6" s="694"/>
      <c r="IX6" s="694"/>
      <c r="IY6" s="694"/>
      <c r="IZ6" s="694"/>
      <c r="JA6" s="694"/>
      <c r="JB6" s="694"/>
      <c r="JC6" s="694"/>
      <c r="JD6" s="694"/>
      <c r="JE6" s="694"/>
      <c r="JF6" s="694"/>
      <c r="JG6" s="694"/>
      <c r="JH6" s="694"/>
      <c r="JI6" s="694"/>
      <c r="JJ6" s="694"/>
      <c r="JK6" s="694"/>
      <c r="JL6" s="694"/>
      <c r="JM6" s="694"/>
      <c r="JN6" s="694"/>
      <c r="JO6" s="694"/>
      <c r="JP6" s="694"/>
      <c r="JQ6" s="694"/>
      <c r="JR6" s="694"/>
      <c r="JS6" s="694"/>
      <c r="JT6" s="694"/>
      <c r="JU6" s="694"/>
      <c r="JV6" s="694"/>
      <c r="JW6" s="694"/>
      <c r="JX6" s="694"/>
      <c r="JY6" s="694"/>
      <c r="JZ6" s="694"/>
      <c r="KA6" s="694"/>
      <c r="KB6" s="694"/>
      <c r="KC6" s="694"/>
      <c r="KD6" s="694"/>
      <c r="KE6" s="694"/>
      <c r="KF6" s="694"/>
      <c r="KG6" s="694"/>
      <c r="KH6" s="694"/>
      <c r="KI6" s="694"/>
      <c r="KJ6" s="694"/>
      <c r="KK6" s="694"/>
      <c r="KL6" s="694"/>
      <c r="KM6" s="694"/>
      <c r="KN6" s="694"/>
      <c r="KO6" s="694"/>
      <c r="KP6" s="694"/>
      <c r="KQ6" s="694"/>
      <c r="KR6" s="694"/>
      <c r="KS6" s="694"/>
      <c r="KT6" s="694"/>
      <c r="KU6" s="694"/>
      <c r="KV6" s="694"/>
      <c r="KW6" s="694"/>
      <c r="KX6" s="694"/>
      <c r="KY6" s="694"/>
      <c r="KZ6" s="694"/>
      <c r="LA6" s="694"/>
      <c r="LB6" s="694"/>
      <c r="LC6" s="694"/>
      <c r="LD6" s="694"/>
      <c r="LE6" s="694"/>
      <c r="LF6" s="694"/>
      <c r="LG6" s="694"/>
      <c r="LH6" s="694"/>
      <c r="LI6" s="694"/>
      <c r="LJ6" s="694"/>
      <c r="LK6" s="694"/>
      <c r="LL6" s="694"/>
      <c r="LM6" s="694"/>
      <c r="LN6" s="694"/>
      <c r="LO6" s="694"/>
      <c r="LP6" s="694"/>
      <c r="LQ6" s="694"/>
      <c r="LR6" s="694"/>
      <c r="LS6" s="694"/>
      <c r="LT6" s="694"/>
      <c r="LU6" s="694"/>
      <c r="LV6" s="694"/>
      <c r="LW6" s="694"/>
      <c r="LX6" s="694"/>
      <c r="LY6" s="694"/>
      <c r="LZ6" s="694"/>
      <c r="MA6" s="694"/>
      <c r="MB6" s="694"/>
      <c r="MC6" s="694"/>
      <c r="MD6" s="694"/>
      <c r="ME6" s="694"/>
      <c r="MF6" s="694"/>
      <c r="MG6" s="694"/>
      <c r="MH6" s="694"/>
      <c r="MI6" s="694"/>
      <c r="MJ6" s="694"/>
      <c r="MK6" s="694"/>
      <c r="ML6" s="694"/>
      <c r="MM6" s="694"/>
      <c r="MN6" s="694"/>
      <c r="MO6" s="694"/>
      <c r="MP6" s="694"/>
      <c r="MQ6" s="694"/>
      <c r="MR6" s="694"/>
      <c r="MS6" s="694"/>
      <c r="MT6" s="694"/>
      <c r="MU6" s="694"/>
      <c r="MV6" s="694"/>
      <c r="MW6" s="694"/>
      <c r="MX6" s="694"/>
      <c r="MY6" s="694"/>
      <c r="MZ6" s="694"/>
      <c r="NA6" s="694"/>
      <c r="NB6" s="694"/>
      <c r="NC6" s="694"/>
      <c r="ND6" s="694"/>
      <c r="NE6" s="694"/>
      <c r="NF6" s="694"/>
      <c r="NG6" s="694"/>
      <c r="NH6" s="694"/>
      <c r="NI6" s="694"/>
      <c r="NJ6" s="694"/>
      <c r="NK6" s="694"/>
      <c r="NL6" s="694"/>
      <c r="NM6" s="694"/>
      <c r="NN6" s="694"/>
      <c r="NO6" s="694"/>
      <c r="NP6" s="694"/>
      <c r="NQ6" s="694"/>
      <c r="NR6" s="694"/>
      <c r="NS6" s="694"/>
      <c r="NT6" s="694"/>
      <c r="NU6" s="694"/>
      <c r="NV6" s="694"/>
      <c r="NW6" s="694"/>
      <c r="NX6" s="694"/>
      <c r="NY6" s="694"/>
      <c r="NZ6" s="694"/>
      <c r="OA6" s="694"/>
      <c r="OB6" s="694"/>
      <c r="OC6" s="694"/>
      <c r="OD6" s="694"/>
      <c r="OE6" s="694"/>
      <c r="OF6" s="694"/>
      <c r="OG6" s="694"/>
      <c r="OH6" s="694"/>
      <c r="OI6" s="694"/>
      <c r="OJ6" s="694"/>
      <c r="OK6" s="694"/>
      <c r="OL6" s="694"/>
      <c r="OM6" s="694"/>
      <c r="ON6" s="694"/>
      <c r="OO6" s="694"/>
      <c r="OP6" s="694"/>
      <c r="OQ6" s="694"/>
      <c r="OR6" s="694"/>
      <c r="OS6" s="694"/>
      <c r="OT6" s="694"/>
      <c r="OU6" s="694"/>
      <c r="OV6" s="694"/>
      <c r="OW6" s="694"/>
      <c r="OX6" s="694"/>
      <c r="OY6" s="694"/>
      <c r="OZ6" s="694"/>
      <c r="PA6" s="694"/>
      <c r="PB6" s="694"/>
      <c r="PC6" s="694"/>
      <c r="PD6" s="694"/>
      <c r="PE6" s="694"/>
      <c r="PF6" s="694"/>
      <c r="PG6" s="694"/>
      <c r="PH6" s="694"/>
      <c r="PI6" s="694"/>
      <c r="PJ6" s="694"/>
      <c r="PK6" s="694"/>
      <c r="PL6" s="694"/>
      <c r="PM6" s="694"/>
      <c r="PN6" s="694"/>
      <c r="PO6" s="694"/>
      <c r="PP6" s="694"/>
      <c r="PQ6" s="694"/>
      <c r="PR6" s="694"/>
      <c r="PS6" s="694"/>
      <c r="PT6" s="694"/>
      <c r="PU6" s="694"/>
      <c r="PV6" s="694"/>
      <c r="PW6" s="694"/>
      <c r="PX6" s="694"/>
      <c r="PY6" s="694"/>
      <c r="PZ6" s="694"/>
      <c r="QA6" s="694"/>
      <c r="QB6" s="694"/>
      <c r="QC6" s="694"/>
      <c r="QD6" s="694"/>
      <c r="QE6" s="694"/>
      <c r="QF6" s="694"/>
      <c r="QG6" s="694"/>
      <c r="QH6" s="694"/>
      <c r="QI6" s="694"/>
      <c r="QJ6" s="694"/>
      <c r="QK6" s="694"/>
      <c r="QL6" s="694"/>
      <c r="QM6" s="694"/>
      <c r="QN6" s="694"/>
      <c r="QO6" s="694"/>
      <c r="QP6" s="694"/>
      <c r="QQ6" s="694"/>
      <c r="QR6" s="694"/>
      <c r="QS6" s="694"/>
      <c r="QT6" s="694"/>
      <c r="QU6" s="694"/>
      <c r="QV6" s="694"/>
      <c r="QW6" s="694"/>
      <c r="QX6" s="694"/>
      <c r="QY6" s="694"/>
      <c r="QZ6" s="694"/>
      <c r="RA6" s="694"/>
      <c r="RB6" s="694"/>
      <c r="RC6" s="694"/>
      <c r="RD6" s="694"/>
      <c r="RE6" s="694"/>
      <c r="RF6" s="694"/>
      <c r="RG6" s="694"/>
      <c r="RH6" s="694"/>
      <c r="RI6" s="694"/>
      <c r="RJ6" s="694"/>
      <c r="RK6" s="694"/>
      <c r="RL6" s="694"/>
      <c r="RM6" s="694"/>
      <c r="RN6" s="694"/>
      <c r="RO6" s="694"/>
      <c r="RP6" s="694"/>
      <c r="RQ6" s="694"/>
      <c r="RR6" s="694"/>
      <c r="RS6" s="694"/>
      <c r="RT6" s="694"/>
      <c r="RU6" s="694"/>
      <c r="RV6" s="694"/>
      <c r="RW6" s="694"/>
      <c r="RX6" s="694"/>
      <c r="RY6" s="694"/>
      <c r="RZ6" s="694"/>
      <c r="SA6" s="694"/>
      <c r="SB6" s="694"/>
      <c r="SC6" s="694"/>
      <c r="SD6" s="694"/>
      <c r="SE6" s="694"/>
      <c r="SF6" s="694"/>
      <c r="SG6" s="694"/>
      <c r="SH6" s="694"/>
      <c r="SI6" s="694"/>
      <c r="SJ6" s="694"/>
      <c r="SK6" s="694"/>
      <c r="SL6" s="694"/>
      <c r="SM6" s="694"/>
      <c r="SN6" s="694"/>
      <c r="SO6" s="694"/>
      <c r="SP6" s="694"/>
      <c r="SQ6" s="694"/>
      <c r="SR6" s="694"/>
      <c r="SS6" s="694"/>
      <c r="ST6" s="694"/>
      <c r="SU6" s="694"/>
      <c r="SV6" s="694"/>
      <c r="SW6" s="694"/>
      <c r="SX6" s="694"/>
      <c r="SY6" s="694"/>
      <c r="SZ6" s="694"/>
      <c r="TA6" s="694"/>
      <c r="TB6" s="694"/>
      <c r="TC6" s="694"/>
      <c r="TD6" s="694"/>
      <c r="TE6" s="694"/>
      <c r="TF6" s="694"/>
      <c r="TG6" s="694"/>
      <c r="TH6" s="694"/>
      <c r="TI6" s="694"/>
      <c r="TJ6" s="694"/>
      <c r="TK6" s="694"/>
      <c r="TL6" s="694"/>
      <c r="TM6" s="694"/>
      <c r="TN6" s="694"/>
      <c r="TO6" s="694"/>
      <c r="TP6" s="694"/>
      <c r="TQ6" s="694"/>
      <c r="TR6" s="694"/>
      <c r="TS6" s="694"/>
      <c r="TT6" s="694"/>
      <c r="TU6" s="694"/>
      <c r="TV6" s="694"/>
      <c r="TW6" s="694"/>
      <c r="TX6" s="694"/>
      <c r="TY6" s="694"/>
      <c r="TZ6" s="694"/>
      <c r="UA6" s="694"/>
      <c r="UB6" s="694"/>
      <c r="UC6" s="694"/>
      <c r="UD6" s="694"/>
      <c r="UE6" s="694"/>
      <c r="UF6" s="694"/>
      <c r="UG6" s="694"/>
      <c r="UH6" s="694"/>
      <c r="UI6" s="694"/>
      <c r="UJ6" s="694"/>
      <c r="UK6" s="694"/>
      <c r="UL6" s="694"/>
      <c r="UM6" s="694"/>
      <c r="UN6" s="694"/>
      <c r="UO6" s="694"/>
      <c r="UP6" s="694"/>
      <c r="UQ6" s="694"/>
      <c r="UR6" s="694"/>
      <c r="US6" s="694"/>
      <c r="UT6" s="694"/>
      <c r="UU6" s="694"/>
      <c r="UV6" s="694"/>
      <c r="UW6" s="694"/>
      <c r="UX6" s="694"/>
      <c r="UY6" s="694"/>
      <c r="UZ6" s="694"/>
      <c r="VA6" s="694"/>
      <c r="VB6" s="694"/>
      <c r="VC6" s="694"/>
      <c r="VD6" s="694"/>
      <c r="VE6" s="694"/>
      <c r="VF6" s="694"/>
      <c r="VG6" s="694"/>
      <c r="VH6" s="694"/>
      <c r="VI6" s="694"/>
      <c r="VJ6" s="694"/>
      <c r="VK6" s="694"/>
      <c r="VL6" s="694"/>
      <c r="VM6" s="694"/>
      <c r="VN6" s="694"/>
      <c r="VO6" s="694"/>
      <c r="VP6" s="694"/>
      <c r="VQ6" s="694"/>
      <c r="VR6" s="694"/>
      <c r="VS6" s="694"/>
      <c r="VT6" s="694"/>
      <c r="VU6" s="694"/>
      <c r="VV6" s="694"/>
      <c r="VW6" s="694"/>
      <c r="VX6" s="694"/>
      <c r="VY6" s="694"/>
      <c r="VZ6" s="694"/>
      <c r="WA6" s="694"/>
      <c r="WB6" s="694"/>
      <c r="WC6" s="694"/>
      <c r="WD6" s="694"/>
      <c r="WE6" s="694"/>
      <c r="WF6" s="694"/>
      <c r="WG6" s="694"/>
      <c r="WH6" s="694"/>
      <c r="WI6" s="694"/>
      <c r="WJ6" s="694"/>
      <c r="WK6" s="694"/>
      <c r="WL6" s="694"/>
      <c r="WM6" s="694"/>
      <c r="WN6" s="694"/>
      <c r="WO6" s="694"/>
      <c r="WP6" s="694"/>
      <c r="WQ6" s="694"/>
      <c r="WR6" s="694"/>
      <c r="WS6" s="694"/>
      <c r="WT6" s="694"/>
      <c r="WU6" s="694"/>
      <c r="WV6" s="694"/>
      <c r="WW6" s="694"/>
      <c r="WX6" s="694"/>
      <c r="WY6" s="694"/>
      <c r="WZ6" s="694"/>
      <c r="XA6" s="694"/>
      <c r="XB6" s="694"/>
      <c r="XC6" s="694"/>
      <c r="XD6" s="694"/>
      <c r="XE6" s="694"/>
      <c r="XF6" s="694"/>
      <c r="XG6" s="694"/>
      <c r="XH6" s="694"/>
      <c r="XI6" s="694"/>
      <c r="XJ6" s="694"/>
      <c r="XK6" s="694"/>
      <c r="XL6" s="694"/>
      <c r="XM6" s="694"/>
      <c r="XN6" s="694"/>
      <c r="XO6" s="694"/>
      <c r="XP6" s="694"/>
      <c r="XQ6" s="694"/>
      <c r="XR6" s="694"/>
      <c r="XS6" s="694"/>
      <c r="XT6" s="694"/>
      <c r="XU6" s="694"/>
      <c r="XV6" s="694"/>
      <c r="XW6" s="694"/>
      <c r="XX6" s="694"/>
      <c r="XY6" s="694"/>
      <c r="XZ6" s="694"/>
      <c r="YA6" s="694"/>
      <c r="YB6" s="694"/>
      <c r="YC6" s="694"/>
      <c r="YD6" s="694"/>
      <c r="YE6" s="694"/>
      <c r="YF6" s="694"/>
      <c r="YG6" s="694"/>
      <c r="YH6" s="694"/>
      <c r="YI6" s="694"/>
      <c r="YJ6" s="694"/>
      <c r="YK6" s="694"/>
      <c r="YL6" s="694"/>
      <c r="YM6" s="694"/>
      <c r="YN6" s="694"/>
      <c r="YO6" s="694"/>
      <c r="YP6" s="694"/>
      <c r="YQ6" s="694"/>
      <c r="YR6" s="694"/>
      <c r="YS6" s="694"/>
      <c r="YT6" s="694"/>
      <c r="YU6" s="694"/>
      <c r="YV6" s="694"/>
      <c r="YW6" s="694"/>
      <c r="YX6" s="694"/>
      <c r="YY6" s="694"/>
      <c r="YZ6" s="694"/>
      <c r="ZA6" s="694"/>
      <c r="ZB6" s="694"/>
      <c r="ZC6" s="694"/>
      <c r="ZD6" s="694"/>
      <c r="ZE6" s="694"/>
      <c r="ZF6" s="694"/>
      <c r="ZG6" s="694"/>
      <c r="ZH6" s="694"/>
      <c r="ZI6" s="694"/>
      <c r="ZJ6" s="694"/>
      <c r="ZK6" s="694"/>
      <c r="ZL6" s="694"/>
      <c r="ZM6" s="694"/>
      <c r="ZN6" s="694"/>
      <c r="ZO6" s="694"/>
      <c r="ZP6" s="694"/>
      <c r="ZQ6" s="694"/>
      <c r="ZR6" s="694"/>
      <c r="ZS6" s="694"/>
      <c r="ZT6" s="694"/>
      <c r="ZU6" s="694"/>
      <c r="ZV6" s="694"/>
      <c r="ZW6" s="694"/>
      <c r="ZX6" s="694"/>
      <c r="ZY6" s="694"/>
      <c r="ZZ6" s="694"/>
      <c r="AAA6" s="694"/>
      <c r="AAB6" s="694"/>
      <c r="AAC6" s="694"/>
      <c r="AAD6" s="694"/>
      <c r="AAE6" s="694"/>
      <c r="AAF6" s="694"/>
      <c r="AAG6" s="694"/>
      <c r="AAH6" s="694"/>
      <c r="AAI6" s="694"/>
      <c r="AAJ6" s="694"/>
      <c r="AAK6" s="694"/>
      <c r="AAL6" s="694"/>
      <c r="AAM6" s="694"/>
      <c r="AAN6" s="694"/>
      <c r="AAO6" s="694"/>
      <c r="AAP6" s="694"/>
      <c r="AAQ6" s="694"/>
      <c r="AAR6" s="694"/>
      <c r="AAS6" s="694"/>
      <c r="AAT6" s="694"/>
      <c r="AAU6" s="694"/>
      <c r="AAV6" s="694"/>
      <c r="AAW6" s="694"/>
      <c r="AAX6" s="694"/>
      <c r="AAY6" s="694"/>
      <c r="AAZ6" s="694"/>
      <c r="ABA6" s="694"/>
      <c r="ABB6" s="694"/>
      <c r="ABC6" s="694"/>
      <c r="ABD6" s="694"/>
      <c r="ABE6" s="694"/>
      <c r="ABF6" s="694"/>
      <c r="ABG6" s="694"/>
      <c r="ABH6" s="694"/>
      <c r="ABI6" s="694"/>
      <c r="ABJ6" s="694"/>
      <c r="ABK6" s="694"/>
      <c r="ABL6" s="694"/>
      <c r="ABM6" s="694"/>
      <c r="ABN6" s="694"/>
      <c r="ABO6" s="694"/>
      <c r="ABP6" s="694"/>
      <c r="ABQ6" s="694"/>
      <c r="ABR6" s="694"/>
      <c r="ABS6" s="694"/>
      <c r="ABT6" s="694"/>
      <c r="ABU6" s="694"/>
      <c r="ABV6" s="694"/>
      <c r="ABW6" s="694"/>
      <c r="ABX6" s="694"/>
      <c r="ABY6" s="694"/>
      <c r="ABZ6" s="694"/>
      <c r="ACA6" s="694"/>
      <c r="ACB6" s="694"/>
      <c r="ACC6" s="694"/>
      <c r="ACD6" s="694"/>
      <c r="ACE6" s="694"/>
      <c r="ACF6" s="694"/>
      <c r="ACG6" s="694"/>
      <c r="ACH6" s="694"/>
      <c r="ACI6" s="694"/>
      <c r="ACJ6" s="694"/>
      <c r="ACK6" s="694"/>
      <c r="ACL6" s="694"/>
      <c r="ACM6" s="694"/>
      <c r="ACN6" s="694"/>
      <c r="ACO6" s="694"/>
      <c r="ACP6" s="694"/>
      <c r="ACQ6" s="694"/>
      <c r="ACR6" s="694"/>
      <c r="ACS6" s="694"/>
      <c r="ACT6" s="694"/>
      <c r="ACU6" s="694"/>
      <c r="ACV6" s="694"/>
      <c r="ACW6" s="694"/>
      <c r="ACX6" s="694"/>
      <c r="ACY6" s="694"/>
      <c r="ACZ6" s="694"/>
      <c r="ADA6" s="694"/>
      <c r="ADB6" s="694"/>
      <c r="ADC6" s="694"/>
      <c r="ADD6" s="694"/>
      <c r="ADE6" s="694"/>
      <c r="ADF6" s="694"/>
      <c r="ADG6" s="694"/>
      <c r="ADH6" s="694"/>
      <c r="ADI6" s="694"/>
      <c r="ADJ6" s="694"/>
      <c r="ADK6" s="694"/>
      <c r="ADL6" s="694"/>
      <c r="ADM6" s="694"/>
      <c r="ADN6" s="694"/>
      <c r="ADO6" s="694"/>
      <c r="ADP6" s="694"/>
      <c r="ADQ6" s="694"/>
      <c r="ADR6" s="694"/>
      <c r="ADS6" s="694"/>
      <c r="ADT6" s="694"/>
      <c r="ADU6" s="694"/>
      <c r="ADV6" s="694"/>
      <c r="ADW6" s="694"/>
      <c r="ADX6" s="694"/>
      <c r="ADY6" s="694"/>
      <c r="ADZ6" s="694"/>
      <c r="AEA6" s="694"/>
      <c r="AEB6" s="694"/>
      <c r="AEC6" s="694"/>
      <c r="AED6" s="694"/>
      <c r="AEE6" s="694"/>
      <c r="AEF6" s="694"/>
      <c r="AEG6" s="694"/>
      <c r="AEH6" s="694"/>
      <c r="AEI6" s="694"/>
      <c r="AEJ6" s="694"/>
      <c r="AEK6" s="694"/>
      <c r="AEL6" s="694"/>
      <c r="AEM6" s="694"/>
      <c r="AEN6" s="694"/>
      <c r="AEO6" s="694"/>
      <c r="AEP6" s="694"/>
      <c r="AEQ6" s="694"/>
      <c r="AER6" s="694"/>
      <c r="AES6" s="694"/>
      <c r="AET6" s="694"/>
      <c r="AEU6" s="694"/>
      <c r="AEV6" s="694"/>
      <c r="AEW6" s="694"/>
      <c r="AEX6" s="694"/>
      <c r="AEY6" s="694"/>
      <c r="AEZ6" s="694"/>
      <c r="AFA6" s="694"/>
      <c r="AFB6" s="694"/>
      <c r="AFC6" s="694"/>
      <c r="AFD6" s="694"/>
      <c r="AFE6" s="694"/>
      <c r="AFF6" s="694"/>
      <c r="AFG6" s="694"/>
      <c r="AFH6" s="694"/>
      <c r="AFI6" s="694"/>
      <c r="AFJ6" s="694"/>
      <c r="AFK6" s="694"/>
      <c r="AFL6" s="694"/>
      <c r="AFM6" s="694"/>
      <c r="AFN6" s="694"/>
      <c r="AFO6" s="694"/>
      <c r="AFP6" s="694"/>
      <c r="AFQ6" s="694"/>
      <c r="AFR6" s="694"/>
      <c r="AFS6" s="694"/>
      <c r="AFT6" s="694"/>
      <c r="AFU6" s="694"/>
      <c r="AFV6" s="694"/>
      <c r="AFW6" s="694"/>
      <c r="AFX6" s="694"/>
      <c r="AFY6" s="694"/>
      <c r="AFZ6" s="694"/>
      <c r="AGA6" s="694"/>
      <c r="AGB6" s="694"/>
      <c r="AGC6" s="694"/>
      <c r="AGD6" s="694"/>
      <c r="AGE6" s="694"/>
      <c r="AGF6" s="694"/>
      <c r="AGG6" s="694"/>
      <c r="AGH6" s="694"/>
      <c r="AGI6" s="694"/>
      <c r="AGJ6" s="694"/>
      <c r="AGK6" s="694"/>
      <c r="AGL6" s="694"/>
      <c r="AGM6" s="694"/>
      <c r="AGN6" s="694"/>
      <c r="AGO6" s="694"/>
      <c r="AGP6" s="694"/>
      <c r="AGQ6" s="694"/>
      <c r="AGR6" s="694"/>
      <c r="AGS6" s="694"/>
      <c r="AGT6" s="694"/>
      <c r="AGU6" s="694"/>
      <c r="AGV6" s="694"/>
      <c r="AGW6" s="694"/>
      <c r="AGX6" s="694"/>
      <c r="AGY6" s="694"/>
      <c r="AGZ6" s="694"/>
      <c r="AHA6" s="694"/>
      <c r="AHB6" s="694"/>
      <c r="AHC6" s="694"/>
      <c r="AHD6" s="694"/>
      <c r="AHE6" s="694"/>
      <c r="AHF6" s="694"/>
      <c r="AHG6" s="694"/>
      <c r="AHH6" s="694"/>
      <c r="AHI6" s="694"/>
      <c r="AHJ6" s="694"/>
      <c r="AHK6" s="694"/>
      <c r="AHL6" s="694"/>
      <c r="AHM6" s="694"/>
      <c r="AHN6" s="694"/>
      <c r="AHO6" s="694"/>
      <c r="AHP6" s="694"/>
      <c r="AHQ6" s="694"/>
      <c r="AHR6" s="694"/>
      <c r="AHS6" s="694"/>
      <c r="AHT6" s="694"/>
      <c r="AHU6" s="694"/>
      <c r="AHV6" s="694"/>
      <c r="AHW6" s="694"/>
      <c r="AHX6" s="694"/>
      <c r="AHY6" s="694"/>
      <c r="AHZ6" s="694"/>
      <c r="AIA6" s="694"/>
      <c r="AIB6" s="694"/>
      <c r="AIC6" s="694"/>
      <c r="AID6" s="694"/>
      <c r="AIE6" s="694"/>
      <c r="AIF6" s="694"/>
      <c r="AIG6" s="694"/>
      <c r="AIH6" s="694"/>
      <c r="AII6" s="694"/>
      <c r="AIJ6" s="694"/>
      <c r="AIK6" s="694"/>
      <c r="AIL6" s="694"/>
      <c r="AIM6" s="694"/>
      <c r="AIN6" s="694"/>
      <c r="AIO6" s="694"/>
      <c r="AIP6" s="694"/>
      <c r="AIQ6" s="694"/>
      <c r="AIR6" s="694"/>
      <c r="AIS6" s="694"/>
      <c r="AIT6" s="694"/>
      <c r="AIU6" s="694"/>
      <c r="AIV6" s="694"/>
      <c r="AIW6" s="694"/>
      <c r="AIX6" s="694"/>
      <c r="AIY6" s="694"/>
      <c r="AIZ6" s="694"/>
      <c r="AJA6" s="694"/>
      <c r="AJB6" s="694"/>
      <c r="AJC6" s="694"/>
      <c r="AJD6" s="694"/>
      <c r="AJE6" s="694"/>
      <c r="AJF6" s="694"/>
      <c r="AJG6" s="694"/>
      <c r="AJH6" s="694"/>
      <c r="AJI6" s="694"/>
      <c r="AJJ6" s="694"/>
      <c r="AJK6" s="694"/>
      <c r="AJL6" s="694"/>
      <c r="AJM6" s="694"/>
      <c r="AJN6" s="694"/>
      <c r="AJO6" s="694"/>
      <c r="AJP6" s="694"/>
      <c r="AJQ6" s="694"/>
      <c r="AJR6" s="694"/>
      <c r="AJS6" s="694"/>
    </row>
    <row r="7" spans="1:955">
      <c r="H7" s="727">
        <v>2009</v>
      </c>
      <c r="I7" s="724">
        <v>14.045658367462092</v>
      </c>
      <c r="J7" s="724">
        <v>32.077757407592948</v>
      </c>
      <c r="K7" s="724">
        <v>41.522771667508636</v>
      </c>
      <c r="L7" s="724">
        <v>78.232625411718644</v>
      </c>
      <c r="M7" s="724"/>
      <c r="N7" s="72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4"/>
      <c r="DD7" s="694"/>
      <c r="DE7" s="694"/>
      <c r="DF7" s="694"/>
      <c r="DG7" s="694"/>
      <c r="DH7" s="694"/>
      <c r="DI7" s="694"/>
      <c r="DJ7" s="694"/>
      <c r="DK7" s="694"/>
      <c r="DL7" s="694"/>
      <c r="DM7" s="694"/>
      <c r="DN7" s="694"/>
      <c r="DO7" s="694"/>
      <c r="DP7" s="694"/>
      <c r="DQ7" s="694"/>
      <c r="DR7" s="694"/>
      <c r="DS7" s="694"/>
      <c r="DT7" s="694"/>
      <c r="DU7" s="694"/>
      <c r="DV7" s="694"/>
      <c r="DW7" s="694"/>
      <c r="DX7" s="694"/>
      <c r="DY7" s="694"/>
      <c r="DZ7" s="694"/>
      <c r="EA7" s="694"/>
      <c r="EB7" s="694"/>
      <c r="EC7" s="694"/>
      <c r="ED7" s="694"/>
      <c r="EE7" s="694"/>
      <c r="EF7" s="694"/>
      <c r="EG7" s="694"/>
      <c r="EH7" s="694"/>
      <c r="EI7" s="694"/>
      <c r="EJ7" s="694"/>
      <c r="EK7" s="694"/>
      <c r="EL7" s="694"/>
      <c r="EM7" s="694"/>
      <c r="EN7" s="694"/>
      <c r="EO7" s="694"/>
      <c r="EP7" s="694"/>
      <c r="EQ7" s="694"/>
      <c r="ER7" s="694"/>
      <c r="ES7" s="694"/>
      <c r="ET7" s="694"/>
      <c r="EU7" s="694"/>
      <c r="EV7" s="694"/>
      <c r="EW7" s="694"/>
      <c r="EX7" s="694"/>
      <c r="EY7" s="694"/>
      <c r="EZ7" s="694"/>
      <c r="FA7" s="694"/>
      <c r="FB7" s="694"/>
      <c r="FC7" s="694"/>
      <c r="FD7" s="694"/>
      <c r="FE7" s="694"/>
      <c r="FF7" s="694"/>
      <c r="FG7" s="694"/>
      <c r="FH7" s="694"/>
      <c r="FI7" s="694"/>
      <c r="FJ7" s="694"/>
      <c r="FK7" s="694"/>
      <c r="FL7" s="694"/>
      <c r="FM7" s="694"/>
      <c r="FN7" s="694"/>
      <c r="FO7" s="694"/>
      <c r="FP7" s="694"/>
      <c r="FQ7" s="694"/>
      <c r="FR7" s="694"/>
      <c r="FS7" s="694"/>
      <c r="FT7" s="694"/>
      <c r="FU7" s="694"/>
      <c r="FV7" s="694"/>
      <c r="FW7" s="694"/>
      <c r="FX7" s="694"/>
      <c r="FY7" s="694"/>
      <c r="FZ7" s="694"/>
      <c r="GA7" s="694"/>
      <c r="GB7" s="694"/>
      <c r="GC7" s="694"/>
      <c r="GD7" s="694"/>
      <c r="GE7" s="694"/>
      <c r="GF7" s="694"/>
      <c r="GG7" s="694"/>
      <c r="GH7" s="694"/>
      <c r="GI7" s="694"/>
      <c r="GJ7" s="694"/>
      <c r="GK7" s="694"/>
      <c r="GL7" s="694"/>
      <c r="GM7" s="694"/>
      <c r="GN7" s="694"/>
      <c r="GO7" s="694"/>
      <c r="GP7" s="694"/>
      <c r="GQ7" s="694"/>
      <c r="GR7" s="694"/>
      <c r="GS7" s="694"/>
      <c r="GT7" s="694"/>
      <c r="GU7" s="694"/>
      <c r="GV7" s="694"/>
      <c r="GW7" s="694"/>
      <c r="GX7" s="694"/>
      <c r="GY7" s="694"/>
      <c r="GZ7" s="694"/>
      <c r="HA7" s="694"/>
      <c r="HB7" s="694"/>
      <c r="HC7" s="694"/>
      <c r="HD7" s="694"/>
      <c r="HE7" s="694"/>
      <c r="HF7" s="694"/>
      <c r="HG7" s="694"/>
      <c r="HH7" s="694"/>
      <c r="HI7" s="694"/>
      <c r="HJ7" s="694"/>
      <c r="HK7" s="694"/>
      <c r="HL7" s="694"/>
      <c r="HM7" s="694"/>
      <c r="HN7" s="694"/>
      <c r="HO7" s="694"/>
      <c r="HP7" s="694"/>
      <c r="HQ7" s="694"/>
      <c r="HR7" s="694"/>
      <c r="HS7" s="694"/>
      <c r="HT7" s="694"/>
      <c r="HU7" s="694"/>
      <c r="HV7" s="694"/>
      <c r="HW7" s="694"/>
      <c r="HX7" s="694"/>
      <c r="HY7" s="694"/>
      <c r="HZ7" s="694"/>
      <c r="IA7" s="694"/>
      <c r="IB7" s="694"/>
      <c r="IC7" s="694"/>
      <c r="ID7" s="694"/>
      <c r="IE7" s="694"/>
      <c r="IF7" s="694"/>
      <c r="IG7" s="694"/>
      <c r="IH7" s="694"/>
      <c r="II7" s="694"/>
      <c r="IJ7" s="694"/>
      <c r="IK7" s="694"/>
      <c r="IL7" s="694"/>
      <c r="IM7" s="694"/>
      <c r="IN7" s="694"/>
      <c r="IO7" s="694"/>
      <c r="IP7" s="694"/>
      <c r="IQ7" s="694"/>
      <c r="IR7" s="694"/>
      <c r="IS7" s="694"/>
      <c r="IT7" s="694"/>
      <c r="IU7" s="694"/>
      <c r="IV7" s="694"/>
      <c r="IW7" s="694"/>
      <c r="IX7" s="694"/>
      <c r="IY7" s="694"/>
      <c r="IZ7" s="694"/>
      <c r="JA7" s="694"/>
      <c r="JB7" s="694"/>
      <c r="JC7" s="694"/>
      <c r="JD7" s="694"/>
      <c r="JE7" s="694"/>
      <c r="JF7" s="694"/>
      <c r="JG7" s="694"/>
      <c r="JH7" s="694"/>
      <c r="JI7" s="694"/>
      <c r="JJ7" s="694"/>
      <c r="JK7" s="694"/>
      <c r="JL7" s="694"/>
      <c r="JM7" s="694"/>
      <c r="JN7" s="694"/>
      <c r="JO7" s="694"/>
      <c r="JP7" s="694"/>
      <c r="JQ7" s="694"/>
      <c r="JR7" s="694"/>
      <c r="JS7" s="694"/>
      <c r="JT7" s="694"/>
      <c r="JU7" s="694"/>
      <c r="JV7" s="694"/>
      <c r="JW7" s="694"/>
      <c r="JX7" s="694"/>
      <c r="JY7" s="694"/>
      <c r="JZ7" s="694"/>
      <c r="KA7" s="694"/>
      <c r="KB7" s="694"/>
      <c r="KC7" s="694"/>
      <c r="KD7" s="694"/>
      <c r="KE7" s="694"/>
      <c r="KF7" s="694"/>
      <c r="KG7" s="694"/>
      <c r="KH7" s="694"/>
      <c r="KI7" s="694"/>
      <c r="KJ7" s="694"/>
      <c r="KK7" s="694"/>
      <c r="KL7" s="694"/>
      <c r="KM7" s="694"/>
      <c r="KN7" s="694"/>
      <c r="KO7" s="694"/>
      <c r="KP7" s="694"/>
      <c r="KQ7" s="694"/>
      <c r="KR7" s="694"/>
      <c r="KS7" s="694"/>
      <c r="KT7" s="694"/>
      <c r="KU7" s="694"/>
      <c r="KV7" s="694"/>
      <c r="KW7" s="694"/>
      <c r="KX7" s="694"/>
      <c r="KY7" s="694"/>
      <c r="KZ7" s="694"/>
      <c r="LA7" s="694"/>
      <c r="LB7" s="694"/>
      <c r="LC7" s="694"/>
      <c r="LD7" s="694"/>
      <c r="LE7" s="694"/>
      <c r="LF7" s="694"/>
      <c r="LG7" s="694"/>
      <c r="LH7" s="694"/>
      <c r="LI7" s="694"/>
      <c r="LJ7" s="694"/>
      <c r="LK7" s="694"/>
      <c r="LL7" s="694"/>
      <c r="LM7" s="694"/>
      <c r="LN7" s="694"/>
      <c r="LO7" s="694"/>
      <c r="LP7" s="694"/>
      <c r="LQ7" s="694"/>
      <c r="LR7" s="694"/>
      <c r="LS7" s="694"/>
      <c r="LT7" s="694"/>
      <c r="LU7" s="694"/>
      <c r="LV7" s="694"/>
      <c r="LW7" s="694"/>
      <c r="LX7" s="694"/>
      <c r="LY7" s="694"/>
      <c r="LZ7" s="694"/>
      <c r="MA7" s="694"/>
      <c r="MB7" s="694"/>
      <c r="MC7" s="694"/>
      <c r="MD7" s="694"/>
      <c r="ME7" s="694"/>
      <c r="MF7" s="694"/>
      <c r="MG7" s="694"/>
      <c r="MH7" s="694"/>
      <c r="MI7" s="694"/>
      <c r="MJ7" s="694"/>
      <c r="MK7" s="694"/>
      <c r="ML7" s="694"/>
      <c r="MM7" s="694"/>
      <c r="MN7" s="694"/>
      <c r="MO7" s="694"/>
      <c r="MP7" s="694"/>
      <c r="MQ7" s="694"/>
      <c r="MR7" s="694"/>
      <c r="MS7" s="694"/>
      <c r="MT7" s="694"/>
      <c r="MU7" s="694"/>
      <c r="MV7" s="694"/>
      <c r="MW7" s="694"/>
      <c r="MX7" s="694"/>
      <c r="MY7" s="694"/>
      <c r="MZ7" s="694"/>
      <c r="NA7" s="694"/>
      <c r="NB7" s="694"/>
      <c r="NC7" s="694"/>
      <c r="ND7" s="694"/>
      <c r="NE7" s="694"/>
      <c r="NF7" s="694"/>
      <c r="NG7" s="694"/>
      <c r="NH7" s="694"/>
      <c r="NI7" s="694"/>
      <c r="NJ7" s="694"/>
      <c r="NK7" s="694"/>
      <c r="NL7" s="694"/>
      <c r="NM7" s="694"/>
      <c r="NN7" s="694"/>
      <c r="NO7" s="694"/>
      <c r="NP7" s="694"/>
      <c r="NQ7" s="694"/>
      <c r="NR7" s="694"/>
      <c r="NS7" s="694"/>
      <c r="NT7" s="694"/>
      <c r="NU7" s="694"/>
      <c r="NV7" s="694"/>
      <c r="NW7" s="694"/>
      <c r="NX7" s="694"/>
      <c r="NY7" s="694"/>
      <c r="NZ7" s="694"/>
      <c r="OA7" s="694"/>
      <c r="OB7" s="694"/>
      <c r="OC7" s="694"/>
      <c r="OD7" s="694"/>
      <c r="OE7" s="694"/>
      <c r="OF7" s="694"/>
      <c r="OG7" s="694"/>
      <c r="OH7" s="694"/>
      <c r="OI7" s="694"/>
      <c r="OJ7" s="694"/>
      <c r="OK7" s="694"/>
      <c r="OL7" s="694"/>
      <c r="OM7" s="694"/>
      <c r="ON7" s="694"/>
      <c r="OO7" s="694"/>
      <c r="OP7" s="694"/>
      <c r="OQ7" s="694"/>
      <c r="OR7" s="694"/>
      <c r="OS7" s="694"/>
      <c r="OT7" s="694"/>
      <c r="OU7" s="694"/>
      <c r="OV7" s="694"/>
      <c r="OW7" s="694"/>
      <c r="OX7" s="694"/>
      <c r="OY7" s="694"/>
      <c r="OZ7" s="694"/>
      <c r="PA7" s="694"/>
      <c r="PB7" s="694"/>
      <c r="PC7" s="694"/>
      <c r="PD7" s="694"/>
      <c r="PE7" s="694"/>
      <c r="PF7" s="694"/>
      <c r="PG7" s="694"/>
      <c r="PH7" s="694"/>
      <c r="PI7" s="694"/>
      <c r="PJ7" s="694"/>
      <c r="PK7" s="694"/>
      <c r="PL7" s="694"/>
      <c r="PM7" s="694"/>
      <c r="PN7" s="694"/>
      <c r="PO7" s="694"/>
      <c r="PP7" s="694"/>
      <c r="PQ7" s="694"/>
      <c r="PR7" s="694"/>
      <c r="PS7" s="694"/>
      <c r="PT7" s="694"/>
      <c r="PU7" s="694"/>
      <c r="PV7" s="694"/>
      <c r="PW7" s="694"/>
      <c r="PX7" s="694"/>
      <c r="PY7" s="694"/>
      <c r="PZ7" s="694"/>
      <c r="QA7" s="694"/>
      <c r="QB7" s="694"/>
      <c r="QC7" s="694"/>
      <c r="QD7" s="694"/>
      <c r="QE7" s="694"/>
      <c r="QF7" s="694"/>
      <c r="QG7" s="694"/>
      <c r="QH7" s="694"/>
      <c r="QI7" s="694"/>
      <c r="QJ7" s="694"/>
      <c r="QK7" s="694"/>
      <c r="QL7" s="694"/>
      <c r="QM7" s="694"/>
      <c r="QN7" s="694"/>
      <c r="QO7" s="694"/>
      <c r="QP7" s="694"/>
      <c r="QQ7" s="694"/>
      <c r="QR7" s="694"/>
      <c r="QS7" s="694"/>
      <c r="QT7" s="694"/>
      <c r="QU7" s="694"/>
      <c r="QV7" s="694"/>
      <c r="QW7" s="694"/>
      <c r="QX7" s="694"/>
      <c r="QY7" s="694"/>
      <c r="QZ7" s="694"/>
      <c r="RA7" s="694"/>
      <c r="RB7" s="694"/>
      <c r="RC7" s="694"/>
      <c r="RD7" s="694"/>
      <c r="RE7" s="694"/>
      <c r="RF7" s="694"/>
      <c r="RG7" s="694"/>
      <c r="RH7" s="694"/>
      <c r="RI7" s="694"/>
      <c r="RJ7" s="694"/>
      <c r="RK7" s="694"/>
      <c r="RL7" s="694"/>
      <c r="RM7" s="694"/>
      <c r="RN7" s="694"/>
      <c r="RO7" s="694"/>
      <c r="RP7" s="694"/>
      <c r="RQ7" s="694"/>
      <c r="RR7" s="694"/>
      <c r="RS7" s="694"/>
      <c r="RT7" s="694"/>
      <c r="RU7" s="694"/>
      <c r="RV7" s="694"/>
      <c r="RW7" s="694"/>
      <c r="RX7" s="694"/>
      <c r="RY7" s="694"/>
      <c r="RZ7" s="694"/>
      <c r="SA7" s="694"/>
      <c r="SB7" s="694"/>
      <c r="SC7" s="694"/>
      <c r="SD7" s="694"/>
      <c r="SE7" s="694"/>
      <c r="SF7" s="694"/>
      <c r="SG7" s="694"/>
      <c r="SH7" s="694"/>
      <c r="SI7" s="694"/>
      <c r="SJ7" s="694"/>
      <c r="SK7" s="694"/>
      <c r="SL7" s="694"/>
      <c r="SM7" s="694"/>
      <c r="SN7" s="694"/>
      <c r="SO7" s="694"/>
      <c r="SP7" s="694"/>
      <c r="SQ7" s="694"/>
      <c r="SR7" s="694"/>
      <c r="SS7" s="694"/>
      <c r="ST7" s="694"/>
      <c r="SU7" s="694"/>
      <c r="SV7" s="694"/>
      <c r="SW7" s="694"/>
      <c r="SX7" s="694"/>
      <c r="SY7" s="694"/>
      <c r="SZ7" s="694"/>
      <c r="TA7" s="694"/>
      <c r="TB7" s="694"/>
      <c r="TC7" s="694"/>
      <c r="TD7" s="694"/>
      <c r="TE7" s="694"/>
      <c r="TF7" s="694"/>
      <c r="TG7" s="694"/>
      <c r="TH7" s="694"/>
      <c r="TI7" s="694"/>
      <c r="TJ7" s="694"/>
      <c r="TK7" s="694"/>
      <c r="TL7" s="694"/>
      <c r="TM7" s="694"/>
      <c r="TN7" s="694"/>
      <c r="TO7" s="694"/>
      <c r="TP7" s="694"/>
      <c r="TQ7" s="694"/>
      <c r="TR7" s="694"/>
      <c r="TS7" s="694"/>
      <c r="TT7" s="694"/>
      <c r="TU7" s="694"/>
      <c r="TV7" s="694"/>
      <c r="TW7" s="694"/>
      <c r="TX7" s="694"/>
      <c r="TY7" s="694"/>
      <c r="TZ7" s="694"/>
      <c r="UA7" s="694"/>
      <c r="UB7" s="694"/>
      <c r="UC7" s="694"/>
      <c r="UD7" s="694"/>
      <c r="UE7" s="694"/>
      <c r="UF7" s="694"/>
      <c r="UG7" s="694"/>
      <c r="UH7" s="694"/>
      <c r="UI7" s="694"/>
      <c r="UJ7" s="694"/>
      <c r="UK7" s="694"/>
      <c r="UL7" s="694"/>
      <c r="UM7" s="694"/>
      <c r="UN7" s="694"/>
      <c r="UO7" s="694"/>
      <c r="UP7" s="694"/>
      <c r="UQ7" s="694"/>
      <c r="UR7" s="694"/>
      <c r="US7" s="694"/>
      <c r="UT7" s="694"/>
      <c r="UU7" s="694"/>
      <c r="UV7" s="694"/>
      <c r="UW7" s="694"/>
      <c r="UX7" s="694"/>
      <c r="UY7" s="694"/>
      <c r="UZ7" s="694"/>
      <c r="VA7" s="694"/>
      <c r="VB7" s="694"/>
      <c r="VC7" s="694"/>
      <c r="VD7" s="694"/>
      <c r="VE7" s="694"/>
      <c r="VF7" s="694"/>
      <c r="VG7" s="694"/>
      <c r="VH7" s="694"/>
      <c r="VI7" s="694"/>
      <c r="VJ7" s="694"/>
      <c r="VK7" s="694"/>
      <c r="VL7" s="694"/>
      <c r="VM7" s="694"/>
      <c r="VN7" s="694"/>
      <c r="VO7" s="694"/>
      <c r="VP7" s="694"/>
      <c r="VQ7" s="694"/>
      <c r="VR7" s="694"/>
      <c r="VS7" s="694"/>
      <c r="VT7" s="694"/>
      <c r="VU7" s="694"/>
      <c r="VV7" s="694"/>
      <c r="VW7" s="694"/>
      <c r="VX7" s="694"/>
      <c r="VY7" s="694"/>
      <c r="VZ7" s="694"/>
      <c r="WA7" s="694"/>
      <c r="WB7" s="694"/>
      <c r="WC7" s="694"/>
      <c r="WD7" s="694"/>
      <c r="WE7" s="694"/>
      <c r="WF7" s="694"/>
      <c r="WG7" s="694"/>
      <c r="WH7" s="694"/>
      <c r="WI7" s="694"/>
      <c r="WJ7" s="694"/>
      <c r="WK7" s="694"/>
      <c r="WL7" s="694"/>
      <c r="WM7" s="694"/>
      <c r="WN7" s="694"/>
      <c r="WO7" s="694"/>
      <c r="WP7" s="694"/>
      <c r="WQ7" s="694"/>
      <c r="WR7" s="694"/>
      <c r="WS7" s="694"/>
      <c r="WT7" s="694"/>
      <c r="WU7" s="694"/>
      <c r="WV7" s="694"/>
      <c r="WW7" s="694"/>
      <c r="WX7" s="694"/>
      <c r="WY7" s="694"/>
      <c r="WZ7" s="694"/>
      <c r="XA7" s="694"/>
      <c r="XB7" s="694"/>
      <c r="XC7" s="694"/>
      <c r="XD7" s="694"/>
      <c r="XE7" s="694"/>
      <c r="XF7" s="694"/>
      <c r="XG7" s="694"/>
      <c r="XH7" s="694"/>
      <c r="XI7" s="694"/>
      <c r="XJ7" s="694"/>
      <c r="XK7" s="694"/>
      <c r="XL7" s="694"/>
      <c r="XM7" s="694"/>
      <c r="XN7" s="694"/>
      <c r="XO7" s="694"/>
      <c r="XP7" s="694"/>
      <c r="XQ7" s="694"/>
      <c r="XR7" s="694"/>
      <c r="XS7" s="694"/>
      <c r="XT7" s="694"/>
      <c r="XU7" s="694"/>
      <c r="XV7" s="694"/>
      <c r="XW7" s="694"/>
      <c r="XX7" s="694"/>
      <c r="XY7" s="694"/>
      <c r="XZ7" s="694"/>
      <c r="YA7" s="694"/>
      <c r="YB7" s="694"/>
      <c r="YC7" s="694"/>
      <c r="YD7" s="694"/>
      <c r="YE7" s="694"/>
      <c r="YF7" s="694"/>
      <c r="YG7" s="694"/>
      <c r="YH7" s="694"/>
      <c r="YI7" s="694"/>
      <c r="YJ7" s="694"/>
      <c r="YK7" s="694"/>
      <c r="YL7" s="694"/>
      <c r="YM7" s="694"/>
      <c r="YN7" s="694"/>
      <c r="YO7" s="694"/>
      <c r="YP7" s="694"/>
      <c r="YQ7" s="694"/>
      <c r="YR7" s="694"/>
      <c r="YS7" s="694"/>
      <c r="YT7" s="694"/>
      <c r="YU7" s="694"/>
      <c r="YV7" s="694"/>
      <c r="YW7" s="694"/>
      <c r="YX7" s="694"/>
      <c r="YY7" s="694"/>
      <c r="YZ7" s="694"/>
      <c r="ZA7" s="694"/>
      <c r="ZB7" s="694"/>
      <c r="ZC7" s="694"/>
      <c r="ZD7" s="694"/>
      <c r="ZE7" s="694"/>
      <c r="ZF7" s="694"/>
      <c r="ZG7" s="694"/>
      <c r="ZH7" s="694"/>
      <c r="ZI7" s="694"/>
      <c r="ZJ7" s="694"/>
      <c r="ZK7" s="694"/>
      <c r="ZL7" s="694"/>
      <c r="ZM7" s="694"/>
      <c r="ZN7" s="694"/>
      <c r="ZO7" s="694"/>
      <c r="ZP7" s="694"/>
      <c r="ZQ7" s="694"/>
      <c r="ZR7" s="694"/>
      <c r="ZS7" s="694"/>
      <c r="ZT7" s="694"/>
      <c r="ZU7" s="694"/>
      <c r="ZV7" s="694"/>
      <c r="ZW7" s="694"/>
      <c r="ZX7" s="694"/>
      <c r="ZY7" s="694"/>
      <c r="ZZ7" s="694"/>
      <c r="AAA7" s="694"/>
      <c r="AAB7" s="694"/>
      <c r="AAC7" s="694"/>
      <c r="AAD7" s="694"/>
      <c r="AAE7" s="694"/>
      <c r="AAF7" s="694"/>
      <c r="AAG7" s="694"/>
      <c r="AAH7" s="694"/>
      <c r="AAI7" s="694"/>
      <c r="AAJ7" s="694"/>
      <c r="AAK7" s="694"/>
      <c r="AAL7" s="694"/>
      <c r="AAM7" s="694"/>
      <c r="AAN7" s="694"/>
      <c r="AAO7" s="694"/>
      <c r="AAP7" s="694"/>
      <c r="AAQ7" s="694"/>
      <c r="AAR7" s="694"/>
      <c r="AAS7" s="694"/>
      <c r="AAT7" s="694"/>
      <c r="AAU7" s="694"/>
      <c r="AAV7" s="694"/>
      <c r="AAW7" s="694"/>
      <c r="AAX7" s="694"/>
      <c r="AAY7" s="694"/>
      <c r="AAZ7" s="694"/>
      <c r="ABA7" s="694"/>
      <c r="ABB7" s="694"/>
      <c r="ABC7" s="694"/>
      <c r="ABD7" s="694"/>
      <c r="ABE7" s="694"/>
      <c r="ABF7" s="694"/>
      <c r="ABG7" s="694"/>
      <c r="ABH7" s="694"/>
      <c r="ABI7" s="694"/>
      <c r="ABJ7" s="694"/>
      <c r="ABK7" s="694"/>
      <c r="ABL7" s="694"/>
      <c r="ABM7" s="694"/>
      <c r="ABN7" s="694"/>
      <c r="ABO7" s="694"/>
      <c r="ABP7" s="694"/>
      <c r="ABQ7" s="694"/>
      <c r="ABR7" s="694"/>
      <c r="ABS7" s="694"/>
      <c r="ABT7" s="694"/>
      <c r="ABU7" s="694"/>
      <c r="ABV7" s="694"/>
      <c r="ABW7" s="694"/>
      <c r="ABX7" s="694"/>
      <c r="ABY7" s="694"/>
      <c r="ABZ7" s="694"/>
      <c r="ACA7" s="694"/>
      <c r="ACB7" s="694"/>
      <c r="ACC7" s="694"/>
      <c r="ACD7" s="694"/>
      <c r="ACE7" s="694"/>
      <c r="ACF7" s="694"/>
      <c r="ACG7" s="694"/>
      <c r="ACH7" s="694"/>
      <c r="ACI7" s="694"/>
      <c r="ACJ7" s="694"/>
      <c r="ACK7" s="694"/>
      <c r="ACL7" s="694"/>
      <c r="ACM7" s="694"/>
      <c r="ACN7" s="694"/>
      <c r="ACO7" s="694"/>
      <c r="ACP7" s="694"/>
      <c r="ACQ7" s="694"/>
      <c r="ACR7" s="694"/>
      <c r="ACS7" s="694"/>
      <c r="ACT7" s="694"/>
      <c r="ACU7" s="694"/>
      <c r="ACV7" s="694"/>
      <c r="ACW7" s="694"/>
      <c r="ACX7" s="694"/>
      <c r="ACY7" s="694"/>
      <c r="ACZ7" s="694"/>
      <c r="ADA7" s="694"/>
      <c r="ADB7" s="694"/>
      <c r="ADC7" s="694"/>
      <c r="ADD7" s="694"/>
      <c r="ADE7" s="694"/>
      <c r="ADF7" s="694"/>
      <c r="ADG7" s="694"/>
      <c r="ADH7" s="694"/>
      <c r="ADI7" s="694"/>
      <c r="ADJ7" s="694"/>
      <c r="ADK7" s="694"/>
      <c r="ADL7" s="694"/>
      <c r="ADM7" s="694"/>
      <c r="ADN7" s="694"/>
      <c r="ADO7" s="694"/>
      <c r="ADP7" s="694"/>
      <c r="ADQ7" s="694"/>
      <c r="ADR7" s="694"/>
      <c r="ADS7" s="694"/>
      <c r="ADT7" s="694"/>
      <c r="ADU7" s="694"/>
      <c r="ADV7" s="694"/>
      <c r="ADW7" s="694"/>
      <c r="ADX7" s="694"/>
      <c r="ADY7" s="694"/>
      <c r="ADZ7" s="694"/>
      <c r="AEA7" s="694"/>
      <c r="AEB7" s="694"/>
      <c r="AEC7" s="694"/>
      <c r="AED7" s="694"/>
      <c r="AEE7" s="694"/>
      <c r="AEF7" s="694"/>
      <c r="AEG7" s="694"/>
      <c r="AEH7" s="694"/>
      <c r="AEI7" s="694"/>
      <c r="AEJ7" s="694"/>
      <c r="AEK7" s="694"/>
      <c r="AEL7" s="694"/>
      <c r="AEM7" s="694"/>
      <c r="AEN7" s="694"/>
      <c r="AEO7" s="694"/>
      <c r="AEP7" s="694"/>
      <c r="AEQ7" s="694"/>
      <c r="AER7" s="694"/>
      <c r="AES7" s="694"/>
      <c r="AET7" s="694"/>
      <c r="AEU7" s="694"/>
      <c r="AEV7" s="694"/>
      <c r="AEW7" s="694"/>
      <c r="AEX7" s="694"/>
      <c r="AEY7" s="694"/>
      <c r="AEZ7" s="694"/>
      <c r="AFA7" s="694"/>
      <c r="AFB7" s="694"/>
      <c r="AFC7" s="694"/>
      <c r="AFD7" s="694"/>
      <c r="AFE7" s="694"/>
      <c r="AFF7" s="694"/>
      <c r="AFG7" s="694"/>
      <c r="AFH7" s="694"/>
      <c r="AFI7" s="694"/>
      <c r="AFJ7" s="694"/>
      <c r="AFK7" s="694"/>
      <c r="AFL7" s="694"/>
      <c r="AFM7" s="694"/>
      <c r="AFN7" s="694"/>
      <c r="AFO7" s="694"/>
      <c r="AFP7" s="694"/>
      <c r="AFQ7" s="694"/>
      <c r="AFR7" s="694"/>
      <c r="AFS7" s="694"/>
      <c r="AFT7" s="694"/>
      <c r="AFU7" s="694"/>
      <c r="AFV7" s="694"/>
      <c r="AFW7" s="694"/>
      <c r="AFX7" s="694"/>
      <c r="AFY7" s="694"/>
      <c r="AFZ7" s="694"/>
      <c r="AGA7" s="694"/>
      <c r="AGB7" s="694"/>
      <c r="AGC7" s="694"/>
      <c r="AGD7" s="694"/>
      <c r="AGE7" s="694"/>
      <c r="AGF7" s="694"/>
      <c r="AGG7" s="694"/>
      <c r="AGH7" s="694"/>
      <c r="AGI7" s="694"/>
      <c r="AGJ7" s="694"/>
      <c r="AGK7" s="694"/>
      <c r="AGL7" s="694"/>
      <c r="AGM7" s="694"/>
      <c r="AGN7" s="694"/>
      <c r="AGO7" s="694"/>
      <c r="AGP7" s="694"/>
      <c r="AGQ7" s="694"/>
      <c r="AGR7" s="694"/>
      <c r="AGS7" s="694"/>
      <c r="AGT7" s="694"/>
      <c r="AGU7" s="694"/>
      <c r="AGV7" s="694"/>
      <c r="AGW7" s="694"/>
      <c r="AGX7" s="694"/>
      <c r="AGY7" s="694"/>
      <c r="AGZ7" s="694"/>
      <c r="AHA7" s="694"/>
      <c r="AHB7" s="694"/>
      <c r="AHC7" s="694"/>
      <c r="AHD7" s="694"/>
      <c r="AHE7" s="694"/>
      <c r="AHF7" s="694"/>
      <c r="AHG7" s="694"/>
      <c r="AHH7" s="694"/>
      <c r="AHI7" s="694"/>
      <c r="AHJ7" s="694"/>
      <c r="AHK7" s="694"/>
      <c r="AHL7" s="694"/>
      <c r="AHM7" s="694"/>
      <c r="AHN7" s="694"/>
      <c r="AHO7" s="694"/>
      <c r="AHP7" s="694"/>
      <c r="AHQ7" s="694"/>
      <c r="AHR7" s="694"/>
      <c r="AHS7" s="694"/>
      <c r="AHT7" s="694"/>
      <c r="AHU7" s="694"/>
      <c r="AHV7" s="694"/>
      <c r="AHW7" s="694"/>
      <c r="AHX7" s="694"/>
      <c r="AHY7" s="694"/>
      <c r="AHZ7" s="694"/>
      <c r="AIA7" s="694"/>
      <c r="AIB7" s="694"/>
      <c r="AIC7" s="694"/>
      <c r="AID7" s="694"/>
      <c r="AIE7" s="694"/>
      <c r="AIF7" s="694"/>
      <c r="AIG7" s="694"/>
      <c r="AIH7" s="694"/>
      <c r="AII7" s="694"/>
      <c r="AIJ7" s="694"/>
      <c r="AIK7" s="694"/>
      <c r="AIL7" s="694"/>
      <c r="AIM7" s="694"/>
      <c r="AIN7" s="694"/>
      <c r="AIO7" s="694"/>
      <c r="AIP7" s="694"/>
      <c r="AIQ7" s="694"/>
      <c r="AIR7" s="694"/>
      <c r="AIS7" s="694"/>
      <c r="AIT7" s="694"/>
      <c r="AIU7" s="694"/>
      <c r="AIV7" s="694"/>
      <c r="AIW7" s="694"/>
      <c r="AIX7" s="694"/>
      <c r="AIY7" s="694"/>
      <c r="AIZ7" s="694"/>
      <c r="AJA7" s="694"/>
      <c r="AJB7" s="694"/>
      <c r="AJC7" s="694"/>
      <c r="AJD7" s="694"/>
      <c r="AJE7" s="694"/>
      <c r="AJF7" s="694"/>
      <c r="AJG7" s="694"/>
      <c r="AJH7" s="694"/>
      <c r="AJI7" s="694"/>
      <c r="AJJ7" s="694"/>
      <c r="AJK7" s="694"/>
      <c r="AJL7" s="694"/>
      <c r="AJM7" s="694"/>
      <c r="AJN7" s="694"/>
      <c r="AJO7" s="694"/>
      <c r="AJP7" s="694"/>
      <c r="AJQ7" s="694"/>
      <c r="AJR7" s="694"/>
      <c r="AJS7" s="694"/>
    </row>
    <row r="8" spans="1:955">
      <c r="H8" s="727">
        <v>2010</v>
      </c>
      <c r="I8" s="724">
        <v>20.482503360500658</v>
      </c>
      <c r="J8" s="724">
        <v>40.972158391493949</v>
      </c>
      <c r="K8" s="724">
        <v>40.528540693483656</v>
      </c>
      <c r="L8" s="724">
        <v>81.609811343387946</v>
      </c>
      <c r="M8" s="724"/>
      <c r="N8" s="72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c r="DA8" s="694"/>
      <c r="DB8" s="694"/>
      <c r="DC8" s="694"/>
      <c r="DD8" s="694"/>
      <c r="DE8" s="694"/>
      <c r="DF8" s="694"/>
      <c r="DG8" s="694"/>
      <c r="DH8" s="694"/>
      <c r="DI8" s="694"/>
      <c r="DJ8" s="694"/>
      <c r="DK8" s="694"/>
      <c r="DL8" s="694"/>
      <c r="DM8" s="694"/>
      <c r="DN8" s="694"/>
      <c r="DO8" s="694"/>
      <c r="DP8" s="694"/>
      <c r="DQ8" s="694"/>
      <c r="DR8" s="694"/>
      <c r="DS8" s="694"/>
      <c r="DT8" s="694"/>
      <c r="DU8" s="694"/>
      <c r="DV8" s="694"/>
      <c r="DW8" s="694"/>
      <c r="DX8" s="694"/>
      <c r="DY8" s="694"/>
      <c r="DZ8" s="694"/>
      <c r="EA8" s="694"/>
      <c r="EB8" s="694"/>
      <c r="EC8" s="694"/>
      <c r="ED8" s="694"/>
      <c r="EE8" s="694"/>
      <c r="EF8" s="694"/>
      <c r="EG8" s="694"/>
      <c r="EH8" s="694"/>
      <c r="EI8" s="694"/>
      <c r="EJ8" s="694"/>
      <c r="EK8" s="694"/>
      <c r="EL8" s="694"/>
      <c r="EM8" s="694"/>
      <c r="EN8" s="694"/>
      <c r="EO8" s="694"/>
      <c r="EP8" s="694"/>
      <c r="EQ8" s="694"/>
      <c r="ER8" s="694"/>
      <c r="ES8" s="694"/>
      <c r="ET8" s="694"/>
      <c r="EU8" s="694"/>
      <c r="EV8" s="694"/>
      <c r="EW8" s="694"/>
      <c r="EX8" s="694"/>
      <c r="EY8" s="694"/>
      <c r="EZ8" s="694"/>
      <c r="FA8" s="694"/>
      <c r="FB8" s="694"/>
      <c r="FC8" s="694"/>
      <c r="FD8" s="694"/>
      <c r="FE8" s="694"/>
      <c r="FF8" s="694"/>
      <c r="FG8" s="694"/>
      <c r="FH8" s="694"/>
      <c r="FI8" s="694"/>
      <c r="FJ8" s="694"/>
      <c r="FK8" s="694"/>
      <c r="FL8" s="694"/>
      <c r="FM8" s="694"/>
      <c r="FN8" s="694"/>
      <c r="FO8" s="694"/>
      <c r="FP8" s="694"/>
      <c r="FQ8" s="694"/>
      <c r="FR8" s="694"/>
      <c r="FS8" s="694"/>
      <c r="FT8" s="694"/>
      <c r="FU8" s="694"/>
      <c r="FV8" s="694"/>
      <c r="FW8" s="694"/>
      <c r="FX8" s="694"/>
      <c r="FY8" s="694"/>
      <c r="FZ8" s="694"/>
      <c r="GA8" s="694"/>
      <c r="GB8" s="694"/>
      <c r="GC8" s="694"/>
      <c r="GD8" s="694"/>
      <c r="GE8" s="694"/>
      <c r="GF8" s="694"/>
      <c r="GG8" s="694"/>
      <c r="GH8" s="694"/>
      <c r="GI8" s="694"/>
      <c r="GJ8" s="694"/>
      <c r="GK8" s="694"/>
      <c r="GL8" s="694"/>
      <c r="GM8" s="694"/>
      <c r="GN8" s="694"/>
      <c r="GO8" s="694"/>
      <c r="GP8" s="694"/>
      <c r="GQ8" s="694"/>
      <c r="GR8" s="694"/>
      <c r="GS8" s="694"/>
      <c r="GT8" s="694"/>
      <c r="GU8" s="694"/>
      <c r="GV8" s="694"/>
      <c r="GW8" s="694"/>
      <c r="GX8" s="694"/>
      <c r="GY8" s="694"/>
      <c r="GZ8" s="694"/>
      <c r="HA8" s="694"/>
      <c r="HB8" s="694"/>
      <c r="HC8" s="694"/>
      <c r="HD8" s="694"/>
      <c r="HE8" s="694"/>
      <c r="HF8" s="694"/>
      <c r="HG8" s="694"/>
      <c r="HH8" s="694"/>
      <c r="HI8" s="694"/>
      <c r="HJ8" s="694"/>
      <c r="HK8" s="694"/>
      <c r="HL8" s="694"/>
      <c r="HM8" s="694"/>
      <c r="HN8" s="694"/>
      <c r="HO8" s="694"/>
      <c r="HP8" s="694"/>
      <c r="HQ8" s="694"/>
      <c r="HR8" s="694"/>
      <c r="HS8" s="694"/>
      <c r="HT8" s="694"/>
      <c r="HU8" s="694"/>
      <c r="HV8" s="694"/>
      <c r="HW8" s="694"/>
      <c r="HX8" s="694"/>
      <c r="HY8" s="694"/>
      <c r="HZ8" s="694"/>
      <c r="IA8" s="694"/>
      <c r="IB8" s="694"/>
      <c r="IC8" s="694"/>
      <c r="ID8" s="694"/>
      <c r="IE8" s="694"/>
      <c r="IF8" s="694"/>
      <c r="IG8" s="694"/>
      <c r="IH8" s="694"/>
      <c r="II8" s="694"/>
      <c r="IJ8" s="694"/>
      <c r="IK8" s="694"/>
      <c r="IL8" s="694"/>
      <c r="IM8" s="694"/>
      <c r="IN8" s="694"/>
      <c r="IO8" s="694"/>
      <c r="IP8" s="694"/>
      <c r="IQ8" s="694"/>
      <c r="IR8" s="694"/>
      <c r="IS8" s="694"/>
      <c r="IT8" s="694"/>
      <c r="IU8" s="694"/>
      <c r="IV8" s="694"/>
      <c r="IW8" s="694"/>
      <c r="IX8" s="694"/>
      <c r="IY8" s="694"/>
      <c r="IZ8" s="694"/>
      <c r="JA8" s="694"/>
      <c r="JB8" s="694"/>
      <c r="JC8" s="694"/>
      <c r="JD8" s="694"/>
      <c r="JE8" s="694"/>
      <c r="JF8" s="694"/>
      <c r="JG8" s="694"/>
      <c r="JH8" s="694"/>
      <c r="JI8" s="694"/>
      <c r="JJ8" s="694"/>
      <c r="JK8" s="694"/>
      <c r="JL8" s="694"/>
      <c r="JM8" s="694"/>
      <c r="JN8" s="694"/>
      <c r="JO8" s="694"/>
      <c r="JP8" s="694"/>
      <c r="JQ8" s="694"/>
      <c r="JR8" s="694"/>
      <c r="JS8" s="694"/>
      <c r="JT8" s="694"/>
      <c r="JU8" s="694"/>
      <c r="JV8" s="694"/>
      <c r="JW8" s="694"/>
      <c r="JX8" s="694"/>
      <c r="JY8" s="694"/>
      <c r="JZ8" s="694"/>
      <c r="KA8" s="694"/>
      <c r="KB8" s="694"/>
      <c r="KC8" s="694"/>
      <c r="KD8" s="694"/>
      <c r="KE8" s="694"/>
      <c r="KF8" s="694"/>
      <c r="KG8" s="694"/>
      <c r="KH8" s="694"/>
      <c r="KI8" s="694"/>
      <c r="KJ8" s="694"/>
      <c r="KK8" s="694"/>
      <c r="KL8" s="694"/>
      <c r="KM8" s="694"/>
      <c r="KN8" s="694"/>
      <c r="KO8" s="694"/>
      <c r="KP8" s="694"/>
      <c r="KQ8" s="694"/>
      <c r="KR8" s="694"/>
      <c r="KS8" s="694"/>
      <c r="KT8" s="694"/>
      <c r="KU8" s="694"/>
      <c r="KV8" s="694"/>
      <c r="KW8" s="694"/>
      <c r="KX8" s="694"/>
      <c r="KY8" s="694"/>
      <c r="KZ8" s="694"/>
      <c r="LA8" s="694"/>
      <c r="LB8" s="694"/>
      <c r="LC8" s="694"/>
      <c r="LD8" s="694"/>
      <c r="LE8" s="694"/>
      <c r="LF8" s="694"/>
      <c r="LG8" s="694"/>
      <c r="LH8" s="694"/>
      <c r="LI8" s="694"/>
      <c r="LJ8" s="694"/>
      <c r="LK8" s="694"/>
      <c r="LL8" s="694"/>
      <c r="LM8" s="694"/>
      <c r="LN8" s="694"/>
      <c r="LO8" s="694"/>
      <c r="LP8" s="694"/>
      <c r="LQ8" s="694"/>
      <c r="LR8" s="694"/>
      <c r="LS8" s="694"/>
      <c r="LT8" s="694"/>
      <c r="LU8" s="694"/>
      <c r="LV8" s="694"/>
      <c r="LW8" s="694"/>
      <c r="LX8" s="694"/>
      <c r="LY8" s="694"/>
      <c r="LZ8" s="694"/>
      <c r="MA8" s="694"/>
      <c r="MB8" s="694"/>
      <c r="MC8" s="694"/>
      <c r="MD8" s="694"/>
      <c r="ME8" s="694"/>
      <c r="MF8" s="694"/>
      <c r="MG8" s="694"/>
      <c r="MH8" s="694"/>
      <c r="MI8" s="694"/>
      <c r="MJ8" s="694"/>
      <c r="MK8" s="694"/>
      <c r="ML8" s="694"/>
      <c r="MM8" s="694"/>
      <c r="MN8" s="694"/>
      <c r="MO8" s="694"/>
      <c r="MP8" s="694"/>
      <c r="MQ8" s="694"/>
      <c r="MR8" s="694"/>
      <c r="MS8" s="694"/>
      <c r="MT8" s="694"/>
      <c r="MU8" s="694"/>
      <c r="MV8" s="694"/>
      <c r="MW8" s="694"/>
      <c r="MX8" s="694"/>
      <c r="MY8" s="694"/>
      <c r="MZ8" s="694"/>
      <c r="NA8" s="694"/>
      <c r="NB8" s="694"/>
      <c r="NC8" s="694"/>
      <c r="ND8" s="694"/>
      <c r="NE8" s="694"/>
      <c r="NF8" s="694"/>
      <c r="NG8" s="694"/>
      <c r="NH8" s="694"/>
      <c r="NI8" s="694"/>
      <c r="NJ8" s="694"/>
      <c r="NK8" s="694"/>
      <c r="NL8" s="694"/>
      <c r="NM8" s="694"/>
      <c r="NN8" s="694"/>
      <c r="NO8" s="694"/>
      <c r="NP8" s="694"/>
      <c r="NQ8" s="694"/>
      <c r="NR8" s="694"/>
      <c r="NS8" s="694"/>
      <c r="NT8" s="694"/>
      <c r="NU8" s="694"/>
      <c r="NV8" s="694"/>
      <c r="NW8" s="694"/>
      <c r="NX8" s="694"/>
      <c r="NY8" s="694"/>
      <c r="NZ8" s="694"/>
      <c r="OA8" s="694"/>
      <c r="OB8" s="694"/>
      <c r="OC8" s="694"/>
      <c r="OD8" s="694"/>
      <c r="OE8" s="694"/>
      <c r="OF8" s="694"/>
      <c r="OG8" s="694"/>
      <c r="OH8" s="694"/>
      <c r="OI8" s="694"/>
      <c r="OJ8" s="694"/>
      <c r="OK8" s="694"/>
      <c r="OL8" s="694"/>
      <c r="OM8" s="694"/>
      <c r="ON8" s="694"/>
      <c r="OO8" s="694"/>
      <c r="OP8" s="694"/>
      <c r="OQ8" s="694"/>
      <c r="OR8" s="694"/>
      <c r="OS8" s="694"/>
      <c r="OT8" s="694"/>
      <c r="OU8" s="694"/>
      <c r="OV8" s="694"/>
      <c r="OW8" s="694"/>
      <c r="OX8" s="694"/>
      <c r="OY8" s="694"/>
      <c r="OZ8" s="694"/>
      <c r="PA8" s="694"/>
      <c r="PB8" s="694"/>
      <c r="PC8" s="694"/>
      <c r="PD8" s="694"/>
      <c r="PE8" s="694"/>
      <c r="PF8" s="694"/>
      <c r="PG8" s="694"/>
      <c r="PH8" s="694"/>
      <c r="PI8" s="694"/>
      <c r="PJ8" s="694"/>
      <c r="PK8" s="694"/>
      <c r="PL8" s="694"/>
      <c r="PM8" s="694"/>
      <c r="PN8" s="694"/>
      <c r="PO8" s="694"/>
      <c r="PP8" s="694"/>
      <c r="PQ8" s="694"/>
      <c r="PR8" s="694"/>
      <c r="PS8" s="694"/>
      <c r="PT8" s="694"/>
      <c r="PU8" s="694"/>
      <c r="PV8" s="694"/>
      <c r="PW8" s="694"/>
      <c r="PX8" s="694"/>
      <c r="PY8" s="694"/>
      <c r="PZ8" s="694"/>
      <c r="QA8" s="694"/>
      <c r="QB8" s="694"/>
      <c r="QC8" s="694"/>
      <c r="QD8" s="694"/>
      <c r="QE8" s="694"/>
      <c r="QF8" s="694"/>
      <c r="QG8" s="694"/>
      <c r="QH8" s="694"/>
      <c r="QI8" s="694"/>
      <c r="QJ8" s="694"/>
      <c r="QK8" s="694"/>
      <c r="QL8" s="694"/>
      <c r="QM8" s="694"/>
      <c r="QN8" s="694"/>
      <c r="QO8" s="694"/>
      <c r="QP8" s="694"/>
      <c r="QQ8" s="694"/>
      <c r="QR8" s="694"/>
      <c r="QS8" s="694"/>
      <c r="QT8" s="694"/>
      <c r="QU8" s="694"/>
      <c r="QV8" s="694"/>
      <c r="QW8" s="694"/>
      <c r="QX8" s="694"/>
      <c r="QY8" s="694"/>
      <c r="QZ8" s="694"/>
      <c r="RA8" s="694"/>
      <c r="RB8" s="694"/>
      <c r="RC8" s="694"/>
      <c r="RD8" s="694"/>
      <c r="RE8" s="694"/>
      <c r="RF8" s="694"/>
      <c r="RG8" s="694"/>
      <c r="RH8" s="694"/>
      <c r="RI8" s="694"/>
      <c r="RJ8" s="694"/>
      <c r="RK8" s="694"/>
      <c r="RL8" s="694"/>
      <c r="RM8" s="694"/>
      <c r="RN8" s="694"/>
      <c r="RO8" s="694"/>
      <c r="RP8" s="694"/>
      <c r="RQ8" s="694"/>
      <c r="RR8" s="694"/>
      <c r="RS8" s="694"/>
      <c r="RT8" s="694"/>
      <c r="RU8" s="694"/>
      <c r="RV8" s="694"/>
      <c r="RW8" s="694"/>
      <c r="RX8" s="694"/>
      <c r="RY8" s="694"/>
      <c r="RZ8" s="694"/>
      <c r="SA8" s="694"/>
      <c r="SB8" s="694"/>
      <c r="SC8" s="694"/>
      <c r="SD8" s="694"/>
      <c r="SE8" s="694"/>
      <c r="SF8" s="694"/>
      <c r="SG8" s="694"/>
      <c r="SH8" s="694"/>
      <c r="SI8" s="694"/>
      <c r="SJ8" s="694"/>
      <c r="SK8" s="694"/>
      <c r="SL8" s="694"/>
      <c r="SM8" s="694"/>
      <c r="SN8" s="694"/>
      <c r="SO8" s="694"/>
      <c r="SP8" s="694"/>
      <c r="SQ8" s="694"/>
      <c r="SR8" s="694"/>
      <c r="SS8" s="694"/>
      <c r="ST8" s="694"/>
      <c r="SU8" s="694"/>
      <c r="SV8" s="694"/>
      <c r="SW8" s="694"/>
      <c r="SX8" s="694"/>
      <c r="SY8" s="694"/>
      <c r="SZ8" s="694"/>
      <c r="TA8" s="694"/>
      <c r="TB8" s="694"/>
      <c r="TC8" s="694"/>
      <c r="TD8" s="694"/>
      <c r="TE8" s="694"/>
      <c r="TF8" s="694"/>
      <c r="TG8" s="694"/>
      <c r="TH8" s="694"/>
      <c r="TI8" s="694"/>
      <c r="TJ8" s="694"/>
      <c r="TK8" s="694"/>
      <c r="TL8" s="694"/>
      <c r="TM8" s="694"/>
      <c r="TN8" s="694"/>
      <c r="TO8" s="694"/>
      <c r="TP8" s="694"/>
      <c r="TQ8" s="694"/>
      <c r="TR8" s="694"/>
      <c r="TS8" s="694"/>
      <c r="TT8" s="694"/>
      <c r="TU8" s="694"/>
      <c r="TV8" s="694"/>
      <c r="TW8" s="694"/>
      <c r="TX8" s="694"/>
      <c r="TY8" s="694"/>
      <c r="TZ8" s="694"/>
      <c r="UA8" s="694"/>
      <c r="UB8" s="694"/>
      <c r="UC8" s="694"/>
      <c r="UD8" s="694"/>
      <c r="UE8" s="694"/>
      <c r="UF8" s="694"/>
      <c r="UG8" s="694"/>
      <c r="UH8" s="694"/>
      <c r="UI8" s="694"/>
      <c r="UJ8" s="694"/>
      <c r="UK8" s="694"/>
      <c r="UL8" s="694"/>
      <c r="UM8" s="694"/>
      <c r="UN8" s="694"/>
      <c r="UO8" s="694"/>
      <c r="UP8" s="694"/>
      <c r="UQ8" s="694"/>
      <c r="UR8" s="694"/>
      <c r="US8" s="694"/>
      <c r="UT8" s="694"/>
      <c r="UU8" s="694"/>
      <c r="UV8" s="694"/>
      <c r="UW8" s="694"/>
      <c r="UX8" s="694"/>
      <c r="UY8" s="694"/>
      <c r="UZ8" s="694"/>
      <c r="VA8" s="694"/>
      <c r="VB8" s="694"/>
      <c r="VC8" s="694"/>
      <c r="VD8" s="694"/>
      <c r="VE8" s="694"/>
      <c r="VF8" s="694"/>
      <c r="VG8" s="694"/>
      <c r="VH8" s="694"/>
      <c r="VI8" s="694"/>
      <c r="VJ8" s="694"/>
      <c r="VK8" s="694"/>
      <c r="VL8" s="694"/>
      <c r="VM8" s="694"/>
      <c r="VN8" s="694"/>
      <c r="VO8" s="694"/>
      <c r="VP8" s="694"/>
      <c r="VQ8" s="694"/>
      <c r="VR8" s="694"/>
      <c r="VS8" s="694"/>
      <c r="VT8" s="694"/>
      <c r="VU8" s="694"/>
      <c r="VV8" s="694"/>
      <c r="VW8" s="694"/>
      <c r="VX8" s="694"/>
      <c r="VY8" s="694"/>
      <c r="VZ8" s="694"/>
      <c r="WA8" s="694"/>
      <c r="WB8" s="694"/>
      <c r="WC8" s="694"/>
      <c r="WD8" s="694"/>
      <c r="WE8" s="694"/>
      <c r="WF8" s="694"/>
      <c r="WG8" s="694"/>
      <c r="WH8" s="694"/>
      <c r="WI8" s="694"/>
      <c r="WJ8" s="694"/>
      <c r="WK8" s="694"/>
      <c r="WL8" s="694"/>
      <c r="WM8" s="694"/>
      <c r="WN8" s="694"/>
      <c r="WO8" s="694"/>
      <c r="WP8" s="694"/>
      <c r="WQ8" s="694"/>
      <c r="WR8" s="694"/>
      <c r="WS8" s="694"/>
      <c r="WT8" s="694"/>
      <c r="WU8" s="694"/>
      <c r="WV8" s="694"/>
      <c r="WW8" s="694"/>
      <c r="WX8" s="694"/>
      <c r="WY8" s="694"/>
      <c r="WZ8" s="694"/>
      <c r="XA8" s="694"/>
      <c r="XB8" s="694"/>
      <c r="XC8" s="694"/>
      <c r="XD8" s="694"/>
      <c r="XE8" s="694"/>
      <c r="XF8" s="694"/>
      <c r="XG8" s="694"/>
      <c r="XH8" s="694"/>
      <c r="XI8" s="694"/>
      <c r="XJ8" s="694"/>
      <c r="XK8" s="694"/>
      <c r="XL8" s="694"/>
      <c r="XM8" s="694"/>
      <c r="XN8" s="694"/>
      <c r="XO8" s="694"/>
      <c r="XP8" s="694"/>
      <c r="XQ8" s="694"/>
      <c r="XR8" s="694"/>
      <c r="XS8" s="694"/>
      <c r="XT8" s="694"/>
      <c r="XU8" s="694"/>
      <c r="XV8" s="694"/>
      <c r="XW8" s="694"/>
      <c r="XX8" s="694"/>
      <c r="XY8" s="694"/>
      <c r="XZ8" s="694"/>
      <c r="YA8" s="694"/>
      <c r="YB8" s="694"/>
      <c r="YC8" s="694"/>
      <c r="YD8" s="694"/>
      <c r="YE8" s="694"/>
      <c r="YF8" s="694"/>
      <c r="YG8" s="694"/>
      <c r="YH8" s="694"/>
      <c r="YI8" s="694"/>
      <c r="YJ8" s="694"/>
      <c r="YK8" s="694"/>
      <c r="YL8" s="694"/>
      <c r="YM8" s="694"/>
      <c r="YN8" s="694"/>
      <c r="YO8" s="694"/>
      <c r="YP8" s="694"/>
      <c r="YQ8" s="694"/>
      <c r="YR8" s="694"/>
      <c r="YS8" s="694"/>
      <c r="YT8" s="694"/>
      <c r="YU8" s="694"/>
      <c r="YV8" s="694"/>
      <c r="YW8" s="694"/>
      <c r="YX8" s="694"/>
      <c r="YY8" s="694"/>
      <c r="YZ8" s="694"/>
      <c r="ZA8" s="694"/>
      <c r="ZB8" s="694"/>
      <c r="ZC8" s="694"/>
      <c r="ZD8" s="694"/>
      <c r="ZE8" s="694"/>
      <c r="ZF8" s="694"/>
      <c r="ZG8" s="694"/>
      <c r="ZH8" s="694"/>
      <c r="ZI8" s="694"/>
      <c r="ZJ8" s="694"/>
      <c r="ZK8" s="694"/>
      <c r="ZL8" s="694"/>
      <c r="ZM8" s="694"/>
      <c r="ZN8" s="694"/>
      <c r="ZO8" s="694"/>
      <c r="ZP8" s="694"/>
      <c r="ZQ8" s="694"/>
      <c r="ZR8" s="694"/>
      <c r="ZS8" s="694"/>
      <c r="ZT8" s="694"/>
      <c r="ZU8" s="694"/>
      <c r="ZV8" s="694"/>
      <c r="ZW8" s="694"/>
      <c r="ZX8" s="694"/>
      <c r="ZY8" s="694"/>
      <c r="ZZ8" s="694"/>
      <c r="AAA8" s="694"/>
      <c r="AAB8" s="694"/>
      <c r="AAC8" s="694"/>
      <c r="AAD8" s="694"/>
      <c r="AAE8" s="694"/>
      <c r="AAF8" s="694"/>
      <c r="AAG8" s="694"/>
      <c r="AAH8" s="694"/>
      <c r="AAI8" s="694"/>
      <c r="AAJ8" s="694"/>
      <c r="AAK8" s="694"/>
      <c r="AAL8" s="694"/>
      <c r="AAM8" s="694"/>
      <c r="AAN8" s="694"/>
      <c r="AAO8" s="694"/>
      <c r="AAP8" s="694"/>
      <c r="AAQ8" s="694"/>
      <c r="AAR8" s="694"/>
      <c r="AAS8" s="694"/>
      <c r="AAT8" s="694"/>
      <c r="AAU8" s="694"/>
      <c r="AAV8" s="694"/>
      <c r="AAW8" s="694"/>
      <c r="AAX8" s="694"/>
      <c r="AAY8" s="694"/>
      <c r="AAZ8" s="694"/>
      <c r="ABA8" s="694"/>
      <c r="ABB8" s="694"/>
      <c r="ABC8" s="694"/>
      <c r="ABD8" s="694"/>
      <c r="ABE8" s="694"/>
      <c r="ABF8" s="694"/>
      <c r="ABG8" s="694"/>
      <c r="ABH8" s="694"/>
      <c r="ABI8" s="694"/>
      <c r="ABJ8" s="694"/>
      <c r="ABK8" s="694"/>
      <c r="ABL8" s="694"/>
      <c r="ABM8" s="694"/>
      <c r="ABN8" s="694"/>
      <c r="ABO8" s="694"/>
      <c r="ABP8" s="694"/>
      <c r="ABQ8" s="694"/>
      <c r="ABR8" s="694"/>
      <c r="ABS8" s="694"/>
      <c r="ABT8" s="694"/>
      <c r="ABU8" s="694"/>
      <c r="ABV8" s="694"/>
      <c r="ABW8" s="694"/>
      <c r="ABX8" s="694"/>
      <c r="ABY8" s="694"/>
      <c r="ABZ8" s="694"/>
      <c r="ACA8" s="694"/>
      <c r="ACB8" s="694"/>
      <c r="ACC8" s="694"/>
      <c r="ACD8" s="694"/>
      <c r="ACE8" s="694"/>
      <c r="ACF8" s="694"/>
      <c r="ACG8" s="694"/>
      <c r="ACH8" s="694"/>
      <c r="ACI8" s="694"/>
      <c r="ACJ8" s="694"/>
      <c r="ACK8" s="694"/>
      <c r="ACL8" s="694"/>
      <c r="ACM8" s="694"/>
      <c r="ACN8" s="694"/>
      <c r="ACO8" s="694"/>
      <c r="ACP8" s="694"/>
      <c r="ACQ8" s="694"/>
      <c r="ACR8" s="694"/>
      <c r="ACS8" s="694"/>
      <c r="ACT8" s="694"/>
      <c r="ACU8" s="694"/>
      <c r="ACV8" s="694"/>
      <c r="ACW8" s="694"/>
      <c r="ACX8" s="694"/>
      <c r="ACY8" s="694"/>
      <c r="ACZ8" s="694"/>
      <c r="ADA8" s="694"/>
      <c r="ADB8" s="694"/>
      <c r="ADC8" s="694"/>
      <c r="ADD8" s="694"/>
      <c r="ADE8" s="694"/>
      <c r="ADF8" s="694"/>
      <c r="ADG8" s="694"/>
      <c r="ADH8" s="694"/>
      <c r="ADI8" s="694"/>
      <c r="ADJ8" s="694"/>
      <c r="ADK8" s="694"/>
      <c r="ADL8" s="694"/>
      <c r="ADM8" s="694"/>
      <c r="ADN8" s="694"/>
      <c r="ADO8" s="694"/>
      <c r="ADP8" s="694"/>
      <c r="ADQ8" s="694"/>
      <c r="ADR8" s="694"/>
      <c r="ADS8" s="694"/>
      <c r="ADT8" s="694"/>
      <c r="ADU8" s="694"/>
      <c r="ADV8" s="694"/>
      <c r="ADW8" s="694"/>
      <c r="ADX8" s="694"/>
      <c r="ADY8" s="694"/>
      <c r="ADZ8" s="694"/>
      <c r="AEA8" s="694"/>
      <c r="AEB8" s="694"/>
      <c r="AEC8" s="694"/>
      <c r="AED8" s="694"/>
      <c r="AEE8" s="694"/>
      <c r="AEF8" s="694"/>
      <c r="AEG8" s="694"/>
      <c r="AEH8" s="694"/>
      <c r="AEI8" s="694"/>
      <c r="AEJ8" s="694"/>
      <c r="AEK8" s="694"/>
      <c r="AEL8" s="694"/>
      <c r="AEM8" s="694"/>
      <c r="AEN8" s="694"/>
      <c r="AEO8" s="694"/>
      <c r="AEP8" s="694"/>
      <c r="AEQ8" s="694"/>
      <c r="AER8" s="694"/>
      <c r="AES8" s="694"/>
      <c r="AET8" s="694"/>
      <c r="AEU8" s="694"/>
      <c r="AEV8" s="694"/>
      <c r="AEW8" s="694"/>
      <c r="AEX8" s="694"/>
      <c r="AEY8" s="694"/>
      <c r="AEZ8" s="694"/>
      <c r="AFA8" s="694"/>
      <c r="AFB8" s="694"/>
      <c r="AFC8" s="694"/>
      <c r="AFD8" s="694"/>
      <c r="AFE8" s="694"/>
      <c r="AFF8" s="694"/>
      <c r="AFG8" s="694"/>
      <c r="AFH8" s="694"/>
      <c r="AFI8" s="694"/>
      <c r="AFJ8" s="694"/>
      <c r="AFK8" s="694"/>
      <c r="AFL8" s="694"/>
      <c r="AFM8" s="694"/>
      <c r="AFN8" s="694"/>
      <c r="AFO8" s="694"/>
      <c r="AFP8" s="694"/>
      <c r="AFQ8" s="694"/>
      <c r="AFR8" s="694"/>
      <c r="AFS8" s="694"/>
      <c r="AFT8" s="694"/>
      <c r="AFU8" s="694"/>
      <c r="AFV8" s="694"/>
      <c r="AFW8" s="694"/>
      <c r="AFX8" s="694"/>
      <c r="AFY8" s="694"/>
      <c r="AFZ8" s="694"/>
      <c r="AGA8" s="694"/>
      <c r="AGB8" s="694"/>
      <c r="AGC8" s="694"/>
      <c r="AGD8" s="694"/>
      <c r="AGE8" s="694"/>
      <c r="AGF8" s="694"/>
      <c r="AGG8" s="694"/>
      <c r="AGH8" s="694"/>
      <c r="AGI8" s="694"/>
      <c r="AGJ8" s="694"/>
      <c r="AGK8" s="694"/>
      <c r="AGL8" s="694"/>
      <c r="AGM8" s="694"/>
      <c r="AGN8" s="694"/>
      <c r="AGO8" s="694"/>
      <c r="AGP8" s="694"/>
      <c r="AGQ8" s="694"/>
      <c r="AGR8" s="694"/>
      <c r="AGS8" s="694"/>
      <c r="AGT8" s="694"/>
      <c r="AGU8" s="694"/>
      <c r="AGV8" s="694"/>
      <c r="AGW8" s="694"/>
      <c r="AGX8" s="694"/>
      <c r="AGY8" s="694"/>
      <c r="AGZ8" s="694"/>
      <c r="AHA8" s="694"/>
      <c r="AHB8" s="694"/>
      <c r="AHC8" s="694"/>
      <c r="AHD8" s="694"/>
      <c r="AHE8" s="694"/>
      <c r="AHF8" s="694"/>
      <c r="AHG8" s="694"/>
      <c r="AHH8" s="694"/>
      <c r="AHI8" s="694"/>
      <c r="AHJ8" s="694"/>
      <c r="AHK8" s="694"/>
      <c r="AHL8" s="694"/>
      <c r="AHM8" s="694"/>
      <c r="AHN8" s="694"/>
      <c r="AHO8" s="694"/>
      <c r="AHP8" s="694"/>
      <c r="AHQ8" s="694"/>
      <c r="AHR8" s="694"/>
      <c r="AHS8" s="694"/>
      <c r="AHT8" s="694"/>
      <c r="AHU8" s="694"/>
      <c r="AHV8" s="694"/>
      <c r="AHW8" s="694"/>
      <c r="AHX8" s="694"/>
      <c r="AHY8" s="694"/>
      <c r="AHZ8" s="694"/>
      <c r="AIA8" s="694"/>
      <c r="AIB8" s="694"/>
      <c r="AIC8" s="694"/>
      <c r="AID8" s="694"/>
      <c r="AIE8" s="694"/>
      <c r="AIF8" s="694"/>
      <c r="AIG8" s="694"/>
      <c r="AIH8" s="694"/>
      <c r="AII8" s="694"/>
      <c r="AIJ8" s="694"/>
      <c r="AIK8" s="694"/>
      <c r="AIL8" s="694"/>
      <c r="AIM8" s="694"/>
      <c r="AIN8" s="694"/>
      <c r="AIO8" s="694"/>
      <c r="AIP8" s="694"/>
      <c r="AIQ8" s="694"/>
      <c r="AIR8" s="694"/>
      <c r="AIS8" s="694"/>
      <c r="AIT8" s="694"/>
      <c r="AIU8" s="694"/>
      <c r="AIV8" s="694"/>
      <c r="AIW8" s="694"/>
      <c r="AIX8" s="694"/>
      <c r="AIY8" s="694"/>
      <c r="AIZ8" s="694"/>
      <c r="AJA8" s="694"/>
      <c r="AJB8" s="694"/>
      <c r="AJC8" s="694"/>
      <c r="AJD8" s="694"/>
      <c r="AJE8" s="694"/>
      <c r="AJF8" s="694"/>
      <c r="AJG8" s="694"/>
      <c r="AJH8" s="694"/>
      <c r="AJI8" s="694"/>
      <c r="AJJ8" s="694"/>
      <c r="AJK8" s="694"/>
      <c r="AJL8" s="694"/>
      <c r="AJM8" s="694"/>
      <c r="AJN8" s="694"/>
      <c r="AJO8" s="694"/>
      <c r="AJP8" s="694"/>
      <c r="AJQ8" s="694"/>
      <c r="AJR8" s="694"/>
      <c r="AJS8" s="694"/>
    </row>
    <row r="9" spans="1:955">
      <c r="H9" s="727">
        <v>2011</v>
      </c>
      <c r="I9" s="724">
        <v>25.622863016060386</v>
      </c>
      <c r="J9" s="724">
        <v>51.59937486492219</v>
      </c>
      <c r="K9" s="724">
        <v>43.434509981046574</v>
      </c>
      <c r="L9" s="724">
        <v>87.977605668465642</v>
      </c>
      <c r="M9" s="724"/>
      <c r="N9" s="72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c r="AX9" s="694"/>
      <c r="AY9" s="694"/>
      <c r="AZ9" s="694"/>
      <c r="BA9" s="694"/>
      <c r="BB9" s="694"/>
      <c r="BC9" s="694"/>
      <c r="BD9" s="694"/>
      <c r="BE9" s="694"/>
      <c r="BF9" s="694"/>
      <c r="BG9" s="694"/>
      <c r="BH9" s="694"/>
      <c r="BI9" s="694"/>
      <c r="BJ9" s="694"/>
      <c r="BK9" s="694"/>
      <c r="BL9" s="694"/>
      <c r="BM9" s="694"/>
      <c r="BN9" s="694"/>
      <c r="BO9" s="694"/>
      <c r="BP9" s="694"/>
      <c r="BQ9" s="694"/>
      <c r="BR9" s="694"/>
      <c r="BS9" s="694"/>
      <c r="BT9" s="694"/>
      <c r="BU9" s="694"/>
      <c r="BV9" s="694"/>
      <c r="BW9" s="694"/>
      <c r="BX9" s="694"/>
      <c r="BY9" s="694"/>
      <c r="BZ9" s="694"/>
      <c r="CA9" s="694"/>
      <c r="CB9" s="694"/>
      <c r="CC9" s="694"/>
      <c r="CD9" s="694"/>
      <c r="CE9" s="694"/>
      <c r="CF9" s="694"/>
      <c r="CG9" s="694"/>
      <c r="CH9" s="694"/>
      <c r="CI9" s="694"/>
      <c r="CJ9" s="694"/>
      <c r="CK9" s="694"/>
      <c r="CL9" s="694"/>
      <c r="CM9" s="694"/>
      <c r="CN9" s="694"/>
      <c r="CO9" s="694"/>
      <c r="CP9" s="694"/>
      <c r="CQ9" s="694"/>
      <c r="CR9" s="694"/>
      <c r="CS9" s="694"/>
      <c r="CT9" s="694"/>
      <c r="CU9" s="694"/>
      <c r="CV9" s="694"/>
      <c r="CW9" s="694"/>
      <c r="CX9" s="694"/>
      <c r="CY9" s="694"/>
      <c r="CZ9" s="694"/>
      <c r="DA9" s="694"/>
      <c r="DB9" s="694"/>
      <c r="DC9" s="694"/>
      <c r="DD9" s="694"/>
      <c r="DE9" s="694"/>
      <c r="DF9" s="694"/>
      <c r="DG9" s="694"/>
      <c r="DH9" s="694"/>
      <c r="DI9" s="694"/>
      <c r="DJ9" s="694"/>
      <c r="DK9" s="694"/>
      <c r="DL9" s="694"/>
      <c r="DM9" s="694"/>
      <c r="DN9" s="694"/>
      <c r="DO9" s="694"/>
      <c r="DP9" s="694"/>
      <c r="DQ9" s="694"/>
      <c r="DR9" s="694"/>
      <c r="DS9" s="694"/>
      <c r="DT9" s="694"/>
      <c r="DU9" s="694"/>
      <c r="DV9" s="694"/>
      <c r="DW9" s="694"/>
      <c r="DX9" s="694"/>
      <c r="DY9" s="694"/>
      <c r="DZ9" s="694"/>
      <c r="EA9" s="694"/>
      <c r="EB9" s="694"/>
      <c r="EC9" s="694"/>
      <c r="ED9" s="694"/>
      <c r="EE9" s="694"/>
      <c r="EF9" s="694"/>
      <c r="EG9" s="694"/>
      <c r="EH9" s="694"/>
      <c r="EI9" s="694"/>
      <c r="EJ9" s="694"/>
      <c r="EK9" s="694"/>
      <c r="EL9" s="694"/>
      <c r="EM9" s="694"/>
      <c r="EN9" s="694"/>
      <c r="EO9" s="694"/>
      <c r="EP9" s="694"/>
      <c r="EQ9" s="694"/>
      <c r="ER9" s="694"/>
      <c r="ES9" s="694"/>
      <c r="ET9" s="694"/>
      <c r="EU9" s="694"/>
      <c r="EV9" s="694"/>
      <c r="EW9" s="694"/>
      <c r="EX9" s="694"/>
      <c r="EY9" s="694"/>
      <c r="EZ9" s="694"/>
      <c r="FA9" s="694"/>
      <c r="FB9" s="694"/>
      <c r="FC9" s="694"/>
      <c r="FD9" s="694"/>
      <c r="FE9" s="694"/>
      <c r="FF9" s="694"/>
      <c r="FG9" s="694"/>
      <c r="FH9" s="694"/>
      <c r="FI9" s="694"/>
      <c r="FJ9" s="694"/>
      <c r="FK9" s="694"/>
      <c r="FL9" s="694"/>
      <c r="FM9" s="694"/>
      <c r="FN9" s="694"/>
      <c r="FO9" s="694"/>
      <c r="FP9" s="694"/>
      <c r="FQ9" s="694"/>
      <c r="FR9" s="694"/>
      <c r="FS9" s="694"/>
      <c r="FT9" s="694"/>
      <c r="FU9" s="694"/>
      <c r="FV9" s="694"/>
      <c r="FW9" s="694"/>
      <c r="FX9" s="694"/>
      <c r="FY9" s="694"/>
      <c r="FZ9" s="694"/>
      <c r="GA9" s="694"/>
      <c r="GB9" s="694"/>
      <c r="GC9" s="694"/>
      <c r="GD9" s="694"/>
      <c r="GE9" s="694"/>
      <c r="GF9" s="694"/>
      <c r="GG9" s="694"/>
      <c r="GH9" s="694"/>
      <c r="GI9" s="694"/>
      <c r="GJ9" s="694"/>
      <c r="GK9" s="694"/>
      <c r="GL9" s="694"/>
      <c r="GM9" s="694"/>
      <c r="GN9" s="694"/>
      <c r="GO9" s="694"/>
      <c r="GP9" s="694"/>
      <c r="GQ9" s="694"/>
      <c r="GR9" s="694"/>
      <c r="GS9" s="694"/>
      <c r="GT9" s="694"/>
      <c r="GU9" s="694"/>
      <c r="GV9" s="694"/>
      <c r="GW9" s="694"/>
      <c r="GX9" s="694"/>
      <c r="GY9" s="694"/>
      <c r="GZ9" s="694"/>
      <c r="HA9" s="694"/>
      <c r="HB9" s="694"/>
      <c r="HC9" s="694"/>
      <c r="HD9" s="694"/>
      <c r="HE9" s="694"/>
      <c r="HF9" s="694"/>
      <c r="HG9" s="694"/>
      <c r="HH9" s="694"/>
      <c r="HI9" s="694"/>
      <c r="HJ9" s="694"/>
      <c r="HK9" s="694"/>
      <c r="HL9" s="694"/>
      <c r="HM9" s="694"/>
      <c r="HN9" s="694"/>
      <c r="HO9" s="694"/>
      <c r="HP9" s="694"/>
      <c r="HQ9" s="694"/>
      <c r="HR9" s="694"/>
      <c r="HS9" s="694"/>
      <c r="HT9" s="694"/>
      <c r="HU9" s="694"/>
      <c r="HV9" s="694"/>
      <c r="HW9" s="694"/>
      <c r="HX9" s="694"/>
      <c r="HY9" s="694"/>
      <c r="HZ9" s="694"/>
      <c r="IA9" s="694"/>
      <c r="IB9" s="694"/>
      <c r="IC9" s="694"/>
      <c r="ID9" s="694"/>
      <c r="IE9" s="694"/>
      <c r="IF9" s="694"/>
      <c r="IG9" s="694"/>
      <c r="IH9" s="694"/>
      <c r="II9" s="694"/>
      <c r="IJ9" s="694"/>
      <c r="IK9" s="694"/>
      <c r="IL9" s="694"/>
      <c r="IM9" s="694"/>
      <c r="IN9" s="694"/>
      <c r="IO9" s="694"/>
      <c r="IP9" s="694"/>
      <c r="IQ9" s="694"/>
      <c r="IR9" s="694"/>
      <c r="IS9" s="694"/>
      <c r="IT9" s="694"/>
      <c r="IU9" s="694"/>
      <c r="IV9" s="694"/>
      <c r="IW9" s="694"/>
      <c r="IX9" s="694"/>
      <c r="IY9" s="694"/>
      <c r="IZ9" s="694"/>
      <c r="JA9" s="694"/>
      <c r="JB9" s="694"/>
      <c r="JC9" s="694"/>
      <c r="JD9" s="694"/>
      <c r="JE9" s="694"/>
      <c r="JF9" s="694"/>
      <c r="JG9" s="694"/>
      <c r="JH9" s="694"/>
      <c r="JI9" s="694"/>
      <c r="JJ9" s="694"/>
      <c r="JK9" s="694"/>
      <c r="JL9" s="694"/>
      <c r="JM9" s="694"/>
      <c r="JN9" s="694"/>
      <c r="JO9" s="694"/>
      <c r="JP9" s="694"/>
      <c r="JQ9" s="694"/>
      <c r="JR9" s="694"/>
      <c r="JS9" s="694"/>
      <c r="JT9" s="694"/>
      <c r="JU9" s="694"/>
      <c r="JV9" s="694"/>
      <c r="JW9" s="694"/>
      <c r="JX9" s="694"/>
      <c r="JY9" s="694"/>
      <c r="JZ9" s="694"/>
      <c r="KA9" s="694"/>
      <c r="KB9" s="694"/>
      <c r="KC9" s="694"/>
      <c r="KD9" s="694"/>
      <c r="KE9" s="694"/>
      <c r="KF9" s="694"/>
      <c r="KG9" s="694"/>
      <c r="KH9" s="694"/>
      <c r="KI9" s="694"/>
      <c r="KJ9" s="694"/>
      <c r="KK9" s="694"/>
      <c r="KL9" s="694"/>
      <c r="KM9" s="694"/>
      <c r="KN9" s="694"/>
      <c r="KO9" s="694"/>
      <c r="KP9" s="694"/>
      <c r="KQ9" s="694"/>
      <c r="KR9" s="694"/>
      <c r="KS9" s="694"/>
      <c r="KT9" s="694"/>
      <c r="KU9" s="694"/>
      <c r="KV9" s="694"/>
      <c r="KW9" s="694"/>
      <c r="KX9" s="694"/>
      <c r="KY9" s="694"/>
      <c r="KZ9" s="694"/>
      <c r="LA9" s="694"/>
      <c r="LB9" s="694"/>
      <c r="LC9" s="694"/>
      <c r="LD9" s="694"/>
      <c r="LE9" s="694"/>
      <c r="LF9" s="694"/>
      <c r="LG9" s="694"/>
      <c r="LH9" s="694"/>
      <c r="LI9" s="694"/>
      <c r="LJ9" s="694"/>
      <c r="LK9" s="694"/>
      <c r="LL9" s="694"/>
      <c r="LM9" s="694"/>
      <c r="LN9" s="694"/>
      <c r="LO9" s="694"/>
      <c r="LP9" s="694"/>
      <c r="LQ9" s="694"/>
      <c r="LR9" s="694"/>
      <c r="LS9" s="694"/>
      <c r="LT9" s="694"/>
      <c r="LU9" s="694"/>
      <c r="LV9" s="694"/>
      <c r="LW9" s="694"/>
      <c r="LX9" s="694"/>
      <c r="LY9" s="694"/>
      <c r="LZ9" s="694"/>
      <c r="MA9" s="694"/>
      <c r="MB9" s="694"/>
      <c r="MC9" s="694"/>
      <c r="MD9" s="694"/>
      <c r="ME9" s="694"/>
      <c r="MF9" s="694"/>
      <c r="MG9" s="694"/>
      <c r="MH9" s="694"/>
      <c r="MI9" s="694"/>
      <c r="MJ9" s="694"/>
      <c r="MK9" s="694"/>
      <c r="ML9" s="694"/>
      <c r="MM9" s="694"/>
      <c r="MN9" s="694"/>
      <c r="MO9" s="694"/>
      <c r="MP9" s="694"/>
      <c r="MQ9" s="694"/>
      <c r="MR9" s="694"/>
      <c r="MS9" s="694"/>
      <c r="MT9" s="694"/>
      <c r="MU9" s="694"/>
      <c r="MV9" s="694"/>
      <c r="MW9" s="694"/>
      <c r="MX9" s="694"/>
      <c r="MY9" s="694"/>
      <c r="MZ9" s="694"/>
      <c r="NA9" s="694"/>
      <c r="NB9" s="694"/>
      <c r="NC9" s="694"/>
      <c r="ND9" s="694"/>
      <c r="NE9" s="694"/>
      <c r="NF9" s="694"/>
      <c r="NG9" s="694"/>
      <c r="NH9" s="694"/>
      <c r="NI9" s="694"/>
      <c r="NJ9" s="694"/>
      <c r="NK9" s="694"/>
      <c r="NL9" s="694"/>
      <c r="NM9" s="694"/>
      <c r="NN9" s="694"/>
      <c r="NO9" s="694"/>
      <c r="NP9" s="694"/>
      <c r="NQ9" s="694"/>
      <c r="NR9" s="694"/>
      <c r="NS9" s="694"/>
      <c r="NT9" s="694"/>
      <c r="NU9" s="694"/>
      <c r="NV9" s="694"/>
      <c r="NW9" s="694"/>
      <c r="NX9" s="694"/>
      <c r="NY9" s="694"/>
      <c r="NZ9" s="694"/>
      <c r="OA9" s="694"/>
      <c r="OB9" s="694"/>
      <c r="OC9" s="694"/>
      <c r="OD9" s="694"/>
      <c r="OE9" s="694"/>
      <c r="OF9" s="694"/>
      <c r="OG9" s="694"/>
      <c r="OH9" s="694"/>
      <c r="OI9" s="694"/>
      <c r="OJ9" s="694"/>
      <c r="OK9" s="694"/>
      <c r="OL9" s="694"/>
      <c r="OM9" s="694"/>
      <c r="ON9" s="694"/>
      <c r="OO9" s="694"/>
      <c r="OP9" s="694"/>
      <c r="OQ9" s="694"/>
      <c r="OR9" s="694"/>
      <c r="OS9" s="694"/>
      <c r="OT9" s="694"/>
      <c r="OU9" s="694"/>
      <c r="OV9" s="694"/>
      <c r="OW9" s="694"/>
      <c r="OX9" s="694"/>
      <c r="OY9" s="694"/>
      <c r="OZ9" s="694"/>
      <c r="PA9" s="694"/>
      <c r="PB9" s="694"/>
      <c r="PC9" s="694"/>
      <c r="PD9" s="694"/>
      <c r="PE9" s="694"/>
      <c r="PF9" s="694"/>
      <c r="PG9" s="694"/>
      <c r="PH9" s="694"/>
      <c r="PI9" s="694"/>
      <c r="PJ9" s="694"/>
      <c r="PK9" s="694"/>
      <c r="PL9" s="694"/>
      <c r="PM9" s="694"/>
      <c r="PN9" s="694"/>
      <c r="PO9" s="694"/>
      <c r="PP9" s="694"/>
      <c r="PQ9" s="694"/>
      <c r="PR9" s="694"/>
      <c r="PS9" s="694"/>
      <c r="PT9" s="694"/>
      <c r="PU9" s="694"/>
      <c r="PV9" s="694"/>
      <c r="PW9" s="694"/>
      <c r="PX9" s="694"/>
      <c r="PY9" s="694"/>
      <c r="PZ9" s="694"/>
      <c r="QA9" s="694"/>
      <c r="QB9" s="694"/>
      <c r="QC9" s="694"/>
      <c r="QD9" s="694"/>
      <c r="QE9" s="694"/>
      <c r="QF9" s="694"/>
      <c r="QG9" s="694"/>
      <c r="QH9" s="694"/>
      <c r="QI9" s="694"/>
      <c r="QJ9" s="694"/>
      <c r="QK9" s="694"/>
      <c r="QL9" s="694"/>
      <c r="QM9" s="694"/>
      <c r="QN9" s="694"/>
      <c r="QO9" s="694"/>
      <c r="QP9" s="694"/>
      <c r="QQ9" s="694"/>
      <c r="QR9" s="694"/>
      <c r="QS9" s="694"/>
      <c r="QT9" s="694"/>
      <c r="QU9" s="694"/>
      <c r="QV9" s="694"/>
      <c r="QW9" s="694"/>
      <c r="QX9" s="694"/>
      <c r="QY9" s="694"/>
      <c r="QZ9" s="694"/>
      <c r="RA9" s="694"/>
      <c r="RB9" s="694"/>
      <c r="RC9" s="694"/>
      <c r="RD9" s="694"/>
      <c r="RE9" s="694"/>
      <c r="RF9" s="694"/>
      <c r="RG9" s="694"/>
      <c r="RH9" s="694"/>
      <c r="RI9" s="694"/>
      <c r="RJ9" s="694"/>
      <c r="RK9" s="694"/>
      <c r="RL9" s="694"/>
      <c r="RM9" s="694"/>
      <c r="RN9" s="694"/>
      <c r="RO9" s="694"/>
      <c r="RP9" s="694"/>
      <c r="RQ9" s="694"/>
      <c r="RR9" s="694"/>
      <c r="RS9" s="694"/>
      <c r="RT9" s="694"/>
      <c r="RU9" s="694"/>
      <c r="RV9" s="694"/>
      <c r="RW9" s="694"/>
      <c r="RX9" s="694"/>
      <c r="RY9" s="694"/>
      <c r="RZ9" s="694"/>
      <c r="SA9" s="694"/>
      <c r="SB9" s="694"/>
      <c r="SC9" s="694"/>
      <c r="SD9" s="694"/>
      <c r="SE9" s="694"/>
      <c r="SF9" s="694"/>
      <c r="SG9" s="694"/>
      <c r="SH9" s="694"/>
      <c r="SI9" s="694"/>
      <c r="SJ9" s="694"/>
      <c r="SK9" s="694"/>
      <c r="SL9" s="694"/>
      <c r="SM9" s="694"/>
      <c r="SN9" s="694"/>
      <c r="SO9" s="694"/>
      <c r="SP9" s="694"/>
      <c r="SQ9" s="694"/>
      <c r="SR9" s="694"/>
      <c r="SS9" s="694"/>
      <c r="ST9" s="694"/>
      <c r="SU9" s="694"/>
      <c r="SV9" s="694"/>
      <c r="SW9" s="694"/>
      <c r="SX9" s="694"/>
      <c r="SY9" s="694"/>
      <c r="SZ9" s="694"/>
      <c r="TA9" s="694"/>
      <c r="TB9" s="694"/>
      <c r="TC9" s="694"/>
      <c r="TD9" s="694"/>
      <c r="TE9" s="694"/>
      <c r="TF9" s="694"/>
      <c r="TG9" s="694"/>
      <c r="TH9" s="694"/>
      <c r="TI9" s="694"/>
      <c r="TJ9" s="694"/>
      <c r="TK9" s="694"/>
      <c r="TL9" s="694"/>
      <c r="TM9" s="694"/>
      <c r="TN9" s="694"/>
      <c r="TO9" s="694"/>
      <c r="TP9" s="694"/>
      <c r="TQ9" s="694"/>
      <c r="TR9" s="694"/>
      <c r="TS9" s="694"/>
      <c r="TT9" s="694"/>
      <c r="TU9" s="694"/>
      <c r="TV9" s="694"/>
      <c r="TW9" s="694"/>
      <c r="TX9" s="694"/>
      <c r="TY9" s="694"/>
      <c r="TZ9" s="694"/>
      <c r="UA9" s="694"/>
      <c r="UB9" s="694"/>
      <c r="UC9" s="694"/>
      <c r="UD9" s="694"/>
      <c r="UE9" s="694"/>
      <c r="UF9" s="694"/>
      <c r="UG9" s="694"/>
      <c r="UH9" s="694"/>
      <c r="UI9" s="694"/>
      <c r="UJ9" s="694"/>
      <c r="UK9" s="694"/>
      <c r="UL9" s="694"/>
      <c r="UM9" s="694"/>
      <c r="UN9" s="694"/>
      <c r="UO9" s="694"/>
      <c r="UP9" s="694"/>
      <c r="UQ9" s="694"/>
      <c r="UR9" s="694"/>
      <c r="US9" s="694"/>
      <c r="UT9" s="694"/>
      <c r="UU9" s="694"/>
      <c r="UV9" s="694"/>
      <c r="UW9" s="694"/>
      <c r="UX9" s="694"/>
      <c r="UY9" s="694"/>
      <c r="UZ9" s="694"/>
      <c r="VA9" s="694"/>
      <c r="VB9" s="694"/>
      <c r="VC9" s="694"/>
      <c r="VD9" s="694"/>
      <c r="VE9" s="694"/>
      <c r="VF9" s="694"/>
      <c r="VG9" s="694"/>
      <c r="VH9" s="694"/>
      <c r="VI9" s="694"/>
      <c r="VJ9" s="694"/>
      <c r="VK9" s="694"/>
      <c r="VL9" s="694"/>
      <c r="VM9" s="694"/>
      <c r="VN9" s="694"/>
      <c r="VO9" s="694"/>
      <c r="VP9" s="694"/>
      <c r="VQ9" s="694"/>
      <c r="VR9" s="694"/>
      <c r="VS9" s="694"/>
      <c r="VT9" s="694"/>
      <c r="VU9" s="694"/>
      <c r="VV9" s="694"/>
      <c r="VW9" s="694"/>
      <c r="VX9" s="694"/>
      <c r="VY9" s="694"/>
      <c r="VZ9" s="694"/>
      <c r="WA9" s="694"/>
      <c r="WB9" s="694"/>
      <c r="WC9" s="694"/>
      <c r="WD9" s="694"/>
      <c r="WE9" s="694"/>
      <c r="WF9" s="694"/>
      <c r="WG9" s="694"/>
      <c r="WH9" s="694"/>
      <c r="WI9" s="694"/>
      <c r="WJ9" s="694"/>
      <c r="WK9" s="694"/>
      <c r="WL9" s="694"/>
      <c r="WM9" s="694"/>
      <c r="WN9" s="694"/>
      <c r="WO9" s="694"/>
      <c r="WP9" s="694"/>
      <c r="WQ9" s="694"/>
      <c r="WR9" s="694"/>
      <c r="WS9" s="694"/>
      <c r="WT9" s="694"/>
      <c r="WU9" s="694"/>
      <c r="WV9" s="694"/>
      <c r="WW9" s="694"/>
      <c r="WX9" s="694"/>
      <c r="WY9" s="694"/>
      <c r="WZ9" s="694"/>
      <c r="XA9" s="694"/>
      <c r="XB9" s="694"/>
      <c r="XC9" s="694"/>
      <c r="XD9" s="694"/>
      <c r="XE9" s="694"/>
      <c r="XF9" s="694"/>
      <c r="XG9" s="694"/>
      <c r="XH9" s="694"/>
      <c r="XI9" s="694"/>
      <c r="XJ9" s="694"/>
      <c r="XK9" s="694"/>
      <c r="XL9" s="694"/>
      <c r="XM9" s="694"/>
      <c r="XN9" s="694"/>
      <c r="XO9" s="694"/>
      <c r="XP9" s="694"/>
      <c r="XQ9" s="694"/>
      <c r="XR9" s="694"/>
      <c r="XS9" s="694"/>
      <c r="XT9" s="694"/>
      <c r="XU9" s="694"/>
      <c r="XV9" s="694"/>
      <c r="XW9" s="694"/>
      <c r="XX9" s="694"/>
      <c r="XY9" s="694"/>
      <c r="XZ9" s="694"/>
      <c r="YA9" s="694"/>
      <c r="YB9" s="694"/>
      <c r="YC9" s="694"/>
      <c r="YD9" s="694"/>
      <c r="YE9" s="694"/>
      <c r="YF9" s="694"/>
      <c r="YG9" s="694"/>
      <c r="YH9" s="694"/>
      <c r="YI9" s="694"/>
      <c r="YJ9" s="694"/>
      <c r="YK9" s="694"/>
      <c r="YL9" s="694"/>
      <c r="YM9" s="694"/>
      <c r="YN9" s="694"/>
      <c r="YO9" s="694"/>
      <c r="YP9" s="694"/>
      <c r="YQ9" s="694"/>
      <c r="YR9" s="694"/>
      <c r="YS9" s="694"/>
      <c r="YT9" s="694"/>
      <c r="YU9" s="694"/>
      <c r="YV9" s="694"/>
      <c r="YW9" s="694"/>
      <c r="YX9" s="694"/>
      <c r="YY9" s="694"/>
      <c r="YZ9" s="694"/>
      <c r="ZA9" s="694"/>
      <c r="ZB9" s="694"/>
      <c r="ZC9" s="694"/>
      <c r="ZD9" s="694"/>
      <c r="ZE9" s="694"/>
      <c r="ZF9" s="694"/>
      <c r="ZG9" s="694"/>
      <c r="ZH9" s="694"/>
      <c r="ZI9" s="694"/>
      <c r="ZJ9" s="694"/>
      <c r="ZK9" s="694"/>
      <c r="ZL9" s="694"/>
      <c r="ZM9" s="694"/>
      <c r="ZN9" s="694"/>
      <c r="ZO9" s="694"/>
      <c r="ZP9" s="694"/>
      <c r="ZQ9" s="694"/>
      <c r="ZR9" s="694"/>
      <c r="ZS9" s="694"/>
      <c r="ZT9" s="694"/>
      <c r="ZU9" s="694"/>
      <c r="ZV9" s="694"/>
      <c r="ZW9" s="694"/>
      <c r="ZX9" s="694"/>
      <c r="ZY9" s="694"/>
      <c r="ZZ9" s="694"/>
      <c r="AAA9" s="694"/>
      <c r="AAB9" s="694"/>
      <c r="AAC9" s="694"/>
      <c r="AAD9" s="694"/>
      <c r="AAE9" s="694"/>
      <c r="AAF9" s="694"/>
      <c r="AAG9" s="694"/>
      <c r="AAH9" s="694"/>
      <c r="AAI9" s="694"/>
      <c r="AAJ9" s="694"/>
      <c r="AAK9" s="694"/>
      <c r="AAL9" s="694"/>
      <c r="AAM9" s="694"/>
      <c r="AAN9" s="694"/>
      <c r="AAO9" s="694"/>
      <c r="AAP9" s="694"/>
      <c r="AAQ9" s="694"/>
      <c r="AAR9" s="694"/>
      <c r="AAS9" s="694"/>
      <c r="AAT9" s="694"/>
      <c r="AAU9" s="694"/>
      <c r="AAV9" s="694"/>
      <c r="AAW9" s="694"/>
      <c r="AAX9" s="694"/>
      <c r="AAY9" s="694"/>
      <c r="AAZ9" s="694"/>
      <c r="ABA9" s="694"/>
      <c r="ABB9" s="694"/>
      <c r="ABC9" s="694"/>
      <c r="ABD9" s="694"/>
      <c r="ABE9" s="694"/>
      <c r="ABF9" s="694"/>
      <c r="ABG9" s="694"/>
      <c r="ABH9" s="694"/>
      <c r="ABI9" s="694"/>
      <c r="ABJ9" s="694"/>
      <c r="ABK9" s="694"/>
      <c r="ABL9" s="694"/>
      <c r="ABM9" s="694"/>
      <c r="ABN9" s="694"/>
      <c r="ABO9" s="694"/>
      <c r="ABP9" s="694"/>
      <c r="ABQ9" s="694"/>
      <c r="ABR9" s="694"/>
      <c r="ABS9" s="694"/>
      <c r="ABT9" s="694"/>
      <c r="ABU9" s="694"/>
      <c r="ABV9" s="694"/>
      <c r="ABW9" s="694"/>
      <c r="ABX9" s="694"/>
      <c r="ABY9" s="694"/>
      <c r="ABZ9" s="694"/>
      <c r="ACA9" s="694"/>
      <c r="ACB9" s="694"/>
      <c r="ACC9" s="694"/>
      <c r="ACD9" s="694"/>
      <c r="ACE9" s="694"/>
      <c r="ACF9" s="694"/>
      <c r="ACG9" s="694"/>
      <c r="ACH9" s="694"/>
      <c r="ACI9" s="694"/>
      <c r="ACJ9" s="694"/>
      <c r="ACK9" s="694"/>
      <c r="ACL9" s="694"/>
      <c r="ACM9" s="694"/>
      <c r="ACN9" s="694"/>
      <c r="ACO9" s="694"/>
      <c r="ACP9" s="694"/>
      <c r="ACQ9" s="694"/>
      <c r="ACR9" s="694"/>
      <c r="ACS9" s="694"/>
      <c r="ACT9" s="694"/>
      <c r="ACU9" s="694"/>
      <c r="ACV9" s="694"/>
      <c r="ACW9" s="694"/>
      <c r="ACX9" s="694"/>
      <c r="ACY9" s="694"/>
      <c r="ACZ9" s="694"/>
      <c r="ADA9" s="694"/>
      <c r="ADB9" s="694"/>
      <c r="ADC9" s="694"/>
      <c r="ADD9" s="694"/>
      <c r="ADE9" s="694"/>
      <c r="ADF9" s="694"/>
      <c r="ADG9" s="694"/>
      <c r="ADH9" s="694"/>
      <c r="ADI9" s="694"/>
      <c r="ADJ9" s="694"/>
      <c r="ADK9" s="694"/>
      <c r="ADL9" s="694"/>
      <c r="ADM9" s="694"/>
      <c r="ADN9" s="694"/>
      <c r="ADO9" s="694"/>
      <c r="ADP9" s="694"/>
      <c r="ADQ9" s="694"/>
      <c r="ADR9" s="694"/>
      <c r="ADS9" s="694"/>
      <c r="ADT9" s="694"/>
      <c r="ADU9" s="694"/>
      <c r="ADV9" s="694"/>
      <c r="ADW9" s="694"/>
      <c r="ADX9" s="694"/>
      <c r="ADY9" s="694"/>
      <c r="ADZ9" s="694"/>
      <c r="AEA9" s="694"/>
      <c r="AEB9" s="694"/>
      <c r="AEC9" s="694"/>
      <c r="AED9" s="694"/>
      <c r="AEE9" s="694"/>
      <c r="AEF9" s="694"/>
      <c r="AEG9" s="694"/>
      <c r="AEH9" s="694"/>
      <c r="AEI9" s="694"/>
      <c r="AEJ9" s="694"/>
      <c r="AEK9" s="694"/>
      <c r="AEL9" s="694"/>
      <c r="AEM9" s="694"/>
      <c r="AEN9" s="694"/>
      <c r="AEO9" s="694"/>
      <c r="AEP9" s="694"/>
      <c r="AEQ9" s="694"/>
      <c r="AER9" s="694"/>
      <c r="AES9" s="694"/>
      <c r="AET9" s="694"/>
      <c r="AEU9" s="694"/>
      <c r="AEV9" s="694"/>
      <c r="AEW9" s="694"/>
      <c r="AEX9" s="694"/>
      <c r="AEY9" s="694"/>
      <c r="AEZ9" s="694"/>
      <c r="AFA9" s="694"/>
      <c r="AFB9" s="694"/>
      <c r="AFC9" s="694"/>
      <c r="AFD9" s="694"/>
      <c r="AFE9" s="694"/>
      <c r="AFF9" s="694"/>
      <c r="AFG9" s="694"/>
      <c r="AFH9" s="694"/>
      <c r="AFI9" s="694"/>
      <c r="AFJ9" s="694"/>
      <c r="AFK9" s="694"/>
      <c r="AFL9" s="694"/>
      <c r="AFM9" s="694"/>
      <c r="AFN9" s="694"/>
      <c r="AFO9" s="694"/>
      <c r="AFP9" s="694"/>
      <c r="AFQ9" s="694"/>
      <c r="AFR9" s="694"/>
      <c r="AFS9" s="694"/>
      <c r="AFT9" s="694"/>
      <c r="AFU9" s="694"/>
      <c r="AFV9" s="694"/>
      <c r="AFW9" s="694"/>
      <c r="AFX9" s="694"/>
      <c r="AFY9" s="694"/>
      <c r="AFZ9" s="694"/>
      <c r="AGA9" s="694"/>
      <c r="AGB9" s="694"/>
      <c r="AGC9" s="694"/>
      <c r="AGD9" s="694"/>
      <c r="AGE9" s="694"/>
      <c r="AGF9" s="694"/>
      <c r="AGG9" s="694"/>
      <c r="AGH9" s="694"/>
      <c r="AGI9" s="694"/>
      <c r="AGJ9" s="694"/>
      <c r="AGK9" s="694"/>
      <c r="AGL9" s="694"/>
      <c r="AGM9" s="694"/>
      <c r="AGN9" s="694"/>
      <c r="AGO9" s="694"/>
      <c r="AGP9" s="694"/>
      <c r="AGQ9" s="694"/>
      <c r="AGR9" s="694"/>
      <c r="AGS9" s="694"/>
      <c r="AGT9" s="694"/>
      <c r="AGU9" s="694"/>
      <c r="AGV9" s="694"/>
      <c r="AGW9" s="694"/>
      <c r="AGX9" s="694"/>
      <c r="AGY9" s="694"/>
      <c r="AGZ9" s="694"/>
      <c r="AHA9" s="694"/>
      <c r="AHB9" s="694"/>
      <c r="AHC9" s="694"/>
      <c r="AHD9" s="694"/>
      <c r="AHE9" s="694"/>
      <c r="AHF9" s="694"/>
      <c r="AHG9" s="694"/>
      <c r="AHH9" s="694"/>
      <c r="AHI9" s="694"/>
      <c r="AHJ9" s="694"/>
      <c r="AHK9" s="694"/>
      <c r="AHL9" s="694"/>
      <c r="AHM9" s="694"/>
      <c r="AHN9" s="694"/>
      <c r="AHO9" s="694"/>
      <c r="AHP9" s="694"/>
      <c r="AHQ9" s="694"/>
      <c r="AHR9" s="694"/>
      <c r="AHS9" s="694"/>
      <c r="AHT9" s="694"/>
      <c r="AHU9" s="694"/>
      <c r="AHV9" s="694"/>
      <c r="AHW9" s="694"/>
      <c r="AHX9" s="694"/>
      <c r="AHY9" s="694"/>
      <c r="AHZ9" s="694"/>
      <c r="AIA9" s="694"/>
      <c r="AIB9" s="694"/>
      <c r="AIC9" s="694"/>
      <c r="AID9" s="694"/>
      <c r="AIE9" s="694"/>
      <c r="AIF9" s="694"/>
      <c r="AIG9" s="694"/>
      <c r="AIH9" s="694"/>
      <c r="AII9" s="694"/>
      <c r="AIJ9" s="694"/>
      <c r="AIK9" s="694"/>
      <c r="AIL9" s="694"/>
      <c r="AIM9" s="694"/>
      <c r="AIN9" s="694"/>
      <c r="AIO9" s="694"/>
      <c r="AIP9" s="694"/>
      <c r="AIQ9" s="694"/>
      <c r="AIR9" s="694"/>
      <c r="AIS9" s="694"/>
      <c r="AIT9" s="694"/>
      <c r="AIU9" s="694"/>
      <c r="AIV9" s="694"/>
      <c r="AIW9" s="694"/>
      <c r="AIX9" s="694"/>
      <c r="AIY9" s="694"/>
      <c r="AIZ9" s="694"/>
      <c r="AJA9" s="694"/>
      <c r="AJB9" s="694"/>
      <c r="AJC9" s="694"/>
      <c r="AJD9" s="694"/>
      <c r="AJE9" s="694"/>
      <c r="AJF9" s="694"/>
      <c r="AJG9" s="694"/>
      <c r="AJH9" s="694"/>
      <c r="AJI9" s="694"/>
      <c r="AJJ9" s="694"/>
      <c r="AJK9" s="694"/>
      <c r="AJL9" s="694"/>
      <c r="AJM9" s="694"/>
      <c r="AJN9" s="694"/>
      <c r="AJO9" s="694"/>
      <c r="AJP9" s="694"/>
      <c r="AJQ9" s="694"/>
      <c r="AJR9" s="694"/>
      <c r="AJS9" s="694"/>
    </row>
    <row r="10" spans="1:955">
      <c r="H10" s="727">
        <v>2012</v>
      </c>
      <c r="I10" s="724">
        <v>24.017089337446315</v>
      </c>
      <c r="J10" s="724">
        <v>58.536119399168065</v>
      </c>
      <c r="K10" s="724">
        <v>47.065819753491397</v>
      </c>
      <c r="L10" s="724">
        <v>89.783566620129946</v>
      </c>
      <c r="M10" s="724"/>
      <c r="N10" s="72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694"/>
      <c r="BV10" s="694"/>
      <c r="BW10" s="694"/>
      <c r="BX10" s="694"/>
      <c r="BY10" s="694"/>
      <c r="BZ10" s="694"/>
      <c r="CA10" s="694"/>
      <c r="CB10" s="694"/>
      <c r="CC10" s="694"/>
      <c r="CD10" s="694"/>
      <c r="CE10" s="694"/>
      <c r="CF10" s="694"/>
      <c r="CG10" s="694"/>
      <c r="CH10" s="694"/>
      <c r="CI10" s="694"/>
      <c r="CJ10" s="694"/>
      <c r="CK10" s="694"/>
      <c r="CL10" s="694"/>
      <c r="CM10" s="694"/>
      <c r="CN10" s="694"/>
      <c r="CO10" s="694"/>
      <c r="CP10" s="694"/>
      <c r="CQ10" s="694"/>
      <c r="CR10" s="694"/>
      <c r="CS10" s="694"/>
      <c r="CT10" s="694"/>
      <c r="CU10" s="694"/>
      <c r="CV10" s="694"/>
      <c r="CW10" s="694"/>
      <c r="CX10" s="694"/>
      <c r="CY10" s="694"/>
      <c r="CZ10" s="694"/>
      <c r="DA10" s="694"/>
      <c r="DB10" s="694"/>
      <c r="DC10" s="694"/>
      <c r="DD10" s="694"/>
      <c r="DE10" s="694"/>
      <c r="DF10" s="694"/>
      <c r="DG10" s="694"/>
      <c r="DH10" s="694"/>
      <c r="DI10" s="694"/>
      <c r="DJ10" s="694"/>
      <c r="DK10" s="694"/>
      <c r="DL10" s="694"/>
      <c r="DM10" s="694"/>
      <c r="DN10" s="694"/>
      <c r="DO10" s="694"/>
      <c r="DP10" s="694"/>
      <c r="DQ10" s="694"/>
      <c r="DR10" s="694"/>
      <c r="DS10" s="694"/>
      <c r="DT10" s="694"/>
      <c r="DU10" s="694"/>
      <c r="DV10" s="694"/>
      <c r="DW10" s="694"/>
      <c r="DX10" s="694"/>
      <c r="DY10" s="694"/>
      <c r="DZ10" s="694"/>
      <c r="EA10" s="694"/>
      <c r="EB10" s="694"/>
      <c r="EC10" s="694"/>
      <c r="ED10" s="694"/>
      <c r="EE10" s="694"/>
      <c r="EF10" s="694"/>
      <c r="EG10" s="694"/>
      <c r="EH10" s="694"/>
      <c r="EI10" s="694"/>
      <c r="EJ10" s="694"/>
      <c r="EK10" s="694"/>
      <c r="EL10" s="694"/>
      <c r="EM10" s="694"/>
      <c r="EN10" s="694"/>
      <c r="EO10" s="694"/>
      <c r="EP10" s="694"/>
      <c r="EQ10" s="694"/>
      <c r="ER10" s="694"/>
      <c r="ES10" s="694"/>
      <c r="ET10" s="694"/>
      <c r="EU10" s="694"/>
      <c r="EV10" s="694"/>
      <c r="EW10" s="694"/>
      <c r="EX10" s="694"/>
      <c r="EY10" s="694"/>
      <c r="EZ10" s="694"/>
      <c r="FA10" s="694"/>
      <c r="FB10" s="694"/>
      <c r="FC10" s="694"/>
      <c r="FD10" s="694"/>
      <c r="FE10" s="694"/>
      <c r="FF10" s="694"/>
      <c r="FG10" s="694"/>
      <c r="FH10" s="694"/>
      <c r="FI10" s="694"/>
      <c r="FJ10" s="694"/>
      <c r="FK10" s="694"/>
      <c r="FL10" s="694"/>
      <c r="FM10" s="694"/>
      <c r="FN10" s="694"/>
      <c r="FO10" s="694"/>
      <c r="FP10" s="694"/>
      <c r="FQ10" s="694"/>
      <c r="FR10" s="694"/>
      <c r="FS10" s="694"/>
      <c r="FT10" s="694"/>
      <c r="FU10" s="694"/>
      <c r="FV10" s="694"/>
      <c r="FW10" s="694"/>
      <c r="FX10" s="694"/>
      <c r="FY10" s="694"/>
      <c r="FZ10" s="694"/>
      <c r="GA10" s="694"/>
      <c r="GB10" s="694"/>
      <c r="GC10" s="694"/>
      <c r="GD10" s="694"/>
      <c r="GE10" s="694"/>
      <c r="GF10" s="694"/>
      <c r="GG10" s="694"/>
      <c r="GH10" s="694"/>
      <c r="GI10" s="694"/>
      <c r="GJ10" s="694"/>
      <c r="GK10" s="694"/>
      <c r="GL10" s="694"/>
      <c r="GM10" s="694"/>
      <c r="GN10" s="694"/>
      <c r="GO10" s="694"/>
      <c r="GP10" s="694"/>
      <c r="GQ10" s="694"/>
      <c r="GR10" s="694"/>
      <c r="GS10" s="694"/>
      <c r="GT10" s="694"/>
      <c r="GU10" s="694"/>
      <c r="GV10" s="694"/>
      <c r="GW10" s="694"/>
      <c r="GX10" s="694"/>
      <c r="GY10" s="694"/>
      <c r="GZ10" s="694"/>
      <c r="HA10" s="694"/>
      <c r="HB10" s="694"/>
      <c r="HC10" s="694"/>
      <c r="HD10" s="694"/>
      <c r="HE10" s="694"/>
      <c r="HF10" s="694"/>
      <c r="HG10" s="694"/>
      <c r="HH10" s="694"/>
      <c r="HI10" s="694"/>
      <c r="HJ10" s="694"/>
      <c r="HK10" s="694"/>
      <c r="HL10" s="694"/>
      <c r="HM10" s="694"/>
      <c r="HN10" s="694"/>
      <c r="HO10" s="694"/>
      <c r="HP10" s="694"/>
      <c r="HQ10" s="694"/>
      <c r="HR10" s="694"/>
      <c r="HS10" s="694"/>
      <c r="HT10" s="694"/>
      <c r="HU10" s="694"/>
      <c r="HV10" s="694"/>
      <c r="HW10" s="694"/>
      <c r="HX10" s="694"/>
      <c r="HY10" s="694"/>
      <c r="HZ10" s="694"/>
      <c r="IA10" s="694"/>
      <c r="IB10" s="694"/>
      <c r="IC10" s="694"/>
      <c r="ID10" s="694"/>
      <c r="IE10" s="694"/>
      <c r="IF10" s="694"/>
      <c r="IG10" s="694"/>
      <c r="IH10" s="694"/>
      <c r="II10" s="694"/>
      <c r="IJ10" s="694"/>
      <c r="IK10" s="694"/>
      <c r="IL10" s="694"/>
      <c r="IM10" s="694"/>
      <c r="IN10" s="694"/>
      <c r="IO10" s="694"/>
      <c r="IP10" s="694"/>
      <c r="IQ10" s="694"/>
      <c r="IR10" s="694"/>
      <c r="IS10" s="694"/>
      <c r="IT10" s="694"/>
      <c r="IU10" s="694"/>
      <c r="IV10" s="694"/>
      <c r="IW10" s="694"/>
      <c r="IX10" s="694"/>
      <c r="IY10" s="694"/>
      <c r="IZ10" s="694"/>
      <c r="JA10" s="694"/>
      <c r="JB10" s="694"/>
      <c r="JC10" s="694"/>
      <c r="JD10" s="694"/>
      <c r="JE10" s="694"/>
      <c r="JF10" s="694"/>
      <c r="JG10" s="694"/>
      <c r="JH10" s="694"/>
      <c r="JI10" s="694"/>
      <c r="JJ10" s="694"/>
      <c r="JK10" s="694"/>
      <c r="JL10" s="694"/>
      <c r="JM10" s="694"/>
      <c r="JN10" s="694"/>
      <c r="JO10" s="694"/>
      <c r="JP10" s="694"/>
      <c r="JQ10" s="694"/>
      <c r="JR10" s="694"/>
      <c r="JS10" s="694"/>
      <c r="JT10" s="694"/>
      <c r="JU10" s="694"/>
      <c r="JV10" s="694"/>
      <c r="JW10" s="694"/>
      <c r="JX10" s="694"/>
      <c r="JY10" s="694"/>
      <c r="JZ10" s="694"/>
      <c r="KA10" s="694"/>
      <c r="KB10" s="694"/>
      <c r="KC10" s="694"/>
      <c r="KD10" s="694"/>
      <c r="KE10" s="694"/>
      <c r="KF10" s="694"/>
      <c r="KG10" s="694"/>
      <c r="KH10" s="694"/>
      <c r="KI10" s="694"/>
      <c r="KJ10" s="694"/>
      <c r="KK10" s="694"/>
      <c r="KL10" s="694"/>
      <c r="KM10" s="694"/>
      <c r="KN10" s="694"/>
      <c r="KO10" s="694"/>
      <c r="KP10" s="694"/>
      <c r="KQ10" s="694"/>
      <c r="KR10" s="694"/>
      <c r="KS10" s="694"/>
      <c r="KT10" s="694"/>
      <c r="KU10" s="694"/>
      <c r="KV10" s="694"/>
      <c r="KW10" s="694"/>
      <c r="KX10" s="694"/>
      <c r="KY10" s="694"/>
      <c r="KZ10" s="694"/>
      <c r="LA10" s="694"/>
      <c r="LB10" s="694"/>
      <c r="LC10" s="694"/>
      <c r="LD10" s="694"/>
      <c r="LE10" s="694"/>
      <c r="LF10" s="694"/>
      <c r="LG10" s="694"/>
      <c r="LH10" s="694"/>
      <c r="LI10" s="694"/>
      <c r="LJ10" s="694"/>
      <c r="LK10" s="694"/>
      <c r="LL10" s="694"/>
      <c r="LM10" s="694"/>
      <c r="LN10" s="694"/>
      <c r="LO10" s="694"/>
      <c r="LP10" s="694"/>
      <c r="LQ10" s="694"/>
      <c r="LR10" s="694"/>
      <c r="LS10" s="694"/>
      <c r="LT10" s="694"/>
      <c r="LU10" s="694"/>
      <c r="LV10" s="694"/>
      <c r="LW10" s="694"/>
      <c r="LX10" s="694"/>
      <c r="LY10" s="694"/>
      <c r="LZ10" s="694"/>
      <c r="MA10" s="694"/>
      <c r="MB10" s="694"/>
      <c r="MC10" s="694"/>
      <c r="MD10" s="694"/>
      <c r="ME10" s="694"/>
      <c r="MF10" s="694"/>
      <c r="MG10" s="694"/>
      <c r="MH10" s="694"/>
      <c r="MI10" s="694"/>
      <c r="MJ10" s="694"/>
      <c r="MK10" s="694"/>
      <c r="ML10" s="694"/>
      <c r="MM10" s="694"/>
      <c r="MN10" s="694"/>
      <c r="MO10" s="694"/>
      <c r="MP10" s="694"/>
      <c r="MQ10" s="694"/>
      <c r="MR10" s="694"/>
      <c r="MS10" s="694"/>
      <c r="MT10" s="694"/>
      <c r="MU10" s="694"/>
      <c r="MV10" s="694"/>
      <c r="MW10" s="694"/>
      <c r="MX10" s="694"/>
      <c r="MY10" s="694"/>
      <c r="MZ10" s="694"/>
      <c r="NA10" s="694"/>
      <c r="NB10" s="694"/>
      <c r="NC10" s="694"/>
      <c r="ND10" s="694"/>
      <c r="NE10" s="694"/>
      <c r="NF10" s="694"/>
      <c r="NG10" s="694"/>
      <c r="NH10" s="694"/>
      <c r="NI10" s="694"/>
      <c r="NJ10" s="694"/>
      <c r="NK10" s="694"/>
      <c r="NL10" s="694"/>
      <c r="NM10" s="694"/>
      <c r="NN10" s="694"/>
      <c r="NO10" s="694"/>
      <c r="NP10" s="694"/>
      <c r="NQ10" s="694"/>
      <c r="NR10" s="694"/>
      <c r="NS10" s="694"/>
      <c r="NT10" s="694"/>
      <c r="NU10" s="694"/>
      <c r="NV10" s="694"/>
      <c r="NW10" s="694"/>
      <c r="NX10" s="694"/>
      <c r="NY10" s="694"/>
      <c r="NZ10" s="694"/>
      <c r="OA10" s="694"/>
      <c r="OB10" s="694"/>
      <c r="OC10" s="694"/>
      <c r="OD10" s="694"/>
      <c r="OE10" s="694"/>
      <c r="OF10" s="694"/>
      <c r="OG10" s="694"/>
      <c r="OH10" s="694"/>
      <c r="OI10" s="694"/>
      <c r="OJ10" s="694"/>
      <c r="OK10" s="694"/>
      <c r="OL10" s="694"/>
      <c r="OM10" s="694"/>
      <c r="ON10" s="694"/>
      <c r="OO10" s="694"/>
      <c r="OP10" s="694"/>
      <c r="OQ10" s="694"/>
      <c r="OR10" s="694"/>
      <c r="OS10" s="694"/>
      <c r="OT10" s="694"/>
      <c r="OU10" s="694"/>
      <c r="OV10" s="694"/>
      <c r="OW10" s="694"/>
      <c r="OX10" s="694"/>
      <c r="OY10" s="694"/>
      <c r="OZ10" s="694"/>
      <c r="PA10" s="694"/>
      <c r="PB10" s="694"/>
      <c r="PC10" s="694"/>
      <c r="PD10" s="694"/>
      <c r="PE10" s="694"/>
      <c r="PF10" s="694"/>
      <c r="PG10" s="694"/>
      <c r="PH10" s="694"/>
      <c r="PI10" s="694"/>
      <c r="PJ10" s="694"/>
      <c r="PK10" s="694"/>
      <c r="PL10" s="694"/>
      <c r="PM10" s="694"/>
      <c r="PN10" s="694"/>
      <c r="PO10" s="694"/>
      <c r="PP10" s="694"/>
      <c r="PQ10" s="694"/>
      <c r="PR10" s="694"/>
      <c r="PS10" s="694"/>
      <c r="PT10" s="694"/>
      <c r="PU10" s="694"/>
      <c r="PV10" s="694"/>
      <c r="PW10" s="694"/>
      <c r="PX10" s="694"/>
      <c r="PY10" s="694"/>
      <c r="PZ10" s="694"/>
      <c r="QA10" s="694"/>
      <c r="QB10" s="694"/>
      <c r="QC10" s="694"/>
      <c r="QD10" s="694"/>
      <c r="QE10" s="694"/>
      <c r="QF10" s="694"/>
      <c r="QG10" s="694"/>
      <c r="QH10" s="694"/>
      <c r="QI10" s="694"/>
      <c r="QJ10" s="694"/>
      <c r="QK10" s="694"/>
      <c r="QL10" s="694"/>
      <c r="QM10" s="694"/>
      <c r="QN10" s="694"/>
      <c r="QO10" s="694"/>
      <c r="QP10" s="694"/>
      <c r="QQ10" s="694"/>
      <c r="QR10" s="694"/>
      <c r="QS10" s="694"/>
      <c r="QT10" s="694"/>
      <c r="QU10" s="694"/>
      <c r="QV10" s="694"/>
      <c r="QW10" s="694"/>
      <c r="QX10" s="694"/>
      <c r="QY10" s="694"/>
      <c r="QZ10" s="694"/>
      <c r="RA10" s="694"/>
      <c r="RB10" s="694"/>
      <c r="RC10" s="694"/>
      <c r="RD10" s="694"/>
      <c r="RE10" s="694"/>
      <c r="RF10" s="694"/>
      <c r="RG10" s="694"/>
      <c r="RH10" s="694"/>
      <c r="RI10" s="694"/>
      <c r="RJ10" s="694"/>
      <c r="RK10" s="694"/>
      <c r="RL10" s="694"/>
      <c r="RM10" s="694"/>
      <c r="RN10" s="694"/>
      <c r="RO10" s="694"/>
      <c r="RP10" s="694"/>
      <c r="RQ10" s="694"/>
      <c r="RR10" s="694"/>
      <c r="RS10" s="694"/>
      <c r="RT10" s="694"/>
      <c r="RU10" s="694"/>
      <c r="RV10" s="694"/>
      <c r="RW10" s="694"/>
      <c r="RX10" s="694"/>
      <c r="RY10" s="694"/>
      <c r="RZ10" s="694"/>
      <c r="SA10" s="694"/>
      <c r="SB10" s="694"/>
      <c r="SC10" s="694"/>
      <c r="SD10" s="694"/>
      <c r="SE10" s="694"/>
      <c r="SF10" s="694"/>
      <c r="SG10" s="694"/>
      <c r="SH10" s="694"/>
      <c r="SI10" s="694"/>
      <c r="SJ10" s="694"/>
      <c r="SK10" s="694"/>
      <c r="SL10" s="694"/>
      <c r="SM10" s="694"/>
      <c r="SN10" s="694"/>
      <c r="SO10" s="694"/>
      <c r="SP10" s="694"/>
      <c r="SQ10" s="694"/>
      <c r="SR10" s="694"/>
      <c r="SS10" s="694"/>
      <c r="ST10" s="694"/>
      <c r="SU10" s="694"/>
      <c r="SV10" s="694"/>
      <c r="SW10" s="694"/>
      <c r="SX10" s="694"/>
      <c r="SY10" s="694"/>
      <c r="SZ10" s="694"/>
      <c r="TA10" s="694"/>
      <c r="TB10" s="694"/>
      <c r="TC10" s="694"/>
      <c r="TD10" s="694"/>
      <c r="TE10" s="694"/>
      <c r="TF10" s="694"/>
      <c r="TG10" s="694"/>
      <c r="TH10" s="694"/>
      <c r="TI10" s="694"/>
      <c r="TJ10" s="694"/>
      <c r="TK10" s="694"/>
      <c r="TL10" s="694"/>
      <c r="TM10" s="694"/>
      <c r="TN10" s="694"/>
      <c r="TO10" s="694"/>
      <c r="TP10" s="694"/>
      <c r="TQ10" s="694"/>
      <c r="TR10" s="694"/>
      <c r="TS10" s="694"/>
      <c r="TT10" s="694"/>
      <c r="TU10" s="694"/>
      <c r="TV10" s="694"/>
      <c r="TW10" s="694"/>
      <c r="TX10" s="694"/>
      <c r="TY10" s="694"/>
      <c r="TZ10" s="694"/>
      <c r="UA10" s="694"/>
      <c r="UB10" s="694"/>
      <c r="UC10" s="694"/>
      <c r="UD10" s="694"/>
      <c r="UE10" s="694"/>
      <c r="UF10" s="694"/>
      <c r="UG10" s="694"/>
      <c r="UH10" s="694"/>
      <c r="UI10" s="694"/>
      <c r="UJ10" s="694"/>
      <c r="UK10" s="694"/>
      <c r="UL10" s="694"/>
      <c r="UM10" s="694"/>
      <c r="UN10" s="694"/>
      <c r="UO10" s="694"/>
      <c r="UP10" s="694"/>
      <c r="UQ10" s="694"/>
      <c r="UR10" s="694"/>
      <c r="US10" s="694"/>
      <c r="UT10" s="694"/>
      <c r="UU10" s="694"/>
      <c r="UV10" s="694"/>
      <c r="UW10" s="694"/>
      <c r="UX10" s="694"/>
      <c r="UY10" s="694"/>
      <c r="UZ10" s="694"/>
      <c r="VA10" s="694"/>
      <c r="VB10" s="694"/>
      <c r="VC10" s="694"/>
      <c r="VD10" s="694"/>
      <c r="VE10" s="694"/>
      <c r="VF10" s="694"/>
      <c r="VG10" s="694"/>
      <c r="VH10" s="694"/>
      <c r="VI10" s="694"/>
      <c r="VJ10" s="694"/>
      <c r="VK10" s="694"/>
      <c r="VL10" s="694"/>
      <c r="VM10" s="694"/>
      <c r="VN10" s="694"/>
      <c r="VO10" s="694"/>
      <c r="VP10" s="694"/>
      <c r="VQ10" s="694"/>
      <c r="VR10" s="694"/>
      <c r="VS10" s="694"/>
      <c r="VT10" s="694"/>
      <c r="VU10" s="694"/>
      <c r="VV10" s="694"/>
      <c r="VW10" s="694"/>
      <c r="VX10" s="694"/>
      <c r="VY10" s="694"/>
      <c r="VZ10" s="694"/>
      <c r="WA10" s="694"/>
      <c r="WB10" s="694"/>
      <c r="WC10" s="694"/>
      <c r="WD10" s="694"/>
      <c r="WE10" s="694"/>
      <c r="WF10" s="694"/>
      <c r="WG10" s="694"/>
      <c r="WH10" s="694"/>
      <c r="WI10" s="694"/>
      <c r="WJ10" s="694"/>
      <c r="WK10" s="694"/>
      <c r="WL10" s="694"/>
      <c r="WM10" s="694"/>
      <c r="WN10" s="694"/>
      <c r="WO10" s="694"/>
      <c r="WP10" s="694"/>
      <c r="WQ10" s="694"/>
      <c r="WR10" s="694"/>
      <c r="WS10" s="694"/>
      <c r="WT10" s="694"/>
      <c r="WU10" s="694"/>
      <c r="WV10" s="694"/>
      <c r="WW10" s="694"/>
      <c r="WX10" s="694"/>
      <c r="WY10" s="694"/>
      <c r="WZ10" s="694"/>
      <c r="XA10" s="694"/>
      <c r="XB10" s="694"/>
      <c r="XC10" s="694"/>
      <c r="XD10" s="694"/>
      <c r="XE10" s="694"/>
      <c r="XF10" s="694"/>
      <c r="XG10" s="694"/>
      <c r="XH10" s="694"/>
      <c r="XI10" s="694"/>
      <c r="XJ10" s="694"/>
      <c r="XK10" s="694"/>
      <c r="XL10" s="694"/>
      <c r="XM10" s="694"/>
      <c r="XN10" s="694"/>
      <c r="XO10" s="694"/>
      <c r="XP10" s="694"/>
      <c r="XQ10" s="694"/>
      <c r="XR10" s="694"/>
      <c r="XS10" s="694"/>
      <c r="XT10" s="694"/>
      <c r="XU10" s="694"/>
      <c r="XV10" s="694"/>
      <c r="XW10" s="694"/>
      <c r="XX10" s="694"/>
      <c r="XY10" s="694"/>
      <c r="XZ10" s="694"/>
      <c r="YA10" s="694"/>
      <c r="YB10" s="694"/>
      <c r="YC10" s="694"/>
      <c r="YD10" s="694"/>
      <c r="YE10" s="694"/>
      <c r="YF10" s="694"/>
      <c r="YG10" s="694"/>
      <c r="YH10" s="694"/>
      <c r="YI10" s="694"/>
      <c r="YJ10" s="694"/>
      <c r="YK10" s="694"/>
      <c r="YL10" s="694"/>
      <c r="YM10" s="694"/>
      <c r="YN10" s="694"/>
      <c r="YO10" s="694"/>
      <c r="YP10" s="694"/>
      <c r="YQ10" s="694"/>
      <c r="YR10" s="694"/>
      <c r="YS10" s="694"/>
      <c r="YT10" s="694"/>
      <c r="YU10" s="694"/>
      <c r="YV10" s="694"/>
      <c r="YW10" s="694"/>
      <c r="YX10" s="694"/>
      <c r="YY10" s="694"/>
      <c r="YZ10" s="694"/>
      <c r="ZA10" s="694"/>
      <c r="ZB10" s="694"/>
      <c r="ZC10" s="694"/>
      <c r="ZD10" s="694"/>
      <c r="ZE10" s="694"/>
      <c r="ZF10" s="694"/>
      <c r="ZG10" s="694"/>
      <c r="ZH10" s="694"/>
      <c r="ZI10" s="694"/>
      <c r="ZJ10" s="694"/>
      <c r="ZK10" s="694"/>
      <c r="ZL10" s="694"/>
      <c r="ZM10" s="694"/>
      <c r="ZN10" s="694"/>
      <c r="ZO10" s="694"/>
      <c r="ZP10" s="694"/>
      <c r="ZQ10" s="694"/>
      <c r="ZR10" s="694"/>
      <c r="ZS10" s="694"/>
      <c r="ZT10" s="694"/>
      <c r="ZU10" s="694"/>
      <c r="ZV10" s="694"/>
      <c r="ZW10" s="694"/>
      <c r="ZX10" s="694"/>
      <c r="ZY10" s="694"/>
      <c r="ZZ10" s="694"/>
      <c r="AAA10" s="694"/>
      <c r="AAB10" s="694"/>
      <c r="AAC10" s="694"/>
      <c r="AAD10" s="694"/>
      <c r="AAE10" s="694"/>
      <c r="AAF10" s="694"/>
      <c r="AAG10" s="694"/>
      <c r="AAH10" s="694"/>
      <c r="AAI10" s="694"/>
      <c r="AAJ10" s="694"/>
      <c r="AAK10" s="694"/>
      <c r="AAL10" s="694"/>
      <c r="AAM10" s="694"/>
      <c r="AAN10" s="694"/>
      <c r="AAO10" s="694"/>
      <c r="AAP10" s="694"/>
      <c r="AAQ10" s="694"/>
      <c r="AAR10" s="694"/>
      <c r="AAS10" s="694"/>
      <c r="AAT10" s="694"/>
      <c r="AAU10" s="694"/>
      <c r="AAV10" s="694"/>
      <c r="AAW10" s="694"/>
      <c r="AAX10" s="694"/>
      <c r="AAY10" s="694"/>
      <c r="AAZ10" s="694"/>
      <c r="ABA10" s="694"/>
      <c r="ABB10" s="694"/>
      <c r="ABC10" s="694"/>
      <c r="ABD10" s="694"/>
      <c r="ABE10" s="694"/>
      <c r="ABF10" s="694"/>
      <c r="ABG10" s="694"/>
      <c r="ABH10" s="694"/>
      <c r="ABI10" s="694"/>
      <c r="ABJ10" s="694"/>
      <c r="ABK10" s="694"/>
      <c r="ABL10" s="694"/>
      <c r="ABM10" s="694"/>
      <c r="ABN10" s="694"/>
      <c r="ABO10" s="694"/>
      <c r="ABP10" s="694"/>
      <c r="ABQ10" s="694"/>
      <c r="ABR10" s="694"/>
      <c r="ABS10" s="694"/>
      <c r="ABT10" s="694"/>
      <c r="ABU10" s="694"/>
      <c r="ABV10" s="694"/>
      <c r="ABW10" s="694"/>
      <c r="ABX10" s="694"/>
      <c r="ABY10" s="694"/>
      <c r="ABZ10" s="694"/>
      <c r="ACA10" s="694"/>
      <c r="ACB10" s="694"/>
      <c r="ACC10" s="694"/>
      <c r="ACD10" s="694"/>
      <c r="ACE10" s="694"/>
      <c r="ACF10" s="694"/>
      <c r="ACG10" s="694"/>
      <c r="ACH10" s="694"/>
      <c r="ACI10" s="694"/>
      <c r="ACJ10" s="694"/>
      <c r="ACK10" s="694"/>
      <c r="ACL10" s="694"/>
      <c r="ACM10" s="694"/>
      <c r="ACN10" s="694"/>
      <c r="ACO10" s="694"/>
      <c r="ACP10" s="694"/>
      <c r="ACQ10" s="694"/>
      <c r="ACR10" s="694"/>
      <c r="ACS10" s="694"/>
      <c r="ACT10" s="694"/>
      <c r="ACU10" s="694"/>
      <c r="ACV10" s="694"/>
      <c r="ACW10" s="694"/>
      <c r="ACX10" s="694"/>
      <c r="ACY10" s="694"/>
      <c r="ACZ10" s="694"/>
      <c r="ADA10" s="694"/>
      <c r="ADB10" s="694"/>
      <c r="ADC10" s="694"/>
      <c r="ADD10" s="694"/>
      <c r="ADE10" s="694"/>
      <c r="ADF10" s="694"/>
      <c r="ADG10" s="694"/>
      <c r="ADH10" s="694"/>
      <c r="ADI10" s="694"/>
      <c r="ADJ10" s="694"/>
      <c r="ADK10" s="694"/>
      <c r="ADL10" s="694"/>
      <c r="ADM10" s="694"/>
      <c r="ADN10" s="694"/>
      <c r="ADO10" s="694"/>
      <c r="ADP10" s="694"/>
      <c r="ADQ10" s="694"/>
      <c r="ADR10" s="694"/>
      <c r="ADS10" s="694"/>
      <c r="ADT10" s="694"/>
      <c r="ADU10" s="694"/>
      <c r="ADV10" s="694"/>
      <c r="ADW10" s="694"/>
      <c r="ADX10" s="694"/>
      <c r="ADY10" s="694"/>
      <c r="ADZ10" s="694"/>
      <c r="AEA10" s="694"/>
      <c r="AEB10" s="694"/>
      <c r="AEC10" s="694"/>
      <c r="AED10" s="694"/>
      <c r="AEE10" s="694"/>
      <c r="AEF10" s="694"/>
      <c r="AEG10" s="694"/>
      <c r="AEH10" s="694"/>
      <c r="AEI10" s="694"/>
      <c r="AEJ10" s="694"/>
      <c r="AEK10" s="694"/>
      <c r="AEL10" s="694"/>
      <c r="AEM10" s="694"/>
      <c r="AEN10" s="694"/>
      <c r="AEO10" s="694"/>
      <c r="AEP10" s="694"/>
      <c r="AEQ10" s="694"/>
      <c r="AER10" s="694"/>
      <c r="AES10" s="694"/>
      <c r="AET10" s="694"/>
      <c r="AEU10" s="694"/>
      <c r="AEV10" s="694"/>
      <c r="AEW10" s="694"/>
      <c r="AEX10" s="694"/>
      <c r="AEY10" s="694"/>
      <c r="AEZ10" s="694"/>
      <c r="AFA10" s="694"/>
      <c r="AFB10" s="694"/>
      <c r="AFC10" s="694"/>
      <c r="AFD10" s="694"/>
      <c r="AFE10" s="694"/>
      <c r="AFF10" s="694"/>
      <c r="AFG10" s="694"/>
      <c r="AFH10" s="694"/>
      <c r="AFI10" s="694"/>
      <c r="AFJ10" s="694"/>
      <c r="AFK10" s="694"/>
      <c r="AFL10" s="694"/>
      <c r="AFM10" s="694"/>
      <c r="AFN10" s="694"/>
      <c r="AFO10" s="694"/>
      <c r="AFP10" s="694"/>
      <c r="AFQ10" s="694"/>
      <c r="AFR10" s="694"/>
      <c r="AFS10" s="694"/>
      <c r="AFT10" s="694"/>
      <c r="AFU10" s="694"/>
      <c r="AFV10" s="694"/>
      <c r="AFW10" s="694"/>
      <c r="AFX10" s="694"/>
      <c r="AFY10" s="694"/>
      <c r="AFZ10" s="694"/>
      <c r="AGA10" s="694"/>
      <c r="AGB10" s="694"/>
      <c r="AGC10" s="694"/>
      <c r="AGD10" s="694"/>
      <c r="AGE10" s="694"/>
      <c r="AGF10" s="694"/>
      <c r="AGG10" s="694"/>
      <c r="AGH10" s="694"/>
      <c r="AGI10" s="694"/>
      <c r="AGJ10" s="694"/>
      <c r="AGK10" s="694"/>
      <c r="AGL10" s="694"/>
      <c r="AGM10" s="694"/>
      <c r="AGN10" s="694"/>
      <c r="AGO10" s="694"/>
      <c r="AGP10" s="694"/>
      <c r="AGQ10" s="694"/>
      <c r="AGR10" s="694"/>
      <c r="AGS10" s="694"/>
      <c r="AGT10" s="694"/>
      <c r="AGU10" s="694"/>
      <c r="AGV10" s="694"/>
      <c r="AGW10" s="694"/>
      <c r="AGX10" s="694"/>
      <c r="AGY10" s="694"/>
      <c r="AGZ10" s="694"/>
      <c r="AHA10" s="694"/>
      <c r="AHB10" s="694"/>
      <c r="AHC10" s="694"/>
      <c r="AHD10" s="694"/>
      <c r="AHE10" s="694"/>
      <c r="AHF10" s="694"/>
      <c r="AHG10" s="694"/>
      <c r="AHH10" s="694"/>
      <c r="AHI10" s="694"/>
      <c r="AHJ10" s="694"/>
      <c r="AHK10" s="694"/>
      <c r="AHL10" s="694"/>
      <c r="AHM10" s="694"/>
      <c r="AHN10" s="694"/>
      <c r="AHO10" s="694"/>
      <c r="AHP10" s="694"/>
      <c r="AHQ10" s="694"/>
      <c r="AHR10" s="694"/>
      <c r="AHS10" s="694"/>
      <c r="AHT10" s="694"/>
      <c r="AHU10" s="694"/>
      <c r="AHV10" s="694"/>
      <c r="AHW10" s="694"/>
      <c r="AHX10" s="694"/>
      <c r="AHY10" s="694"/>
      <c r="AHZ10" s="694"/>
      <c r="AIA10" s="694"/>
      <c r="AIB10" s="694"/>
      <c r="AIC10" s="694"/>
      <c r="AID10" s="694"/>
      <c r="AIE10" s="694"/>
      <c r="AIF10" s="694"/>
      <c r="AIG10" s="694"/>
      <c r="AIH10" s="694"/>
      <c r="AII10" s="694"/>
      <c r="AIJ10" s="694"/>
      <c r="AIK10" s="694"/>
      <c r="AIL10" s="694"/>
      <c r="AIM10" s="694"/>
      <c r="AIN10" s="694"/>
      <c r="AIO10" s="694"/>
      <c r="AIP10" s="694"/>
      <c r="AIQ10" s="694"/>
      <c r="AIR10" s="694"/>
      <c r="AIS10" s="694"/>
      <c r="AIT10" s="694"/>
      <c r="AIU10" s="694"/>
      <c r="AIV10" s="694"/>
      <c r="AIW10" s="694"/>
      <c r="AIX10" s="694"/>
      <c r="AIY10" s="694"/>
      <c r="AIZ10" s="694"/>
      <c r="AJA10" s="694"/>
      <c r="AJB10" s="694"/>
      <c r="AJC10" s="694"/>
      <c r="AJD10" s="694"/>
      <c r="AJE10" s="694"/>
      <c r="AJF10" s="694"/>
      <c r="AJG10" s="694"/>
      <c r="AJH10" s="694"/>
      <c r="AJI10" s="694"/>
      <c r="AJJ10" s="694"/>
      <c r="AJK10" s="694"/>
      <c r="AJL10" s="694"/>
      <c r="AJM10" s="694"/>
      <c r="AJN10" s="694"/>
      <c r="AJO10" s="694"/>
      <c r="AJP10" s="694"/>
      <c r="AJQ10" s="694"/>
      <c r="AJR10" s="694"/>
      <c r="AJS10" s="694"/>
    </row>
    <row r="11" spans="1:955">
      <c r="H11" s="727">
        <v>2013</v>
      </c>
      <c r="I11" s="724">
        <v>18.280039121438485</v>
      </c>
      <c r="J11" s="724">
        <v>53.377497876390251</v>
      </c>
      <c r="K11" s="724">
        <v>47.531934903006679</v>
      </c>
      <c r="L11" s="724">
        <v>95.0784150518556</v>
      </c>
      <c r="M11" s="724"/>
      <c r="N11" s="72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694"/>
      <c r="BV11" s="694"/>
      <c r="BW11" s="694"/>
      <c r="BX11" s="694"/>
      <c r="BY11" s="694"/>
      <c r="BZ11" s="694"/>
      <c r="CA11" s="694"/>
      <c r="CB11" s="694"/>
      <c r="CC11" s="694"/>
      <c r="CD11" s="694"/>
      <c r="CE11" s="694"/>
      <c r="CF11" s="694"/>
      <c r="CG11" s="694"/>
      <c r="CH11" s="694"/>
      <c r="CI11" s="694"/>
      <c r="CJ11" s="694"/>
      <c r="CK11" s="694"/>
      <c r="CL11" s="694"/>
      <c r="CM11" s="694"/>
      <c r="CN11" s="694"/>
      <c r="CO11" s="694"/>
      <c r="CP11" s="694"/>
      <c r="CQ11" s="694"/>
      <c r="CR11" s="694"/>
      <c r="CS11" s="694"/>
      <c r="CT11" s="694"/>
      <c r="CU11" s="694"/>
      <c r="CV11" s="694"/>
      <c r="CW11" s="694"/>
      <c r="CX11" s="694"/>
      <c r="CY11" s="694"/>
      <c r="CZ11" s="694"/>
      <c r="DA11" s="694"/>
      <c r="DB11" s="694"/>
      <c r="DC11" s="694"/>
      <c r="DD11" s="694"/>
      <c r="DE11" s="694"/>
      <c r="DF11" s="694"/>
      <c r="DG11" s="694"/>
      <c r="DH11" s="694"/>
      <c r="DI11" s="694"/>
      <c r="DJ11" s="694"/>
      <c r="DK11" s="694"/>
      <c r="DL11" s="694"/>
      <c r="DM11" s="694"/>
      <c r="DN11" s="694"/>
      <c r="DO11" s="694"/>
      <c r="DP11" s="694"/>
      <c r="DQ11" s="694"/>
      <c r="DR11" s="694"/>
      <c r="DS11" s="694"/>
      <c r="DT11" s="694"/>
      <c r="DU11" s="694"/>
      <c r="DV11" s="694"/>
      <c r="DW11" s="694"/>
      <c r="DX11" s="694"/>
      <c r="DY11" s="694"/>
      <c r="DZ11" s="694"/>
      <c r="EA11" s="694"/>
      <c r="EB11" s="694"/>
      <c r="EC11" s="694"/>
      <c r="ED11" s="694"/>
      <c r="EE11" s="694"/>
      <c r="EF11" s="694"/>
      <c r="EG11" s="694"/>
      <c r="EH11" s="694"/>
      <c r="EI11" s="694"/>
      <c r="EJ11" s="694"/>
      <c r="EK11" s="694"/>
      <c r="EL11" s="694"/>
      <c r="EM11" s="694"/>
      <c r="EN11" s="694"/>
      <c r="EO11" s="694"/>
      <c r="EP11" s="694"/>
      <c r="EQ11" s="694"/>
      <c r="ER11" s="694"/>
      <c r="ES11" s="694"/>
      <c r="ET11" s="694"/>
      <c r="EU11" s="694"/>
      <c r="EV11" s="694"/>
      <c r="EW11" s="694"/>
      <c r="EX11" s="694"/>
      <c r="EY11" s="694"/>
      <c r="EZ11" s="694"/>
      <c r="FA11" s="694"/>
      <c r="FB11" s="694"/>
      <c r="FC11" s="694"/>
      <c r="FD11" s="694"/>
      <c r="FE11" s="694"/>
      <c r="FF11" s="694"/>
      <c r="FG11" s="694"/>
      <c r="FH11" s="694"/>
      <c r="FI11" s="694"/>
      <c r="FJ11" s="694"/>
      <c r="FK11" s="694"/>
      <c r="FL11" s="694"/>
      <c r="FM11" s="694"/>
      <c r="FN11" s="694"/>
      <c r="FO11" s="694"/>
      <c r="FP11" s="694"/>
      <c r="FQ11" s="694"/>
      <c r="FR11" s="694"/>
      <c r="FS11" s="694"/>
      <c r="FT11" s="694"/>
      <c r="FU11" s="694"/>
      <c r="FV11" s="694"/>
      <c r="FW11" s="694"/>
      <c r="FX11" s="694"/>
      <c r="FY11" s="694"/>
      <c r="FZ11" s="694"/>
      <c r="GA11" s="694"/>
      <c r="GB11" s="694"/>
      <c r="GC11" s="694"/>
      <c r="GD11" s="694"/>
      <c r="GE11" s="694"/>
      <c r="GF11" s="694"/>
      <c r="GG11" s="694"/>
      <c r="GH11" s="694"/>
      <c r="GI11" s="694"/>
      <c r="GJ11" s="694"/>
      <c r="GK11" s="694"/>
      <c r="GL11" s="694"/>
      <c r="GM11" s="694"/>
      <c r="GN11" s="694"/>
      <c r="GO11" s="694"/>
      <c r="GP11" s="694"/>
      <c r="GQ11" s="694"/>
      <c r="GR11" s="694"/>
      <c r="GS11" s="694"/>
      <c r="GT11" s="694"/>
      <c r="GU11" s="694"/>
      <c r="GV11" s="694"/>
      <c r="GW11" s="694"/>
      <c r="GX11" s="694"/>
      <c r="GY11" s="694"/>
      <c r="GZ11" s="694"/>
      <c r="HA11" s="694"/>
      <c r="HB11" s="694"/>
      <c r="HC11" s="694"/>
      <c r="HD11" s="694"/>
      <c r="HE11" s="694"/>
      <c r="HF11" s="694"/>
      <c r="HG11" s="694"/>
      <c r="HH11" s="694"/>
      <c r="HI11" s="694"/>
      <c r="HJ11" s="694"/>
      <c r="HK11" s="694"/>
      <c r="HL11" s="694"/>
      <c r="HM11" s="694"/>
      <c r="HN11" s="694"/>
      <c r="HO11" s="694"/>
      <c r="HP11" s="694"/>
      <c r="HQ11" s="694"/>
      <c r="HR11" s="694"/>
      <c r="HS11" s="694"/>
      <c r="HT11" s="694"/>
      <c r="HU11" s="694"/>
      <c r="HV11" s="694"/>
      <c r="HW11" s="694"/>
      <c r="HX11" s="694"/>
      <c r="HY11" s="694"/>
      <c r="HZ11" s="694"/>
      <c r="IA11" s="694"/>
      <c r="IB11" s="694"/>
      <c r="IC11" s="694"/>
      <c r="ID11" s="694"/>
      <c r="IE11" s="694"/>
      <c r="IF11" s="694"/>
      <c r="IG11" s="694"/>
      <c r="IH11" s="694"/>
      <c r="II11" s="694"/>
      <c r="IJ11" s="694"/>
      <c r="IK11" s="694"/>
      <c r="IL11" s="694"/>
      <c r="IM11" s="694"/>
      <c r="IN11" s="694"/>
      <c r="IO11" s="694"/>
      <c r="IP11" s="694"/>
      <c r="IQ11" s="694"/>
      <c r="IR11" s="694"/>
      <c r="IS11" s="694"/>
      <c r="IT11" s="694"/>
      <c r="IU11" s="694"/>
      <c r="IV11" s="694"/>
      <c r="IW11" s="694"/>
      <c r="IX11" s="694"/>
      <c r="IY11" s="694"/>
      <c r="IZ11" s="694"/>
      <c r="JA11" s="694"/>
      <c r="JB11" s="694"/>
      <c r="JC11" s="694"/>
      <c r="JD11" s="694"/>
      <c r="JE11" s="694"/>
      <c r="JF11" s="694"/>
      <c r="JG11" s="694"/>
      <c r="JH11" s="694"/>
      <c r="JI11" s="694"/>
      <c r="JJ11" s="694"/>
      <c r="JK11" s="694"/>
      <c r="JL11" s="694"/>
      <c r="JM11" s="694"/>
      <c r="JN11" s="694"/>
      <c r="JO11" s="694"/>
      <c r="JP11" s="694"/>
      <c r="JQ11" s="694"/>
      <c r="JR11" s="694"/>
      <c r="JS11" s="694"/>
      <c r="JT11" s="694"/>
      <c r="JU11" s="694"/>
      <c r="JV11" s="694"/>
      <c r="JW11" s="694"/>
      <c r="JX11" s="694"/>
      <c r="JY11" s="694"/>
      <c r="JZ11" s="694"/>
      <c r="KA11" s="694"/>
      <c r="KB11" s="694"/>
      <c r="KC11" s="694"/>
      <c r="KD11" s="694"/>
      <c r="KE11" s="694"/>
      <c r="KF11" s="694"/>
      <c r="KG11" s="694"/>
      <c r="KH11" s="694"/>
      <c r="KI11" s="694"/>
      <c r="KJ11" s="694"/>
      <c r="KK11" s="694"/>
      <c r="KL11" s="694"/>
      <c r="KM11" s="694"/>
      <c r="KN11" s="694"/>
      <c r="KO11" s="694"/>
      <c r="KP11" s="694"/>
      <c r="KQ11" s="694"/>
      <c r="KR11" s="694"/>
      <c r="KS11" s="694"/>
      <c r="KT11" s="694"/>
      <c r="KU11" s="694"/>
      <c r="KV11" s="694"/>
      <c r="KW11" s="694"/>
      <c r="KX11" s="694"/>
      <c r="KY11" s="694"/>
      <c r="KZ11" s="694"/>
      <c r="LA11" s="694"/>
      <c r="LB11" s="694"/>
      <c r="LC11" s="694"/>
      <c r="LD11" s="694"/>
      <c r="LE11" s="694"/>
      <c r="LF11" s="694"/>
      <c r="LG11" s="694"/>
      <c r="LH11" s="694"/>
      <c r="LI11" s="694"/>
      <c r="LJ11" s="694"/>
      <c r="LK11" s="694"/>
      <c r="LL11" s="694"/>
      <c r="LM11" s="694"/>
      <c r="LN11" s="694"/>
      <c r="LO11" s="694"/>
      <c r="LP11" s="694"/>
      <c r="LQ11" s="694"/>
      <c r="LR11" s="694"/>
      <c r="LS11" s="694"/>
      <c r="LT11" s="694"/>
      <c r="LU11" s="694"/>
      <c r="LV11" s="694"/>
      <c r="LW11" s="694"/>
      <c r="LX11" s="694"/>
      <c r="LY11" s="694"/>
      <c r="LZ11" s="694"/>
      <c r="MA11" s="694"/>
      <c r="MB11" s="694"/>
      <c r="MC11" s="694"/>
      <c r="MD11" s="694"/>
      <c r="ME11" s="694"/>
      <c r="MF11" s="694"/>
      <c r="MG11" s="694"/>
      <c r="MH11" s="694"/>
      <c r="MI11" s="694"/>
      <c r="MJ11" s="694"/>
      <c r="MK11" s="694"/>
      <c r="ML11" s="694"/>
      <c r="MM11" s="694"/>
      <c r="MN11" s="694"/>
      <c r="MO11" s="694"/>
      <c r="MP11" s="694"/>
      <c r="MQ11" s="694"/>
      <c r="MR11" s="694"/>
      <c r="MS11" s="694"/>
      <c r="MT11" s="694"/>
      <c r="MU11" s="694"/>
      <c r="MV11" s="694"/>
      <c r="MW11" s="694"/>
      <c r="MX11" s="694"/>
      <c r="MY11" s="694"/>
      <c r="MZ11" s="694"/>
      <c r="NA11" s="694"/>
      <c r="NB11" s="694"/>
      <c r="NC11" s="694"/>
      <c r="ND11" s="694"/>
      <c r="NE11" s="694"/>
      <c r="NF11" s="694"/>
      <c r="NG11" s="694"/>
      <c r="NH11" s="694"/>
      <c r="NI11" s="694"/>
      <c r="NJ11" s="694"/>
      <c r="NK11" s="694"/>
      <c r="NL11" s="694"/>
      <c r="NM11" s="694"/>
      <c r="NN11" s="694"/>
      <c r="NO11" s="694"/>
      <c r="NP11" s="694"/>
      <c r="NQ11" s="694"/>
      <c r="NR11" s="694"/>
      <c r="NS11" s="694"/>
      <c r="NT11" s="694"/>
      <c r="NU11" s="694"/>
      <c r="NV11" s="694"/>
      <c r="NW11" s="694"/>
      <c r="NX11" s="694"/>
      <c r="NY11" s="694"/>
      <c r="NZ11" s="694"/>
      <c r="OA11" s="694"/>
      <c r="OB11" s="694"/>
      <c r="OC11" s="694"/>
      <c r="OD11" s="694"/>
      <c r="OE11" s="694"/>
      <c r="OF11" s="694"/>
      <c r="OG11" s="694"/>
      <c r="OH11" s="694"/>
      <c r="OI11" s="694"/>
      <c r="OJ11" s="694"/>
      <c r="OK11" s="694"/>
      <c r="OL11" s="694"/>
      <c r="OM11" s="694"/>
      <c r="ON11" s="694"/>
      <c r="OO11" s="694"/>
      <c r="OP11" s="694"/>
      <c r="OQ11" s="694"/>
      <c r="OR11" s="694"/>
      <c r="OS11" s="694"/>
      <c r="OT11" s="694"/>
      <c r="OU11" s="694"/>
      <c r="OV11" s="694"/>
      <c r="OW11" s="694"/>
      <c r="OX11" s="694"/>
      <c r="OY11" s="694"/>
      <c r="OZ11" s="694"/>
      <c r="PA11" s="694"/>
      <c r="PB11" s="694"/>
      <c r="PC11" s="694"/>
      <c r="PD11" s="694"/>
      <c r="PE11" s="694"/>
      <c r="PF11" s="694"/>
      <c r="PG11" s="694"/>
      <c r="PH11" s="694"/>
      <c r="PI11" s="694"/>
      <c r="PJ11" s="694"/>
      <c r="PK11" s="694"/>
      <c r="PL11" s="694"/>
      <c r="PM11" s="694"/>
      <c r="PN11" s="694"/>
      <c r="PO11" s="694"/>
      <c r="PP11" s="694"/>
      <c r="PQ11" s="694"/>
      <c r="PR11" s="694"/>
      <c r="PS11" s="694"/>
      <c r="PT11" s="694"/>
      <c r="PU11" s="694"/>
      <c r="PV11" s="694"/>
      <c r="PW11" s="694"/>
      <c r="PX11" s="694"/>
      <c r="PY11" s="694"/>
      <c r="PZ11" s="694"/>
      <c r="QA11" s="694"/>
      <c r="QB11" s="694"/>
      <c r="QC11" s="694"/>
      <c r="QD11" s="694"/>
      <c r="QE11" s="694"/>
      <c r="QF11" s="694"/>
      <c r="QG11" s="694"/>
      <c r="QH11" s="694"/>
      <c r="QI11" s="694"/>
      <c r="QJ11" s="694"/>
      <c r="QK11" s="694"/>
      <c r="QL11" s="694"/>
      <c r="QM11" s="694"/>
      <c r="QN11" s="694"/>
      <c r="QO11" s="694"/>
      <c r="QP11" s="694"/>
      <c r="QQ11" s="694"/>
      <c r="QR11" s="694"/>
      <c r="QS11" s="694"/>
      <c r="QT11" s="694"/>
      <c r="QU11" s="694"/>
      <c r="QV11" s="694"/>
      <c r="QW11" s="694"/>
      <c r="QX11" s="694"/>
      <c r="QY11" s="694"/>
      <c r="QZ11" s="694"/>
      <c r="RA11" s="694"/>
      <c r="RB11" s="694"/>
      <c r="RC11" s="694"/>
      <c r="RD11" s="694"/>
      <c r="RE11" s="694"/>
      <c r="RF11" s="694"/>
      <c r="RG11" s="694"/>
      <c r="RH11" s="694"/>
      <c r="RI11" s="694"/>
      <c r="RJ11" s="694"/>
      <c r="RK11" s="694"/>
      <c r="RL11" s="694"/>
      <c r="RM11" s="694"/>
      <c r="RN11" s="694"/>
      <c r="RO11" s="694"/>
      <c r="RP11" s="694"/>
      <c r="RQ11" s="694"/>
      <c r="RR11" s="694"/>
      <c r="RS11" s="694"/>
      <c r="RT11" s="694"/>
      <c r="RU11" s="694"/>
      <c r="RV11" s="694"/>
      <c r="RW11" s="694"/>
      <c r="RX11" s="694"/>
      <c r="RY11" s="694"/>
      <c r="RZ11" s="694"/>
      <c r="SA11" s="694"/>
      <c r="SB11" s="694"/>
      <c r="SC11" s="694"/>
      <c r="SD11" s="694"/>
      <c r="SE11" s="694"/>
      <c r="SF11" s="694"/>
      <c r="SG11" s="694"/>
      <c r="SH11" s="694"/>
      <c r="SI11" s="694"/>
      <c r="SJ11" s="694"/>
      <c r="SK11" s="694"/>
      <c r="SL11" s="694"/>
      <c r="SM11" s="694"/>
      <c r="SN11" s="694"/>
      <c r="SO11" s="694"/>
      <c r="SP11" s="694"/>
      <c r="SQ11" s="694"/>
      <c r="SR11" s="694"/>
      <c r="SS11" s="694"/>
      <c r="ST11" s="694"/>
      <c r="SU11" s="694"/>
      <c r="SV11" s="694"/>
      <c r="SW11" s="694"/>
      <c r="SX11" s="694"/>
      <c r="SY11" s="694"/>
      <c r="SZ11" s="694"/>
      <c r="TA11" s="694"/>
      <c r="TB11" s="694"/>
      <c r="TC11" s="694"/>
      <c r="TD11" s="694"/>
      <c r="TE11" s="694"/>
      <c r="TF11" s="694"/>
      <c r="TG11" s="694"/>
      <c r="TH11" s="694"/>
      <c r="TI11" s="694"/>
      <c r="TJ11" s="694"/>
      <c r="TK11" s="694"/>
      <c r="TL11" s="694"/>
      <c r="TM11" s="694"/>
      <c r="TN11" s="694"/>
      <c r="TO11" s="694"/>
      <c r="TP11" s="694"/>
      <c r="TQ11" s="694"/>
      <c r="TR11" s="694"/>
      <c r="TS11" s="694"/>
      <c r="TT11" s="694"/>
      <c r="TU11" s="694"/>
      <c r="TV11" s="694"/>
      <c r="TW11" s="694"/>
      <c r="TX11" s="694"/>
      <c r="TY11" s="694"/>
      <c r="TZ11" s="694"/>
      <c r="UA11" s="694"/>
      <c r="UB11" s="694"/>
      <c r="UC11" s="694"/>
      <c r="UD11" s="694"/>
      <c r="UE11" s="694"/>
      <c r="UF11" s="694"/>
      <c r="UG11" s="694"/>
      <c r="UH11" s="694"/>
      <c r="UI11" s="694"/>
      <c r="UJ11" s="694"/>
      <c r="UK11" s="694"/>
      <c r="UL11" s="694"/>
      <c r="UM11" s="694"/>
      <c r="UN11" s="694"/>
      <c r="UO11" s="694"/>
      <c r="UP11" s="694"/>
      <c r="UQ11" s="694"/>
      <c r="UR11" s="694"/>
      <c r="US11" s="694"/>
      <c r="UT11" s="694"/>
      <c r="UU11" s="694"/>
      <c r="UV11" s="694"/>
      <c r="UW11" s="694"/>
      <c r="UX11" s="694"/>
      <c r="UY11" s="694"/>
      <c r="UZ11" s="694"/>
      <c r="VA11" s="694"/>
      <c r="VB11" s="694"/>
      <c r="VC11" s="694"/>
      <c r="VD11" s="694"/>
      <c r="VE11" s="694"/>
      <c r="VF11" s="694"/>
      <c r="VG11" s="694"/>
      <c r="VH11" s="694"/>
      <c r="VI11" s="694"/>
      <c r="VJ11" s="694"/>
      <c r="VK11" s="694"/>
      <c r="VL11" s="694"/>
      <c r="VM11" s="694"/>
      <c r="VN11" s="694"/>
      <c r="VO11" s="694"/>
      <c r="VP11" s="694"/>
      <c r="VQ11" s="694"/>
      <c r="VR11" s="694"/>
      <c r="VS11" s="694"/>
      <c r="VT11" s="694"/>
      <c r="VU11" s="694"/>
      <c r="VV11" s="694"/>
      <c r="VW11" s="694"/>
      <c r="VX11" s="694"/>
      <c r="VY11" s="694"/>
      <c r="VZ11" s="694"/>
      <c r="WA11" s="694"/>
      <c r="WB11" s="694"/>
      <c r="WC11" s="694"/>
      <c r="WD11" s="694"/>
      <c r="WE11" s="694"/>
      <c r="WF11" s="694"/>
      <c r="WG11" s="694"/>
      <c r="WH11" s="694"/>
      <c r="WI11" s="694"/>
      <c r="WJ11" s="694"/>
      <c r="WK11" s="694"/>
      <c r="WL11" s="694"/>
      <c r="WM11" s="694"/>
      <c r="WN11" s="694"/>
      <c r="WO11" s="694"/>
      <c r="WP11" s="694"/>
      <c r="WQ11" s="694"/>
      <c r="WR11" s="694"/>
      <c r="WS11" s="694"/>
      <c r="WT11" s="694"/>
      <c r="WU11" s="694"/>
      <c r="WV11" s="694"/>
      <c r="WW11" s="694"/>
      <c r="WX11" s="694"/>
      <c r="WY11" s="694"/>
      <c r="WZ11" s="694"/>
      <c r="XA11" s="694"/>
      <c r="XB11" s="694"/>
      <c r="XC11" s="694"/>
      <c r="XD11" s="694"/>
      <c r="XE11" s="694"/>
      <c r="XF11" s="694"/>
      <c r="XG11" s="694"/>
      <c r="XH11" s="694"/>
      <c r="XI11" s="694"/>
      <c r="XJ11" s="694"/>
      <c r="XK11" s="694"/>
      <c r="XL11" s="694"/>
      <c r="XM11" s="694"/>
      <c r="XN11" s="694"/>
      <c r="XO11" s="694"/>
      <c r="XP11" s="694"/>
      <c r="XQ11" s="694"/>
      <c r="XR11" s="694"/>
      <c r="XS11" s="694"/>
      <c r="XT11" s="694"/>
      <c r="XU11" s="694"/>
      <c r="XV11" s="694"/>
      <c r="XW11" s="694"/>
      <c r="XX11" s="694"/>
      <c r="XY11" s="694"/>
      <c r="XZ11" s="694"/>
      <c r="YA11" s="694"/>
      <c r="YB11" s="694"/>
      <c r="YC11" s="694"/>
      <c r="YD11" s="694"/>
      <c r="YE11" s="694"/>
      <c r="YF11" s="694"/>
      <c r="YG11" s="694"/>
      <c r="YH11" s="694"/>
      <c r="YI11" s="694"/>
      <c r="YJ11" s="694"/>
      <c r="YK11" s="694"/>
      <c r="YL11" s="694"/>
      <c r="YM11" s="694"/>
      <c r="YN11" s="694"/>
      <c r="YO11" s="694"/>
      <c r="YP11" s="694"/>
      <c r="YQ11" s="694"/>
      <c r="YR11" s="694"/>
      <c r="YS11" s="694"/>
      <c r="YT11" s="694"/>
      <c r="YU11" s="694"/>
      <c r="YV11" s="694"/>
      <c r="YW11" s="694"/>
      <c r="YX11" s="694"/>
      <c r="YY11" s="694"/>
      <c r="YZ11" s="694"/>
      <c r="ZA11" s="694"/>
      <c r="ZB11" s="694"/>
      <c r="ZC11" s="694"/>
      <c r="ZD11" s="694"/>
      <c r="ZE11" s="694"/>
      <c r="ZF11" s="694"/>
      <c r="ZG11" s="694"/>
      <c r="ZH11" s="694"/>
      <c r="ZI11" s="694"/>
      <c r="ZJ11" s="694"/>
      <c r="ZK11" s="694"/>
      <c r="ZL11" s="694"/>
      <c r="ZM11" s="694"/>
      <c r="ZN11" s="694"/>
      <c r="ZO11" s="694"/>
      <c r="ZP11" s="694"/>
      <c r="ZQ11" s="694"/>
      <c r="ZR11" s="694"/>
      <c r="ZS11" s="694"/>
      <c r="ZT11" s="694"/>
      <c r="ZU11" s="694"/>
      <c r="ZV11" s="694"/>
      <c r="ZW11" s="694"/>
      <c r="ZX11" s="694"/>
      <c r="ZY11" s="694"/>
      <c r="ZZ11" s="694"/>
      <c r="AAA11" s="694"/>
      <c r="AAB11" s="694"/>
      <c r="AAC11" s="694"/>
      <c r="AAD11" s="694"/>
      <c r="AAE11" s="694"/>
      <c r="AAF11" s="694"/>
      <c r="AAG11" s="694"/>
      <c r="AAH11" s="694"/>
      <c r="AAI11" s="694"/>
      <c r="AAJ11" s="694"/>
      <c r="AAK11" s="694"/>
      <c r="AAL11" s="694"/>
      <c r="AAM11" s="694"/>
      <c r="AAN11" s="694"/>
      <c r="AAO11" s="694"/>
      <c r="AAP11" s="694"/>
      <c r="AAQ11" s="694"/>
      <c r="AAR11" s="694"/>
      <c r="AAS11" s="694"/>
      <c r="AAT11" s="694"/>
      <c r="AAU11" s="694"/>
      <c r="AAV11" s="694"/>
      <c r="AAW11" s="694"/>
      <c r="AAX11" s="694"/>
      <c r="AAY11" s="694"/>
      <c r="AAZ11" s="694"/>
      <c r="ABA11" s="694"/>
      <c r="ABB11" s="694"/>
      <c r="ABC11" s="694"/>
      <c r="ABD11" s="694"/>
      <c r="ABE11" s="694"/>
      <c r="ABF11" s="694"/>
      <c r="ABG11" s="694"/>
      <c r="ABH11" s="694"/>
      <c r="ABI11" s="694"/>
      <c r="ABJ11" s="694"/>
      <c r="ABK11" s="694"/>
      <c r="ABL11" s="694"/>
      <c r="ABM11" s="694"/>
      <c r="ABN11" s="694"/>
      <c r="ABO11" s="694"/>
      <c r="ABP11" s="694"/>
      <c r="ABQ11" s="694"/>
      <c r="ABR11" s="694"/>
      <c r="ABS11" s="694"/>
      <c r="ABT11" s="694"/>
      <c r="ABU11" s="694"/>
      <c r="ABV11" s="694"/>
      <c r="ABW11" s="694"/>
      <c r="ABX11" s="694"/>
      <c r="ABY11" s="694"/>
      <c r="ABZ11" s="694"/>
      <c r="ACA11" s="694"/>
      <c r="ACB11" s="694"/>
      <c r="ACC11" s="694"/>
      <c r="ACD11" s="694"/>
      <c r="ACE11" s="694"/>
      <c r="ACF11" s="694"/>
      <c r="ACG11" s="694"/>
      <c r="ACH11" s="694"/>
      <c r="ACI11" s="694"/>
      <c r="ACJ11" s="694"/>
      <c r="ACK11" s="694"/>
      <c r="ACL11" s="694"/>
      <c r="ACM11" s="694"/>
      <c r="ACN11" s="694"/>
      <c r="ACO11" s="694"/>
      <c r="ACP11" s="694"/>
      <c r="ACQ11" s="694"/>
      <c r="ACR11" s="694"/>
      <c r="ACS11" s="694"/>
      <c r="ACT11" s="694"/>
      <c r="ACU11" s="694"/>
      <c r="ACV11" s="694"/>
      <c r="ACW11" s="694"/>
      <c r="ACX11" s="694"/>
      <c r="ACY11" s="694"/>
      <c r="ACZ11" s="694"/>
      <c r="ADA11" s="694"/>
      <c r="ADB11" s="694"/>
      <c r="ADC11" s="694"/>
      <c r="ADD11" s="694"/>
      <c r="ADE11" s="694"/>
      <c r="ADF11" s="694"/>
      <c r="ADG11" s="694"/>
      <c r="ADH11" s="694"/>
      <c r="ADI11" s="694"/>
      <c r="ADJ11" s="694"/>
      <c r="ADK11" s="694"/>
      <c r="ADL11" s="694"/>
      <c r="ADM11" s="694"/>
      <c r="ADN11" s="694"/>
      <c r="ADO11" s="694"/>
      <c r="ADP11" s="694"/>
      <c r="ADQ11" s="694"/>
      <c r="ADR11" s="694"/>
      <c r="ADS11" s="694"/>
      <c r="ADT11" s="694"/>
      <c r="ADU11" s="694"/>
      <c r="ADV11" s="694"/>
      <c r="ADW11" s="694"/>
      <c r="ADX11" s="694"/>
      <c r="ADY11" s="694"/>
      <c r="ADZ11" s="694"/>
      <c r="AEA11" s="694"/>
      <c r="AEB11" s="694"/>
      <c r="AEC11" s="694"/>
      <c r="AED11" s="694"/>
      <c r="AEE11" s="694"/>
      <c r="AEF11" s="694"/>
      <c r="AEG11" s="694"/>
      <c r="AEH11" s="694"/>
      <c r="AEI11" s="694"/>
      <c r="AEJ11" s="694"/>
      <c r="AEK11" s="694"/>
      <c r="AEL11" s="694"/>
      <c r="AEM11" s="694"/>
      <c r="AEN11" s="694"/>
      <c r="AEO11" s="694"/>
      <c r="AEP11" s="694"/>
      <c r="AEQ11" s="694"/>
      <c r="AER11" s="694"/>
      <c r="AES11" s="694"/>
      <c r="AET11" s="694"/>
      <c r="AEU11" s="694"/>
      <c r="AEV11" s="694"/>
      <c r="AEW11" s="694"/>
      <c r="AEX11" s="694"/>
      <c r="AEY11" s="694"/>
      <c r="AEZ11" s="694"/>
      <c r="AFA11" s="694"/>
      <c r="AFB11" s="694"/>
      <c r="AFC11" s="694"/>
      <c r="AFD11" s="694"/>
      <c r="AFE11" s="694"/>
      <c r="AFF11" s="694"/>
      <c r="AFG11" s="694"/>
      <c r="AFH11" s="694"/>
      <c r="AFI11" s="694"/>
      <c r="AFJ11" s="694"/>
      <c r="AFK11" s="694"/>
      <c r="AFL11" s="694"/>
      <c r="AFM11" s="694"/>
      <c r="AFN11" s="694"/>
      <c r="AFO11" s="694"/>
      <c r="AFP11" s="694"/>
      <c r="AFQ11" s="694"/>
      <c r="AFR11" s="694"/>
      <c r="AFS11" s="694"/>
      <c r="AFT11" s="694"/>
      <c r="AFU11" s="694"/>
      <c r="AFV11" s="694"/>
      <c r="AFW11" s="694"/>
      <c r="AFX11" s="694"/>
      <c r="AFY11" s="694"/>
      <c r="AFZ11" s="694"/>
      <c r="AGA11" s="694"/>
      <c r="AGB11" s="694"/>
      <c r="AGC11" s="694"/>
      <c r="AGD11" s="694"/>
      <c r="AGE11" s="694"/>
      <c r="AGF11" s="694"/>
      <c r="AGG11" s="694"/>
      <c r="AGH11" s="694"/>
      <c r="AGI11" s="694"/>
      <c r="AGJ11" s="694"/>
      <c r="AGK11" s="694"/>
      <c r="AGL11" s="694"/>
      <c r="AGM11" s="694"/>
      <c r="AGN11" s="694"/>
      <c r="AGO11" s="694"/>
      <c r="AGP11" s="694"/>
      <c r="AGQ11" s="694"/>
      <c r="AGR11" s="694"/>
      <c r="AGS11" s="694"/>
      <c r="AGT11" s="694"/>
      <c r="AGU11" s="694"/>
      <c r="AGV11" s="694"/>
      <c r="AGW11" s="694"/>
      <c r="AGX11" s="694"/>
      <c r="AGY11" s="694"/>
      <c r="AGZ11" s="694"/>
      <c r="AHA11" s="694"/>
      <c r="AHB11" s="694"/>
      <c r="AHC11" s="694"/>
      <c r="AHD11" s="694"/>
      <c r="AHE11" s="694"/>
      <c r="AHF11" s="694"/>
      <c r="AHG11" s="694"/>
      <c r="AHH11" s="694"/>
      <c r="AHI11" s="694"/>
      <c r="AHJ11" s="694"/>
      <c r="AHK11" s="694"/>
      <c r="AHL11" s="694"/>
      <c r="AHM11" s="694"/>
      <c r="AHN11" s="694"/>
      <c r="AHO11" s="694"/>
      <c r="AHP11" s="694"/>
      <c r="AHQ11" s="694"/>
      <c r="AHR11" s="694"/>
      <c r="AHS11" s="694"/>
      <c r="AHT11" s="694"/>
      <c r="AHU11" s="694"/>
      <c r="AHV11" s="694"/>
      <c r="AHW11" s="694"/>
      <c r="AHX11" s="694"/>
      <c r="AHY11" s="694"/>
      <c r="AHZ11" s="694"/>
      <c r="AIA11" s="694"/>
      <c r="AIB11" s="694"/>
      <c r="AIC11" s="694"/>
      <c r="AID11" s="694"/>
      <c r="AIE11" s="694"/>
      <c r="AIF11" s="694"/>
      <c r="AIG11" s="694"/>
      <c r="AIH11" s="694"/>
      <c r="AII11" s="694"/>
      <c r="AIJ11" s="694"/>
      <c r="AIK11" s="694"/>
      <c r="AIL11" s="694"/>
      <c r="AIM11" s="694"/>
      <c r="AIN11" s="694"/>
      <c r="AIO11" s="694"/>
      <c r="AIP11" s="694"/>
      <c r="AIQ11" s="694"/>
      <c r="AIR11" s="694"/>
      <c r="AIS11" s="694"/>
      <c r="AIT11" s="694"/>
      <c r="AIU11" s="694"/>
      <c r="AIV11" s="694"/>
      <c r="AIW11" s="694"/>
      <c r="AIX11" s="694"/>
      <c r="AIY11" s="694"/>
      <c r="AIZ11" s="694"/>
      <c r="AJA11" s="694"/>
      <c r="AJB11" s="694"/>
      <c r="AJC11" s="694"/>
      <c r="AJD11" s="694"/>
      <c r="AJE11" s="694"/>
      <c r="AJF11" s="694"/>
      <c r="AJG11" s="694"/>
      <c r="AJH11" s="694"/>
      <c r="AJI11" s="694"/>
      <c r="AJJ11" s="694"/>
      <c r="AJK11" s="694"/>
      <c r="AJL11" s="694"/>
      <c r="AJM11" s="694"/>
      <c r="AJN11" s="694"/>
      <c r="AJO11" s="694"/>
      <c r="AJP11" s="694"/>
      <c r="AJQ11" s="694"/>
      <c r="AJR11" s="694"/>
      <c r="AJS11" s="694"/>
    </row>
    <row r="12" spans="1:955">
      <c r="H12" s="727">
        <v>2014</v>
      </c>
      <c r="I12" s="724">
        <v>16.12371903497603</v>
      </c>
      <c r="J12" s="724">
        <v>49.699594829432307</v>
      </c>
      <c r="K12" s="724">
        <v>45.017319900328047</v>
      </c>
      <c r="L12" s="724">
        <v>97.269939517170442</v>
      </c>
      <c r="M12" s="724"/>
      <c r="N12" s="72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694"/>
      <c r="BO12" s="694"/>
      <c r="BP12" s="694"/>
      <c r="BQ12" s="694"/>
      <c r="BR12" s="694"/>
      <c r="BS12" s="694"/>
      <c r="BT12" s="694"/>
      <c r="BU12" s="694"/>
      <c r="BV12" s="694"/>
      <c r="BW12" s="694"/>
      <c r="BX12" s="694"/>
      <c r="BY12" s="694"/>
      <c r="BZ12" s="694"/>
      <c r="CA12" s="694"/>
      <c r="CB12" s="694"/>
      <c r="CC12" s="694"/>
      <c r="CD12" s="694"/>
      <c r="CE12" s="694"/>
      <c r="CF12" s="694"/>
      <c r="CG12" s="694"/>
      <c r="CH12" s="694"/>
      <c r="CI12" s="694"/>
      <c r="CJ12" s="694"/>
      <c r="CK12" s="694"/>
      <c r="CL12" s="694"/>
      <c r="CM12" s="694"/>
      <c r="CN12" s="694"/>
      <c r="CO12" s="694"/>
      <c r="CP12" s="694"/>
      <c r="CQ12" s="694"/>
      <c r="CR12" s="694"/>
      <c r="CS12" s="694"/>
      <c r="CT12" s="694"/>
      <c r="CU12" s="694"/>
      <c r="CV12" s="694"/>
      <c r="CW12" s="694"/>
      <c r="CX12" s="694"/>
      <c r="CY12" s="694"/>
      <c r="CZ12" s="694"/>
      <c r="DA12" s="694"/>
      <c r="DB12" s="694"/>
      <c r="DC12" s="694"/>
      <c r="DD12" s="694"/>
      <c r="DE12" s="694"/>
      <c r="DF12" s="694"/>
      <c r="DG12" s="694"/>
      <c r="DH12" s="694"/>
      <c r="DI12" s="694"/>
      <c r="DJ12" s="694"/>
      <c r="DK12" s="694"/>
      <c r="DL12" s="694"/>
      <c r="DM12" s="694"/>
      <c r="DN12" s="694"/>
      <c r="DO12" s="694"/>
      <c r="DP12" s="694"/>
      <c r="DQ12" s="694"/>
      <c r="DR12" s="694"/>
      <c r="DS12" s="694"/>
      <c r="DT12" s="694"/>
      <c r="DU12" s="694"/>
      <c r="DV12" s="694"/>
      <c r="DW12" s="694"/>
      <c r="DX12" s="694"/>
      <c r="DY12" s="694"/>
      <c r="DZ12" s="694"/>
      <c r="EA12" s="694"/>
      <c r="EB12" s="694"/>
      <c r="EC12" s="694"/>
      <c r="ED12" s="694"/>
      <c r="EE12" s="694"/>
      <c r="EF12" s="694"/>
      <c r="EG12" s="694"/>
      <c r="EH12" s="694"/>
      <c r="EI12" s="694"/>
      <c r="EJ12" s="694"/>
      <c r="EK12" s="694"/>
      <c r="EL12" s="694"/>
      <c r="EM12" s="694"/>
      <c r="EN12" s="694"/>
      <c r="EO12" s="694"/>
      <c r="EP12" s="694"/>
      <c r="EQ12" s="694"/>
      <c r="ER12" s="694"/>
      <c r="ES12" s="694"/>
      <c r="ET12" s="694"/>
      <c r="EU12" s="694"/>
      <c r="EV12" s="694"/>
      <c r="EW12" s="694"/>
      <c r="EX12" s="694"/>
      <c r="EY12" s="694"/>
      <c r="EZ12" s="694"/>
      <c r="FA12" s="694"/>
      <c r="FB12" s="694"/>
      <c r="FC12" s="694"/>
      <c r="FD12" s="694"/>
      <c r="FE12" s="694"/>
      <c r="FF12" s="694"/>
      <c r="FG12" s="694"/>
      <c r="FH12" s="694"/>
      <c r="FI12" s="694"/>
      <c r="FJ12" s="694"/>
      <c r="FK12" s="694"/>
      <c r="FL12" s="694"/>
      <c r="FM12" s="694"/>
      <c r="FN12" s="694"/>
      <c r="FO12" s="694"/>
      <c r="FP12" s="694"/>
      <c r="FQ12" s="694"/>
      <c r="FR12" s="694"/>
      <c r="FS12" s="694"/>
      <c r="FT12" s="694"/>
      <c r="FU12" s="694"/>
      <c r="FV12" s="694"/>
      <c r="FW12" s="694"/>
      <c r="FX12" s="694"/>
      <c r="FY12" s="694"/>
      <c r="FZ12" s="694"/>
      <c r="GA12" s="694"/>
      <c r="GB12" s="694"/>
      <c r="GC12" s="694"/>
      <c r="GD12" s="694"/>
      <c r="GE12" s="694"/>
      <c r="GF12" s="694"/>
      <c r="GG12" s="694"/>
      <c r="GH12" s="694"/>
      <c r="GI12" s="694"/>
      <c r="GJ12" s="694"/>
      <c r="GK12" s="694"/>
      <c r="GL12" s="694"/>
      <c r="GM12" s="694"/>
      <c r="GN12" s="694"/>
      <c r="GO12" s="694"/>
      <c r="GP12" s="694"/>
      <c r="GQ12" s="694"/>
      <c r="GR12" s="694"/>
      <c r="GS12" s="694"/>
      <c r="GT12" s="694"/>
      <c r="GU12" s="694"/>
      <c r="GV12" s="694"/>
      <c r="GW12" s="694"/>
      <c r="GX12" s="694"/>
      <c r="GY12" s="694"/>
      <c r="GZ12" s="694"/>
      <c r="HA12" s="694"/>
      <c r="HB12" s="694"/>
      <c r="HC12" s="694"/>
      <c r="HD12" s="694"/>
      <c r="HE12" s="694"/>
      <c r="HF12" s="694"/>
      <c r="HG12" s="694"/>
      <c r="HH12" s="694"/>
      <c r="HI12" s="694"/>
      <c r="HJ12" s="694"/>
      <c r="HK12" s="694"/>
      <c r="HL12" s="694"/>
      <c r="HM12" s="694"/>
      <c r="HN12" s="694"/>
      <c r="HO12" s="694"/>
      <c r="HP12" s="694"/>
      <c r="HQ12" s="694"/>
      <c r="HR12" s="694"/>
      <c r="HS12" s="694"/>
      <c r="HT12" s="694"/>
      <c r="HU12" s="694"/>
      <c r="HV12" s="694"/>
      <c r="HW12" s="694"/>
      <c r="HX12" s="694"/>
      <c r="HY12" s="694"/>
      <c r="HZ12" s="694"/>
      <c r="IA12" s="694"/>
      <c r="IB12" s="694"/>
      <c r="IC12" s="694"/>
      <c r="ID12" s="694"/>
      <c r="IE12" s="694"/>
      <c r="IF12" s="694"/>
      <c r="IG12" s="694"/>
      <c r="IH12" s="694"/>
      <c r="II12" s="694"/>
      <c r="IJ12" s="694"/>
      <c r="IK12" s="694"/>
      <c r="IL12" s="694"/>
      <c r="IM12" s="694"/>
      <c r="IN12" s="694"/>
      <c r="IO12" s="694"/>
      <c r="IP12" s="694"/>
      <c r="IQ12" s="694"/>
      <c r="IR12" s="694"/>
      <c r="IS12" s="694"/>
      <c r="IT12" s="694"/>
      <c r="IU12" s="694"/>
      <c r="IV12" s="694"/>
      <c r="IW12" s="694"/>
      <c r="IX12" s="694"/>
      <c r="IY12" s="694"/>
      <c r="IZ12" s="694"/>
      <c r="JA12" s="694"/>
      <c r="JB12" s="694"/>
      <c r="JC12" s="694"/>
      <c r="JD12" s="694"/>
      <c r="JE12" s="694"/>
      <c r="JF12" s="694"/>
      <c r="JG12" s="694"/>
      <c r="JH12" s="694"/>
      <c r="JI12" s="694"/>
      <c r="JJ12" s="694"/>
      <c r="JK12" s="694"/>
      <c r="JL12" s="694"/>
      <c r="JM12" s="694"/>
      <c r="JN12" s="694"/>
      <c r="JO12" s="694"/>
      <c r="JP12" s="694"/>
      <c r="JQ12" s="694"/>
      <c r="JR12" s="694"/>
      <c r="JS12" s="694"/>
      <c r="JT12" s="694"/>
      <c r="JU12" s="694"/>
      <c r="JV12" s="694"/>
      <c r="JW12" s="694"/>
      <c r="JX12" s="694"/>
      <c r="JY12" s="694"/>
      <c r="JZ12" s="694"/>
      <c r="KA12" s="694"/>
      <c r="KB12" s="694"/>
      <c r="KC12" s="694"/>
      <c r="KD12" s="694"/>
      <c r="KE12" s="694"/>
      <c r="KF12" s="694"/>
      <c r="KG12" s="694"/>
      <c r="KH12" s="694"/>
      <c r="KI12" s="694"/>
      <c r="KJ12" s="694"/>
      <c r="KK12" s="694"/>
      <c r="KL12" s="694"/>
      <c r="KM12" s="694"/>
      <c r="KN12" s="694"/>
      <c r="KO12" s="694"/>
      <c r="KP12" s="694"/>
      <c r="KQ12" s="694"/>
      <c r="KR12" s="694"/>
      <c r="KS12" s="694"/>
      <c r="KT12" s="694"/>
      <c r="KU12" s="694"/>
      <c r="KV12" s="694"/>
      <c r="KW12" s="694"/>
      <c r="KX12" s="694"/>
      <c r="KY12" s="694"/>
      <c r="KZ12" s="694"/>
      <c r="LA12" s="694"/>
      <c r="LB12" s="694"/>
      <c r="LC12" s="694"/>
      <c r="LD12" s="694"/>
      <c r="LE12" s="694"/>
      <c r="LF12" s="694"/>
      <c r="LG12" s="694"/>
      <c r="LH12" s="694"/>
      <c r="LI12" s="694"/>
      <c r="LJ12" s="694"/>
      <c r="LK12" s="694"/>
      <c r="LL12" s="694"/>
      <c r="LM12" s="694"/>
      <c r="LN12" s="694"/>
      <c r="LO12" s="694"/>
      <c r="LP12" s="694"/>
      <c r="LQ12" s="694"/>
      <c r="LR12" s="694"/>
      <c r="LS12" s="694"/>
      <c r="LT12" s="694"/>
      <c r="LU12" s="694"/>
      <c r="LV12" s="694"/>
      <c r="LW12" s="694"/>
      <c r="LX12" s="694"/>
      <c r="LY12" s="694"/>
      <c r="LZ12" s="694"/>
      <c r="MA12" s="694"/>
      <c r="MB12" s="694"/>
      <c r="MC12" s="694"/>
      <c r="MD12" s="694"/>
      <c r="ME12" s="694"/>
      <c r="MF12" s="694"/>
      <c r="MG12" s="694"/>
      <c r="MH12" s="694"/>
      <c r="MI12" s="694"/>
      <c r="MJ12" s="694"/>
      <c r="MK12" s="694"/>
      <c r="ML12" s="694"/>
      <c r="MM12" s="694"/>
      <c r="MN12" s="694"/>
      <c r="MO12" s="694"/>
      <c r="MP12" s="694"/>
      <c r="MQ12" s="694"/>
      <c r="MR12" s="694"/>
      <c r="MS12" s="694"/>
      <c r="MT12" s="694"/>
      <c r="MU12" s="694"/>
      <c r="MV12" s="694"/>
      <c r="MW12" s="694"/>
      <c r="MX12" s="694"/>
      <c r="MY12" s="694"/>
      <c r="MZ12" s="694"/>
      <c r="NA12" s="694"/>
      <c r="NB12" s="694"/>
      <c r="NC12" s="694"/>
      <c r="ND12" s="694"/>
      <c r="NE12" s="694"/>
      <c r="NF12" s="694"/>
      <c r="NG12" s="694"/>
      <c r="NH12" s="694"/>
      <c r="NI12" s="694"/>
      <c r="NJ12" s="694"/>
      <c r="NK12" s="694"/>
      <c r="NL12" s="694"/>
      <c r="NM12" s="694"/>
      <c r="NN12" s="694"/>
      <c r="NO12" s="694"/>
      <c r="NP12" s="694"/>
      <c r="NQ12" s="694"/>
      <c r="NR12" s="694"/>
      <c r="NS12" s="694"/>
      <c r="NT12" s="694"/>
      <c r="NU12" s="694"/>
      <c r="NV12" s="694"/>
      <c r="NW12" s="694"/>
      <c r="NX12" s="694"/>
      <c r="NY12" s="694"/>
      <c r="NZ12" s="694"/>
      <c r="OA12" s="694"/>
      <c r="OB12" s="694"/>
      <c r="OC12" s="694"/>
      <c r="OD12" s="694"/>
      <c r="OE12" s="694"/>
      <c r="OF12" s="694"/>
      <c r="OG12" s="694"/>
      <c r="OH12" s="694"/>
      <c r="OI12" s="694"/>
      <c r="OJ12" s="694"/>
      <c r="OK12" s="694"/>
      <c r="OL12" s="694"/>
      <c r="OM12" s="694"/>
      <c r="ON12" s="694"/>
      <c r="OO12" s="694"/>
      <c r="OP12" s="694"/>
      <c r="OQ12" s="694"/>
      <c r="OR12" s="694"/>
      <c r="OS12" s="694"/>
      <c r="OT12" s="694"/>
      <c r="OU12" s="694"/>
      <c r="OV12" s="694"/>
      <c r="OW12" s="694"/>
      <c r="OX12" s="694"/>
      <c r="OY12" s="694"/>
      <c r="OZ12" s="694"/>
      <c r="PA12" s="694"/>
      <c r="PB12" s="694"/>
      <c r="PC12" s="694"/>
      <c r="PD12" s="694"/>
      <c r="PE12" s="694"/>
      <c r="PF12" s="694"/>
      <c r="PG12" s="694"/>
      <c r="PH12" s="694"/>
      <c r="PI12" s="694"/>
      <c r="PJ12" s="694"/>
      <c r="PK12" s="694"/>
      <c r="PL12" s="694"/>
      <c r="PM12" s="694"/>
      <c r="PN12" s="694"/>
      <c r="PO12" s="694"/>
      <c r="PP12" s="694"/>
      <c r="PQ12" s="694"/>
      <c r="PR12" s="694"/>
      <c r="PS12" s="694"/>
      <c r="PT12" s="694"/>
      <c r="PU12" s="694"/>
      <c r="PV12" s="694"/>
      <c r="PW12" s="694"/>
      <c r="PX12" s="694"/>
      <c r="PY12" s="694"/>
      <c r="PZ12" s="694"/>
      <c r="QA12" s="694"/>
      <c r="QB12" s="694"/>
      <c r="QC12" s="694"/>
      <c r="QD12" s="694"/>
      <c r="QE12" s="694"/>
      <c r="QF12" s="694"/>
      <c r="QG12" s="694"/>
      <c r="QH12" s="694"/>
      <c r="QI12" s="694"/>
      <c r="QJ12" s="694"/>
      <c r="QK12" s="694"/>
      <c r="QL12" s="694"/>
      <c r="QM12" s="694"/>
      <c r="QN12" s="694"/>
      <c r="QO12" s="694"/>
      <c r="QP12" s="694"/>
      <c r="QQ12" s="694"/>
      <c r="QR12" s="694"/>
      <c r="QS12" s="694"/>
      <c r="QT12" s="694"/>
      <c r="QU12" s="694"/>
      <c r="QV12" s="694"/>
      <c r="QW12" s="694"/>
      <c r="QX12" s="694"/>
      <c r="QY12" s="694"/>
      <c r="QZ12" s="694"/>
      <c r="RA12" s="694"/>
      <c r="RB12" s="694"/>
      <c r="RC12" s="694"/>
      <c r="RD12" s="694"/>
      <c r="RE12" s="694"/>
      <c r="RF12" s="694"/>
      <c r="RG12" s="694"/>
      <c r="RH12" s="694"/>
      <c r="RI12" s="694"/>
      <c r="RJ12" s="694"/>
      <c r="RK12" s="694"/>
      <c r="RL12" s="694"/>
      <c r="RM12" s="694"/>
      <c r="RN12" s="694"/>
      <c r="RO12" s="694"/>
      <c r="RP12" s="694"/>
      <c r="RQ12" s="694"/>
      <c r="RR12" s="694"/>
      <c r="RS12" s="694"/>
      <c r="RT12" s="694"/>
      <c r="RU12" s="694"/>
      <c r="RV12" s="694"/>
      <c r="RW12" s="694"/>
      <c r="RX12" s="694"/>
      <c r="RY12" s="694"/>
      <c r="RZ12" s="694"/>
      <c r="SA12" s="694"/>
      <c r="SB12" s="694"/>
      <c r="SC12" s="694"/>
      <c r="SD12" s="694"/>
      <c r="SE12" s="694"/>
      <c r="SF12" s="694"/>
      <c r="SG12" s="694"/>
      <c r="SH12" s="694"/>
      <c r="SI12" s="694"/>
      <c r="SJ12" s="694"/>
      <c r="SK12" s="694"/>
      <c r="SL12" s="694"/>
      <c r="SM12" s="694"/>
      <c r="SN12" s="694"/>
      <c r="SO12" s="694"/>
      <c r="SP12" s="694"/>
      <c r="SQ12" s="694"/>
      <c r="SR12" s="694"/>
      <c r="SS12" s="694"/>
      <c r="ST12" s="694"/>
      <c r="SU12" s="694"/>
      <c r="SV12" s="694"/>
      <c r="SW12" s="694"/>
      <c r="SX12" s="694"/>
      <c r="SY12" s="694"/>
      <c r="SZ12" s="694"/>
      <c r="TA12" s="694"/>
      <c r="TB12" s="694"/>
      <c r="TC12" s="694"/>
      <c r="TD12" s="694"/>
      <c r="TE12" s="694"/>
      <c r="TF12" s="694"/>
      <c r="TG12" s="694"/>
      <c r="TH12" s="694"/>
      <c r="TI12" s="694"/>
      <c r="TJ12" s="694"/>
      <c r="TK12" s="694"/>
      <c r="TL12" s="694"/>
      <c r="TM12" s="694"/>
      <c r="TN12" s="694"/>
      <c r="TO12" s="694"/>
      <c r="TP12" s="694"/>
      <c r="TQ12" s="694"/>
      <c r="TR12" s="694"/>
      <c r="TS12" s="694"/>
      <c r="TT12" s="694"/>
      <c r="TU12" s="694"/>
      <c r="TV12" s="694"/>
      <c r="TW12" s="694"/>
      <c r="TX12" s="694"/>
      <c r="TY12" s="694"/>
      <c r="TZ12" s="694"/>
      <c r="UA12" s="694"/>
      <c r="UB12" s="694"/>
      <c r="UC12" s="694"/>
      <c r="UD12" s="694"/>
      <c r="UE12" s="694"/>
      <c r="UF12" s="694"/>
      <c r="UG12" s="694"/>
      <c r="UH12" s="694"/>
      <c r="UI12" s="694"/>
      <c r="UJ12" s="694"/>
      <c r="UK12" s="694"/>
      <c r="UL12" s="694"/>
      <c r="UM12" s="694"/>
      <c r="UN12" s="694"/>
      <c r="UO12" s="694"/>
      <c r="UP12" s="694"/>
      <c r="UQ12" s="694"/>
      <c r="UR12" s="694"/>
      <c r="US12" s="694"/>
      <c r="UT12" s="694"/>
      <c r="UU12" s="694"/>
      <c r="UV12" s="694"/>
      <c r="UW12" s="694"/>
      <c r="UX12" s="694"/>
      <c r="UY12" s="694"/>
      <c r="UZ12" s="694"/>
      <c r="VA12" s="694"/>
      <c r="VB12" s="694"/>
      <c r="VC12" s="694"/>
      <c r="VD12" s="694"/>
      <c r="VE12" s="694"/>
      <c r="VF12" s="694"/>
      <c r="VG12" s="694"/>
      <c r="VH12" s="694"/>
      <c r="VI12" s="694"/>
      <c r="VJ12" s="694"/>
      <c r="VK12" s="694"/>
      <c r="VL12" s="694"/>
      <c r="VM12" s="694"/>
      <c r="VN12" s="694"/>
      <c r="VO12" s="694"/>
      <c r="VP12" s="694"/>
      <c r="VQ12" s="694"/>
      <c r="VR12" s="694"/>
      <c r="VS12" s="694"/>
      <c r="VT12" s="694"/>
      <c r="VU12" s="694"/>
      <c r="VV12" s="694"/>
      <c r="VW12" s="694"/>
      <c r="VX12" s="694"/>
      <c r="VY12" s="694"/>
      <c r="VZ12" s="694"/>
      <c r="WA12" s="694"/>
      <c r="WB12" s="694"/>
      <c r="WC12" s="694"/>
      <c r="WD12" s="694"/>
      <c r="WE12" s="694"/>
      <c r="WF12" s="694"/>
      <c r="WG12" s="694"/>
      <c r="WH12" s="694"/>
      <c r="WI12" s="694"/>
      <c r="WJ12" s="694"/>
      <c r="WK12" s="694"/>
      <c r="WL12" s="694"/>
      <c r="WM12" s="694"/>
      <c r="WN12" s="694"/>
      <c r="WO12" s="694"/>
      <c r="WP12" s="694"/>
      <c r="WQ12" s="694"/>
      <c r="WR12" s="694"/>
      <c r="WS12" s="694"/>
      <c r="WT12" s="694"/>
      <c r="WU12" s="694"/>
      <c r="WV12" s="694"/>
      <c r="WW12" s="694"/>
      <c r="WX12" s="694"/>
      <c r="WY12" s="694"/>
      <c r="WZ12" s="694"/>
      <c r="XA12" s="694"/>
      <c r="XB12" s="694"/>
      <c r="XC12" s="694"/>
      <c r="XD12" s="694"/>
      <c r="XE12" s="694"/>
      <c r="XF12" s="694"/>
      <c r="XG12" s="694"/>
      <c r="XH12" s="694"/>
      <c r="XI12" s="694"/>
      <c r="XJ12" s="694"/>
      <c r="XK12" s="694"/>
      <c r="XL12" s="694"/>
      <c r="XM12" s="694"/>
      <c r="XN12" s="694"/>
      <c r="XO12" s="694"/>
      <c r="XP12" s="694"/>
      <c r="XQ12" s="694"/>
      <c r="XR12" s="694"/>
      <c r="XS12" s="694"/>
      <c r="XT12" s="694"/>
      <c r="XU12" s="694"/>
      <c r="XV12" s="694"/>
      <c r="XW12" s="694"/>
      <c r="XX12" s="694"/>
      <c r="XY12" s="694"/>
      <c r="XZ12" s="694"/>
      <c r="YA12" s="694"/>
      <c r="YB12" s="694"/>
      <c r="YC12" s="694"/>
      <c r="YD12" s="694"/>
      <c r="YE12" s="694"/>
      <c r="YF12" s="694"/>
      <c r="YG12" s="694"/>
      <c r="YH12" s="694"/>
      <c r="YI12" s="694"/>
      <c r="YJ12" s="694"/>
      <c r="YK12" s="694"/>
      <c r="YL12" s="694"/>
      <c r="YM12" s="694"/>
      <c r="YN12" s="694"/>
      <c r="YO12" s="694"/>
      <c r="YP12" s="694"/>
      <c r="YQ12" s="694"/>
      <c r="YR12" s="694"/>
      <c r="YS12" s="694"/>
      <c r="YT12" s="694"/>
      <c r="YU12" s="694"/>
      <c r="YV12" s="694"/>
      <c r="YW12" s="694"/>
      <c r="YX12" s="694"/>
      <c r="YY12" s="694"/>
      <c r="YZ12" s="694"/>
      <c r="ZA12" s="694"/>
      <c r="ZB12" s="694"/>
      <c r="ZC12" s="694"/>
      <c r="ZD12" s="694"/>
      <c r="ZE12" s="694"/>
      <c r="ZF12" s="694"/>
      <c r="ZG12" s="694"/>
      <c r="ZH12" s="694"/>
      <c r="ZI12" s="694"/>
      <c r="ZJ12" s="694"/>
      <c r="ZK12" s="694"/>
      <c r="ZL12" s="694"/>
      <c r="ZM12" s="694"/>
      <c r="ZN12" s="694"/>
      <c r="ZO12" s="694"/>
      <c r="ZP12" s="694"/>
      <c r="ZQ12" s="694"/>
      <c r="ZR12" s="694"/>
      <c r="ZS12" s="694"/>
      <c r="ZT12" s="694"/>
      <c r="ZU12" s="694"/>
      <c r="ZV12" s="694"/>
      <c r="ZW12" s="694"/>
      <c r="ZX12" s="694"/>
      <c r="ZY12" s="694"/>
      <c r="ZZ12" s="694"/>
      <c r="AAA12" s="694"/>
      <c r="AAB12" s="694"/>
      <c r="AAC12" s="694"/>
      <c r="AAD12" s="694"/>
      <c r="AAE12" s="694"/>
      <c r="AAF12" s="694"/>
      <c r="AAG12" s="694"/>
      <c r="AAH12" s="694"/>
      <c r="AAI12" s="694"/>
      <c r="AAJ12" s="694"/>
      <c r="AAK12" s="694"/>
      <c r="AAL12" s="694"/>
      <c r="AAM12" s="694"/>
      <c r="AAN12" s="694"/>
      <c r="AAO12" s="694"/>
      <c r="AAP12" s="694"/>
      <c r="AAQ12" s="694"/>
      <c r="AAR12" s="694"/>
      <c r="AAS12" s="694"/>
      <c r="AAT12" s="694"/>
      <c r="AAU12" s="694"/>
      <c r="AAV12" s="694"/>
      <c r="AAW12" s="694"/>
      <c r="AAX12" s="694"/>
      <c r="AAY12" s="694"/>
      <c r="AAZ12" s="694"/>
      <c r="ABA12" s="694"/>
      <c r="ABB12" s="694"/>
      <c r="ABC12" s="694"/>
      <c r="ABD12" s="694"/>
      <c r="ABE12" s="694"/>
      <c r="ABF12" s="694"/>
      <c r="ABG12" s="694"/>
      <c r="ABH12" s="694"/>
      <c r="ABI12" s="694"/>
      <c r="ABJ12" s="694"/>
      <c r="ABK12" s="694"/>
      <c r="ABL12" s="694"/>
      <c r="ABM12" s="694"/>
      <c r="ABN12" s="694"/>
      <c r="ABO12" s="694"/>
      <c r="ABP12" s="694"/>
      <c r="ABQ12" s="694"/>
      <c r="ABR12" s="694"/>
      <c r="ABS12" s="694"/>
      <c r="ABT12" s="694"/>
      <c r="ABU12" s="694"/>
      <c r="ABV12" s="694"/>
      <c r="ABW12" s="694"/>
      <c r="ABX12" s="694"/>
      <c r="ABY12" s="694"/>
      <c r="ABZ12" s="694"/>
      <c r="ACA12" s="694"/>
      <c r="ACB12" s="694"/>
      <c r="ACC12" s="694"/>
      <c r="ACD12" s="694"/>
      <c r="ACE12" s="694"/>
      <c r="ACF12" s="694"/>
      <c r="ACG12" s="694"/>
      <c r="ACH12" s="694"/>
      <c r="ACI12" s="694"/>
      <c r="ACJ12" s="694"/>
      <c r="ACK12" s="694"/>
      <c r="ACL12" s="694"/>
      <c r="ACM12" s="694"/>
      <c r="ACN12" s="694"/>
      <c r="ACO12" s="694"/>
      <c r="ACP12" s="694"/>
      <c r="ACQ12" s="694"/>
      <c r="ACR12" s="694"/>
      <c r="ACS12" s="694"/>
      <c r="ACT12" s="694"/>
      <c r="ACU12" s="694"/>
      <c r="ACV12" s="694"/>
      <c r="ACW12" s="694"/>
      <c r="ACX12" s="694"/>
      <c r="ACY12" s="694"/>
      <c r="ACZ12" s="694"/>
      <c r="ADA12" s="694"/>
      <c r="ADB12" s="694"/>
      <c r="ADC12" s="694"/>
      <c r="ADD12" s="694"/>
      <c r="ADE12" s="694"/>
      <c r="ADF12" s="694"/>
      <c r="ADG12" s="694"/>
      <c r="ADH12" s="694"/>
      <c r="ADI12" s="694"/>
      <c r="ADJ12" s="694"/>
      <c r="ADK12" s="694"/>
      <c r="ADL12" s="694"/>
      <c r="ADM12" s="694"/>
      <c r="ADN12" s="694"/>
      <c r="ADO12" s="694"/>
      <c r="ADP12" s="694"/>
      <c r="ADQ12" s="694"/>
      <c r="ADR12" s="694"/>
      <c r="ADS12" s="694"/>
      <c r="ADT12" s="694"/>
      <c r="ADU12" s="694"/>
      <c r="ADV12" s="694"/>
      <c r="ADW12" s="694"/>
      <c r="ADX12" s="694"/>
      <c r="ADY12" s="694"/>
      <c r="ADZ12" s="694"/>
      <c r="AEA12" s="694"/>
      <c r="AEB12" s="694"/>
      <c r="AEC12" s="694"/>
      <c r="AED12" s="694"/>
      <c r="AEE12" s="694"/>
      <c r="AEF12" s="694"/>
      <c r="AEG12" s="694"/>
      <c r="AEH12" s="694"/>
      <c r="AEI12" s="694"/>
      <c r="AEJ12" s="694"/>
      <c r="AEK12" s="694"/>
      <c r="AEL12" s="694"/>
      <c r="AEM12" s="694"/>
      <c r="AEN12" s="694"/>
      <c r="AEO12" s="694"/>
      <c r="AEP12" s="694"/>
      <c r="AEQ12" s="694"/>
      <c r="AER12" s="694"/>
      <c r="AES12" s="694"/>
      <c r="AET12" s="694"/>
      <c r="AEU12" s="694"/>
      <c r="AEV12" s="694"/>
      <c r="AEW12" s="694"/>
      <c r="AEX12" s="694"/>
      <c r="AEY12" s="694"/>
      <c r="AEZ12" s="694"/>
      <c r="AFA12" s="694"/>
      <c r="AFB12" s="694"/>
      <c r="AFC12" s="694"/>
      <c r="AFD12" s="694"/>
      <c r="AFE12" s="694"/>
      <c r="AFF12" s="694"/>
      <c r="AFG12" s="694"/>
      <c r="AFH12" s="694"/>
      <c r="AFI12" s="694"/>
      <c r="AFJ12" s="694"/>
      <c r="AFK12" s="694"/>
      <c r="AFL12" s="694"/>
      <c r="AFM12" s="694"/>
      <c r="AFN12" s="694"/>
      <c r="AFO12" s="694"/>
      <c r="AFP12" s="694"/>
      <c r="AFQ12" s="694"/>
      <c r="AFR12" s="694"/>
      <c r="AFS12" s="694"/>
      <c r="AFT12" s="694"/>
      <c r="AFU12" s="694"/>
      <c r="AFV12" s="694"/>
      <c r="AFW12" s="694"/>
      <c r="AFX12" s="694"/>
      <c r="AFY12" s="694"/>
      <c r="AFZ12" s="694"/>
      <c r="AGA12" s="694"/>
      <c r="AGB12" s="694"/>
      <c r="AGC12" s="694"/>
      <c r="AGD12" s="694"/>
      <c r="AGE12" s="694"/>
      <c r="AGF12" s="694"/>
      <c r="AGG12" s="694"/>
      <c r="AGH12" s="694"/>
      <c r="AGI12" s="694"/>
      <c r="AGJ12" s="694"/>
      <c r="AGK12" s="694"/>
      <c r="AGL12" s="694"/>
      <c r="AGM12" s="694"/>
      <c r="AGN12" s="694"/>
      <c r="AGO12" s="694"/>
      <c r="AGP12" s="694"/>
      <c r="AGQ12" s="694"/>
      <c r="AGR12" s="694"/>
      <c r="AGS12" s="694"/>
      <c r="AGT12" s="694"/>
      <c r="AGU12" s="694"/>
      <c r="AGV12" s="694"/>
      <c r="AGW12" s="694"/>
      <c r="AGX12" s="694"/>
      <c r="AGY12" s="694"/>
      <c r="AGZ12" s="694"/>
      <c r="AHA12" s="694"/>
      <c r="AHB12" s="694"/>
      <c r="AHC12" s="694"/>
      <c r="AHD12" s="694"/>
      <c r="AHE12" s="694"/>
      <c r="AHF12" s="694"/>
      <c r="AHG12" s="694"/>
      <c r="AHH12" s="694"/>
      <c r="AHI12" s="694"/>
      <c r="AHJ12" s="694"/>
      <c r="AHK12" s="694"/>
      <c r="AHL12" s="694"/>
      <c r="AHM12" s="694"/>
      <c r="AHN12" s="694"/>
      <c r="AHO12" s="694"/>
      <c r="AHP12" s="694"/>
      <c r="AHQ12" s="694"/>
      <c r="AHR12" s="694"/>
      <c r="AHS12" s="694"/>
      <c r="AHT12" s="694"/>
      <c r="AHU12" s="694"/>
      <c r="AHV12" s="694"/>
      <c r="AHW12" s="694"/>
      <c r="AHX12" s="694"/>
      <c r="AHY12" s="694"/>
      <c r="AHZ12" s="694"/>
      <c r="AIA12" s="694"/>
      <c r="AIB12" s="694"/>
      <c r="AIC12" s="694"/>
      <c r="AID12" s="694"/>
      <c r="AIE12" s="694"/>
      <c r="AIF12" s="694"/>
      <c r="AIG12" s="694"/>
      <c r="AIH12" s="694"/>
      <c r="AII12" s="694"/>
      <c r="AIJ12" s="694"/>
      <c r="AIK12" s="694"/>
      <c r="AIL12" s="694"/>
      <c r="AIM12" s="694"/>
      <c r="AIN12" s="694"/>
      <c r="AIO12" s="694"/>
      <c r="AIP12" s="694"/>
      <c r="AIQ12" s="694"/>
      <c r="AIR12" s="694"/>
      <c r="AIS12" s="694"/>
      <c r="AIT12" s="694"/>
      <c r="AIU12" s="694"/>
      <c r="AIV12" s="694"/>
      <c r="AIW12" s="694"/>
      <c r="AIX12" s="694"/>
      <c r="AIY12" s="694"/>
      <c r="AIZ12" s="694"/>
      <c r="AJA12" s="694"/>
      <c r="AJB12" s="694"/>
      <c r="AJC12" s="694"/>
      <c r="AJD12" s="694"/>
      <c r="AJE12" s="694"/>
      <c r="AJF12" s="694"/>
      <c r="AJG12" s="694"/>
      <c r="AJH12" s="694"/>
      <c r="AJI12" s="694"/>
      <c r="AJJ12" s="694"/>
      <c r="AJK12" s="694"/>
      <c r="AJL12" s="694"/>
      <c r="AJM12" s="694"/>
      <c r="AJN12" s="694"/>
      <c r="AJO12" s="694"/>
      <c r="AJP12" s="694"/>
      <c r="AJQ12" s="694"/>
      <c r="AJR12" s="694"/>
      <c r="AJS12" s="694"/>
    </row>
    <row r="13" spans="1:955">
      <c r="H13" s="727">
        <v>2015</v>
      </c>
      <c r="I13" s="724">
        <v>15.436835698885885</v>
      </c>
      <c r="J13" s="724">
        <v>35.404710139498256</v>
      </c>
      <c r="K13" s="724">
        <v>42.808381377643713</v>
      </c>
      <c r="L13" s="724">
        <v>99.266381024494265</v>
      </c>
      <c r="M13" s="724"/>
      <c r="N13" s="72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694"/>
      <c r="BV13" s="694"/>
      <c r="BW13" s="694"/>
      <c r="BX13" s="694"/>
      <c r="BY13" s="694"/>
      <c r="BZ13" s="694"/>
      <c r="CA13" s="694"/>
      <c r="CB13" s="694"/>
      <c r="CC13" s="694"/>
      <c r="CD13" s="694"/>
      <c r="CE13" s="694"/>
      <c r="CF13" s="694"/>
      <c r="CG13" s="694"/>
      <c r="CH13" s="694"/>
      <c r="CI13" s="694"/>
      <c r="CJ13" s="694"/>
      <c r="CK13" s="694"/>
      <c r="CL13" s="694"/>
      <c r="CM13" s="694"/>
      <c r="CN13" s="694"/>
      <c r="CO13" s="694"/>
      <c r="CP13" s="694"/>
      <c r="CQ13" s="694"/>
      <c r="CR13" s="694"/>
      <c r="CS13" s="694"/>
      <c r="CT13" s="694"/>
      <c r="CU13" s="694"/>
      <c r="CV13" s="694"/>
      <c r="CW13" s="694"/>
      <c r="CX13" s="694"/>
      <c r="CY13" s="694"/>
      <c r="CZ13" s="694"/>
      <c r="DA13" s="694"/>
      <c r="DB13" s="694"/>
      <c r="DC13" s="694"/>
      <c r="DD13" s="694"/>
      <c r="DE13" s="694"/>
      <c r="DF13" s="694"/>
      <c r="DG13" s="694"/>
      <c r="DH13" s="694"/>
      <c r="DI13" s="694"/>
      <c r="DJ13" s="694"/>
      <c r="DK13" s="694"/>
      <c r="DL13" s="694"/>
      <c r="DM13" s="694"/>
      <c r="DN13" s="694"/>
      <c r="DO13" s="694"/>
      <c r="DP13" s="694"/>
      <c r="DQ13" s="694"/>
      <c r="DR13" s="694"/>
      <c r="DS13" s="694"/>
      <c r="DT13" s="694"/>
      <c r="DU13" s="694"/>
      <c r="DV13" s="694"/>
      <c r="DW13" s="694"/>
      <c r="DX13" s="694"/>
      <c r="DY13" s="694"/>
      <c r="DZ13" s="694"/>
      <c r="EA13" s="694"/>
      <c r="EB13" s="694"/>
      <c r="EC13" s="694"/>
      <c r="ED13" s="694"/>
      <c r="EE13" s="694"/>
      <c r="EF13" s="694"/>
      <c r="EG13" s="694"/>
      <c r="EH13" s="694"/>
      <c r="EI13" s="694"/>
      <c r="EJ13" s="694"/>
      <c r="EK13" s="694"/>
      <c r="EL13" s="694"/>
      <c r="EM13" s="694"/>
      <c r="EN13" s="694"/>
      <c r="EO13" s="694"/>
      <c r="EP13" s="694"/>
      <c r="EQ13" s="694"/>
      <c r="ER13" s="694"/>
      <c r="ES13" s="694"/>
      <c r="ET13" s="694"/>
      <c r="EU13" s="694"/>
      <c r="EV13" s="694"/>
      <c r="EW13" s="694"/>
      <c r="EX13" s="694"/>
      <c r="EY13" s="694"/>
      <c r="EZ13" s="694"/>
      <c r="FA13" s="694"/>
      <c r="FB13" s="694"/>
      <c r="FC13" s="694"/>
      <c r="FD13" s="694"/>
      <c r="FE13" s="694"/>
      <c r="FF13" s="694"/>
      <c r="FG13" s="694"/>
      <c r="FH13" s="694"/>
      <c r="FI13" s="694"/>
      <c r="FJ13" s="694"/>
      <c r="FK13" s="694"/>
      <c r="FL13" s="694"/>
      <c r="FM13" s="694"/>
      <c r="FN13" s="694"/>
      <c r="FO13" s="694"/>
      <c r="FP13" s="694"/>
      <c r="FQ13" s="694"/>
      <c r="FR13" s="694"/>
      <c r="FS13" s="694"/>
      <c r="FT13" s="694"/>
      <c r="FU13" s="694"/>
      <c r="FV13" s="694"/>
      <c r="FW13" s="694"/>
      <c r="FX13" s="694"/>
      <c r="FY13" s="694"/>
      <c r="FZ13" s="694"/>
      <c r="GA13" s="694"/>
      <c r="GB13" s="694"/>
      <c r="GC13" s="694"/>
      <c r="GD13" s="694"/>
      <c r="GE13" s="694"/>
      <c r="GF13" s="694"/>
      <c r="GG13" s="694"/>
      <c r="GH13" s="694"/>
      <c r="GI13" s="694"/>
      <c r="GJ13" s="694"/>
      <c r="GK13" s="694"/>
      <c r="GL13" s="694"/>
      <c r="GM13" s="694"/>
      <c r="GN13" s="694"/>
      <c r="GO13" s="694"/>
      <c r="GP13" s="694"/>
      <c r="GQ13" s="694"/>
      <c r="GR13" s="694"/>
      <c r="GS13" s="694"/>
      <c r="GT13" s="694"/>
      <c r="GU13" s="694"/>
      <c r="GV13" s="694"/>
      <c r="GW13" s="694"/>
      <c r="GX13" s="694"/>
      <c r="GY13" s="694"/>
      <c r="GZ13" s="694"/>
      <c r="HA13" s="694"/>
      <c r="HB13" s="694"/>
      <c r="HC13" s="694"/>
      <c r="HD13" s="694"/>
      <c r="HE13" s="694"/>
      <c r="HF13" s="694"/>
      <c r="HG13" s="694"/>
      <c r="HH13" s="694"/>
      <c r="HI13" s="694"/>
      <c r="HJ13" s="694"/>
      <c r="HK13" s="694"/>
      <c r="HL13" s="694"/>
      <c r="HM13" s="694"/>
      <c r="HN13" s="694"/>
      <c r="HO13" s="694"/>
      <c r="HP13" s="694"/>
      <c r="HQ13" s="694"/>
      <c r="HR13" s="694"/>
      <c r="HS13" s="694"/>
      <c r="HT13" s="694"/>
      <c r="HU13" s="694"/>
      <c r="HV13" s="694"/>
      <c r="HW13" s="694"/>
      <c r="HX13" s="694"/>
      <c r="HY13" s="694"/>
      <c r="HZ13" s="694"/>
      <c r="IA13" s="694"/>
      <c r="IB13" s="694"/>
      <c r="IC13" s="694"/>
      <c r="ID13" s="694"/>
      <c r="IE13" s="694"/>
      <c r="IF13" s="694"/>
      <c r="IG13" s="694"/>
      <c r="IH13" s="694"/>
      <c r="II13" s="694"/>
      <c r="IJ13" s="694"/>
      <c r="IK13" s="694"/>
      <c r="IL13" s="694"/>
      <c r="IM13" s="694"/>
      <c r="IN13" s="694"/>
      <c r="IO13" s="694"/>
      <c r="IP13" s="694"/>
      <c r="IQ13" s="694"/>
      <c r="IR13" s="694"/>
      <c r="IS13" s="694"/>
      <c r="IT13" s="694"/>
      <c r="IU13" s="694"/>
      <c r="IV13" s="694"/>
      <c r="IW13" s="694"/>
      <c r="IX13" s="694"/>
      <c r="IY13" s="694"/>
      <c r="IZ13" s="694"/>
      <c r="JA13" s="694"/>
      <c r="JB13" s="694"/>
      <c r="JC13" s="694"/>
      <c r="JD13" s="694"/>
      <c r="JE13" s="694"/>
      <c r="JF13" s="694"/>
      <c r="JG13" s="694"/>
      <c r="JH13" s="694"/>
      <c r="JI13" s="694"/>
      <c r="JJ13" s="694"/>
      <c r="JK13" s="694"/>
      <c r="JL13" s="694"/>
      <c r="JM13" s="694"/>
      <c r="JN13" s="694"/>
      <c r="JO13" s="694"/>
      <c r="JP13" s="694"/>
      <c r="JQ13" s="694"/>
      <c r="JR13" s="694"/>
      <c r="JS13" s="694"/>
      <c r="JT13" s="694"/>
      <c r="JU13" s="694"/>
      <c r="JV13" s="694"/>
      <c r="JW13" s="694"/>
      <c r="JX13" s="694"/>
      <c r="JY13" s="694"/>
      <c r="JZ13" s="694"/>
      <c r="KA13" s="694"/>
      <c r="KB13" s="694"/>
      <c r="KC13" s="694"/>
      <c r="KD13" s="694"/>
      <c r="KE13" s="694"/>
      <c r="KF13" s="694"/>
      <c r="KG13" s="694"/>
      <c r="KH13" s="694"/>
      <c r="KI13" s="694"/>
      <c r="KJ13" s="694"/>
      <c r="KK13" s="694"/>
      <c r="KL13" s="694"/>
      <c r="KM13" s="694"/>
      <c r="KN13" s="694"/>
      <c r="KO13" s="694"/>
      <c r="KP13" s="694"/>
      <c r="KQ13" s="694"/>
      <c r="KR13" s="694"/>
      <c r="KS13" s="694"/>
      <c r="KT13" s="694"/>
      <c r="KU13" s="694"/>
      <c r="KV13" s="694"/>
      <c r="KW13" s="694"/>
      <c r="KX13" s="694"/>
      <c r="KY13" s="694"/>
      <c r="KZ13" s="694"/>
      <c r="LA13" s="694"/>
      <c r="LB13" s="694"/>
      <c r="LC13" s="694"/>
      <c r="LD13" s="694"/>
      <c r="LE13" s="694"/>
      <c r="LF13" s="694"/>
      <c r="LG13" s="694"/>
      <c r="LH13" s="694"/>
      <c r="LI13" s="694"/>
      <c r="LJ13" s="694"/>
      <c r="LK13" s="694"/>
      <c r="LL13" s="694"/>
      <c r="LM13" s="694"/>
      <c r="LN13" s="694"/>
      <c r="LO13" s="694"/>
      <c r="LP13" s="694"/>
      <c r="LQ13" s="694"/>
      <c r="LR13" s="694"/>
      <c r="LS13" s="694"/>
      <c r="LT13" s="694"/>
      <c r="LU13" s="694"/>
      <c r="LV13" s="694"/>
      <c r="LW13" s="694"/>
      <c r="LX13" s="694"/>
      <c r="LY13" s="694"/>
      <c r="LZ13" s="694"/>
      <c r="MA13" s="694"/>
      <c r="MB13" s="694"/>
      <c r="MC13" s="694"/>
      <c r="MD13" s="694"/>
      <c r="ME13" s="694"/>
      <c r="MF13" s="694"/>
      <c r="MG13" s="694"/>
      <c r="MH13" s="694"/>
      <c r="MI13" s="694"/>
      <c r="MJ13" s="694"/>
      <c r="MK13" s="694"/>
      <c r="ML13" s="694"/>
      <c r="MM13" s="694"/>
      <c r="MN13" s="694"/>
      <c r="MO13" s="694"/>
      <c r="MP13" s="694"/>
      <c r="MQ13" s="694"/>
      <c r="MR13" s="694"/>
      <c r="MS13" s="694"/>
      <c r="MT13" s="694"/>
      <c r="MU13" s="694"/>
      <c r="MV13" s="694"/>
      <c r="MW13" s="694"/>
      <c r="MX13" s="694"/>
      <c r="MY13" s="694"/>
      <c r="MZ13" s="694"/>
      <c r="NA13" s="694"/>
      <c r="NB13" s="694"/>
      <c r="NC13" s="694"/>
      <c r="ND13" s="694"/>
      <c r="NE13" s="694"/>
      <c r="NF13" s="694"/>
      <c r="NG13" s="694"/>
      <c r="NH13" s="694"/>
      <c r="NI13" s="694"/>
      <c r="NJ13" s="694"/>
      <c r="NK13" s="694"/>
      <c r="NL13" s="694"/>
      <c r="NM13" s="694"/>
      <c r="NN13" s="694"/>
      <c r="NO13" s="694"/>
      <c r="NP13" s="694"/>
      <c r="NQ13" s="694"/>
      <c r="NR13" s="694"/>
      <c r="NS13" s="694"/>
      <c r="NT13" s="694"/>
      <c r="NU13" s="694"/>
      <c r="NV13" s="694"/>
      <c r="NW13" s="694"/>
      <c r="NX13" s="694"/>
      <c r="NY13" s="694"/>
      <c r="NZ13" s="694"/>
      <c r="OA13" s="694"/>
      <c r="OB13" s="694"/>
      <c r="OC13" s="694"/>
      <c r="OD13" s="694"/>
      <c r="OE13" s="694"/>
      <c r="OF13" s="694"/>
      <c r="OG13" s="694"/>
      <c r="OH13" s="694"/>
      <c r="OI13" s="694"/>
      <c r="OJ13" s="694"/>
      <c r="OK13" s="694"/>
      <c r="OL13" s="694"/>
      <c r="OM13" s="694"/>
      <c r="ON13" s="694"/>
      <c r="OO13" s="694"/>
      <c r="OP13" s="694"/>
      <c r="OQ13" s="694"/>
      <c r="OR13" s="694"/>
      <c r="OS13" s="694"/>
      <c r="OT13" s="694"/>
      <c r="OU13" s="694"/>
      <c r="OV13" s="694"/>
      <c r="OW13" s="694"/>
      <c r="OX13" s="694"/>
      <c r="OY13" s="694"/>
      <c r="OZ13" s="694"/>
      <c r="PA13" s="694"/>
      <c r="PB13" s="694"/>
      <c r="PC13" s="694"/>
      <c r="PD13" s="694"/>
      <c r="PE13" s="694"/>
      <c r="PF13" s="694"/>
      <c r="PG13" s="694"/>
      <c r="PH13" s="694"/>
      <c r="PI13" s="694"/>
      <c r="PJ13" s="694"/>
      <c r="PK13" s="694"/>
      <c r="PL13" s="694"/>
      <c r="PM13" s="694"/>
      <c r="PN13" s="694"/>
      <c r="PO13" s="694"/>
      <c r="PP13" s="694"/>
      <c r="PQ13" s="694"/>
      <c r="PR13" s="694"/>
      <c r="PS13" s="694"/>
      <c r="PT13" s="694"/>
      <c r="PU13" s="694"/>
      <c r="PV13" s="694"/>
      <c r="PW13" s="694"/>
      <c r="PX13" s="694"/>
      <c r="PY13" s="694"/>
      <c r="PZ13" s="694"/>
      <c r="QA13" s="694"/>
      <c r="QB13" s="694"/>
      <c r="QC13" s="694"/>
      <c r="QD13" s="694"/>
      <c r="QE13" s="694"/>
      <c r="QF13" s="694"/>
      <c r="QG13" s="694"/>
      <c r="QH13" s="694"/>
      <c r="QI13" s="694"/>
      <c r="QJ13" s="694"/>
      <c r="QK13" s="694"/>
      <c r="QL13" s="694"/>
      <c r="QM13" s="694"/>
      <c r="QN13" s="694"/>
      <c r="QO13" s="694"/>
      <c r="QP13" s="694"/>
      <c r="QQ13" s="694"/>
      <c r="QR13" s="694"/>
      <c r="QS13" s="694"/>
      <c r="QT13" s="694"/>
      <c r="QU13" s="694"/>
      <c r="QV13" s="694"/>
      <c r="QW13" s="694"/>
      <c r="QX13" s="694"/>
      <c r="QY13" s="694"/>
      <c r="QZ13" s="694"/>
      <c r="RA13" s="694"/>
      <c r="RB13" s="694"/>
      <c r="RC13" s="694"/>
      <c r="RD13" s="694"/>
      <c r="RE13" s="694"/>
      <c r="RF13" s="694"/>
      <c r="RG13" s="694"/>
      <c r="RH13" s="694"/>
      <c r="RI13" s="694"/>
      <c r="RJ13" s="694"/>
      <c r="RK13" s="694"/>
      <c r="RL13" s="694"/>
      <c r="RM13" s="694"/>
      <c r="RN13" s="694"/>
      <c r="RO13" s="694"/>
      <c r="RP13" s="694"/>
      <c r="RQ13" s="694"/>
      <c r="RR13" s="694"/>
      <c r="RS13" s="694"/>
      <c r="RT13" s="694"/>
      <c r="RU13" s="694"/>
      <c r="RV13" s="694"/>
      <c r="RW13" s="694"/>
      <c r="RX13" s="694"/>
      <c r="RY13" s="694"/>
      <c r="RZ13" s="694"/>
      <c r="SA13" s="694"/>
      <c r="SB13" s="694"/>
      <c r="SC13" s="694"/>
      <c r="SD13" s="694"/>
      <c r="SE13" s="694"/>
      <c r="SF13" s="694"/>
      <c r="SG13" s="694"/>
      <c r="SH13" s="694"/>
      <c r="SI13" s="694"/>
      <c r="SJ13" s="694"/>
      <c r="SK13" s="694"/>
      <c r="SL13" s="694"/>
      <c r="SM13" s="694"/>
      <c r="SN13" s="694"/>
      <c r="SO13" s="694"/>
      <c r="SP13" s="694"/>
      <c r="SQ13" s="694"/>
      <c r="SR13" s="694"/>
      <c r="SS13" s="694"/>
      <c r="ST13" s="694"/>
      <c r="SU13" s="694"/>
      <c r="SV13" s="694"/>
      <c r="SW13" s="694"/>
      <c r="SX13" s="694"/>
      <c r="SY13" s="694"/>
      <c r="SZ13" s="694"/>
      <c r="TA13" s="694"/>
      <c r="TB13" s="694"/>
      <c r="TC13" s="694"/>
      <c r="TD13" s="694"/>
      <c r="TE13" s="694"/>
      <c r="TF13" s="694"/>
      <c r="TG13" s="694"/>
      <c r="TH13" s="694"/>
      <c r="TI13" s="694"/>
      <c r="TJ13" s="694"/>
      <c r="TK13" s="694"/>
      <c r="TL13" s="694"/>
      <c r="TM13" s="694"/>
      <c r="TN13" s="694"/>
      <c r="TO13" s="694"/>
      <c r="TP13" s="694"/>
      <c r="TQ13" s="694"/>
      <c r="TR13" s="694"/>
      <c r="TS13" s="694"/>
      <c r="TT13" s="694"/>
      <c r="TU13" s="694"/>
      <c r="TV13" s="694"/>
      <c r="TW13" s="694"/>
      <c r="TX13" s="694"/>
      <c r="TY13" s="694"/>
      <c r="TZ13" s="694"/>
      <c r="UA13" s="694"/>
      <c r="UB13" s="694"/>
      <c r="UC13" s="694"/>
      <c r="UD13" s="694"/>
      <c r="UE13" s="694"/>
      <c r="UF13" s="694"/>
      <c r="UG13" s="694"/>
      <c r="UH13" s="694"/>
      <c r="UI13" s="694"/>
      <c r="UJ13" s="694"/>
      <c r="UK13" s="694"/>
      <c r="UL13" s="694"/>
      <c r="UM13" s="694"/>
      <c r="UN13" s="694"/>
      <c r="UO13" s="694"/>
      <c r="UP13" s="694"/>
      <c r="UQ13" s="694"/>
      <c r="UR13" s="694"/>
      <c r="US13" s="694"/>
      <c r="UT13" s="694"/>
      <c r="UU13" s="694"/>
      <c r="UV13" s="694"/>
      <c r="UW13" s="694"/>
      <c r="UX13" s="694"/>
      <c r="UY13" s="694"/>
      <c r="UZ13" s="694"/>
      <c r="VA13" s="694"/>
      <c r="VB13" s="694"/>
      <c r="VC13" s="694"/>
      <c r="VD13" s="694"/>
      <c r="VE13" s="694"/>
      <c r="VF13" s="694"/>
      <c r="VG13" s="694"/>
      <c r="VH13" s="694"/>
      <c r="VI13" s="694"/>
      <c r="VJ13" s="694"/>
      <c r="VK13" s="694"/>
      <c r="VL13" s="694"/>
      <c r="VM13" s="694"/>
      <c r="VN13" s="694"/>
      <c r="VO13" s="694"/>
      <c r="VP13" s="694"/>
      <c r="VQ13" s="694"/>
      <c r="VR13" s="694"/>
      <c r="VS13" s="694"/>
      <c r="VT13" s="694"/>
      <c r="VU13" s="694"/>
      <c r="VV13" s="694"/>
      <c r="VW13" s="694"/>
      <c r="VX13" s="694"/>
      <c r="VY13" s="694"/>
      <c r="VZ13" s="694"/>
      <c r="WA13" s="694"/>
      <c r="WB13" s="694"/>
      <c r="WC13" s="694"/>
      <c r="WD13" s="694"/>
      <c r="WE13" s="694"/>
      <c r="WF13" s="694"/>
      <c r="WG13" s="694"/>
      <c r="WH13" s="694"/>
      <c r="WI13" s="694"/>
      <c r="WJ13" s="694"/>
      <c r="WK13" s="694"/>
      <c r="WL13" s="694"/>
      <c r="WM13" s="694"/>
      <c r="WN13" s="694"/>
      <c r="WO13" s="694"/>
      <c r="WP13" s="694"/>
      <c r="WQ13" s="694"/>
      <c r="WR13" s="694"/>
      <c r="WS13" s="694"/>
      <c r="WT13" s="694"/>
      <c r="WU13" s="694"/>
      <c r="WV13" s="694"/>
      <c r="WW13" s="694"/>
      <c r="WX13" s="694"/>
      <c r="WY13" s="694"/>
      <c r="WZ13" s="694"/>
      <c r="XA13" s="694"/>
      <c r="XB13" s="694"/>
      <c r="XC13" s="694"/>
      <c r="XD13" s="694"/>
      <c r="XE13" s="694"/>
      <c r="XF13" s="694"/>
      <c r="XG13" s="694"/>
      <c r="XH13" s="694"/>
      <c r="XI13" s="694"/>
      <c r="XJ13" s="694"/>
      <c r="XK13" s="694"/>
      <c r="XL13" s="694"/>
      <c r="XM13" s="694"/>
      <c r="XN13" s="694"/>
      <c r="XO13" s="694"/>
      <c r="XP13" s="694"/>
      <c r="XQ13" s="694"/>
      <c r="XR13" s="694"/>
      <c r="XS13" s="694"/>
      <c r="XT13" s="694"/>
      <c r="XU13" s="694"/>
      <c r="XV13" s="694"/>
      <c r="XW13" s="694"/>
      <c r="XX13" s="694"/>
      <c r="XY13" s="694"/>
      <c r="XZ13" s="694"/>
      <c r="YA13" s="694"/>
      <c r="YB13" s="694"/>
      <c r="YC13" s="694"/>
      <c r="YD13" s="694"/>
      <c r="YE13" s="694"/>
      <c r="YF13" s="694"/>
      <c r="YG13" s="694"/>
      <c r="YH13" s="694"/>
      <c r="YI13" s="694"/>
      <c r="YJ13" s="694"/>
      <c r="YK13" s="694"/>
      <c r="YL13" s="694"/>
      <c r="YM13" s="694"/>
      <c r="YN13" s="694"/>
      <c r="YO13" s="694"/>
      <c r="YP13" s="694"/>
      <c r="YQ13" s="694"/>
      <c r="YR13" s="694"/>
      <c r="YS13" s="694"/>
      <c r="YT13" s="694"/>
      <c r="YU13" s="694"/>
      <c r="YV13" s="694"/>
      <c r="YW13" s="694"/>
      <c r="YX13" s="694"/>
      <c r="YY13" s="694"/>
      <c r="YZ13" s="694"/>
      <c r="ZA13" s="694"/>
      <c r="ZB13" s="694"/>
      <c r="ZC13" s="694"/>
      <c r="ZD13" s="694"/>
      <c r="ZE13" s="694"/>
      <c r="ZF13" s="694"/>
      <c r="ZG13" s="694"/>
      <c r="ZH13" s="694"/>
      <c r="ZI13" s="694"/>
      <c r="ZJ13" s="694"/>
      <c r="ZK13" s="694"/>
      <c r="ZL13" s="694"/>
      <c r="ZM13" s="694"/>
      <c r="ZN13" s="694"/>
      <c r="ZO13" s="694"/>
      <c r="ZP13" s="694"/>
      <c r="ZQ13" s="694"/>
      <c r="ZR13" s="694"/>
      <c r="ZS13" s="694"/>
      <c r="ZT13" s="694"/>
      <c r="ZU13" s="694"/>
      <c r="ZV13" s="694"/>
      <c r="ZW13" s="694"/>
      <c r="ZX13" s="694"/>
      <c r="ZY13" s="694"/>
      <c r="ZZ13" s="694"/>
      <c r="AAA13" s="694"/>
      <c r="AAB13" s="694"/>
      <c r="AAC13" s="694"/>
      <c r="AAD13" s="694"/>
      <c r="AAE13" s="694"/>
      <c r="AAF13" s="694"/>
      <c r="AAG13" s="694"/>
      <c r="AAH13" s="694"/>
      <c r="AAI13" s="694"/>
      <c r="AAJ13" s="694"/>
      <c r="AAK13" s="694"/>
      <c r="AAL13" s="694"/>
      <c r="AAM13" s="694"/>
      <c r="AAN13" s="694"/>
      <c r="AAO13" s="694"/>
      <c r="AAP13" s="694"/>
      <c r="AAQ13" s="694"/>
      <c r="AAR13" s="694"/>
      <c r="AAS13" s="694"/>
      <c r="AAT13" s="694"/>
      <c r="AAU13" s="694"/>
      <c r="AAV13" s="694"/>
      <c r="AAW13" s="694"/>
      <c r="AAX13" s="694"/>
      <c r="AAY13" s="694"/>
      <c r="AAZ13" s="694"/>
      <c r="ABA13" s="694"/>
      <c r="ABB13" s="694"/>
      <c r="ABC13" s="694"/>
      <c r="ABD13" s="694"/>
      <c r="ABE13" s="694"/>
      <c r="ABF13" s="694"/>
      <c r="ABG13" s="694"/>
      <c r="ABH13" s="694"/>
      <c r="ABI13" s="694"/>
      <c r="ABJ13" s="694"/>
      <c r="ABK13" s="694"/>
      <c r="ABL13" s="694"/>
      <c r="ABM13" s="694"/>
      <c r="ABN13" s="694"/>
      <c r="ABO13" s="694"/>
      <c r="ABP13" s="694"/>
      <c r="ABQ13" s="694"/>
      <c r="ABR13" s="694"/>
      <c r="ABS13" s="694"/>
      <c r="ABT13" s="694"/>
      <c r="ABU13" s="694"/>
      <c r="ABV13" s="694"/>
      <c r="ABW13" s="694"/>
      <c r="ABX13" s="694"/>
      <c r="ABY13" s="694"/>
      <c r="ABZ13" s="694"/>
      <c r="ACA13" s="694"/>
      <c r="ACB13" s="694"/>
      <c r="ACC13" s="694"/>
      <c r="ACD13" s="694"/>
      <c r="ACE13" s="694"/>
      <c r="ACF13" s="694"/>
      <c r="ACG13" s="694"/>
      <c r="ACH13" s="694"/>
      <c r="ACI13" s="694"/>
      <c r="ACJ13" s="694"/>
      <c r="ACK13" s="694"/>
      <c r="ACL13" s="694"/>
      <c r="ACM13" s="694"/>
      <c r="ACN13" s="694"/>
      <c r="ACO13" s="694"/>
      <c r="ACP13" s="694"/>
      <c r="ACQ13" s="694"/>
      <c r="ACR13" s="694"/>
      <c r="ACS13" s="694"/>
      <c r="ACT13" s="694"/>
      <c r="ACU13" s="694"/>
      <c r="ACV13" s="694"/>
      <c r="ACW13" s="694"/>
      <c r="ACX13" s="694"/>
      <c r="ACY13" s="694"/>
      <c r="ACZ13" s="694"/>
      <c r="ADA13" s="694"/>
      <c r="ADB13" s="694"/>
      <c r="ADC13" s="694"/>
      <c r="ADD13" s="694"/>
      <c r="ADE13" s="694"/>
      <c r="ADF13" s="694"/>
      <c r="ADG13" s="694"/>
      <c r="ADH13" s="694"/>
      <c r="ADI13" s="694"/>
      <c r="ADJ13" s="694"/>
      <c r="ADK13" s="694"/>
      <c r="ADL13" s="694"/>
      <c r="ADM13" s="694"/>
      <c r="ADN13" s="694"/>
      <c r="ADO13" s="694"/>
      <c r="ADP13" s="694"/>
      <c r="ADQ13" s="694"/>
      <c r="ADR13" s="694"/>
      <c r="ADS13" s="694"/>
      <c r="ADT13" s="694"/>
      <c r="ADU13" s="694"/>
      <c r="ADV13" s="694"/>
      <c r="ADW13" s="694"/>
      <c r="ADX13" s="694"/>
      <c r="ADY13" s="694"/>
      <c r="ADZ13" s="694"/>
      <c r="AEA13" s="694"/>
      <c r="AEB13" s="694"/>
      <c r="AEC13" s="694"/>
      <c r="AED13" s="694"/>
      <c r="AEE13" s="694"/>
      <c r="AEF13" s="694"/>
      <c r="AEG13" s="694"/>
      <c r="AEH13" s="694"/>
      <c r="AEI13" s="694"/>
      <c r="AEJ13" s="694"/>
      <c r="AEK13" s="694"/>
      <c r="AEL13" s="694"/>
      <c r="AEM13" s="694"/>
      <c r="AEN13" s="694"/>
      <c r="AEO13" s="694"/>
      <c r="AEP13" s="694"/>
      <c r="AEQ13" s="694"/>
      <c r="AER13" s="694"/>
      <c r="AES13" s="694"/>
      <c r="AET13" s="694"/>
      <c r="AEU13" s="694"/>
      <c r="AEV13" s="694"/>
      <c r="AEW13" s="694"/>
      <c r="AEX13" s="694"/>
      <c r="AEY13" s="694"/>
      <c r="AEZ13" s="694"/>
      <c r="AFA13" s="694"/>
      <c r="AFB13" s="694"/>
      <c r="AFC13" s="694"/>
      <c r="AFD13" s="694"/>
      <c r="AFE13" s="694"/>
      <c r="AFF13" s="694"/>
      <c r="AFG13" s="694"/>
      <c r="AFH13" s="694"/>
      <c r="AFI13" s="694"/>
      <c r="AFJ13" s="694"/>
      <c r="AFK13" s="694"/>
      <c r="AFL13" s="694"/>
      <c r="AFM13" s="694"/>
      <c r="AFN13" s="694"/>
      <c r="AFO13" s="694"/>
      <c r="AFP13" s="694"/>
      <c r="AFQ13" s="694"/>
      <c r="AFR13" s="694"/>
      <c r="AFS13" s="694"/>
      <c r="AFT13" s="694"/>
      <c r="AFU13" s="694"/>
      <c r="AFV13" s="694"/>
      <c r="AFW13" s="694"/>
      <c r="AFX13" s="694"/>
      <c r="AFY13" s="694"/>
      <c r="AFZ13" s="694"/>
      <c r="AGA13" s="694"/>
      <c r="AGB13" s="694"/>
      <c r="AGC13" s="694"/>
      <c r="AGD13" s="694"/>
      <c r="AGE13" s="694"/>
      <c r="AGF13" s="694"/>
      <c r="AGG13" s="694"/>
      <c r="AGH13" s="694"/>
      <c r="AGI13" s="694"/>
      <c r="AGJ13" s="694"/>
      <c r="AGK13" s="694"/>
      <c r="AGL13" s="694"/>
      <c r="AGM13" s="694"/>
      <c r="AGN13" s="694"/>
      <c r="AGO13" s="694"/>
      <c r="AGP13" s="694"/>
      <c r="AGQ13" s="694"/>
      <c r="AGR13" s="694"/>
      <c r="AGS13" s="694"/>
      <c r="AGT13" s="694"/>
      <c r="AGU13" s="694"/>
      <c r="AGV13" s="694"/>
      <c r="AGW13" s="694"/>
      <c r="AGX13" s="694"/>
      <c r="AGY13" s="694"/>
      <c r="AGZ13" s="694"/>
      <c r="AHA13" s="694"/>
      <c r="AHB13" s="694"/>
      <c r="AHC13" s="694"/>
      <c r="AHD13" s="694"/>
      <c r="AHE13" s="694"/>
      <c r="AHF13" s="694"/>
      <c r="AHG13" s="694"/>
      <c r="AHH13" s="694"/>
      <c r="AHI13" s="694"/>
      <c r="AHJ13" s="694"/>
      <c r="AHK13" s="694"/>
      <c r="AHL13" s="694"/>
      <c r="AHM13" s="694"/>
      <c r="AHN13" s="694"/>
      <c r="AHO13" s="694"/>
      <c r="AHP13" s="694"/>
      <c r="AHQ13" s="694"/>
      <c r="AHR13" s="694"/>
      <c r="AHS13" s="694"/>
      <c r="AHT13" s="694"/>
      <c r="AHU13" s="694"/>
      <c r="AHV13" s="694"/>
      <c r="AHW13" s="694"/>
      <c r="AHX13" s="694"/>
      <c r="AHY13" s="694"/>
      <c r="AHZ13" s="694"/>
      <c r="AIA13" s="694"/>
      <c r="AIB13" s="694"/>
      <c r="AIC13" s="694"/>
      <c r="AID13" s="694"/>
      <c r="AIE13" s="694"/>
      <c r="AIF13" s="694"/>
      <c r="AIG13" s="694"/>
      <c r="AIH13" s="694"/>
      <c r="AII13" s="694"/>
      <c r="AIJ13" s="694"/>
      <c r="AIK13" s="694"/>
      <c r="AIL13" s="694"/>
      <c r="AIM13" s="694"/>
      <c r="AIN13" s="694"/>
      <c r="AIO13" s="694"/>
      <c r="AIP13" s="694"/>
      <c r="AIQ13" s="694"/>
      <c r="AIR13" s="694"/>
      <c r="AIS13" s="694"/>
      <c r="AIT13" s="694"/>
      <c r="AIU13" s="694"/>
      <c r="AIV13" s="694"/>
      <c r="AIW13" s="694"/>
      <c r="AIX13" s="694"/>
      <c r="AIY13" s="694"/>
      <c r="AIZ13" s="694"/>
      <c r="AJA13" s="694"/>
      <c r="AJB13" s="694"/>
      <c r="AJC13" s="694"/>
      <c r="AJD13" s="694"/>
      <c r="AJE13" s="694"/>
      <c r="AJF13" s="694"/>
      <c r="AJG13" s="694"/>
      <c r="AJH13" s="694"/>
      <c r="AJI13" s="694"/>
      <c r="AJJ13" s="694"/>
      <c r="AJK13" s="694"/>
      <c r="AJL13" s="694"/>
      <c r="AJM13" s="694"/>
      <c r="AJN13" s="694"/>
      <c r="AJO13" s="694"/>
      <c r="AJP13" s="694"/>
      <c r="AJQ13" s="694"/>
      <c r="AJR13" s="694"/>
      <c r="AJS13" s="694"/>
    </row>
    <row r="14" spans="1:955" ht="14.25" customHeight="1">
      <c r="H14" s="727">
        <v>2016</v>
      </c>
      <c r="I14" s="724">
        <v>15.294521436350516</v>
      </c>
      <c r="J14" s="724">
        <v>32.636180789524303</v>
      </c>
      <c r="K14" s="724">
        <v>36.878248858715217</v>
      </c>
      <c r="L14" s="724">
        <v>91.752747881838417</v>
      </c>
      <c r="N14" s="25"/>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c r="AT14" s="694"/>
      <c r="AU14" s="694"/>
      <c r="AV14" s="694"/>
      <c r="AW14" s="694"/>
      <c r="AX14" s="694"/>
      <c r="AY14" s="694"/>
      <c r="AZ14" s="694"/>
      <c r="BA14" s="694"/>
      <c r="BB14" s="694"/>
      <c r="BC14" s="694"/>
      <c r="BD14" s="694"/>
      <c r="BE14" s="694"/>
      <c r="BF14" s="694"/>
      <c r="BG14" s="694"/>
      <c r="BH14" s="694"/>
      <c r="BI14" s="694"/>
      <c r="BJ14" s="694"/>
      <c r="BK14" s="694"/>
      <c r="BL14" s="694"/>
      <c r="BM14" s="694"/>
      <c r="BN14" s="694"/>
      <c r="BO14" s="694"/>
      <c r="BP14" s="694"/>
      <c r="BQ14" s="694"/>
      <c r="BR14" s="694"/>
      <c r="BS14" s="694"/>
      <c r="BT14" s="694"/>
      <c r="BU14" s="694"/>
      <c r="BV14" s="694"/>
      <c r="BW14" s="694"/>
      <c r="BX14" s="694"/>
      <c r="BY14" s="694"/>
      <c r="BZ14" s="694"/>
      <c r="CA14" s="694"/>
      <c r="CB14" s="694"/>
      <c r="CC14" s="694"/>
      <c r="CD14" s="694"/>
      <c r="CE14" s="694"/>
      <c r="CF14" s="694"/>
      <c r="CG14" s="694"/>
      <c r="CH14" s="694"/>
      <c r="CI14" s="694"/>
      <c r="CJ14" s="694"/>
      <c r="CK14" s="694"/>
      <c r="CL14" s="694"/>
      <c r="CM14" s="694"/>
      <c r="CN14" s="694"/>
      <c r="CO14" s="694"/>
      <c r="CP14" s="694"/>
      <c r="CQ14" s="694"/>
      <c r="CR14" s="694"/>
      <c r="CS14" s="694"/>
      <c r="CT14" s="694"/>
      <c r="CU14" s="694"/>
      <c r="CV14" s="694"/>
      <c r="CW14" s="694"/>
      <c r="CX14" s="694"/>
      <c r="CY14" s="694"/>
      <c r="CZ14" s="694"/>
      <c r="DA14" s="694"/>
      <c r="DB14" s="694"/>
      <c r="DC14" s="694"/>
      <c r="DD14" s="694"/>
      <c r="DE14" s="694"/>
      <c r="DF14" s="694"/>
      <c r="DG14" s="694"/>
      <c r="DH14" s="694"/>
      <c r="DI14" s="694"/>
      <c r="DJ14" s="694"/>
      <c r="DK14" s="694"/>
      <c r="DL14" s="694"/>
      <c r="DM14" s="694"/>
      <c r="DN14" s="694"/>
      <c r="DO14" s="694"/>
      <c r="DP14" s="694"/>
      <c r="DQ14" s="694"/>
      <c r="DR14" s="694"/>
      <c r="DS14" s="694"/>
      <c r="DT14" s="694"/>
      <c r="DU14" s="694"/>
      <c r="DV14" s="694"/>
      <c r="DW14" s="694"/>
      <c r="DX14" s="694"/>
      <c r="DY14" s="694"/>
      <c r="DZ14" s="694"/>
      <c r="EA14" s="694"/>
      <c r="EB14" s="694"/>
      <c r="EC14" s="694"/>
      <c r="ED14" s="694"/>
      <c r="EE14" s="694"/>
      <c r="EF14" s="694"/>
      <c r="EG14" s="694"/>
      <c r="EH14" s="694"/>
      <c r="EI14" s="694"/>
      <c r="EJ14" s="694"/>
      <c r="EK14" s="694"/>
      <c r="EL14" s="694"/>
      <c r="EM14" s="694"/>
      <c r="EN14" s="694"/>
      <c r="EO14" s="694"/>
      <c r="EP14" s="694"/>
      <c r="EQ14" s="694"/>
      <c r="ER14" s="694"/>
      <c r="ES14" s="694"/>
      <c r="ET14" s="694"/>
      <c r="EU14" s="694"/>
      <c r="EV14" s="694"/>
      <c r="EW14" s="694"/>
      <c r="EX14" s="694"/>
      <c r="EY14" s="694"/>
      <c r="EZ14" s="694"/>
      <c r="FA14" s="694"/>
      <c r="FB14" s="694"/>
      <c r="FC14" s="694"/>
      <c r="FD14" s="694"/>
      <c r="FE14" s="694"/>
      <c r="FF14" s="694"/>
      <c r="FG14" s="694"/>
      <c r="FH14" s="694"/>
      <c r="FI14" s="694"/>
      <c r="FJ14" s="694"/>
      <c r="FK14" s="694"/>
      <c r="FL14" s="694"/>
      <c r="FM14" s="694"/>
      <c r="FN14" s="694"/>
      <c r="FO14" s="694"/>
      <c r="FP14" s="694"/>
      <c r="FQ14" s="694"/>
      <c r="FR14" s="694"/>
      <c r="FS14" s="694"/>
      <c r="FT14" s="694"/>
      <c r="FU14" s="694"/>
      <c r="FV14" s="694"/>
      <c r="FW14" s="694"/>
      <c r="FX14" s="694"/>
      <c r="FY14" s="694"/>
      <c r="FZ14" s="694"/>
      <c r="GA14" s="694"/>
      <c r="GB14" s="694"/>
      <c r="GC14" s="694"/>
      <c r="GD14" s="694"/>
      <c r="GE14" s="694"/>
      <c r="GF14" s="694"/>
      <c r="GG14" s="694"/>
      <c r="GH14" s="694"/>
      <c r="GI14" s="694"/>
      <c r="GJ14" s="694"/>
      <c r="GK14" s="694"/>
      <c r="GL14" s="694"/>
      <c r="GM14" s="694"/>
      <c r="GN14" s="694"/>
      <c r="GO14" s="694"/>
      <c r="GP14" s="694"/>
      <c r="GQ14" s="694"/>
      <c r="GR14" s="694"/>
      <c r="GS14" s="694"/>
      <c r="GT14" s="694"/>
      <c r="GU14" s="694"/>
      <c r="GV14" s="694"/>
      <c r="GW14" s="694"/>
      <c r="GX14" s="694"/>
      <c r="GY14" s="694"/>
      <c r="GZ14" s="694"/>
      <c r="HA14" s="694"/>
      <c r="HB14" s="694"/>
      <c r="HC14" s="694"/>
      <c r="HD14" s="694"/>
      <c r="HE14" s="694"/>
      <c r="HF14" s="694"/>
      <c r="HG14" s="694"/>
      <c r="HH14" s="694"/>
      <c r="HI14" s="694"/>
      <c r="HJ14" s="694"/>
      <c r="HK14" s="694"/>
      <c r="HL14" s="694"/>
      <c r="HM14" s="694"/>
      <c r="HN14" s="694"/>
      <c r="HO14" s="694"/>
      <c r="HP14" s="694"/>
      <c r="HQ14" s="694"/>
      <c r="HR14" s="694"/>
      <c r="HS14" s="694"/>
      <c r="HT14" s="694"/>
      <c r="HU14" s="694"/>
      <c r="HV14" s="694"/>
      <c r="HW14" s="694"/>
      <c r="HX14" s="694"/>
      <c r="HY14" s="694"/>
      <c r="HZ14" s="694"/>
      <c r="IA14" s="694"/>
      <c r="IB14" s="694"/>
      <c r="IC14" s="694"/>
      <c r="ID14" s="694"/>
      <c r="IE14" s="694"/>
      <c r="IF14" s="694"/>
      <c r="IG14" s="694"/>
      <c r="IH14" s="694"/>
      <c r="II14" s="694"/>
      <c r="IJ14" s="694"/>
      <c r="IK14" s="694"/>
      <c r="IL14" s="694"/>
      <c r="IM14" s="694"/>
      <c r="IN14" s="694"/>
      <c r="IO14" s="694"/>
      <c r="IP14" s="694"/>
      <c r="IQ14" s="694"/>
      <c r="IR14" s="694"/>
      <c r="IS14" s="694"/>
      <c r="IT14" s="694"/>
      <c r="IU14" s="694"/>
      <c r="IV14" s="694"/>
      <c r="IW14" s="694"/>
      <c r="IX14" s="694"/>
      <c r="IY14" s="694"/>
      <c r="IZ14" s="694"/>
      <c r="JA14" s="694"/>
      <c r="JB14" s="694"/>
      <c r="JC14" s="694"/>
      <c r="JD14" s="694"/>
      <c r="JE14" s="694"/>
      <c r="JF14" s="694"/>
      <c r="JG14" s="694"/>
      <c r="JH14" s="694"/>
      <c r="JI14" s="694"/>
      <c r="JJ14" s="694"/>
      <c r="JK14" s="694"/>
      <c r="JL14" s="694"/>
      <c r="JM14" s="694"/>
      <c r="JN14" s="694"/>
      <c r="JO14" s="694"/>
      <c r="JP14" s="694"/>
      <c r="JQ14" s="694"/>
      <c r="JR14" s="694"/>
      <c r="JS14" s="694"/>
      <c r="JT14" s="694"/>
      <c r="JU14" s="694"/>
      <c r="JV14" s="694"/>
      <c r="JW14" s="694"/>
      <c r="JX14" s="694"/>
      <c r="JY14" s="694"/>
      <c r="JZ14" s="694"/>
      <c r="KA14" s="694"/>
      <c r="KB14" s="694"/>
      <c r="KC14" s="694"/>
      <c r="KD14" s="694"/>
      <c r="KE14" s="694"/>
      <c r="KF14" s="694"/>
      <c r="KG14" s="694"/>
      <c r="KH14" s="694"/>
      <c r="KI14" s="694"/>
      <c r="KJ14" s="694"/>
      <c r="KK14" s="694"/>
      <c r="KL14" s="694"/>
      <c r="KM14" s="694"/>
      <c r="KN14" s="694"/>
      <c r="KO14" s="694"/>
      <c r="KP14" s="694"/>
      <c r="KQ14" s="694"/>
      <c r="KR14" s="694"/>
      <c r="KS14" s="694"/>
      <c r="KT14" s="694"/>
      <c r="KU14" s="694"/>
      <c r="KV14" s="694"/>
      <c r="KW14" s="694"/>
      <c r="KX14" s="694"/>
      <c r="KY14" s="694"/>
      <c r="KZ14" s="694"/>
      <c r="LA14" s="694"/>
      <c r="LB14" s="694"/>
      <c r="LC14" s="694"/>
      <c r="LD14" s="694"/>
      <c r="LE14" s="694"/>
      <c r="LF14" s="694"/>
      <c r="LG14" s="694"/>
      <c r="LH14" s="694"/>
      <c r="LI14" s="694"/>
      <c r="LJ14" s="694"/>
      <c r="LK14" s="694"/>
      <c r="LL14" s="694"/>
      <c r="LM14" s="694"/>
      <c r="LN14" s="694"/>
      <c r="LO14" s="694"/>
      <c r="LP14" s="694"/>
      <c r="LQ14" s="694"/>
      <c r="LR14" s="694"/>
      <c r="LS14" s="694"/>
      <c r="LT14" s="694"/>
      <c r="LU14" s="694"/>
      <c r="LV14" s="694"/>
      <c r="LW14" s="694"/>
      <c r="LX14" s="694"/>
      <c r="LY14" s="694"/>
      <c r="LZ14" s="694"/>
      <c r="MA14" s="694"/>
      <c r="MB14" s="694"/>
      <c r="MC14" s="694"/>
      <c r="MD14" s="694"/>
      <c r="ME14" s="694"/>
      <c r="MF14" s="694"/>
      <c r="MG14" s="694"/>
      <c r="MH14" s="694"/>
      <c r="MI14" s="694"/>
      <c r="MJ14" s="694"/>
      <c r="MK14" s="694"/>
      <c r="ML14" s="694"/>
      <c r="MM14" s="694"/>
      <c r="MN14" s="694"/>
      <c r="MO14" s="694"/>
      <c r="MP14" s="694"/>
      <c r="MQ14" s="694"/>
      <c r="MR14" s="694"/>
      <c r="MS14" s="694"/>
      <c r="MT14" s="694"/>
      <c r="MU14" s="694"/>
      <c r="MV14" s="694"/>
      <c r="MW14" s="694"/>
      <c r="MX14" s="694"/>
      <c r="MY14" s="694"/>
      <c r="MZ14" s="694"/>
      <c r="NA14" s="694"/>
      <c r="NB14" s="694"/>
      <c r="NC14" s="694"/>
      <c r="ND14" s="694"/>
      <c r="NE14" s="694"/>
      <c r="NF14" s="694"/>
      <c r="NG14" s="694"/>
      <c r="NH14" s="694"/>
      <c r="NI14" s="694"/>
      <c r="NJ14" s="694"/>
      <c r="NK14" s="694"/>
      <c r="NL14" s="694"/>
      <c r="NM14" s="694"/>
      <c r="NN14" s="694"/>
      <c r="NO14" s="694"/>
      <c r="NP14" s="694"/>
      <c r="NQ14" s="694"/>
      <c r="NR14" s="694"/>
      <c r="NS14" s="694"/>
      <c r="NT14" s="694"/>
      <c r="NU14" s="694"/>
      <c r="NV14" s="694"/>
      <c r="NW14" s="694"/>
      <c r="NX14" s="694"/>
      <c r="NY14" s="694"/>
      <c r="NZ14" s="694"/>
      <c r="OA14" s="694"/>
      <c r="OB14" s="694"/>
      <c r="OC14" s="694"/>
      <c r="OD14" s="694"/>
      <c r="OE14" s="694"/>
      <c r="OF14" s="694"/>
      <c r="OG14" s="694"/>
      <c r="OH14" s="694"/>
      <c r="OI14" s="694"/>
      <c r="OJ14" s="694"/>
      <c r="OK14" s="694"/>
      <c r="OL14" s="694"/>
      <c r="OM14" s="694"/>
      <c r="ON14" s="694"/>
      <c r="OO14" s="694"/>
      <c r="OP14" s="694"/>
      <c r="OQ14" s="694"/>
      <c r="OR14" s="694"/>
      <c r="OS14" s="694"/>
      <c r="OT14" s="694"/>
      <c r="OU14" s="694"/>
      <c r="OV14" s="694"/>
      <c r="OW14" s="694"/>
      <c r="OX14" s="694"/>
      <c r="OY14" s="694"/>
      <c r="OZ14" s="694"/>
      <c r="PA14" s="694"/>
      <c r="PB14" s="694"/>
      <c r="PC14" s="694"/>
      <c r="PD14" s="694"/>
      <c r="PE14" s="694"/>
      <c r="PF14" s="694"/>
      <c r="PG14" s="694"/>
      <c r="PH14" s="694"/>
      <c r="PI14" s="694"/>
      <c r="PJ14" s="694"/>
      <c r="PK14" s="694"/>
      <c r="PL14" s="694"/>
      <c r="PM14" s="694"/>
      <c r="PN14" s="694"/>
      <c r="PO14" s="694"/>
      <c r="PP14" s="694"/>
      <c r="PQ14" s="694"/>
      <c r="PR14" s="694"/>
      <c r="PS14" s="694"/>
      <c r="PT14" s="694"/>
      <c r="PU14" s="694"/>
      <c r="PV14" s="694"/>
      <c r="PW14" s="694"/>
      <c r="PX14" s="694"/>
      <c r="PY14" s="694"/>
      <c r="PZ14" s="694"/>
      <c r="QA14" s="694"/>
      <c r="QB14" s="694"/>
      <c r="QC14" s="694"/>
      <c r="QD14" s="694"/>
      <c r="QE14" s="694"/>
      <c r="QF14" s="694"/>
      <c r="QG14" s="694"/>
      <c r="QH14" s="694"/>
      <c r="QI14" s="694"/>
      <c r="QJ14" s="694"/>
      <c r="QK14" s="694"/>
      <c r="QL14" s="694"/>
      <c r="QM14" s="694"/>
      <c r="QN14" s="694"/>
      <c r="QO14" s="694"/>
      <c r="QP14" s="694"/>
      <c r="QQ14" s="694"/>
      <c r="QR14" s="694"/>
      <c r="QS14" s="694"/>
      <c r="QT14" s="694"/>
      <c r="QU14" s="694"/>
      <c r="QV14" s="694"/>
      <c r="QW14" s="694"/>
      <c r="QX14" s="694"/>
      <c r="QY14" s="694"/>
      <c r="QZ14" s="694"/>
      <c r="RA14" s="694"/>
      <c r="RB14" s="694"/>
      <c r="RC14" s="694"/>
      <c r="RD14" s="694"/>
      <c r="RE14" s="694"/>
      <c r="RF14" s="694"/>
      <c r="RG14" s="694"/>
      <c r="RH14" s="694"/>
      <c r="RI14" s="694"/>
      <c r="RJ14" s="694"/>
      <c r="RK14" s="694"/>
      <c r="RL14" s="694"/>
      <c r="RM14" s="694"/>
      <c r="RN14" s="694"/>
      <c r="RO14" s="694"/>
      <c r="RP14" s="694"/>
      <c r="RQ14" s="694"/>
      <c r="RR14" s="694"/>
      <c r="RS14" s="694"/>
      <c r="RT14" s="694"/>
      <c r="RU14" s="694"/>
      <c r="RV14" s="694"/>
      <c r="RW14" s="694"/>
      <c r="RX14" s="694"/>
      <c r="RY14" s="694"/>
      <c r="RZ14" s="694"/>
      <c r="SA14" s="694"/>
      <c r="SB14" s="694"/>
      <c r="SC14" s="694"/>
      <c r="SD14" s="694"/>
      <c r="SE14" s="694"/>
      <c r="SF14" s="694"/>
      <c r="SG14" s="694"/>
      <c r="SH14" s="694"/>
      <c r="SI14" s="694"/>
      <c r="SJ14" s="694"/>
      <c r="SK14" s="694"/>
      <c r="SL14" s="694"/>
      <c r="SM14" s="694"/>
      <c r="SN14" s="694"/>
      <c r="SO14" s="694"/>
      <c r="SP14" s="694"/>
      <c r="SQ14" s="694"/>
      <c r="SR14" s="694"/>
      <c r="SS14" s="694"/>
      <c r="ST14" s="694"/>
      <c r="SU14" s="694"/>
      <c r="SV14" s="694"/>
      <c r="SW14" s="694"/>
      <c r="SX14" s="694"/>
      <c r="SY14" s="694"/>
      <c r="SZ14" s="694"/>
      <c r="TA14" s="694"/>
      <c r="TB14" s="694"/>
      <c r="TC14" s="694"/>
      <c r="TD14" s="694"/>
      <c r="TE14" s="694"/>
      <c r="TF14" s="694"/>
      <c r="TG14" s="694"/>
      <c r="TH14" s="694"/>
      <c r="TI14" s="694"/>
      <c r="TJ14" s="694"/>
      <c r="TK14" s="694"/>
      <c r="TL14" s="694"/>
      <c r="TM14" s="694"/>
      <c r="TN14" s="694"/>
      <c r="TO14" s="694"/>
      <c r="TP14" s="694"/>
      <c r="TQ14" s="694"/>
      <c r="TR14" s="694"/>
      <c r="TS14" s="694"/>
      <c r="TT14" s="694"/>
      <c r="TU14" s="694"/>
      <c r="TV14" s="694"/>
      <c r="TW14" s="694"/>
      <c r="TX14" s="694"/>
      <c r="TY14" s="694"/>
      <c r="TZ14" s="694"/>
      <c r="UA14" s="694"/>
      <c r="UB14" s="694"/>
      <c r="UC14" s="694"/>
      <c r="UD14" s="694"/>
      <c r="UE14" s="694"/>
      <c r="UF14" s="694"/>
      <c r="UG14" s="694"/>
      <c r="UH14" s="694"/>
      <c r="UI14" s="694"/>
      <c r="UJ14" s="694"/>
      <c r="UK14" s="694"/>
      <c r="UL14" s="694"/>
      <c r="UM14" s="694"/>
      <c r="UN14" s="694"/>
      <c r="UO14" s="694"/>
      <c r="UP14" s="694"/>
      <c r="UQ14" s="694"/>
      <c r="UR14" s="694"/>
      <c r="US14" s="694"/>
      <c r="UT14" s="694"/>
      <c r="UU14" s="694"/>
      <c r="UV14" s="694"/>
      <c r="UW14" s="694"/>
      <c r="UX14" s="694"/>
      <c r="UY14" s="694"/>
      <c r="UZ14" s="694"/>
      <c r="VA14" s="694"/>
      <c r="VB14" s="694"/>
      <c r="VC14" s="694"/>
      <c r="VD14" s="694"/>
      <c r="VE14" s="694"/>
      <c r="VF14" s="694"/>
      <c r="VG14" s="694"/>
      <c r="VH14" s="694"/>
      <c r="VI14" s="694"/>
      <c r="VJ14" s="694"/>
      <c r="VK14" s="694"/>
      <c r="VL14" s="694"/>
      <c r="VM14" s="694"/>
      <c r="VN14" s="694"/>
      <c r="VO14" s="694"/>
      <c r="VP14" s="694"/>
      <c r="VQ14" s="694"/>
      <c r="VR14" s="694"/>
      <c r="VS14" s="694"/>
      <c r="VT14" s="694"/>
      <c r="VU14" s="694"/>
      <c r="VV14" s="694"/>
      <c r="VW14" s="694"/>
      <c r="VX14" s="694"/>
      <c r="VY14" s="694"/>
      <c r="VZ14" s="694"/>
      <c r="WA14" s="694"/>
      <c r="WB14" s="694"/>
      <c r="WC14" s="694"/>
      <c r="WD14" s="694"/>
      <c r="WE14" s="694"/>
      <c r="WF14" s="694"/>
      <c r="WG14" s="694"/>
      <c r="WH14" s="694"/>
      <c r="WI14" s="694"/>
      <c r="WJ14" s="694"/>
      <c r="WK14" s="694"/>
      <c r="WL14" s="694"/>
      <c r="WM14" s="694"/>
      <c r="WN14" s="694"/>
      <c r="WO14" s="694"/>
      <c r="WP14" s="694"/>
      <c r="WQ14" s="694"/>
      <c r="WR14" s="694"/>
      <c r="WS14" s="694"/>
      <c r="WT14" s="694"/>
      <c r="WU14" s="694"/>
      <c r="WV14" s="694"/>
      <c r="WW14" s="694"/>
      <c r="WX14" s="694"/>
      <c r="WY14" s="694"/>
      <c r="WZ14" s="694"/>
      <c r="XA14" s="694"/>
      <c r="XB14" s="694"/>
      <c r="XC14" s="694"/>
      <c r="XD14" s="694"/>
      <c r="XE14" s="694"/>
      <c r="XF14" s="694"/>
      <c r="XG14" s="694"/>
      <c r="XH14" s="694"/>
      <c r="XI14" s="694"/>
      <c r="XJ14" s="694"/>
      <c r="XK14" s="694"/>
      <c r="XL14" s="694"/>
      <c r="XM14" s="694"/>
      <c r="XN14" s="694"/>
      <c r="XO14" s="694"/>
      <c r="XP14" s="694"/>
      <c r="XQ14" s="694"/>
      <c r="XR14" s="694"/>
      <c r="XS14" s="694"/>
      <c r="XT14" s="694"/>
      <c r="XU14" s="694"/>
      <c r="XV14" s="694"/>
      <c r="XW14" s="694"/>
      <c r="XX14" s="694"/>
      <c r="XY14" s="694"/>
      <c r="XZ14" s="694"/>
      <c r="YA14" s="694"/>
      <c r="YB14" s="694"/>
      <c r="YC14" s="694"/>
      <c r="YD14" s="694"/>
      <c r="YE14" s="694"/>
      <c r="YF14" s="694"/>
      <c r="YG14" s="694"/>
      <c r="YH14" s="694"/>
      <c r="YI14" s="694"/>
      <c r="YJ14" s="694"/>
      <c r="YK14" s="694"/>
      <c r="YL14" s="694"/>
      <c r="YM14" s="694"/>
      <c r="YN14" s="694"/>
      <c r="YO14" s="694"/>
      <c r="YP14" s="694"/>
      <c r="YQ14" s="694"/>
      <c r="YR14" s="694"/>
      <c r="YS14" s="694"/>
      <c r="YT14" s="694"/>
      <c r="YU14" s="694"/>
      <c r="YV14" s="694"/>
      <c r="YW14" s="694"/>
      <c r="YX14" s="694"/>
      <c r="YY14" s="694"/>
      <c r="YZ14" s="694"/>
      <c r="ZA14" s="694"/>
      <c r="ZB14" s="694"/>
      <c r="ZC14" s="694"/>
      <c r="ZD14" s="694"/>
      <c r="ZE14" s="694"/>
      <c r="ZF14" s="694"/>
      <c r="ZG14" s="694"/>
      <c r="ZH14" s="694"/>
      <c r="ZI14" s="694"/>
      <c r="ZJ14" s="694"/>
      <c r="ZK14" s="694"/>
      <c r="ZL14" s="694"/>
      <c r="ZM14" s="694"/>
      <c r="ZN14" s="694"/>
      <c r="ZO14" s="694"/>
      <c r="ZP14" s="694"/>
      <c r="ZQ14" s="694"/>
      <c r="ZR14" s="694"/>
      <c r="ZS14" s="694"/>
      <c r="ZT14" s="694"/>
      <c r="ZU14" s="694"/>
      <c r="ZV14" s="694"/>
      <c r="ZW14" s="694"/>
      <c r="ZX14" s="694"/>
      <c r="ZY14" s="694"/>
      <c r="ZZ14" s="694"/>
      <c r="AAA14" s="694"/>
      <c r="AAB14" s="694"/>
      <c r="AAC14" s="694"/>
      <c r="AAD14" s="694"/>
      <c r="AAE14" s="694"/>
      <c r="AAF14" s="694"/>
      <c r="AAG14" s="694"/>
      <c r="AAH14" s="694"/>
      <c r="AAI14" s="694"/>
      <c r="AAJ14" s="694"/>
      <c r="AAK14" s="694"/>
      <c r="AAL14" s="694"/>
      <c r="AAM14" s="694"/>
      <c r="AAN14" s="694"/>
      <c r="AAO14" s="694"/>
      <c r="AAP14" s="694"/>
      <c r="AAQ14" s="694"/>
      <c r="AAR14" s="694"/>
      <c r="AAS14" s="694"/>
      <c r="AAT14" s="694"/>
      <c r="AAU14" s="694"/>
      <c r="AAV14" s="694"/>
      <c r="AAW14" s="694"/>
      <c r="AAX14" s="694"/>
      <c r="AAY14" s="694"/>
      <c r="AAZ14" s="694"/>
      <c r="ABA14" s="694"/>
      <c r="ABB14" s="694"/>
      <c r="ABC14" s="694"/>
      <c r="ABD14" s="694"/>
      <c r="ABE14" s="694"/>
      <c r="ABF14" s="694"/>
      <c r="ABG14" s="694"/>
      <c r="ABH14" s="694"/>
      <c r="ABI14" s="694"/>
      <c r="ABJ14" s="694"/>
      <c r="ABK14" s="694"/>
      <c r="ABL14" s="694"/>
      <c r="ABM14" s="694"/>
      <c r="ABN14" s="694"/>
      <c r="ABO14" s="694"/>
      <c r="ABP14" s="694"/>
      <c r="ABQ14" s="694"/>
      <c r="ABR14" s="694"/>
      <c r="ABS14" s="694"/>
      <c r="ABT14" s="694"/>
      <c r="ABU14" s="694"/>
      <c r="ABV14" s="694"/>
      <c r="ABW14" s="694"/>
      <c r="ABX14" s="694"/>
      <c r="ABY14" s="694"/>
      <c r="ABZ14" s="694"/>
      <c r="ACA14" s="694"/>
      <c r="ACB14" s="694"/>
      <c r="ACC14" s="694"/>
      <c r="ACD14" s="694"/>
      <c r="ACE14" s="694"/>
      <c r="ACF14" s="694"/>
      <c r="ACG14" s="694"/>
      <c r="ACH14" s="694"/>
      <c r="ACI14" s="694"/>
      <c r="ACJ14" s="694"/>
      <c r="ACK14" s="694"/>
      <c r="ACL14" s="694"/>
      <c r="ACM14" s="694"/>
      <c r="ACN14" s="694"/>
      <c r="ACO14" s="694"/>
      <c r="ACP14" s="694"/>
      <c r="ACQ14" s="694"/>
      <c r="ACR14" s="694"/>
      <c r="ACS14" s="694"/>
      <c r="ACT14" s="694"/>
      <c r="ACU14" s="694"/>
      <c r="ACV14" s="694"/>
      <c r="ACW14" s="694"/>
      <c r="ACX14" s="694"/>
      <c r="ACY14" s="694"/>
      <c r="ACZ14" s="694"/>
      <c r="ADA14" s="694"/>
      <c r="ADB14" s="694"/>
      <c r="ADC14" s="694"/>
      <c r="ADD14" s="694"/>
      <c r="ADE14" s="694"/>
      <c r="ADF14" s="694"/>
      <c r="ADG14" s="694"/>
      <c r="ADH14" s="694"/>
      <c r="ADI14" s="694"/>
      <c r="ADJ14" s="694"/>
      <c r="ADK14" s="694"/>
      <c r="ADL14" s="694"/>
      <c r="ADM14" s="694"/>
      <c r="ADN14" s="694"/>
      <c r="ADO14" s="694"/>
      <c r="ADP14" s="694"/>
      <c r="ADQ14" s="694"/>
      <c r="ADR14" s="694"/>
      <c r="ADS14" s="694"/>
      <c r="ADT14" s="694"/>
      <c r="ADU14" s="694"/>
      <c r="ADV14" s="694"/>
      <c r="ADW14" s="694"/>
      <c r="ADX14" s="694"/>
      <c r="ADY14" s="694"/>
      <c r="ADZ14" s="694"/>
      <c r="AEA14" s="694"/>
      <c r="AEB14" s="694"/>
      <c r="AEC14" s="694"/>
      <c r="AED14" s="694"/>
      <c r="AEE14" s="694"/>
      <c r="AEF14" s="694"/>
      <c r="AEG14" s="694"/>
      <c r="AEH14" s="694"/>
      <c r="AEI14" s="694"/>
      <c r="AEJ14" s="694"/>
      <c r="AEK14" s="694"/>
      <c r="AEL14" s="694"/>
      <c r="AEM14" s="694"/>
      <c r="AEN14" s="694"/>
      <c r="AEO14" s="694"/>
      <c r="AEP14" s="694"/>
      <c r="AEQ14" s="694"/>
      <c r="AER14" s="694"/>
      <c r="AES14" s="694"/>
      <c r="AET14" s="694"/>
      <c r="AEU14" s="694"/>
      <c r="AEV14" s="694"/>
      <c r="AEW14" s="694"/>
      <c r="AEX14" s="694"/>
      <c r="AEY14" s="694"/>
      <c r="AEZ14" s="694"/>
      <c r="AFA14" s="694"/>
      <c r="AFB14" s="694"/>
      <c r="AFC14" s="694"/>
      <c r="AFD14" s="694"/>
      <c r="AFE14" s="694"/>
      <c r="AFF14" s="694"/>
      <c r="AFG14" s="694"/>
      <c r="AFH14" s="694"/>
      <c r="AFI14" s="694"/>
      <c r="AFJ14" s="694"/>
      <c r="AFK14" s="694"/>
      <c r="AFL14" s="694"/>
      <c r="AFM14" s="694"/>
      <c r="AFN14" s="694"/>
      <c r="AFO14" s="694"/>
      <c r="AFP14" s="694"/>
      <c r="AFQ14" s="694"/>
      <c r="AFR14" s="694"/>
      <c r="AFS14" s="694"/>
      <c r="AFT14" s="694"/>
      <c r="AFU14" s="694"/>
      <c r="AFV14" s="694"/>
      <c r="AFW14" s="694"/>
      <c r="AFX14" s="694"/>
      <c r="AFY14" s="694"/>
      <c r="AFZ14" s="694"/>
      <c r="AGA14" s="694"/>
      <c r="AGB14" s="694"/>
      <c r="AGC14" s="694"/>
      <c r="AGD14" s="694"/>
      <c r="AGE14" s="694"/>
      <c r="AGF14" s="694"/>
      <c r="AGG14" s="694"/>
      <c r="AGH14" s="694"/>
      <c r="AGI14" s="694"/>
      <c r="AGJ14" s="694"/>
      <c r="AGK14" s="694"/>
      <c r="AGL14" s="694"/>
      <c r="AGM14" s="694"/>
      <c r="AGN14" s="694"/>
      <c r="AGO14" s="694"/>
      <c r="AGP14" s="694"/>
      <c r="AGQ14" s="694"/>
      <c r="AGR14" s="694"/>
      <c r="AGS14" s="694"/>
      <c r="AGT14" s="694"/>
      <c r="AGU14" s="694"/>
      <c r="AGV14" s="694"/>
      <c r="AGW14" s="694"/>
      <c r="AGX14" s="694"/>
      <c r="AGY14" s="694"/>
      <c r="AGZ14" s="694"/>
      <c r="AHA14" s="694"/>
      <c r="AHB14" s="694"/>
      <c r="AHC14" s="694"/>
      <c r="AHD14" s="694"/>
      <c r="AHE14" s="694"/>
      <c r="AHF14" s="694"/>
      <c r="AHG14" s="694"/>
      <c r="AHH14" s="694"/>
      <c r="AHI14" s="694"/>
      <c r="AHJ14" s="694"/>
      <c r="AHK14" s="694"/>
      <c r="AHL14" s="694"/>
      <c r="AHM14" s="694"/>
      <c r="AHN14" s="694"/>
      <c r="AHO14" s="694"/>
      <c r="AHP14" s="694"/>
      <c r="AHQ14" s="694"/>
      <c r="AHR14" s="694"/>
      <c r="AHS14" s="694"/>
      <c r="AHT14" s="694"/>
      <c r="AHU14" s="694"/>
      <c r="AHV14" s="694"/>
      <c r="AHW14" s="694"/>
      <c r="AHX14" s="694"/>
      <c r="AHY14" s="694"/>
      <c r="AHZ14" s="694"/>
      <c r="AIA14" s="694"/>
      <c r="AIB14" s="694"/>
      <c r="AIC14" s="694"/>
      <c r="AID14" s="694"/>
      <c r="AIE14" s="694"/>
      <c r="AIF14" s="694"/>
      <c r="AIG14" s="694"/>
      <c r="AIH14" s="694"/>
      <c r="AII14" s="694"/>
      <c r="AIJ14" s="694"/>
      <c r="AIK14" s="694"/>
      <c r="AIL14" s="694"/>
      <c r="AIM14" s="694"/>
      <c r="AIN14" s="694"/>
      <c r="AIO14" s="694"/>
      <c r="AIP14" s="694"/>
      <c r="AIQ14" s="694"/>
      <c r="AIR14" s="694"/>
      <c r="AIS14" s="694"/>
      <c r="AIT14" s="694"/>
      <c r="AIU14" s="694"/>
      <c r="AIV14" s="694"/>
      <c r="AIW14" s="694"/>
      <c r="AIX14" s="694"/>
      <c r="AIY14" s="694"/>
      <c r="AIZ14" s="694"/>
      <c r="AJA14" s="694"/>
      <c r="AJB14" s="694"/>
      <c r="AJC14" s="694"/>
      <c r="AJD14" s="694"/>
      <c r="AJE14" s="694"/>
      <c r="AJF14" s="694"/>
      <c r="AJG14" s="694"/>
      <c r="AJH14" s="694"/>
      <c r="AJI14" s="694"/>
      <c r="AJJ14" s="694"/>
      <c r="AJK14" s="694"/>
      <c r="AJL14" s="694"/>
      <c r="AJM14" s="694"/>
      <c r="AJN14" s="694"/>
      <c r="AJO14" s="694"/>
      <c r="AJP14" s="694"/>
      <c r="AJQ14" s="694"/>
      <c r="AJR14" s="694"/>
      <c r="AJS14" s="694"/>
    </row>
    <row r="15" spans="1:955">
      <c r="H15" s="727">
        <v>2017</v>
      </c>
      <c r="I15" s="724">
        <v>22.360720940428052</v>
      </c>
      <c r="J15" s="724">
        <v>42.640804948261369</v>
      </c>
      <c r="K15" s="724">
        <v>38.138001483413198</v>
      </c>
      <c r="L15" s="724">
        <v>93.002045410608289</v>
      </c>
      <c r="N15" s="25"/>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c r="AT15" s="694"/>
      <c r="AU15" s="694"/>
      <c r="AV15" s="694"/>
      <c r="AW15" s="694"/>
      <c r="AX15" s="694"/>
      <c r="AY15" s="694"/>
      <c r="AZ15" s="694"/>
      <c r="BA15" s="694"/>
      <c r="BB15" s="694"/>
      <c r="BC15" s="694"/>
      <c r="BD15" s="694"/>
      <c r="BE15" s="694"/>
      <c r="BF15" s="694"/>
      <c r="BG15" s="694"/>
      <c r="BH15" s="694"/>
      <c r="BI15" s="694"/>
      <c r="BJ15" s="694"/>
      <c r="BK15" s="694"/>
      <c r="BL15" s="694"/>
      <c r="BM15" s="694"/>
      <c r="BN15" s="694"/>
      <c r="BO15" s="694"/>
      <c r="BP15" s="694"/>
      <c r="BQ15" s="694"/>
      <c r="BR15" s="694"/>
      <c r="BS15" s="694"/>
      <c r="BT15" s="694"/>
      <c r="BU15" s="694"/>
      <c r="BV15" s="694"/>
      <c r="BW15" s="694"/>
      <c r="BX15" s="694"/>
      <c r="BY15" s="694"/>
      <c r="BZ15" s="694"/>
      <c r="CA15" s="694"/>
      <c r="CB15" s="694"/>
      <c r="CC15" s="694"/>
      <c r="CD15" s="694"/>
      <c r="CE15" s="694"/>
      <c r="CF15" s="694"/>
      <c r="CG15" s="694"/>
      <c r="CH15" s="694"/>
      <c r="CI15" s="694"/>
      <c r="CJ15" s="694"/>
      <c r="CK15" s="694"/>
      <c r="CL15" s="694"/>
      <c r="CM15" s="694"/>
      <c r="CN15" s="694"/>
      <c r="CO15" s="694"/>
      <c r="CP15" s="694"/>
      <c r="CQ15" s="694"/>
      <c r="CR15" s="694"/>
      <c r="CS15" s="694"/>
      <c r="CT15" s="694"/>
      <c r="CU15" s="694"/>
      <c r="CV15" s="694"/>
      <c r="CW15" s="694"/>
      <c r="CX15" s="694"/>
      <c r="CY15" s="694"/>
      <c r="CZ15" s="694"/>
      <c r="DA15" s="694"/>
      <c r="DB15" s="694"/>
      <c r="DC15" s="694"/>
      <c r="DD15" s="694"/>
      <c r="DE15" s="694"/>
      <c r="DF15" s="694"/>
      <c r="DG15" s="694"/>
      <c r="DH15" s="694"/>
      <c r="DI15" s="694"/>
      <c r="DJ15" s="694"/>
      <c r="DK15" s="694"/>
      <c r="DL15" s="694"/>
      <c r="DM15" s="694"/>
      <c r="DN15" s="694"/>
      <c r="DO15" s="694"/>
      <c r="DP15" s="694"/>
      <c r="DQ15" s="694"/>
      <c r="DR15" s="694"/>
      <c r="DS15" s="694"/>
      <c r="DT15" s="694"/>
      <c r="DU15" s="694"/>
      <c r="DV15" s="694"/>
      <c r="DW15" s="694"/>
      <c r="DX15" s="694"/>
      <c r="DY15" s="694"/>
      <c r="DZ15" s="694"/>
      <c r="EA15" s="694"/>
      <c r="EB15" s="694"/>
      <c r="EC15" s="694"/>
      <c r="ED15" s="694"/>
      <c r="EE15" s="694"/>
      <c r="EF15" s="694"/>
      <c r="EG15" s="694"/>
      <c r="EH15" s="694"/>
      <c r="EI15" s="694"/>
      <c r="EJ15" s="694"/>
      <c r="EK15" s="694"/>
      <c r="EL15" s="694"/>
      <c r="EM15" s="694"/>
      <c r="EN15" s="694"/>
      <c r="EO15" s="694"/>
      <c r="EP15" s="694"/>
      <c r="EQ15" s="694"/>
      <c r="ER15" s="694"/>
      <c r="ES15" s="694"/>
      <c r="ET15" s="694"/>
      <c r="EU15" s="694"/>
      <c r="EV15" s="694"/>
      <c r="EW15" s="694"/>
      <c r="EX15" s="694"/>
      <c r="EY15" s="694"/>
      <c r="EZ15" s="694"/>
      <c r="FA15" s="694"/>
      <c r="FB15" s="694"/>
      <c r="FC15" s="694"/>
      <c r="FD15" s="694"/>
      <c r="FE15" s="694"/>
      <c r="FF15" s="694"/>
      <c r="FG15" s="694"/>
      <c r="FH15" s="694"/>
      <c r="FI15" s="694"/>
      <c r="FJ15" s="694"/>
      <c r="FK15" s="694"/>
      <c r="FL15" s="694"/>
      <c r="FM15" s="694"/>
      <c r="FN15" s="694"/>
      <c r="FO15" s="694"/>
      <c r="FP15" s="694"/>
      <c r="FQ15" s="694"/>
      <c r="FR15" s="694"/>
      <c r="FS15" s="694"/>
      <c r="FT15" s="694"/>
      <c r="FU15" s="694"/>
      <c r="FV15" s="694"/>
      <c r="FW15" s="694"/>
      <c r="FX15" s="694"/>
      <c r="FY15" s="694"/>
      <c r="FZ15" s="694"/>
      <c r="GA15" s="694"/>
      <c r="GB15" s="694"/>
      <c r="GC15" s="694"/>
      <c r="GD15" s="694"/>
      <c r="GE15" s="694"/>
      <c r="GF15" s="694"/>
      <c r="GG15" s="694"/>
      <c r="GH15" s="694"/>
      <c r="GI15" s="694"/>
      <c r="GJ15" s="694"/>
      <c r="GK15" s="694"/>
      <c r="GL15" s="694"/>
      <c r="GM15" s="694"/>
      <c r="GN15" s="694"/>
      <c r="GO15" s="694"/>
      <c r="GP15" s="694"/>
      <c r="GQ15" s="694"/>
      <c r="GR15" s="694"/>
      <c r="GS15" s="694"/>
      <c r="GT15" s="694"/>
      <c r="GU15" s="694"/>
      <c r="GV15" s="694"/>
      <c r="GW15" s="694"/>
      <c r="GX15" s="694"/>
      <c r="GY15" s="694"/>
      <c r="GZ15" s="694"/>
      <c r="HA15" s="694"/>
      <c r="HB15" s="694"/>
      <c r="HC15" s="694"/>
      <c r="HD15" s="694"/>
      <c r="HE15" s="694"/>
      <c r="HF15" s="694"/>
      <c r="HG15" s="694"/>
      <c r="HH15" s="694"/>
      <c r="HI15" s="694"/>
      <c r="HJ15" s="694"/>
      <c r="HK15" s="694"/>
      <c r="HL15" s="694"/>
      <c r="HM15" s="694"/>
      <c r="HN15" s="694"/>
      <c r="HO15" s="694"/>
      <c r="HP15" s="694"/>
      <c r="HQ15" s="694"/>
      <c r="HR15" s="694"/>
      <c r="HS15" s="694"/>
      <c r="HT15" s="694"/>
      <c r="HU15" s="694"/>
      <c r="HV15" s="694"/>
      <c r="HW15" s="694"/>
      <c r="HX15" s="694"/>
      <c r="HY15" s="694"/>
      <c r="HZ15" s="694"/>
      <c r="IA15" s="694"/>
      <c r="IB15" s="694"/>
      <c r="IC15" s="694"/>
      <c r="ID15" s="694"/>
      <c r="IE15" s="694"/>
      <c r="IF15" s="694"/>
      <c r="IG15" s="694"/>
      <c r="IH15" s="694"/>
      <c r="II15" s="694"/>
      <c r="IJ15" s="694"/>
      <c r="IK15" s="694"/>
      <c r="IL15" s="694"/>
      <c r="IM15" s="694"/>
      <c r="IN15" s="694"/>
      <c r="IO15" s="694"/>
      <c r="IP15" s="694"/>
      <c r="IQ15" s="694"/>
      <c r="IR15" s="694"/>
      <c r="IS15" s="694"/>
      <c r="IT15" s="694"/>
      <c r="IU15" s="694"/>
      <c r="IV15" s="694"/>
      <c r="IW15" s="694"/>
      <c r="IX15" s="694"/>
      <c r="IY15" s="694"/>
      <c r="IZ15" s="694"/>
      <c r="JA15" s="694"/>
      <c r="JB15" s="694"/>
      <c r="JC15" s="694"/>
      <c r="JD15" s="694"/>
      <c r="JE15" s="694"/>
      <c r="JF15" s="694"/>
      <c r="JG15" s="694"/>
      <c r="JH15" s="694"/>
      <c r="JI15" s="694"/>
      <c r="JJ15" s="694"/>
      <c r="JK15" s="694"/>
      <c r="JL15" s="694"/>
      <c r="JM15" s="694"/>
      <c r="JN15" s="694"/>
      <c r="JO15" s="694"/>
      <c r="JP15" s="694"/>
      <c r="JQ15" s="694"/>
      <c r="JR15" s="694"/>
      <c r="JS15" s="694"/>
      <c r="JT15" s="694"/>
      <c r="JU15" s="694"/>
      <c r="JV15" s="694"/>
      <c r="JW15" s="694"/>
      <c r="JX15" s="694"/>
      <c r="JY15" s="694"/>
      <c r="JZ15" s="694"/>
      <c r="KA15" s="694"/>
      <c r="KB15" s="694"/>
      <c r="KC15" s="694"/>
      <c r="KD15" s="694"/>
      <c r="KE15" s="694"/>
      <c r="KF15" s="694"/>
      <c r="KG15" s="694"/>
      <c r="KH15" s="694"/>
      <c r="KI15" s="694"/>
      <c r="KJ15" s="694"/>
      <c r="KK15" s="694"/>
      <c r="KL15" s="694"/>
      <c r="KM15" s="694"/>
      <c r="KN15" s="694"/>
      <c r="KO15" s="694"/>
      <c r="KP15" s="694"/>
      <c r="KQ15" s="694"/>
      <c r="KR15" s="694"/>
      <c r="KS15" s="694"/>
      <c r="KT15" s="694"/>
      <c r="KU15" s="694"/>
      <c r="KV15" s="694"/>
      <c r="KW15" s="694"/>
      <c r="KX15" s="694"/>
      <c r="KY15" s="694"/>
      <c r="KZ15" s="694"/>
      <c r="LA15" s="694"/>
      <c r="LB15" s="694"/>
      <c r="LC15" s="694"/>
      <c r="LD15" s="694"/>
      <c r="LE15" s="694"/>
      <c r="LF15" s="694"/>
      <c r="LG15" s="694"/>
      <c r="LH15" s="694"/>
      <c r="LI15" s="694"/>
      <c r="LJ15" s="694"/>
      <c r="LK15" s="694"/>
      <c r="LL15" s="694"/>
      <c r="LM15" s="694"/>
      <c r="LN15" s="694"/>
      <c r="LO15" s="694"/>
      <c r="LP15" s="694"/>
      <c r="LQ15" s="694"/>
      <c r="LR15" s="694"/>
      <c r="LS15" s="694"/>
      <c r="LT15" s="694"/>
      <c r="LU15" s="694"/>
      <c r="LV15" s="694"/>
      <c r="LW15" s="694"/>
      <c r="LX15" s="694"/>
      <c r="LY15" s="694"/>
      <c r="LZ15" s="694"/>
      <c r="MA15" s="694"/>
      <c r="MB15" s="694"/>
      <c r="MC15" s="694"/>
      <c r="MD15" s="694"/>
      <c r="ME15" s="694"/>
      <c r="MF15" s="694"/>
      <c r="MG15" s="694"/>
      <c r="MH15" s="694"/>
      <c r="MI15" s="694"/>
      <c r="MJ15" s="694"/>
      <c r="MK15" s="694"/>
      <c r="ML15" s="694"/>
      <c r="MM15" s="694"/>
      <c r="MN15" s="694"/>
      <c r="MO15" s="694"/>
      <c r="MP15" s="694"/>
      <c r="MQ15" s="694"/>
      <c r="MR15" s="694"/>
      <c r="MS15" s="694"/>
      <c r="MT15" s="694"/>
      <c r="MU15" s="694"/>
      <c r="MV15" s="694"/>
      <c r="MW15" s="694"/>
      <c r="MX15" s="694"/>
      <c r="MY15" s="694"/>
      <c r="MZ15" s="694"/>
      <c r="NA15" s="694"/>
      <c r="NB15" s="694"/>
      <c r="NC15" s="694"/>
      <c r="ND15" s="694"/>
      <c r="NE15" s="694"/>
      <c r="NF15" s="694"/>
      <c r="NG15" s="694"/>
      <c r="NH15" s="694"/>
      <c r="NI15" s="694"/>
      <c r="NJ15" s="694"/>
      <c r="NK15" s="694"/>
      <c r="NL15" s="694"/>
      <c r="NM15" s="694"/>
      <c r="NN15" s="694"/>
      <c r="NO15" s="694"/>
      <c r="NP15" s="694"/>
      <c r="NQ15" s="694"/>
      <c r="NR15" s="694"/>
      <c r="NS15" s="694"/>
      <c r="NT15" s="694"/>
      <c r="NU15" s="694"/>
      <c r="NV15" s="694"/>
      <c r="NW15" s="694"/>
      <c r="NX15" s="694"/>
      <c r="NY15" s="694"/>
      <c r="NZ15" s="694"/>
      <c r="OA15" s="694"/>
      <c r="OB15" s="694"/>
      <c r="OC15" s="694"/>
      <c r="OD15" s="694"/>
      <c r="OE15" s="694"/>
      <c r="OF15" s="694"/>
      <c r="OG15" s="694"/>
      <c r="OH15" s="694"/>
      <c r="OI15" s="694"/>
      <c r="OJ15" s="694"/>
      <c r="OK15" s="694"/>
      <c r="OL15" s="694"/>
      <c r="OM15" s="694"/>
      <c r="ON15" s="694"/>
      <c r="OO15" s="694"/>
      <c r="OP15" s="694"/>
      <c r="OQ15" s="694"/>
      <c r="OR15" s="694"/>
      <c r="OS15" s="694"/>
      <c r="OT15" s="694"/>
      <c r="OU15" s="694"/>
      <c r="OV15" s="694"/>
      <c r="OW15" s="694"/>
      <c r="OX15" s="694"/>
      <c r="OY15" s="694"/>
      <c r="OZ15" s="694"/>
      <c r="PA15" s="694"/>
      <c r="PB15" s="694"/>
      <c r="PC15" s="694"/>
      <c r="PD15" s="694"/>
      <c r="PE15" s="694"/>
      <c r="PF15" s="694"/>
      <c r="PG15" s="694"/>
      <c r="PH15" s="694"/>
      <c r="PI15" s="694"/>
      <c r="PJ15" s="694"/>
      <c r="PK15" s="694"/>
      <c r="PL15" s="694"/>
      <c r="PM15" s="694"/>
      <c r="PN15" s="694"/>
      <c r="PO15" s="694"/>
      <c r="PP15" s="694"/>
      <c r="PQ15" s="694"/>
      <c r="PR15" s="694"/>
      <c r="PS15" s="694"/>
      <c r="PT15" s="694"/>
      <c r="PU15" s="694"/>
      <c r="PV15" s="694"/>
      <c r="PW15" s="694"/>
      <c r="PX15" s="694"/>
      <c r="PY15" s="694"/>
      <c r="PZ15" s="694"/>
      <c r="QA15" s="694"/>
      <c r="QB15" s="694"/>
      <c r="QC15" s="694"/>
      <c r="QD15" s="694"/>
      <c r="QE15" s="694"/>
      <c r="QF15" s="694"/>
      <c r="QG15" s="694"/>
      <c r="QH15" s="694"/>
      <c r="QI15" s="694"/>
      <c r="QJ15" s="694"/>
      <c r="QK15" s="694"/>
      <c r="QL15" s="694"/>
      <c r="QM15" s="694"/>
      <c r="QN15" s="694"/>
      <c r="QO15" s="694"/>
      <c r="QP15" s="694"/>
      <c r="QQ15" s="694"/>
      <c r="QR15" s="694"/>
      <c r="QS15" s="694"/>
      <c r="QT15" s="694"/>
      <c r="QU15" s="694"/>
      <c r="QV15" s="694"/>
      <c r="QW15" s="694"/>
      <c r="QX15" s="694"/>
      <c r="QY15" s="694"/>
      <c r="QZ15" s="694"/>
      <c r="RA15" s="694"/>
      <c r="RB15" s="694"/>
      <c r="RC15" s="694"/>
      <c r="RD15" s="694"/>
      <c r="RE15" s="694"/>
      <c r="RF15" s="694"/>
      <c r="RG15" s="694"/>
      <c r="RH15" s="694"/>
      <c r="RI15" s="694"/>
      <c r="RJ15" s="694"/>
      <c r="RK15" s="694"/>
      <c r="RL15" s="694"/>
      <c r="RM15" s="694"/>
      <c r="RN15" s="694"/>
      <c r="RO15" s="694"/>
      <c r="RP15" s="694"/>
      <c r="RQ15" s="694"/>
      <c r="RR15" s="694"/>
      <c r="RS15" s="694"/>
      <c r="RT15" s="694"/>
      <c r="RU15" s="694"/>
      <c r="RV15" s="694"/>
      <c r="RW15" s="694"/>
      <c r="RX15" s="694"/>
      <c r="RY15" s="694"/>
      <c r="RZ15" s="694"/>
      <c r="SA15" s="694"/>
      <c r="SB15" s="694"/>
      <c r="SC15" s="694"/>
      <c r="SD15" s="694"/>
      <c r="SE15" s="694"/>
      <c r="SF15" s="694"/>
      <c r="SG15" s="694"/>
      <c r="SH15" s="694"/>
      <c r="SI15" s="694"/>
      <c r="SJ15" s="694"/>
      <c r="SK15" s="694"/>
      <c r="SL15" s="694"/>
      <c r="SM15" s="694"/>
      <c r="SN15" s="694"/>
      <c r="SO15" s="694"/>
      <c r="SP15" s="694"/>
      <c r="SQ15" s="694"/>
      <c r="SR15" s="694"/>
      <c r="SS15" s="694"/>
      <c r="ST15" s="694"/>
      <c r="SU15" s="694"/>
      <c r="SV15" s="694"/>
      <c r="SW15" s="694"/>
      <c r="SX15" s="694"/>
      <c r="SY15" s="694"/>
      <c r="SZ15" s="694"/>
      <c r="TA15" s="694"/>
      <c r="TB15" s="694"/>
      <c r="TC15" s="694"/>
      <c r="TD15" s="694"/>
      <c r="TE15" s="694"/>
      <c r="TF15" s="694"/>
      <c r="TG15" s="694"/>
      <c r="TH15" s="694"/>
      <c r="TI15" s="694"/>
      <c r="TJ15" s="694"/>
      <c r="TK15" s="694"/>
      <c r="TL15" s="694"/>
      <c r="TM15" s="694"/>
      <c r="TN15" s="694"/>
      <c r="TO15" s="694"/>
      <c r="TP15" s="694"/>
      <c r="TQ15" s="694"/>
      <c r="TR15" s="694"/>
      <c r="TS15" s="694"/>
      <c r="TT15" s="694"/>
      <c r="TU15" s="694"/>
      <c r="TV15" s="694"/>
      <c r="TW15" s="694"/>
      <c r="TX15" s="694"/>
      <c r="TY15" s="694"/>
      <c r="TZ15" s="694"/>
      <c r="UA15" s="694"/>
      <c r="UB15" s="694"/>
      <c r="UC15" s="694"/>
      <c r="UD15" s="694"/>
      <c r="UE15" s="694"/>
      <c r="UF15" s="694"/>
      <c r="UG15" s="694"/>
      <c r="UH15" s="694"/>
      <c r="UI15" s="694"/>
      <c r="UJ15" s="694"/>
      <c r="UK15" s="694"/>
      <c r="UL15" s="694"/>
      <c r="UM15" s="694"/>
      <c r="UN15" s="694"/>
      <c r="UO15" s="694"/>
      <c r="UP15" s="694"/>
      <c r="UQ15" s="694"/>
      <c r="UR15" s="694"/>
      <c r="US15" s="694"/>
      <c r="UT15" s="694"/>
      <c r="UU15" s="694"/>
      <c r="UV15" s="694"/>
      <c r="UW15" s="694"/>
      <c r="UX15" s="694"/>
      <c r="UY15" s="694"/>
      <c r="UZ15" s="694"/>
      <c r="VA15" s="694"/>
      <c r="VB15" s="694"/>
      <c r="VC15" s="694"/>
      <c r="VD15" s="694"/>
      <c r="VE15" s="694"/>
      <c r="VF15" s="694"/>
      <c r="VG15" s="694"/>
      <c r="VH15" s="694"/>
      <c r="VI15" s="694"/>
      <c r="VJ15" s="694"/>
      <c r="VK15" s="694"/>
      <c r="VL15" s="694"/>
      <c r="VM15" s="694"/>
      <c r="VN15" s="694"/>
      <c r="VO15" s="694"/>
      <c r="VP15" s="694"/>
      <c r="VQ15" s="694"/>
      <c r="VR15" s="694"/>
      <c r="VS15" s="694"/>
      <c r="VT15" s="694"/>
      <c r="VU15" s="694"/>
      <c r="VV15" s="694"/>
      <c r="VW15" s="694"/>
      <c r="VX15" s="694"/>
      <c r="VY15" s="694"/>
      <c r="VZ15" s="694"/>
      <c r="WA15" s="694"/>
      <c r="WB15" s="694"/>
      <c r="WC15" s="694"/>
      <c r="WD15" s="694"/>
      <c r="WE15" s="694"/>
      <c r="WF15" s="694"/>
      <c r="WG15" s="694"/>
      <c r="WH15" s="694"/>
      <c r="WI15" s="694"/>
      <c r="WJ15" s="694"/>
      <c r="WK15" s="694"/>
      <c r="WL15" s="694"/>
      <c r="WM15" s="694"/>
      <c r="WN15" s="694"/>
      <c r="WO15" s="694"/>
      <c r="WP15" s="694"/>
      <c r="WQ15" s="694"/>
      <c r="WR15" s="694"/>
      <c r="WS15" s="694"/>
      <c r="WT15" s="694"/>
      <c r="WU15" s="694"/>
      <c r="WV15" s="694"/>
      <c r="WW15" s="694"/>
      <c r="WX15" s="694"/>
      <c r="WY15" s="694"/>
      <c r="WZ15" s="694"/>
      <c r="XA15" s="694"/>
      <c r="XB15" s="694"/>
      <c r="XC15" s="694"/>
      <c r="XD15" s="694"/>
      <c r="XE15" s="694"/>
      <c r="XF15" s="694"/>
      <c r="XG15" s="694"/>
      <c r="XH15" s="694"/>
      <c r="XI15" s="694"/>
      <c r="XJ15" s="694"/>
      <c r="XK15" s="694"/>
      <c r="XL15" s="694"/>
      <c r="XM15" s="694"/>
      <c r="XN15" s="694"/>
      <c r="XO15" s="694"/>
      <c r="XP15" s="694"/>
      <c r="XQ15" s="694"/>
      <c r="XR15" s="694"/>
      <c r="XS15" s="694"/>
      <c r="XT15" s="694"/>
      <c r="XU15" s="694"/>
      <c r="XV15" s="694"/>
      <c r="XW15" s="694"/>
      <c r="XX15" s="694"/>
      <c r="XY15" s="694"/>
      <c r="XZ15" s="694"/>
      <c r="YA15" s="694"/>
      <c r="YB15" s="694"/>
      <c r="YC15" s="694"/>
      <c r="YD15" s="694"/>
      <c r="YE15" s="694"/>
      <c r="YF15" s="694"/>
      <c r="YG15" s="694"/>
      <c r="YH15" s="694"/>
      <c r="YI15" s="694"/>
      <c r="YJ15" s="694"/>
      <c r="YK15" s="694"/>
      <c r="YL15" s="694"/>
      <c r="YM15" s="694"/>
      <c r="YN15" s="694"/>
      <c r="YO15" s="694"/>
      <c r="YP15" s="694"/>
      <c r="YQ15" s="694"/>
      <c r="YR15" s="694"/>
      <c r="YS15" s="694"/>
      <c r="YT15" s="694"/>
      <c r="YU15" s="694"/>
      <c r="YV15" s="694"/>
      <c r="YW15" s="694"/>
      <c r="YX15" s="694"/>
      <c r="YY15" s="694"/>
      <c r="YZ15" s="694"/>
      <c r="ZA15" s="694"/>
      <c r="ZB15" s="694"/>
      <c r="ZC15" s="694"/>
      <c r="ZD15" s="694"/>
      <c r="ZE15" s="694"/>
      <c r="ZF15" s="694"/>
      <c r="ZG15" s="694"/>
      <c r="ZH15" s="694"/>
      <c r="ZI15" s="694"/>
      <c r="ZJ15" s="694"/>
      <c r="ZK15" s="694"/>
      <c r="ZL15" s="694"/>
      <c r="ZM15" s="694"/>
      <c r="ZN15" s="694"/>
      <c r="ZO15" s="694"/>
      <c r="ZP15" s="694"/>
      <c r="ZQ15" s="694"/>
      <c r="ZR15" s="694"/>
      <c r="ZS15" s="694"/>
      <c r="ZT15" s="694"/>
      <c r="ZU15" s="694"/>
      <c r="ZV15" s="694"/>
      <c r="ZW15" s="694"/>
      <c r="ZX15" s="694"/>
      <c r="ZY15" s="694"/>
      <c r="ZZ15" s="694"/>
      <c r="AAA15" s="694"/>
      <c r="AAB15" s="694"/>
      <c r="AAC15" s="694"/>
      <c r="AAD15" s="694"/>
      <c r="AAE15" s="694"/>
      <c r="AAF15" s="694"/>
      <c r="AAG15" s="694"/>
      <c r="AAH15" s="694"/>
      <c r="AAI15" s="694"/>
      <c r="AAJ15" s="694"/>
      <c r="AAK15" s="694"/>
      <c r="AAL15" s="694"/>
      <c r="AAM15" s="694"/>
      <c r="AAN15" s="694"/>
      <c r="AAO15" s="694"/>
      <c r="AAP15" s="694"/>
      <c r="AAQ15" s="694"/>
      <c r="AAR15" s="694"/>
      <c r="AAS15" s="694"/>
      <c r="AAT15" s="694"/>
      <c r="AAU15" s="694"/>
      <c r="AAV15" s="694"/>
      <c r="AAW15" s="694"/>
      <c r="AAX15" s="694"/>
      <c r="AAY15" s="694"/>
      <c r="AAZ15" s="694"/>
      <c r="ABA15" s="694"/>
      <c r="ABB15" s="694"/>
      <c r="ABC15" s="694"/>
      <c r="ABD15" s="694"/>
      <c r="ABE15" s="694"/>
      <c r="ABF15" s="694"/>
      <c r="ABG15" s="694"/>
      <c r="ABH15" s="694"/>
      <c r="ABI15" s="694"/>
      <c r="ABJ15" s="694"/>
      <c r="ABK15" s="694"/>
      <c r="ABL15" s="694"/>
      <c r="ABM15" s="694"/>
      <c r="ABN15" s="694"/>
      <c r="ABO15" s="694"/>
      <c r="ABP15" s="694"/>
      <c r="ABQ15" s="694"/>
      <c r="ABR15" s="694"/>
      <c r="ABS15" s="694"/>
      <c r="ABT15" s="694"/>
      <c r="ABU15" s="694"/>
      <c r="ABV15" s="694"/>
      <c r="ABW15" s="694"/>
      <c r="ABX15" s="694"/>
      <c r="ABY15" s="694"/>
      <c r="ABZ15" s="694"/>
      <c r="ACA15" s="694"/>
      <c r="ACB15" s="694"/>
      <c r="ACC15" s="694"/>
      <c r="ACD15" s="694"/>
      <c r="ACE15" s="694"/>
      <c r="ACF15" s="694"/>
      <c r="ACG15" s="694"/>
      <c r="ACH15" s="694"/>
      <c r="ACI15" s="694"/>
      <c r="ACJ15" s="694"/>
      <c r="ACK15" s="694"/>
      <c r="ACL15" s="694"/>
      <c r="ACM15" s="694"/>
      <c r="ACN15" s="694"/>
      <c r="ACO15" s="694"/>
      <c r="ACP15" s="694"/>
      <c r="ACQ15" s="694"/>
      <c r="ACR15" s="694"/>
      <c r="ACS15" s="694"/>
      <c r="ACT15" s="694"/>
      <c r="ACU15" s="694"/>
      <c r="ACV15" s="694"/>
      <c r="ACW15" s="694"/>
      <c r="ACX15" s="694"/>
      <c r="ACY15" s="694"/>
      <c r="ACZ15" s="694"/>
      <c r="ADA15" s="694"/>
      <c r="ADB15" s="694"/>
      <c r="ADC15" s="694"/>
      <c r="ADD15" s="694"/>
      <c r="ADE15" s="694"/>
      <c r="ADF15" s="694"/>
      <c r="ADG15" s="694"/>
      <c r="ADH15" s="694"/>
      <c r="ADI15" s="694"/>
      <c r="ADJ15" s="694"/>
      <c r="ADK15" s="694"/>
      <c r="ADL15" s="694"/>
      <c r="ADM15" s="694"/>
      <c r="ADN15" s="694"/>
      <c r="ADO15" s="694"/>
      <c r="ADP15" s="694"/>
      <c r="ADQ15" s="694"/>
      <c r="ADR15" s="694"/>
      <c r="ADS15" s="694"/>
      <c r="ADT15" s="694"/>
      <c r="ADU15" s="694"/>
      <c r="ADV15" s="694"/>
      <c r="ADW15" s="694"/>
      <c r="ADX15" s="694"/>
      <c r="ADY15" s="694"/>
      <c r="ADZ15" s="694"/>
      <c r="AEA15" s="694"/>
      <c r="AEB15" s="694"/>
      <c r="AEC15" s="694"/>
      <c r="AED15" s="694"/>
      <c r="AEE15" s="694"/>
      <c r="AEF15" s="694"/>
      <c r="AEG15" s="694"/>
      <c r="AEH15" s="694"/>
      <c r="AEI15" s="694"/>
      <c r="AEJ15" s="694"/>
      <c r="AEK15" s="694"/>
      <c r="AEL15" s="694"/>
      <c r="AEM15" s="694"/>
      <c r="AEN15" s="694"/>
      <c r="AEO15" s="694"/>
      <c r="AEP15" s="694"/>
      <c r="AEQ15" s="694"/>
      <c r="AER15" s="694"/>
      <c r="AES15" s="694"/>
      <c r="AET15" s="694"/>
      <c r="AEU15" s="694"/>
      <c r="AEV15" s="694"/>
      <c r="AEW15" s="694"/>
      <c r="AEX15" s="694"/>
      <c r="AEY15" s="694"/>
      <c r="AEZ15" s="694"/>
      <c r="AFA15" s="694"/>
      <c r="AFB15" s="694"/>
      <c r="AFC15" s="694"/>
      <c r="AFD15" s="694"/>
      <c r="AFE15" s="694"/>
      <c r="AFF15" s="694"/>
      <c r="AFG15" s="694"/>
      <c r="AFH15" s="694"/>
      <c r="AFI15" s="694"/>
      <c r="AFJ15" s="694"/>
      <c r="AFK15" s="694"/>
      <c r="AFL15" s="694"/>
      <c r="AFM15" s="694"/>
      <c r="AFN15" s="694"/>
      <c r="AFO15" s="694"/>
      <c r="AFP15" s="694"/>
      <c r="AFQ15" s="694"/>
      <c r="AFR15" s="694"/>
      <c r="AFS15" s="694"/>
      <c r="AFT15" s="694"/>
      <c r="AFU15" s="694"/>
      <c r="AFV15" s="694"/>
      <c r="AFW15" s="694"/>
      <c r="AFX15" s="694"/>
      <c r="AFY15" s="694"/>
      <c r="AFZ15" s="694"/>
      <c r="AGA15" s="694"/>
      <c r="AGB15" s="694"/>
      <c r="AGC15" s="694"/>
      <c r="AGD15" s="694"/>
      <c r="AGE15" s="694"/>
      <c r="AGF15" s="694"/>
      <c r="AGG15" s="694"/>
      <c r="AGH15" s="694"/>
      <c r="AGI15" s="694"/>
      <c r="AGJ15" s="694"/>
      <c r="AGK15" s="694"/>
      <c r="AGL15" s="694"/>
      <c r="AGM15" s="694"/>
      <c r="AGN15" s="694"/>
      <c r="AGO15" s="694"/>
      <c r="AGP15" s="694"/>
      <c r="AGQ15" s="694"/>
      <c r="AGR15" s="694"/>
      <c r="AGS15" s="694"/>
      <c r="AGT15" s="694"/>
      <c r="AGU15" s="694"/>
      <c r="AGV15" s="694"/>
      <c r="AGW15" s="694"/>
      <c r="AGX15" s="694"/>
      <c r="AGY15" s="694"/>
      <c r="AGZ15" s="694"/>
      <c r="AHA15" s="694"/>
      <c r="AHB15" s="694"/>
      <c r="AHC15" s="694"/>
      <c r="AHD15" s="694"/>
      <c r="AHE15" s="694"/>
      <c r="AHF15" s="694"/>
      <c r="AHG15" s="694"/>
      <c r="AHH15" s="694"/>
      <c r="AHI15" s="694"/>
      <c r="AHJ15" s="694"/>
      <c r="AHK15" s="694"/>
      <c r="AHL15" s="694"/>
      <c r="AHM15" s="694"/>
      <c r="AHN15" s="694"/>
      <c r="AHO15" s="694"/>
      <c r="AHP15" s="694"/>
      <c r="AHQ15" s="694"/>
      <c r="AHR15" s="694"/>
      <c r="AHS15" s="694"/>
      <c r="AHT15" s="694"/>
      <c r="AHU15" s="694"/>
      <c r="AHV15" s="694"/>
      <c r="AHW15" s="694"/>
      <c r="AHX15" s="694"/>
      <c r="AHY15" s="694"/>
      <c r="AHZ15" s="694"/>
      <c r="AIA15" s="694"/>
      <c r="AIB15" s="694"/>
      <c r="AIC15" s="694"/>
      <c r="AID15" s="694"/>
      <c r="AIE15" s="694"/>
      <c r="AIF15" s="694"/>
      <c r="AIG15" s="694"/>
      <c r="AIH15" s="694"/>
      <c r="AII15" s="694"/>
      <c r="AIJ15" s="694"/>
      <c r="AIK15" s="694"/>
      <c r="AIL15" s="694"/>
      <c r="AIM15" s="694"/>
      <c r="AIN15" s="694"/>
      <c r="AIO15" s="694"/>
      <c r="AIP15" s="694"/>
      <c r="AIQ15" s="694"/>
      <c r="AIR15" s="694"/>
      <c r="AIS15" s="694"/>
      <c r="AIT15" s="694"/>
      <c r="AIU15" s="694"/>
      <c r="AIV15" s="694"/>
      <c r="AIW15" s="694"/>
      <c r="AIX15" s="694"/>
      <c r="AIY15" s="694"/>
      <c r="AIZ15" s="694"/>
      <c r="AJA15" s="694"/>
      <c r="AJB15" s="694"/>
      <c r="AJC15" s="694"/>
      <c r="AJD15" s="694"/>
      <c r="AJE15" s="694"/>
      <c r="AJF15" s="694"/>
      <c r="AJG15" s="694"/>
      <c r="AJH15" s="694"/>
      <c r="AJI15" s="694"/>
      <c r="AJJ15" s="694"/>
      <c r="AJK15" s="694"/>
      <c r="AJL15" s="694"/>
      <c r="AJM15" s="694"/>
      <c r="AJN15" s="694"/>
      <c r="AJO15" s="694"/>
      <c r="AJP15" s="694"/>
      <c r="AJQ15" s="694"/>
      <c r="AJR15" s="694"/>
      <c r="AJS15" s="694"/>
    </row>
    <row r="16" spans="1:955">
      <c r="H16" s="727">
        <v>2018</v>
      </c>
      <c r="I16" s="724">
        <v>21.377883037703491</v>
      </c>
      <c r="J16" s="724">
        <v>52.202560240600853</v>
      </c>
      <c r="K16" s="724">
        <v>40.975376902944546</v>
      </c>
      <c r="L16" s="724">
        <v>91.844273632327045</v>
      </c>
      <c r="N16" s="25"/>
      <c r="GE16" s="694"/>
      <c r="GF16" s="694"/>
      <c r="GG16" s="694"/>
      <c r="GH16" s="694"/>
      <c r="GI16" s="694"/>
      <c r="GJ16" s="694"/>
      <c r="GK16" s="694"/>
      <c r="GL16" s="694"/>
      <c r="GM16" s="694"/>
      <c r="GN16" s="694"/>
      <c r="GO16" s="694"/>
      <c r="GP16" s="694"/>
      <c r="GQ16" s="694"/>
      <c r="GR16" s="694"/>
      <c r="GS16" s="694"/>
      <c r="GT16" s="694"/>
      <c r="GU16" s="694"/>
      <c r="GV16" s="694"/>
      <c r="GW16" s="694"/>
      <c r="GX16" s="694"/>
      <c r="GY16" s="694"/>
      <c r="GZ16" s="694"/>
      <c r="HA16" s="694"/>
      <c r="HB16" s="694"/>
      <c r="HC16" s="694"/>
      <c r="HD16" s="694"/>
      <c r="HE16" s="694"/>
      <c r="HF16" s="694"/>
      <c r="HG16" s="694"/>
      <c r="HH16" s="694"/>
      <c r="HI16" s="694"/>
      <c r="HJ16" s="694"/>
      <c r="HK16" s="694"/>
      <c r="HL16" s="694"/>
      <c r="HM16" s="694"/>
      <c r="HN16" s="694"/>
      <c r="HO16" s="694"/>
      <c r="HP16" s="694"/>
      <c r="HQ16" s="694"/>
      <c r="HR16" s="694"/>
      <c r="HS16" s="694"/>
      <c r="HT16" s="694"/>
      <c r="HU16" s="694"/>
      <c r="HV16" s="694"/>
      <c r="HW16" s="694"/>
      <c r="HX16" s="694"/>
      <c r="HY16" s="694"/>
      <c r="HZ16" s="694"/>
      <c r="IA16" s="694"/>
      <c r="IB16" s="694"/>
      <c r="IC16" s="694"/>
      <c r="ID16" s="694"/>
      <c r="IE16" s="694"/>
      <c r="IF16" s="694"/>
      <c r="IG16" s="694"/>
      <c r="IH16" s="694"/>
      <c r="II16" s="694"/>
      <c r="IJ16" s="694"/>
      <c r="IK16" s="694"/>
      <c r="IL16" s="694"/>
      <c r="IM16" s="694"/>
      <c r="IN16" s="694"/>
      <c r="IO16" s="694"/>
      <c r="IP16" s="694"/>
      <c r="IQ16" s="694"/>
      <c r="IR16" s="694"/>
      <c r="IS16" s="694"/>
      <c r="IT16" s="694"/>
      <c r="IU16" s="694"/>
      <c r="IV16" s="694"/>
      <c r="IW16" s="694"/>
      <c r="IX16" s="694"/>
      <c r="IY16" s="694"/>
      <c r="IZ16" s="694"/>
      <c r="JA16" s="694"/>
      <c r="JB16" s="694"/>
      <c r="JC16" s="694"/>
      <c r="JD16" s="694"/>
      <c r="JE16" s="694"/>
      <c r="JF16" s="694"/>
      <c r="JG16" s="694"/>
      <c r="JH16" s="694"/>
      <c r="JI16" s="694"/>
      <c r="JJ16" s="694"/>
      <c r="JK16" s="694"/>
      <c r="JL16" s="694"/>
      <c r="JM16" s="694"/>
      <c r="JN16" s="694"/>
      <c r="JO16" s="694"/>
      <c r="JP16" s="694"/>
      <c r="JQ16" s="694"/>
      <c r="JR16" s="694"/>
      <c r="JS16" s="694"/>
      <c r="JT16" s="694"/>
      <c r="JU16" s="694"/>
      <c r="JV16" s="694"/>
      <c r="JW16" s="694"/>
      <c r="JX16" s="694"/>
      <c r="JY16" s="694"/>
      <c r="JZ16" s="694"/>
      <c r="KA16" s="694"/>
      <c r="KB16" s="694"/>
      <c r="KC16" s="694"/>
      <c r="KD16" s="694"/>
      <c r="KE16" s="694"/>
      <c r="KF16" s="694"/>
      <c r="KG16" s="694"/>
      <c r="KH16" s="694"/>
      <c r="KI16" s="694"/>
      <c r="KJ16" s="694"/>
      <c r="KK16" s="694"/>
      <c r="KL16" s="694"/>
      <c r="KM16" s="694"/>
      <c r="KN16" s="694"/>
      <c r="KO16" s="694"/>
      <c r="KP16" s="694"/>
      <c r="KQ16" s="694"/>
      <c r="KR16" s="694"/>
      <c r="KS16" s="694"/>
      <c r="KT16" s="694"/>
      <c r="KU16" s="694"/>
      <c r="KV16" s="694"/>
      <c r="KW16" s="694"/>
      <c r="KX16" s="694"/>
      <c r="KY16" s="694"/>
      <c r="KZ16" s="694"/>
      <c r="LA16" s="694"/>
      <c r="LB16" s="694"/>
      <c r="LC16" s="694"/>
      <c r="LD16" s="694"/>
      <c r="LE16" s="694"/>
      <c r="LF16" s="694"/>
      <c r="LG16" s="694"/>
      <c r="LH16" s="694"/>
      <c r="LI16" s="694"/>
      <c r="LJ16" s="694"/>
      <c r="LK16" s="694"/>
      <c r="LL16" s="694"/>
      <c r="LM16" s="694"/>
      <c r="LN16" s="694"/>
      <c r="LO16" s="694"/>
      <c r="LP16" s="694"/>
      <c r="LQ16" s="694"/>
      <c r="LR16" s="694"/>
      <c r="LS16" s="694"/>
      <c r="LT16" s="694"/>
      <c r="LU16" s="694"/>
      <c r="LV16" s="694"/>
      <c r="LW16" s="694"/>
      <c r="LX16" s="694"/>
      <c r="LY16" s="694"/>
      <c r="LZ16" s="694"/>
      <c r="MA16" s="694"/>
      <c r="MB16" s="694"/>
      <c r="MC16" s="694"/>
      <c r="MD16" s="694"/>
      <c r="ME16" s="694"/>
      <c r="MF16" s="694"/>
      <c r="MG16" s="694"/>
      <c r="MH16" s="694"/>
      <c r="MI16" s="694"/>
      <c r="MJ16" s="694"/>
      <c r="MK16" s="694"/>
      <c r="ML16" s="694"/>
      <c r="MM16" s="694"/>
      <c r="MN16" s="694"/>
      <c r="MO16" s="694"/>
      <c r="MP16" s="694"/>
      <c r="MQ16" s="694"/>
      <c r="MR16" s="694"/>
      <c r="MS16" s="694"/>
      <c r="MT16" s="694"/>
      <c r="MU16" s="694"/>
      <c r="MV16" s="694"/>
      <c r="MW16" s="694"/>
      <c r="MX16" s="694"/>
      <c r="MY16" s="694"/>
      <c r="MZ16" s="694"/>
      <c r="NA16" s="694"/>
      <c r="NB16" s="694"/>
      <c r="NC16" s="694"/>
      <c r="ND16" s="694"/>
      <c r="NE16" s="694"/>
      <c r="NF16" s="694"/>
      <c r="NG16" s="694"/>
      <c r="NH16" s="694"/>
      <c r="NI16" s="694"/>
      <c r="NJ16" s="694"/>
      <c r="NK16" s="694"/>
      <c r="NL16" s="694"/>
      <c r="NM16" s="694"/>
      <c r="NN16" s="694"/>
      <c r="NO16" s="694"/>
      <c r="NP16" s="694"/>
      <c r="NQ16" s="694"/>
      <c r="NR16" s="694"/>
      <c r="NS16" s="694"/>
      <c r="NT16" s="694"/>
      <c r="NU16" s="694"/>
      <c r="NV16" s="694"/>
      <c r="NW16" s="694"/>
      <c r="NX16" s="694"/>
      <c r="NY16" s="694"/>
      <c r="NZ16" s="694"/>
      <c r="OA16" s="694"/>
      <c r="OB16" s="694"/>
      <c r="OC16" s="694"/>
      <c r="OD16" s="694"/>
      <c r="OE16" s="694"/>
      <c r="OF16" s="694"/>
      <c r="OG16" s="694"/>
      <c r="OH16" s="694"/>
      <c r="OI16" s="694"/>
      <c r="OJ16" s="694"/>
      <c r="OK16" s="694"/>
      <c r="OL16" s="694"/>
      <c r="OM16" s="694"/>
      <c r="ON16" s="694"/>
      <c r="OO16" s="694"/>
      <c r="OP16" s="694"/>
      <c r="OQ16" s="694"/>
      <c r="OR16" s="694"/>
      <c r="OS16" s="694"/>
      <c r="OT16" s="694"/>
      <c r="OU16" s="694"/>
      <c r="OV16" s="694"/>
      <c r="OW16" s="694"/>
      <c r="OX16" s="694"/>
      <c r="OY16" s="694"/>
      <c r="OZ16" s="694"/>
      <c r="PA16" s="694"/>
      <c r="PB16" s="694"/>
      <c r="PC16" s="694"/>
      <c r="PD16" s="694"/>
      <c r="PE16" s="694"/>
      <c r="PF16" s="694"/>
      <c r="PG16" s="694"/>
      <c r="PH16" s="694"/>
      <c r="PI16" s="694"/>
      <c r="PJ16" s="694"/>
      <c r="PK16" s="694"/>
      <c r="PL16" s="694"/>
      <c r="PM16" s="694"/>
      <c r="PN16" s="694"/>
      <c r="PO16" s="694"/>
      <c r="PP16" s="694"/>
      <c r="PQ16" s="694"/>
      <c r="PR16" s="694"/>
      <c r="PS16" s="694"/>
      <c r="PT16" s="694"/>
      <c r="PU16" s="694"/>
      <c r="PV16" s="694"/>
      <c r="PW16" s="694"/>
      <c r="PX16" s="694"/>
      <c r="PY16" s="694"/>
      <c r="PZ16" s="694"/>
      <c r="QA16" s="694"/>
      <c r="QB16" s="694"/>
      <c r="QC16" s="694"/>
      <c r="QD16" s="694"/>
      <c r="QE16" s="694"/>
      <c r="QF16" s="694"/>
      <c r="QG16" s="694"/>
      <c r="QH16" s="694"/>
      <c r="QI16" s="694"/>
      <c r="QJ16" s="694"/>
      <c r="QK16" s="694"/>
      <c r="QL16" s="694"/>
      <c r="QM16" s="694"/>
      <c r="QN16" s="694"/>
      <c r="QO16" s="694"/>
      <c r="QP16" s="694"/>
      <c r="QQ16" s="694"/>
      <c r="QR16" s="694"/>
      <c r="QS16" s="694"/>
      <c r="QT16" s="694"/>
      <c r="QU16" s="694"/>
      <c r="QV16" s="694"/>
      <c r="QW16" s="694"/>
      <c r="QX16" s="694"/>
      <c r="QY16" s="694"/>
      <c r="QZ16" s="694"/>
      <c r="RA16" s="694"/>
      <c r="RB16" s="694"/>
      <c r="RC16" s="694"/>
      <c r="RD16" s="694"/>
      <c r="RE16" s="694"/>
      <c r="RF16" s="694"/>
      <c r="RG16" s="694"/>
      <c r="RH16" s="694"/>
      <c r="RI16" s="694"/>
      <c r="RJ16" s="694"/>
      <c r="RK16" s="694"/>
      <c r="RL16" s="694"/>
      <c r="RM16" s="694"/>
      <c r="RN16" s="694"/>
      <c r="RO16" s="694"/>
      <c r="RP16" s="694"/>
      <c r="RQ16" s="694"/>
      <c r="RR16" s="694"/>
      <c r="RS16" s="694"/>
      <c r="RT16" s="694"/>
      <c r="RU16" s="694"/>
      <c r="RV16" s="694"/>
      <c r="RW16" s="694"/>
      <c r="RX16" s="694"/>
      <c r="RY16" s="694"/>
      <c r="RZ16" s="694"/>
      <c r="SA16" s="694"/>
      <c r="SB16" s="694"/>
      <c r="SC16" s="694"/>
      <c r="SD16" s="694"/>
      <c r="SE16" s="694"/>
      <c r="SF16" s="694"/>
      <c r="SG16" s="694"/>
      <c r="SH16" s="694"/>
      <c r="SI16" s="694"/>
      <c r="SJ16" s="694"/>
      <c r="SK16" s="694"/>
      <c r="SL16" s="694"/>
      <c r="SM16" s="694"/>
      <c r="SN16" s="694"/>
      <c r="SO16" s="694"/>
      <c r="SP16" s="694"/>
      <c r="SQ16" s="694"/>
      <c r="SR16" s="694"/>
      <c r="SS16" s="694"/>
      <c r="ST16" s="694"/>
      <c r="SU16" s="694"/>
      <c r="SV16" s="694"/>
      <c r="SW16" s="694"/>
      <c r="SX16" s="694"/>
      <c r="SY16" s="694"/>
      <c r="SZ16" s="694"/>
      <c r="TA16" s="694"/>
      <c r="TB16" s="694"/>
      <c r="TC16" s="694"/>
      <c r="TD16" s="694"/>
      <c r="TE16" s="694"/>
      <c r="TF16" s="694"/>
      <c r="TG16" s="694"/>
      <c r="TH16" s="694"/>
      <c r="TI16" s="694"/>
      <c r="TJ16" s="694"/>
      <c r="TK16" s="694"/>
      <c r="TL16" s="694"/>
      <c r="TM16" s="694"/>
      <c r="TN16" s="694"/>
      <c r="TO16" s="694"/>
      <c r="TP16" s="694"/>
      <c r="TQ16" s="694"/>
      <c r="TR16" s="694"/>
      <c r="TS16" s="694"/>
      <c r="TT16" s="694"/>
      <c r="TU16" s="694"/>
      <c r="TV16" s="694"/>
      <c r="TW16" s="694"/>
      <c r="TX16" s="694"/>
      <c r="TY16" s="694"/>
      <c r="TZ16" s="694"/>
      <c r="UA16" s="694"/>
      <c r="UB16" s="694"/>
      <c r="UC16" s="694"/>
      <c r="UD16" s="694"/>
      <c r="UE16" s="694"/>
      <c r="UF16" s="694"/>
      <c r="UG16" s="694"/>
      <c r="UH16" s="694"/>
      <c r="UI16" s="694"/>
      <c r="UJ16" s="694"/>
      <c r="UK16" s="694"/>
      <c r="UL16" s="694"/>
      <c r="UM16" s="694"/>
      <c r="UN16" s="694"/>
      <c r="UO16" s="694"/>
      <c r="UP16" s="694"/>
      <c r="UQ16" s="694"/>
      <c r="UR16" s="694"/>
      <c r="US16" s="694"/>
      <c r="UT16" s="694"/>
      <c r="UU16" s="694"/>
      <c r="UV16" s="694"/>
      <c r="UW16" s="694"/>
      <c r="UX16" s="694"/>
      <c r="UY16" s="694"/>
      <c r="UZ16" s="694"/>
      <c r="VA16" s="694"/>
      <c r="VB16" s="694"/>
      <c r="VC16" s="694"/>
      <c r="VD16" s="694"/>
      <c r="VE16" s="694"/>
      <c r="VF16" s="694"/>
      <c r="VG16" s="694"/>
      <c r="VH16" s="694"/>
      <c r="VI16" s="694"/>
      <c r="VJ16" s="694"/>
      <c r="VK16" s="694"/>
      <c r="VL16" s="694"/>
      <c r="VM16" s="694"/>
      <c r="VN16" s="694"/>
      <c r="VO16" s="694"/>
      <c r="VP16" s="694"/>
      <c r="VQ16" s="694"/>
      <c r="VR16" s="694"/>
      <c r="VS16" s="694"/>
      <c r="VT16" s="694"/>
      <c r="VU16" s="694"/>
      <c r="VV16" s="694"/>
      <c r="VW16" s="694"/>
      <c r="VX16" s="694"/>
      <c r="VY16" s="694"/>
      <c r="VZ16" s="694"/>
      <c r="WA16" s="694"/>
      <c r="WB16" s="694"/>
      <c r="WC16" s="694"/>
      <c r="WD16" s="694"/>
      <c r="WE16" s="694"/>
      <c r="WF16" s="694"/>
      <c r="WG16" s="694"/>
      <c r="WH16" s="694"/>
      <c r="WI16" s="694"/>
      <c r="WJ16" s="694"/>
      <c r="WK16" s="694"/>
      <c r="WL16" s="694"/>
      <c r="WM16" s="694"/>
      <c r="WN16" s="694"/>
      <c r="WO16" s="694"/>
      <c r="WP16" s="694"/>
      <c r="WQ16" s="694"/>
      <c r="WR16" s="694"/>
      <c r="WS16" s="694"/>
      <c r="WT16" s="694"/>
      <c r="WU16" s="694"/>
      <c r="WV16" s="694"/>
      <c r="WW16" s="694"/>
      <c r="WX16" s="694"/>
      <c r="WY16" s="694"/>
      <c r="WZ16" s="694"/>
      <c r="XA16" s="694"/>
      <c r="XB16" s="694"/>
      <c r="XC16" s="694"/>
      <c r="XD16" s="694"/>
      <c r="XE16" s="694"/>
      <c r="XF16" s="694"/>
      <c r="XG16" s="694"/>
      <c r="XH16" s="694"/>
      <c r="XI16" s="694"/>
      <c r="XJ16" s="694"/>
      <c r="XK16" s="694"/>
      <c r="XL16" s="694"/>
      <c r="XM16" s="694"/>
      <c r="XN16" s="694"/>
      <c r="XO16" s="694"/>
      <c r="XP16" s="694"/>
      <c r="XQ16" s="694"/>
      <c r="XR16" s="694"/>
      <c r="XS16" s="694"/>
      <c r="XT16" s="694"/>
      <c r="XU16" s="694"/>
      <c r="XV16" s="694"/>
      <c r="XW16" s="694"/>
      <c r="XX16" s="694"/>
      <c r="XY16" s="694"/>
      <c r="XZ16" s="694"/>
      <c r="YA16" s="694"/>
      <c r="YB16" s="694"/>
      <c r="YC16" s="694"/>
      <c r="YD16" s="694"/>
      <c r="YE16" s="694"/>
      <c r="YF16" s="694"/>
      <c r="YG16" s="694"/>
      <c r="YH16" s="694"/>
      <c r="YI16" s="694"/>
      <c r="YJ16" s="694"/>
      <c r="YK16" s="694"/>
      <c r="YL16" s="694"/>
      <c r="YM16" s="694"/>
      <c r="YN16" s="694"/>
      <c r="YO16" s="694"/>
      <c r="YP16" s="694"/>
      <c r="YQ16" s="694"/>
      <c r="YR16" s="694"/>
      <c r="YS16" s="694"/>
      <c r="YT16" s="694"/>
      <c r="YU16" s="694"/>
      <c r="YV16" s="694"/>
      <c r="YW16" s="694"/>
      <c r="YX16" s="694"/>
      <c r="YY16" s="694"/>
      <c r="YZ16" s="694"/>
      <c r="ZA16" s="694"/>
      <c r="ZB16" s="694"/>
      <c r="ZC16" s="694"/>
      <c r="ZD16" s="694"/>
      <c r="ZE16" s="694"/>
      <c r="ZF16" s="694"/>
      <c r="ZG16" s="694"/>
      <c r="ZH16" s="694"/>
      <c r="ZI16" s="694"/>
      <c r="ZJ16" s="694"/>
      <c r="ZK16" s="694"/>
      <c r="ZL16" s="694"/>
      <c r="ZM16" s="694"/>
      <c r="ZN16" s="694"/>
      <c r="ZO16" s="694"/>
      <c r="ZP16" s="694"/>
      <c r="ZQ16" s="694"/>
      <c r="ZR16" s="694"/>
      <c r="ZS16" s="694"/>
      <c r="ZT16" s="694"/>
      <c r="ZU16" s="694"/>
      <c r="ZV16" s="694"/>
      <c r="ZW16" s="694"/>
      <c r="ZX16" s="694"/>
      <c r="ZY16" s="694"/>
      <c r="ZZ16" s="694"/>
      <c r="AAA16" s="694"/>
      <c r="AAB16" s="694"/>
      <c r="AAC16" s="694"/>
      <c r="AAD16" s="694"/>
      <c r="AAE16" s="694"/>
      <c r="AAF16" s="694"/>
      <c r="AAG16" s="694"/>
      <c r="AAH16" s="694"/>
      <c r="AAI16" s="694"/>
      <c r="AAJ16" s="694"/>
      <c r="AAK16" s="694"/>
      <c r="AAL16" s="694"/>
      <c r="AAM16" s="694"/>
      <c r="AAN16" s="694"/>
      <c r="AAO16" s="694"/>
      <c r="AAP16" s="694"/>
      <c r="AAQ16" s="694"/>
      <c r="AAR16" s="694"/>
      <c r="AAS16" s="694"/>
      <c r="AAT16" s="694"/>
      <c r="AAU16" s="694"/>
      <c r="AAV16" s="694"/>
      <c r="AAW16" s="694"/>
      <c r="AAX16" s="694"/>
      <c r="AAY16" s="694"/>
      <c r="AAZ16" s="694"/>
      <c r="ABA16" s="694"/>
      <c r="ABB16" s="694"/>
      <c r="ABC16" s="694"/>
      <c r="ABD16" s="694"/>
      <c r="ABE16" s="694"/>
      <c r="ABF16" s="694"/>
      <c r="ABG16" s="694"/>
      <c r="ABH16" s="694"/>
      <c r="ABI16" s="694"/>
      <c r="ABJ16" s="694"/>
      <c r="ABK16" s="694"/>
      <c r="ABL16" s="694"/>
      <c r="ABM16" s="694"/>
      <c r="ABN16" s="694"/>
      <c r="ABO16" s="694"/>
      <c r="ABP16" s="694"/>
      <c r="ABQ16" s="694"/>
      <c r="ABR16" s="694"/>
      <c r="ABS16" s="694"/>
      <c r="ABT16" s="694"/>
      <c r="ABU16" s="694"/>
      <c r="ABV16" s="694"/>
      <c r="ABW16" s="694"/>
      <c r="ABX16" s="694"/>
      <c r="ABY16" s="694"/>
      <c r="ABZ16" s="694"/>
      <c r="ACA16" s="694"/>
      <c r="ACB16" s="694"/>
      <c r="ACC16" s="694"/>
      <c r="ACD16" s="694"/>
      <c r="ACE16" s="694"/>
      <c r="ACF16" s="694"/>
      <c r="ACG16" s="694"/>
      <c r="ACH16" s="694"/>
      <c r="ACI16" s="694"/>
      <c r="ACJ16" s="694"/>
      <c r="ACK16" s="694"/>
      <c r="ACL16" s="694"/>
      <c r="ACM16" s="694"/>
      <c r="ACN16" s="694"/>
      <c r="ACO16" s="694"/>
      <c r="ACP16" s="694"/>
      <c r="ACQ16" s="694"/>
      <c r="ACR16" s="694"/>
      <c r="ACS16" s="694"/>
      <c r="ACT16" s="694"/>
      <c r="ACU16" s="694"/>
      <c r="ACV16" s="694"/>
      <c r="ACW16" s="694"/>
      <c r="ACX16" s="694"/>
      <c r="ACY16" s="694"/>
      <c r="ACZ16" s="694"/>
      <c r="ADA16" s="694"/>
      <c r="ADB16" s="694"/>
      <c r="ADC16" s="694"/>
      <c r="ADD16" s="694"/>
      <c r="ADE16" s="694"/>
      <c r="ADF16" s="694"/>
      <c r="ADG16" s="694"/>
      <c r="ADH16" s="694"/>
      <c r="ADI16" s="694"/>
      <c r="ADJ16" s="694"/>
      <c r="ADK16" s="694"/>
      <c r="ADL16" s="694"/>
      <c r="ADM16" s="694"/>
      <c r="ADN16" s="694"/>
      <c r="ADO16" s="694"/>
      <c r="ADP16" s="694"/>
      <c r="ADQ16" s="694"/>
      <c r="ADR16" s="694"/>
      <c r="ADS16" s="694"/>
      <c r="ADT16" s="694"/>
      <c r="ADU16" s="694"/>
      <c r="ADV16" s="694"/>
      <c r="ADW16" s="694"/>
      <c r="ADX16" s="694"/>
      <c r="ADY16" s="694"/>
      <c r="ADZ16" s="694"/>
      <c r="AEA16" s="694"/>
      <c r="AEB16" s="694"/>
      <c r="AEC16" s="694"/>
      <c r="AED16" s="694"/>
      <c r="AEE16" s="694"/>
      <c r="AEF16" s="694"/>
      <c r="AEG16" s="694"/>
      <c r="AEH16" s="694"/>
      <c r="AEI16" s="694"/>
      <c r="AEJ16" s="694"/>
      <c r="AEK16" s="694"/>
      <c r="AEL16" s="694"/>
      <c r="AEM16" s="694"/>
      <c r="AEN16" s="694"/>
      <c r="AEO16" s="694"/>
      <c r="AEP16" s="694"/>
      <c r="AEQ16" s="694"/>
      <c r="AER16" s="694"/>
      <c r="AES16" s="694"/>
      <c r="AET16" s="694"/>
      <c r="AEU16" s="694"/>
      <c r="AEV16" s="694"/>
      <c r="AEW16" s="694"/>
      <c r="AEX16" s="694"/>
      <c r="AEY16" s="694"/>
      <c r="AEZ16" s="694"/>
      <c r="AFA16" s="694"/>
      <c r="AFB16" s="694"/>
      <c r="AFC16" s="694"/>
      <c r="AFD16" s="694"/>
      <c r="AFE16" s="694"/>
      <c r="AFF16" s="694"/>
      <c r="AFG16" s="694"/>
      <c r="AFH16" s="694"/>
      <c r="AFI16" s="694"/>
      <c r="AFJ16" s="694"/>
      <c r="AFK16" s="694"/>
      <c r="AFL16" s="694"/>
      <c r="AFM16" s="694"/>
      <c r="AFN16" s="694"/>
      <c r="AFO16" s="694"/>
      <c r="AFP16" s="694"/>
      <c r="AFQ16" s="694"/>
      <c r="AFR16" s="694"/>
      <c r="AFS16" s="694"/>
      <c r="AFT16" s="694"/>
      <c r="AFU16" s="694"/>
      <c r="AFV16" s="694"/>
      <c r="AFW16" s="694"/>
      <c r="AFX16" s="694"/>
      <c r="AFY16" s="694"/>
      <c r="AFZ16" s="694"/>
      <c r="AGA16" s="694"/>
      <c r="AGB16" s="694"/>
      <c r="AGC16" s="694"/>
      <c r="AGD16" s="694"/>
      <c r="AGE16" s="694"/>
      <c r="AGF16" s="694"/>
      <c r="AGG16" s="694"/>
      <c r="AGH16" s="694"/>
      <c r="AGI16" s="694"/>
      <c r="AGJ16" s="694"/>
      <c r="AGK16" s="694"/>
      <c r="AGL16" s="694"/>
      <c r="AGM16" s="694"/>
      <c r="AGN16" s="694"/>
      <c r="AGO16" s="694"/>
      <c r="AGP16" s="694"/>
      <c r="AGQ16" s="694"/>
      <c r="AGR16" s="694"/>
      <c r="AGS16" s="694"/>
      <c r="AGT16" s="694"/>
      <c r="AGU16" s="694"/>
      <c r="AGV16" s="694"/>
      <c r="AGW16" s="694"/>
      <c r="AGX16" s="694"/>
      <c r="AGY16" s="694"/>
      <c r="AGZ16" s="694"/>
      <c r="AHA16" s="694"/>
      <c r="AHB16" s="694"/>
      <c r="AHC16" s="694"/>
      <c r="AHD16" s="694"/>
      <c r="AHE16" s="694"/>
      <c r="AHF16" s="694"/>
      <c r="AHG16" s="694"/>
      <c r="AHH16" s="694"/>
      <c r="AHI16" s="694"/>
      <c r="AHJ16" s="694"/>
      <c r="AHK16" s="694"/>
      <c r="AHL16" s="694"/>
      <c r="AHM16" s="694"/>
      <c r="AHN16" s="694"/>
      <c r="AHO16" s="694"/>
      <c r="AHP16" s="694"/>
      <c r="AHQ16" s="694"/>
      <c r="AHR16" s="694"/>
      <c r="AHS16" s="694"/>
      <c r="AHT16" s="694"/>
      <c r="AHU16" s="694"/>
      <c r="AHV16" s="694"/>
      <c r="AHW16" s="694"/>
      <c r="AHX16" s="694"/>
      <c r="AHY16" s="694"/>
      <c r="AHZ16" s="694"/>
      <c r="AIA16" s="694"/>
      <c r="AIB16" s="694"/>
      <c r="AIC16" s="694"/>
      <c r="AID16" s="694"/>
      <c r="AIE16" s="694"/>
      <c r="AIF16" s="694"/>
      <c r="AIG16" s="694"/>
      <c r="AIH16" s="694"/>
      <c r="AII16" s="694"/>
      <c r="AIJ16" s="694"/>
      <c r="AIK16" s="694"/>
      <c r="AIL16" s="694"/>
      <c r="AIM16" s="694"/>
      <c r="AIN16" s="694"/>
      <c r="AIO16" s="694"/>
      <c r="AIP16" s="694"/>
      <c r="AIQ16" s="694"/>
      <c r="AIR16" s="694"/>
      <c r="AIS16" s="694"/>
      <c r="AIT16" s="694"/>
      <c r="AIU16" s="694"/>
      <c r="AIV16" s="694"/>
      <c r="AIW16" s="694"/>
      <c r="AIX16" s="694"/>
      <c r="AIY16" s="694"/>
      <c r="AIZ16" s="694"/>
      <c r="AJA16" s="694"/>
      <c r="AJB16" s="694"/>
      <c r="AJC16" s="694"/>
      <c r="AJD16" s="694"/>
      <c r="AJE16" s="694"/>
      <c r="AJF16" s="694"/>
      <c r="AJG16" s="694"/>
      <c r="AJH16" s="694"/>
      <c r="AJI16" s="694"/>
      <c r="AJJ16" s="694"/>
      <c r="AJK16" s="694"/>
      <c r="AJL16" s="694"/>
      <c r="AJM16" s="694"/>
      <c r="AJN16" s="694"/>
      <c r="AJO16" s="694"/>
      <c r="AJP16" s="694"/>
      <c r="AJQ16" s="694"/>
      <c r="AJR16" s="694"/>
      <c r="AJS16" s="694"/>
    </row>
    <row r="17" spans="1:955">
      <c r="H17" s="727">
        <v>2019</v>
      </c>
      <c r="I17" s="724">
        <v>20.568729230436425</v>
      </c>
      <c r="J17" s="724">
        <v>52.63444988759553</v>
      </c>
      <c r="K17" s="724">
        <v>39.361301275937187</v>
      </c>
      <c r="L17" s="724">
        <v>96.321512345101425</v>
      </c>
      <c r="N17" s="25"/>
      <c r="GE17" s="694"/>
      <c r="GF17" s="694"/>
      <c r="GG17" s="694"/>
      <c r="GH17" s="694"/>
      <c r="GI17" s="694"/>
      <c r="GJ17" s="694"/>
      <c r="GK17" s="694"/>
      <c r="GL17" s="694"/>
      <c r="GM17" s="694"/>
      <c r="GN17" s="694"/>
      <c r="GO17" s="694"/>
      <c r="GP17" s="694"/>
      <c r="GQ17" s="694"/>
      <c r="GR17" s="694"/>
      <c r="GS17" s="694"/>
      <c r="GT17" s="694"/>
      <c r="GU17" s="694"/>
      <c r="GV17" s="694"/>
      <c r="GW17" s="694"/>
      <c r="GX17" s="694"/>
      <c r="GY17" s="694"/>
      <c r="GZ17" s="694"/>
      <c r="HA17" s="694"/>
      <c r="HB17" s="694"/>
      <c r="HC17" s="694"/>
      <c r="HD17" s="694"/>
      <c r="HE17" s="694"/>
      <c r="HF17" s="694"/>
      <c r="HG17" s="694"/>
      <c r="HH17" s="694"/>
      <c r="HI17" s="694"/>
      <c r="HJ17" s="694"/>
      <c r="HK17" s="694"/>
      <c r="HL17" s="694"/>
      <c r="HM17" s="694"/>
      <c r="HN17" s="694"/>
      <c r="HO17" s="694"/>
      <c r="HP17" s="694"/>
      <c r="HQ17" s="694"/>
      <c r="HR17" s="694"/>
      <c r="HS17" s="694"/>
      <c r="HT17" s="694"/>
      <c r="HU17" s="694"/>
      <c r="HV17" s="694"/>
      <c r="HW17" s="694"/>
      <c r="HX17" s="694"/>
      <c r="HY17" s="694"/>
      <c r="HZ17" s="694"/>
      <c r="IA17" s="694"/>
      <c r="IB17" s="694"/>
      <c r="IC17" s="694"/>
      <c r="ID17" s="694"/>
      <c r="IE17" s="694"/>
      <c r="IF17" s="694"/>
      <c r="IG17" s="694"/>
      <c r="IH17" s="694"/>
      <c r="II17" s="694"/>
      <c r="IJ17" s="694"/>
      <c r="IK17" s="694"/>
      <c r="IL17" s="694"/>
      <c r="IM17" s="694"/>
      <c r="IN17" s="694"/>
      <c r="IO17" s="694"/>
      <c r="IP17" s="694"/>
      <c r="IQ17" s="694"/>
      <c r="IR17" s="694"/>
      <c r="IS17" s="694"/>
      <c r="IT17" s="694"/>
      <c r="IU17" s="694"/>
      <c r="IV17" s="694"/>
      <c r="IW17" s="694"/>
      <c r="IX17" s="694"/>
      <c r="IY17" s="694"/>
      <c r="IZ17" s="694"/>
      <c r="JA17" s="694"/>
      <c r="JB17" s="694"/>
      <c r="JC17" s="694"/>
      <c r="JD17" s="694"/>
      <c r="JE17" s="694"/>
      <c r="JF17" s="694"/>
      <c r="JG17" s="694"/>
      <c r="JH17" s="694"/>
      <c r="JI17" s="694"/>
      <c r="JJ17" s="694"/>
      <c r="JK17" s="694"/>
      <c r="JL17" s="694"/>
      <c r="JM17" s="694"/>
      <c r="JN17" s="694"/>
      <c r="JO17" s="694"/>
      <c r="JP17" s="694"/>
      <c r="JQ17" s="694"/>
      <c r="JR17" s="694"/>
      <c r="JS17" s="694"/>
      <c r="JT17" s="694"/>
      <c r="JU17" s="694"/>
      <c r="JV17" s="694"/>
      <c r="JW17" s="694"/>
      <c r="JX17" s="694"/>
      <c r="JY17" s="694"/>
      <c r="JZ17" s="694"/>
      <c r="KA17" s="694"/>
      <c r="KB17" s="694"/>
      <c r="KC17" s="694"/>
      <c r="KD17" s="694"/>
      <c r="KE17" s="694"/>
      <c r="KF17" s="694"/>
      <c r="KG17" s="694"/>
      <c r="KH17" s="694"/>
      <c r="KI17" s="694"/>
      <c r="KJ17" s="694"/>
      <c r="KK17" s="694"/>
      <c r="KL17" s="694"/>
      <c r="KM17" s="694"/>
      <c r="KN17" s="694"/>
      <c r="KO17" s="694"/>
      <c r="KP17" s="694"/>
      <c r="KQ17" s="694"/>
      <c r="KR17" s="694"/>
      <c r="KS17" s="694"/>
      <c r="KT17" s="694"/>
      <c r="KU17" s="694"/>
      <c r="KV17" s="694"/>
      <c r="KW17" s="694"/>
      <c r="KX17" s="694"/>
      <c r="KY17" s="694"/>
      <c r="KZ17" s="694"/>
      <c r="LA17" s="694"/>
      <c r="LB17" s="694"/>
      <c r="LC17" s="694"/>
      <c r="LD17" s="694"/>
      <c r="LE17" s="694"/>
      <c r="LF17" s="694"/>
      <c r="LG17" s="694"/>
      <c r="LH17" s="694"/>
      <c r="LI17" s="694"/>
      <c r="LJ17" s="694"/>
      <c r="LK17" s="694"/>
      <c r="LL17" s="694"/>
      <c r="LM17" s="694"/>
      <c r="LN17" s="694"/>
      <c r="LO17" s="694"/>
      <c r="LP17" s="694"/>
      <c r="LQ17" s="694"/>
      <c r="LR17" s="694"/>
      <c r="LS17" s="694"/>
      <c r="LT17" s="694"/>
      <c r="LU17" s="694"/>
      <c r="LV17" s="694"/>
      <c r="LW17" s="694"/>
      <c r="LX17" s="694"/>
      <c r="LY17" s="694"/>
      <c r="LZ17" s="694"/>
      <c r="MA17" s="694"/>
      <c r="MB17" s="694"/>
      <c r="MC17" s="694"/>
      <c r="MD17" s="694"/>
      <c r="ME17" s="694"/>
      <c r="MF17" s="694"/>
      <c r="MG17" s="694"/>
      <c r="MH17" s="694"/>
      <c r="MI17" s="694"/>
      <c r="MJ17" s="694"/>
      <c r="MK17" s="694"/>
      <c r="ML17" s="694"/>
      <c r="MM17" s="694"/>
      <c r="MN17" s="694"/>
      <c r="MO17" s="694"/>
      <c r="MP17" s="694"/>
      <c r="MQ17" s="694"/>
      <c r="MR17" s="694"/>
      <c r="MS17" s="694"/>
      <c r="MT17" s="694"/>
      <c r="MU17" s="694"/>
      <c r="MV17" s="694"/>
      <c r="MW17" s="694"/>
      <c r="MX17" s="694"/>
      <c r="MY17" s="694"/>
      <c r="MZ17" s="694"/>
      <c r="NA17" s="694"/>
      <c r="NB17" s="694"/>
      <c r="NC17" s="694"/>
      <c r="ND17" s="694"/>
      <c r="NE17" s="694"/>
      <c r="NF17" s="694"/>
      <c r="NG17" s="694"/>
      <c r="NH17" s="694"/>
      <c r="NI17" s="694"/>
      <c r="NJ17" s="694"/>
      <c r="NK17" s="694"/>
      <c r="NL17" s="694"/>
      <c r="NM17" s="694"/>
      <c r="NN17" s="694"/>
      <c r="NO17" s="694"/>
      <c r="NP17" s="694"/>
      <c r="NQ17" s="694"/>
      <c r="NR17" s="694"/>
      <c r="NS17" s="694"/>
      <c r="NT17" s="694"/>
      <c r="NU17" s="694"/>
      <c r="NV17" s="694"/>
      <c r="NW17" s="694"/>
      <c r="NX17" s="694"/>
      <c r="NY17" s="694"/>
      <c r="NZ17" s="694"/>
      <c r="OA17" s="694"/>
      <c r="OB17" s="694"/>
      <c r="OC17" s="694"/>
      <c r="OD17" s="694"/>
      <c r="OE17" s="694"/>
      <c r="OF17" s="694"/>
      <c r="OG17" s="694"/>
      <c r="OH17" s="694"/>
      <c r="OI17" s="694"/>
      <c r="OJ17" s="694"/>
      <c r="OK17" s="694"/>
      <c r="OL17" s="694"/>
      <c r="OM17" s="694"/>
      <c r="ON17" s="694"/>
      <c r="OO17" s="694"/>
      <c r="OP17" s="694"/>
      <c r="OQ17" s="694"/>
      <c r="OR17" s="694"/>
      <c r="OS17" s="694"/>
      <c r="OT17" s="694"/>
      <c r="OU17" s="694"/>
      <c r="OV17" s="694"/>
      <c r="OW17" s="694"/>
      <c r="OX17" s="694"/>
      <c r="OY17" s="694"/>
      <c r="OZ17" s="694"/>
      <c r="PA17" s="694"/>
      <c r="PB17" s="694"/>
      <c r="PC17" s="694"/>
      <c r="PD17" s="694"/>
      <c r="PE17" s="694"/>
      <c r="PF17" s="694"/>
      <c r="PG17" s="694"/>
      <c r="PH17" s="694"/>
      <c r="PI17" s="694"/>
      <c r="PJ17" s="694"/>
      <c r="PK17" s="694"/>
      <c r="PL17" s="694"/>
      <c r="PM17" s="694"/>
      <c r="PN17" s="694"/>
      <c r="PO17" s="694"/>
      <c r="PP17" s="694"/>
      <c r="PQ17" s="694"/>
      <c r="PR17" s="694"/>
      <c r="PS17" s="694"/>
      <c r="PT17" s="694"/>
      <c r="PU17" s="694"/>
      <c r="PV17" s="694"/>
      <c r="PW17" s="694"/>
      <c r="PX17" s="694"/>
      <c r="PY17" s="694"/>
      <c r="PZ17" s="694"/>
      <c r="QA17" s="694"/>
      <c r="QB17" s="694"/>
      <c r="QC17" s="694"/>
      <c r="QD17" s="694"/>
      <c r="QE17" s="694"/>
      <c r="QF17" s="694"/>
      <c r="QG17" s="694"/>
      <c r="QH17" s="694"/>
      <c r="QI17" s="694"/>
      <c r="QJ17" s="694"/>
      <c r="QK17" s="694"/>
      <c r="QL17" s="694"/>
      <c r="QM17" s="694"/>
      <c r="QN17" s="694"/>
      <c r="QO17" s="694"/>
      <c r="QP17" s="694"/>
      <c r="QQ17" s="694"/>
      <c r="QR17" s="694"/>
      <c r="QS17" s="694"/>
      <c r="QT17" s="694"/>
      <c r="QU17" s="694"/>
      <c r="QV17" s="694"/>
      <c r="QW17" s="694"/>
      <c r="QX17" s="694"/>
      <c r="QY17" s="694"/>
      <c r="QZ17" s="694"/>
      <c r="RA17" s="694"/>
      <c r="RB17" s="694"/>
      <c r="RC17" s="694"/>
      <c r="RD17" s="694"/>
      <c r="RE17" s="694"/>
      <c r="RF17" s="694"/>
      <c r="RG17" s="694"/>
      <c r="RH17" s="694"/>
      <c r="RI17" s="694"/>
      <c r="RJ17" s="694"/>
      <c r="RK17" s="694"/>
      <c r="RL17" s="694"/>
      <c r="RM17" s="694"/>
      <c r="RN17" s="694"/>
      <c r="RO17" s="694"/>
      <c r="RP17" s="694"/>
      <c r="RQ17" s="694"/>
      <c r="RR17" s="694"/>
      <c r="RS17" s="694"/>
      <c r="RT17" s="694"/>
      <c r="RU17" s="694"/>
      <c r="RV17" s="694"/>
      <c r="RW17" s="694"/>
      <c r="RX17" s="694"/>
      <c r="RY17" s="694"/>
      <c r="RZ17" s="694"/>
      <c r="SA17" s="694"/>
      <c r="SB17" s="694"/>
      <c r="SC17" s="694"/>
      <c r="SD17" s="694"/>
      <c r="SE17" s="694"/>
      <c r="SF17" s="694"/>
      <c r="SG17" s="694"/>
      <c r="SH17" s="694"/>
      <c r="SI17" s="694"/>
      <c r="SJ17" s="694"/>
      <c r="SK17" s="694"/>
      <c r="SL17" s="694"/>
      <c r="SM17" s="694"/>
      <c r="SN17" s="694"/>
      <c r="SO17" s="694"/>
      <c r="SP17" s="694"/>
      <c r="SQ17" s="694"/>
      <c r="SR17" s="694"/>
      <c r="SS17" s="694"/>
      <c r="ST17" s="694"/>
      <c r="SU17" s="694"/>
      <c r="SV17" s="694"/>
      <c r="SW17" s="694"/>
      <c r="SX17" s="694"/>
      <c r="SY17" s="694"/>
      <c r="SZ17" s="694"/>
      <c r="TA17" s="694"/>
      <c r="TB17" s="694"/>
      <c r="TC17" s="694"/>
      <c r="TD17" s="694"/>
      <c r="TE17" s="694"/>
      <c r="TF17" s="694"/>
      <c r="TG17" s="694"/>
      <c r="TH17" s="694"/>
      <c r="TI17" s="694"/>
      <c r="TJ17" s="694"/>
      <c r="TK17" s="694"/>
      <c r="TL17" s="694"/>
      <c r="TM17" s="694"/>
      <c r="TN17" s="694"/>
      <c r="TO17" s="694"/>
      <c r="TP17" s="694"/>
      <c r="TQ17" s="694"/>
      <c r="TR17" s="694"/>
      <c r="TS17" s="694"/>
      <c r="TT17" s="694"/>
      <c r="TU17" s="694"/>
      <c r="TV17" s="694"/>
      <c r="TW17" s="694"/>
      <c r="TX17" s="694"/>
      <c r="TY17" s="694"/>
      <c r="TZ17" s="694"/>
      <c r="UA17" s="694"/>
      <c r="UB17" s="694"/>
      <c r="UC17" s="694"/>
      <c r="UD17" s="694"/>
      <c r="UE17" s="694"/>
      <c r="UF17" s="694"/>
      <c r="UG17" s="694"/>
      <c r="UH17" s="694"/>
      <c r="UI17" s="694"/>
      <c r="UJ17" s="694"/>
      <c r="UK17" s="694"/>
      <c r="UL17" s="694"/>
      <c r="UM17" s="694"/>
      <c r="UN17" s="694"/>
      <c r="UO17" s="694"/>
      <c r="UP17" s="694"/>
      <c r="UQ17" s="694"/>
      <c r="UR17" s="694"/>
      <c r="US17" s="694"/>
      <c r="UT17" s="694"/>
      <c r="UU17" s="694"/>
      <c r="UV17" s="694"/>
      <c r="UW17" s="694"/>
      <c r="UX17" s="694"/>
      <c r="UY17" s="694"/>
      <c r="UZ17" s="694"/>
      <c r="VA17" s="694"/>
      <c r="VB17" s="694"/>
      <c r="VC17" s="694"/>
      <c r="VD17" s="694"/>
      <c r="VE17" s="694"/>
      <c r="VF17" s="694"/>
      <c r="VG17" s="694"/>
      <c r="VH17" s="694"/>
      <c r="VI17" s="694"/>
      <c r="VJ17" s="694"/>
      <c r="VK17" s="694"/>
      <c r="VL17" s="694"/>
      <c r="VM17" s="694"/>
      <c r="VN17" s="694"/>
      <c r="VO17" s="694"/>
      <c r="VP17" s="694"/>
      <c r="VQ17" s="694"/>
      <c r="VR17" s="694"/>
      <c r="VS17" s="694"/>
      <c r="VT17" s="694"/>
      <c r="VU17" s="694"/>
      <c r="VV17" s="694"/>
      <c r="VW17" s="694"/>
      <c r="VX17" s="694"/>
      <c r="VY17" s="694"/>
      <c r="VZ17" s="694"/>
      <c r="WA17" s="694"/>
      <c r="WB17" s="694"/>
      <c r="WC17" s="694"/>
      <c r="WD17" s="694"/>
      <c r="WE17" s="694"/>
      <c r="WF17" s="694"/>
      <c r="WG17" s="694"/>
      <c r="WH17" s="694"/>
      <c r="WI17" s="694"/>
      <c r="WJ17" s="694"/>
      <c r="WK17" s="694"/>
      <c r="WL17" s="694"/>
      <c r="WM17" s="694"/>
      <c r="WN17" s="694"/>
      <c r="WO17" s="694"/>
      <c r="WP17" s="694"/>
      <c r="WQ17" s="694"/>
      <c r="WR17" s="694"/>
      <c r="WS17" s="694"/>
      <c r="WT17" s="694"/>
      <c r="WU17" s="694"/>
      <c r="WV17" s="694"/>
      <c r="WW17" s="694"/>
      <c r="WX17" s="694"/>
      <c r="WY17" s="694"/>
      <c r="WZ17" s="694"/>
      <c r="XA17" s="694"/>
      <c r="XB17" s="694"/>
      <c r="XC17" s="694"/>
      <c r="XD17" s="694"/>
      <c r="XE17" s="694"/>
      <c r="XF17" s="694"/>
      <c r="XG17" s="694"/>
      <c r="XH17" s="694"/>
      <c r="XI17" s="694"/>
      <c r="XJ17" s="694"/>
      <c r="XK17" s="694"/>
      <c r="XL17" s="694"/>
      <c r="XM17" s="694"/>
      <c r="XN17" s="694"/>
      <c r="XO17" s="694"/>
      <c r="XP17" s="694"/>
      <c r="XQ17" s="694"/>
      <c r="XR17" s="694"/>
      <c r="XS17" s="694"/>
      <c r="XT17" s="694"/>
      <c r="XU17" s="694"/>
      <c r="XV17" s="694"/>
      <c r="XW17" s="694"/>
      <c r="XX17" s="694"/>
      <c r="XY17" s="694"/>
      <c r="XZ17" s="694"/>
      <c r="YA17" s="694"/>
      <c r="YB17" s="694"/>
      <c r="YC17" s="694"/>
      <c r="YD17" s="694"/>
      <c r="YE17" s="694"/>
      <c r="YF17" s="694"/>
      <c r="YG17" s="694"/>
      <c r="YH17" s="694"/>
      <c r="YI17" s="694"/>
      <c r="YJ17" s="694"/>
      <c r="YK17" s="694"/>
      <c r="YL17" s="694"/>
      <c r="YM17" s="694"/>
      <c r="YN17" s="694"/>
      <c r="YO17" s="694"/>
      <c r="YP17" s="694"/>
      <c r="YQ17" s="694"/>
      <c r="YR17" s="694"/>
      <c r="YS17" s="694"/>
      <c r="YT17" s="694"/>
      <c r="YU17" s="694"/>
      <c r="YV17" s="694"/>
      <c r="YW17" s="694"/>
      <c r="YX17" s="694"/>
      <c r="YY17" s="694"/>
      <c r="YZ17" s="694"/>
      <c r="ZA17" s="694"/>
      <c r="ZB17" s="694"/>
      <c r="ZC17" s="694"/>
      <c r="ZD17" s="694"/>
      <c r="ZE17" s="694"/>
      <c r="ZF17" s="694"/>
      <c r="ZG17" s="694"/>
      <c r="ZH17" s="694"/>
      <c r="ZI17" s="694"/>
      <c r="ZJ17" s="694"/>
      <c r="ZK17" s="694"/>
      <c r="ZL17" s="694"/>
      <c r="ZM17" s="694"/>
      <c r="ZN17" s="694"/>
      <c r="ZO17" s="694"/>
      <c r="ZP17" s="694"/>
      <c r="ZQ17" s="694"/>
      <c r="ZR17" s="694"/>
      <c r="ZS17" s="694"/>
      <c r="ZT17" s="694"/>
      <c r="ZU17" s="694"/>
      <c r="ZV17" s="694"/>
      <c r="ZW17" s="694"/>
      <c r="ZX17" s="694"/>
      <c r="ZY17" s="694"/>
      <c r="ZZ17" s="694"/>
      <c r="AAA17" s="694"/>
      <c r="AAB17" s="694"/>
      <c r="AAC17" s="694"/>
      <c r="AAD17" s="694"/>
      <c r="AAE17" s="694"/>
      <c r="AAF17" s="694"/>
      <c r="AAG17" s="694"/>
      <c r="AAH17" s="694"/>
      <c r="AAI17" s="694"/>
      <c r="AAJ17" s="694"/>
      <c r="AAK17" s="694"/>
      <c r="AAL17" s="694"/>
      <c r="AAM17" s="694"/>
      <c r="AAN17" s="694"/>
      <c r="AAO17" s="694"/>
      <c r="AAP17" s="694"/>
      <c r="AAQ17" s="694"/>
      <c r="AAR17" s="694"/>
      <c r="AAS17" s="694"/>
      <c r="AAT17" s="694"/>
      <c r="AAU17" s="694"/>
      <c r="AAV17" s="694"/>
      <c r="AAW17" s="694"/>
      <c r="AAX17" s="694"/>
      <c r="AAY17" s="694"/>
      <c r="AAZ17" s="694"/>
      <c r="ABA17" s="694"/>
      <c r="ABB17" s="694"/>
      <c r="ABC17" s="694"/>
      <c r="ABD17" s="694"/>
      <c r="ABE17" s="694"/>
      <c r="ABF17" s="694"/>
      <c r="ABG17" s="694"/>
      <c r="ABH17" s="694"/>
      <c r="ABI17" s="694"/>
      <c r="ABJ17" s="694"/>
      <c r="ABK17" s="694"/>
      <c r="ABL17" s="694"/>
      <c r="ABM17" s="694"/>
      <c r="ABN17" s="694"/>
      <c r="ABO17" s="694"/>
      <c r="ABP17" s="694"/>
      <c r="ABQ17" s="694"/>
      <c r="ABR17" s="694"/>
      <c r="ABS17" s="694"/>
      <c r="ABT17" s="694"/>
      <c r="ABU17" s="694"/>
      <c r="ABV17" s="694"/>
      <c r="ABW17" s="694"/>
      <c r="ABX17" s="694"/>
      <c r="ABY17" s="694"/>
      <c r="ABZ17" s="694"/>
      <c r="ACA17" s="694"/>
      <c r="ACB17" s="694"/>
      <c r="ACC17" s="694"/>
      <c r="ACD17" s="694"/>
      <c r="ACE17" s="694"/>
      <c r="ACF17" s="694"/>
      <c r="ACG17" s="694"/>
      <c r="ACH17" s="694"/>
      <c r="ACI17" s="694"/>
      <c r="ACJ17" s="694"/>
      <c r="ACK17" s="694"/>
      <c r="ACL17" s="694"/>
      <c r="ACM17" s="694"/>
      <c r="ACN17" s="694"/>
      <c r="ACO17" s="694"/>
      <c r="ACP17" s="694"/>
      <c r="ACQ17" s="694"/>
      <c r="ACR17" s="694"/>
      <c r="ACS17" s="694"/>
      <c r="ACT17" s="694"/>
      <c r="ACU17" s="694"/>
      <c r="ACV17" s="694"/>
      <c r="ACW17" s="694"/>
      <c r="ACX17" s="694"/>
      <c r="ACY17" s="694"/>
      <c r="ACZ17" s="694"/>
      <c r="ADA17" s="694"/>
      <c r="ADB17" s="694"/>
      <c r="ADC17" s="694"/>
      <c r="ADD17" s="694"/>
      <c r="ADE17" s="694"/>
      <c r="ADF17" s="694"/>
      <c r="ADG17" s="694"/>
      <c r="ADH17" s="694"/>
      <c r="ADI17" s="694"/>
      <c r="ADJ17" s="694"/>
      <c r="ADK17" s="694"/>
      <c r="ADL17" s="694"/>
      <c r="ADM17" s="694"/>
      <c r="ADN17" s="694"/>
      <c r="ADO17" s="694"/>
      <c r="ADP17" s="694"/>
      <c r="ADQ17" s="694"/>
      <c r="ADR17" s="694"/>
      <c r="ADS17" s="694"/>
      <c r="ADT17" s="694"/>
      <c r="ADU17" s="694"/>
      <c r="ADV17" s="694"/>
      <c r="ADW17" s="694"/>
      <c r="ADX17" s="694"/>
      <c r="ADY17" s="694"/>
      <c r="ADZ17" s="694"/>
      <c r="AEA17" s="694"/>
      <c r="AEB17" s="694"/>
      <c r="AEC17" s="694"/>
      <c r="AED17" s="694"/>
      <c r="AEE17" s="694"/>
      <c r="AEF17" s="694"/>
      <c r="AEG17" s="694"/>
      <c r="AEH17" s="694"/>
      <c r="AEI17" s="694"/>
      <c r="AEJ17" s="694"/>
      <c r="AEK17" s="694"/>
      <c r="AEL17" s="694"/>
      <c r="AEM17" s="694"/>
      <c r="AEN17" s="694"/>
      <c r="AEO17" s="694"/>
      <c r="AEP17" s="694"/>
      <c r="AEQ17" s="694"/>
      <c r="AER17" s="694"/>
      <c r="AES17" s="694"/>
      <c r="AET17" s="694"/>
      <c r="AEU17" s="694"/>
      <c r="AEV17" s="694"/>
      <c r="AEW17" s="694"/>
      <c r="AEX17" s="694"/>
      <c r="AEY17" s="694"/>
      <c r="AEZ17" s="694"/>
      <c r="AFA17" s="694"/>
      <c r="AFB17" s="694"/>
      <c r="AFC17" s="694"/>
      <c r="AFD17" s="694"/>
      <c r="AFE17" s="694"/>
      <c r="AFF17" s="694"/>
      <c r="AFG17" s="694"/>
      <c r="AFH17" s="694"/>
      <c r="AFI17" s="694"/>
      <c r="AFJ17" s="694"/>
      <c r="AFK17" s="694"/>
      <c r="AFL17" s="694"/>
      <c r="AFM17" s="694"/>
      <c r="AFN17" s="694"/>
      <c r="AFO17" s="694"/>
      <c r="AFP17" s="694"/>
      <c r="AFQ17" s="694"/>
      <c r="AFR17" s="694"/>
      <c r="AFS17" s="694"/>
      <c r="AFT17" s="694"/>
      <c r="AFU17" s="694"/>
      <c r="AFV17" s="694"/>
      <c r="AFW17" s="694"/>
      <c r="AFX17" s="694"/>
      <c r="AFY17" s="694"/>
      <c r="AFZ17" s="694"/>
      <c r="AGA17" s="694"/>
      <c r="AGB17" s="694"/>
      <c r="AGC17" s="694"/>
      <c r="AGD17" s="694"/>
      <c r="AGE17" s="694"/>
      <c r="AGF17" s="694"/>
      <c r="AGG17" s="694"/>
      <c r="AGH17" s="694"/>
      <c r="AGI17" s="694"/>
      <c r="AGJ17" s="694"/>
      <c r="AGK17" s="694"/>
      <c r="AGL17" s="694"/>
      <c r="AGM17" s="694"/>
      <c r="AGN17" s="694"/>
      <c r="AGO17" s="694"/>
      <c r="AGP17" s="694"/>
      <c r="AGQ17" s="694"/>
      <c r="AGR17" s="694"/>
      <c r="AGS17" s="694"/>
      <c r="AGT17" s="694"/>
      <c r="AGU17" s="694"/>
      <c r="AGV17" s="694"/>
      <c r="AGW17" s="694"/>
      <c r="AGX17" s="694"/>
      <c r="AGY17" s="694"/>
      <c r="AGZ17" s="694"/>
      <c r="AHA17" s="694"/>
      <c r="AHB17" s="694"/>
      <c r="AHC17" s="694"/>
      <c r="AHD17" s="694"/>
      <c r="AHE17" s="694"/>
      <c r="AHF17" s="694"/>
      <c r="AHG17" s="694"/>
      <c r="AHH17" s="694"/>
      <c r="AHI17" s="694"/>
      <c r="AHJ17" s="694"/>
      <c r="AHK17" s="694"/>
      <c r="AHL17" s="694"/>
      <c r="AHM17" s="694"/>
      <c r="AHN17" s="694"/>
      <c r="AHO17" s="694"/>
      <c r="AHP17" s="694"/>
      <c r="AHQ17" s="694"/>
      <c r="AHR17" s="694"/>
      <c r="AHS17" s="694"/>
      <c r="AHT17" s="694"/>
      <c r="AHU17" s="694"/>
      <c r="AHV17" s="694"/>
      <c r="AHW17" s="694"/>
      <c r="AHX17" s="694"/>
      <c r="AHY17" s="694"/>
      <c r="AHZ17" s="694"/>
      <c r="AIA17" s="694"/>
      <c r="AIB17" s="694"/>
      <c r="AIC17" s="694"/>
      <c r="AID17" s="694"/>
      <c r="AIE17" s="694"/>
      <c r="AIF17" s="694"/>
      <c r="AIG17" s="694"/>
      <c r="AIH17" s="694"/>
      <c r="AII17" s="694"/>
      <c r="AIJ17" s="694"/>
      <c r="AIK17" s="694"/>
      <c r="AIL17" s="694"/>
      <c r="AIM17" s="694"/>
      <c r="AIN17" s="694"/>
      <c r="AIO17" s="694"/>
      <c r="AIP17" s="694"/>
      <c r="AIQ17" s="694"/>
      <c r="AIR17" s="694"/>
      <c r="AIS17" s="694"/>
      <c r="AIT17" s="694"/>
      <c r="AIU17" s="694"/>
      <c r="AIV17" s="694"/>
      <c r="AIW17" s="694"/>
      <c r="AIX17" s="694"/>
      <c r="AIY17" s="694"/>
      <c r="AIZ17" s="694"/>
      <c r="AJA17" s="694"/>
      <c r="AJB17" s="694"/>
      <c r="AJC17" s="694"/>
      <c r="AJD17" s="694"/>
      <c r="AJE17" s="694"/>
      <c r="AJF17" s="694"/>
      <c r="AJG17" s="694"/>
      <c r="AJH17" s="694"/>
      <c r="AJI17" s="694"/>
      <c r="AJJ17" s="694"/>
      <c r="AJK17" s="694"/>
      <c r="AJL17" s="694"/>
      <c r="AJM17" s="694"/>
      <c r="AJN17" s="694"/>
      <c r="AJO17" s="694"/>
      <c r="AJP17" s="694"/>
      <c r="AJQ17" s="694"/>
      <c r="AJR17" s="694"/>
      <c r="AJS17" s="694"/>
    </row>
    <row r="18" spans="1:955">
      <c r="H18" s="727">
        <v>2020</v>
      </c>
      <c r="J18" s="724">
        <v>41.627879999999998</v>
      </c>
      <c r="K18" s="809">
        <v>34.723511937058781</v>
      </c>
      <c r="L18" s="724">
        <v>99.122066415290007</v>
      </c>
      <c r="N18" s="25"/>
      <c r="GE18" s="694"/>
      <c r="GF18" s="694"/>
      <c r="GG18" s="694"/>
      <c r="GH18" s="694"/>
      <c r="GI18" s="694"/>
      <c r="GJ18" s="694"/>
      <c r="GK18" s="694"/>
      <c r="GL18" s="694"/>
      <c r="GM18" s="694"/>
      <c r="GN18" s="694"/>
      <c r="GO18" s="694"/>
      <c r="GP18" s="694"/>
      <c r="GQ18" s="694"/>
      <c r="GR18" s="694"/>
      <c r="GS18" s="694"/>
      <c r="GT18" s="694"/>
      <c r="GU18" s="694"/>
      <c r="GV18" s="694"/>
      <c r="GW18" s="694"/>
      <c r="GX18" s="694"/>
      <c r="GY18" s="694"/>
      <c r="GZ18" s="694"/>
      <c r="HA18" s="694"/>
      <c r="HB18" s="694"/>
      <c r="HC18" s="694"/>
      <c r="HD18" s="694"/>
      <c r="HE18" s="694"/>
      <c r="HF18" s="694"/>
      <c r="HG18" s="694"/>
      <c r="HH18" s="694"/>
      <c r="HI18" s="694"/>
      <c r="HJ18" s="694"/>
      <c r="HK18" s="694"/>
      <c r="HL18" s="694"/>
      <c r="HM18" s="694"/>
      <c r="HN18" s="694"/>
      <c r="HO18" s="694"/>
      <c r="HP18" s="694"/>
      <c r="HQ18" s="694"/>
      <c r="HR18" s="694"/>
      <c r="HS18" s="694"/>
      <c r="HT18" s="694"/>
      <c r="HU18" s="694"/>
      <c r="HV18" s="694"/>
      <c r="HW18" s="694"/>
      <c r="HX18" s="694"/>
      <c r="HY18" s="694"/>
      <c r="HZ18" s="694"/>
      <c r="IA18" s="694"/>
      <c r="IB18" s="694"/>
      <c r="IC18" s="694"/>
      <c r="ID18" s="694"/>
      <c r="IE18" s="694"/>
      <c r="IF18" s="694"/>
      <c r="IG18" s="694"/>
      <c r="IH18" s="694"/>
      <c r="II18" s="694"/>
      <c r="IJ18" s="694"/>
      <c r="IK18" s="694"/>
      <c r="IL18" s="694"/>
      <c r="IM18" s="694"/>
      <c r="IN18" s="694"/>
      <c r="IO18" s="694"/>
      <c r="IP18" s="694"/>
      <c r="IQ18" s="694"/>
      <c r="IR18" s="694"/>
      <c r="IS18" s="694"/>
      <c r="IT18" s="694"/>
      <c r="IU18" s="694"/>
      <c r="IV18" s="694"/>
      <c r="IW18" s="694"/>
      <c r="IX18" s="694"/>
      <c r="IY18" s="694"/>
      <c r="IZ18" s="694"/>
      <c r="JA18" s="694"/>
      <c r="JB18" s="694"/>
      <c r="JC18" s="694"/>
      <c r="JD18" s="694"/>
      <c r="JE18" s="694"/>
      <c r="JF18" s="694"/>
      <c r="JG18" s="694"/>
      <c r="JH18" s="694"/>
      <c r="JI18" s="694"/>
      <c r="JJ18" s="694"/>
      <c r="JK18" s="694"/>
      <c r="JL18" s="694"/>
      <c r="JM18" s="694"/>
      <c r="JN18" s="694"/>
      <c r="JO18" s="694"/>
      <c r="JP18" s="694"/>
      <c r="JQ18" s="694"/>
      <c r="JR18" s="694"/>
      <c r="JS18" s="694"/>
      <c r="JT18" s="694"/>
      <c r="JU18" s="694"/>
      <c r="JV18" s="694"/>
      <c r="JW18" s="694"/>
      <c r="JX18" s="694"/>
      <c r="JY18" s="694"/>
      <c r="JZ18" s="694"/>
      <c r="KA18" s="694"/>
      <c r="KB18" s="694"/>
      <c r="KC18" s="694"/>
      <c r="KD18" s="694"/>
      <c r="KE18" s="694"/>
      <c r="KF18" s="694"/>
      <c r="KG18" s="694"/>
      <c r="KH18" s="694"/>
      <c r="KI18" s="694"/>
      <c r="KJ18" s="694"/>
      <c r="KK18" s="694"/>
      <c r="KL18" s="694"/>
      <c r="KM18" s="694"/>
      <c r="KN18" s="694"/>
      <c r="KO18" s="694"/>
      <c r="KP18" s="694"/>
      <c r="KQ18" s="694"/>
      <c r="KR18" s="694"/>
      <c r="KS18" s="694"/>
      <c r="KT18" s="694"/>
      <c r="KU18" s="694"/>
      <c r="KV18" s="694"/>
      <c r="KW18" s="694"/>
      <c r="KX18" s="694"/>
      <c r="KY18" s="694"/>
      <c r="KZ18" s="694"/>
      <c r="LA18" s="694"/>
      <c r="LB18" s="694"/>
      <c r="LC18" s="694"/>
      <c r="LD18" s="694"/>
      <c r="LE18" s="694"/>
      <c r="LF18" s="694"/>
      <c r="LG18" s="694"/>
      <c r="LH18" s="694"/>
      <c r="LI18" s="694"/>
      <c r="LJ18" s="694"/>
      <c r="LK18" s="694"/>
      <c r="LL18" s="694"/>
      <c r="LM18" s="694"/>
      <c r="LN18" s="694"/>
      <c r="LO18" s="694"/>
      <c r="LP18" s="694"/>
      <c r="LQ18" s="694"/>
      <c r="LR18" s="694"/>
      <c r="LS18" s="694"/>
      <c r="LT18" s="694"/>
      <c r="LU18" s="694"/>
      <c r="LV18" s="694"/>
      <c r="LW18" s="694"/>
      <c r="LX18" s="694"/>
      <c r="LY18" s="694"/>
      <c r="LZ18" s="694"/>
      <c r="MA18" s="694"/>
      <c r="MB18" s="694"/>
      <c r="MC18" s="694"/>
      <c r="MD18" s="694"/>
      <c r="ME18" s="694"/>
      <c r="MF18" s="694"/>
      <c r="MG18" s="694"/>
      <c r="MH18" s="694"/>
      <c r="MI18" s="694"/>
      <c r="MJ18" s="694"/>
      <c r="MK18" s="694"/>
      <c r="ML18" s="694"/>
      <c r="MM18" s="694"/>
      <c r="MN18" s="694"/>
      <c r="MO18" s="694"/>
      <c r="MP18" s="694"/>
      <c r="MQ18" s="694"/>
      <c r="MR18" s="694"/>
      <c r="MS18" s="694"/>
      <c r="MT18" s="694"/>
      <c r="MU18" s="694"/>
      <c r="MV18" s="694"/>
      <c r="MW18" s="694"/>
      <c r="MX18" s="694"/>
      <c r="MY18" s="694"/>
      <c r="MZ18" s="694"/>
      <c r="NA18" s="694"/>
      <c r="NB18" s="694"/>
      <c r="NC18" s="694"/>
      <c r="ND18" s="694"/>
      <c r="NE18" s="694"/>
      <c r="NF18" s="694"/>
      <c r="NG18" s="694"/>
      <c r="NH18" s="694"/>
      <c r="NI18" s="694"/>
      <c r="NJ18" s="694"/>
      <c r="NK18" s="694"/>
      <c r="NL18" s="694"/>
      <c r="NM18" s="694"/>
      <c r="NN18" s="694"/>
      <c r="NO18" s="694"/>
      <c r="NP18" s="694"/>
      <c r="NQ18" s="694"/>
      <c r="NR18" s="694"/>
      <c r="NS18" s="694"/>
      <c r="NT18" s="694"/>
      <c r="NU18" s="694"/>
      <c r="NV18" s="694"/>
      <c r="NW18" s="694"/>
      <c r="NX18" s="694"/>
      <c r="NY18" s="694"/>
      <c r="NZ18" s="694"/>
      <c r="OA18" s="694"/>
      <c r="OB18" s="694"/>
      <c r="OC18" s="694"/>
      <c r="OD18" s="694"/>
      <c r="OE18" s="694"/>
      <c r="OF18" s="694"/>
      <c r="OG18" s="694"/>
      <c r="OH18" s="694"/>
      <c r="OI18" s="694"/>
      <c r="OJ18" s="694"/>
      <c r="OK18" s="694"/>
      <c r="OL18" s="694"/>
      <c r="OM18" s="694"/>
      <c r="ON18" s="694"/>
      <c r="OO18" s="694"/>
      <c r="OP18" s="694"/>
      <c r="OQ18" s="694"/>
      <c r="OR18" s="694"/>
      <c r="OS18" s="694"/>
      <c r="OT18" s="694"/>
      <c r="OU18" s="694"/>
      <c r="OV18" s="694"/>
      <c r="OW18" s="694"/>
      <c r="OX18" s="694"/>
      <c r="OY18" s="694"/>
      <c r="OZ18" s="694"/>
      <c r="PA18" s="694"/>
      <c r="PB18" s="694"/>
      <c r="PC18" s="694"/>
      <c r="PD18" s="694"/>
      <c r="PE18" s="694"/>
      <c r="PF18" s="694"/>
      <c r="PG18" s="694"/>
      <c r="PH18" s="694"/>
      <c r="PI18" s="694"/>
      <c r="PJ18" s="694"/>
      <c r="PK18" s="694"/>
      <c r="PL18" s="694"/>
      <c r="PM18" s="694"/>
      <c r="PN18" s="694"/>
      <c r="PO18" s="694"/>
      <c r="PP18" s="694"/>
      <c r="PQ18" s="694"/>
      <c r="PR18" s="694"/>
      <c r="PS18" s="694"/>
      <c r="PT18" s="694"/>
      <c r="PU18" s="694"/>
      <c r="PV18" s="694"/>
      <c r="PW18" s="694"/>
      <c r="PX18" s="694"/>
      <c r="PY18" s="694"/>
      <c r="PZ18" s="694"/>
      <c r="QA18" s="694"/>
      <c r="QB18" s="694"/>
      <c r="QC18" s="694"/>
      <c r="QD18" s="694"/>
      <c r="QE18" s="694"/>
      <c r="QF18" s="694"/>
      <c r="QG18" s="694"/>
      <c r="QH18" s="694"/>
      <c r="QI18" s="694"/>
      <c r="QJ18" s="694"/>
      <c r="QK18" s="694"/>
      <c r="QL18" s="694"/>
      <c r="QM18" s="694"/>
      <c r="QN18" s="694"/>
      <c r="QO18" s="694"/>
      <c r="QP18" s="694"/>
      <c r="QQ18" s="694"/>
      <c r="QR18" s="694"/>
      <c r="QS18" s="694"/>
      <c r="QT18" s="694"/>
      <c r="QU18" s="694"/>
      <c r="QV18" s="694"/>
      <c r="QW18" s="694"/>
      <c r="QX18" s="694"/>
      <c r="QY18" s="694"/>
      <c r="QZ18" s="694"/>
      <c r="RA18" s="694"/>
      <c r="RB18" s="694"/>
      <c r="RC18" s="694"/>
      <c r="RD18" s="694"/>
      <c r="RE18" s="694"/>
      <c r="RF18" s="694"/>
      <c r="RG18" s="694"/>
      <c r="RH18" s="694"/>
      <c r="RI18" s="694"/>
      <c r="RJ18" s="694"/>
      <c r="RK18" s="694"/>
      <c r="RL18" s="694"/>
      <c r="RM18" s="694"/>
      <c r="RN18" s="694"/>
      <c r="RO18" s="694"/>
      <c r="RP18" s="694"/>
      <c r="RQ18" s="694"/>
      <c r="RR18" s="694"/>
      <c r="RS18" s="694"/>
      <c r="RT18" s="694"/>
      <c r="RU18" s="694"/>
      <c r="RV18" s="694"/>
      <c r="RW18" s="694"/>
      <c r="RX18" s="694"/>
      <c r="RY18" s="694"/>
      <c r="RZ18" s="694"/>
      <c r="SA18" s="694"/>
      <c r="SB18" s="694"/>
      <c r="SC18" s="694"/>
      <c r="SD18" s="694"/>
      <c r="SE18" s="694"/>
      <c r="SF18" s="694"/>
      <c r="SG18" s="694"/>
      <c r="SH18" s="694"/>
      <c r="SI18" s="694"/>
      <c r="SJ18" s="694"/>
      <c r="SK18" s="694"/>
      <c r="SL18" s="694"/>
      <c r="SM18" s="694"/>
      <c r="SN18" s="694"/>
      <c r="SO18" s="694"/>
      <c r="SP18" s="694"/>
      <c r="SQ18" s="694"/>
      <c r="SR18" s="694"/>
      <c r="SS18" s="694"/>
      <c r="ST18" s="694"/>
      <c r="SU18" s="694"/>
      <c r="SV18" s="694"/>
      <c r="SW18" s="694"/>
      <c r="SX18" s="694"/>
      <c r="SY18" s="694"/>
      <c r="SZ18" s="694"/>
      <c r="TA18" s="694"/>
      <c r="TB18" s="694"/>
      <c r="TC18" s="694"/>
      <c r="TD18" s="694"/>
      <c r="TE18" s="694"/>
      <c r="TF18" s="694"/>
      <c r="TG18" s="694"/>
      <c r="TH18" s="694"/>
      <c r="TI18" s="694"/>
      <c r="TJ18" s="694"/>
      <c r="TK18" s="694"/>
      <c r="TL18" s="694"/>
      <c r="TM18" s="694"/>
      <c r="TN18" s="694"/>
      <c r="TO18" s="694"/>
      <c r="TP18" s="694"/>
      <c r="TQ18" s="694"/>
      <c r="TR18" s="694"/>
      <c r="TS18" s="694"/>
      <c r="TT18" s="694"/>
      <c r="TU18" s="694"/>
      <c r="TV18" s="694"/>
      <c r="TW18" s="694"/>
      <c r="TX18" s="694"/>
      <c r="TY18" s="694"/>
      <c r="TZ18" s="694"/>
      <c r="UA18" s="694"/>
      <c r="UB18" s="694"/>
      <c r="UC18" s="694"/>
      <c r="UD18" s="694"/>
      <c r="UE18" s="694"/>
      <c r="UF18" s="694"/>
      <c r="UG18" s="694"/>
      <c r="UH18" s="694"/>
      <c r="UI18" s="694"/>
      <c r="UJ18" s="694"/>
      <c r="UK18" s="694"/>
      <c r="UL18" s="694"/>
      <c r="UM18" s="694"/>
      <c r="UN18" s="694"/>
      <c r="UO18" s="694"/>
      <c r="UP18" s="694"/>
      <c r="UQ18" s="694"/>
      <c r="UR18" s="694"/>
      <c r="US18" s="694"/>
      <c r="UT18" s="694"/>
      <c r="UU18" s="694"/>
      <c r="UV18" s="694"/>
      <c r="UW18" s="694"/>
      <c r="UX18" s="694"/>
      <c r="UY18" s="694"/>
      <c r="UZ18" s="694"/>
      <c r="VA18" s="694"/>
      <c r="VB18" s="694"/>
      <c r="VC18" s="694"/>
      <c r="VD18" s="694"/>
      <c r="VE18" s="694"/>
      <c r="VF18" s="694"/>
      <c r="VG18" s="694"/>
      <c r="VH18" s="694"/>
      <c r="VI18" s="694"/>
      <c r="VJ18" s="694"/>
      <c r="VK18" s="694"/>
      <c r="VL18" s="694"/>
      <c r="VM18" s="694"/>
      <c r="VN18" s="694"/>
      <c r="VO18" s="694"/>
      <c r="VP18" s="694"/>
      <c r="VQ18" s="694"/>
      <c r="VR18" s="694"/>
      <c r="VS18" s="694"/>
      <c r="VT18" s="694"/>
      <c r="VU18" s="694"/>
      <c r="VV18" s="694"/>
      <c r="VW18" s="694"/>
      <c r="VX18" s="694"/>
      <c r="VY18" s="694"/>
      <c r="VZ18" s="694"/>
      <c r="WA18" s="694"/>
      <c r="WB18" s="694"/>
      <c r="WC18" s="694"/>
      <c r="WD18" s="694"/>
      <c r="WE18" s="694"/>
      <c r="WF18" s="694"/>
      <c r="WG18" s="694"/>
      <c r="WH18" s="694"/>
      <c r="WI18" s="694"/>
      <c r="WJ18" s="694"/>
      <c r="WK18" s="694"/>
      <c r="WL18" s="694"/>
      <c r="WM18" s="694"/>
      <c r="WN18" s="694"/>
      <c r="WO18" s="694"/>
      <c r="WP18" s="694"/>
      <c r="WQ18" s="694"/>
      <c r="WR18" s="694"/>
      <c r="WS18" s="694"/>
      <c r="WT18" s="694"/>
      <c r="WU18" s="694"/>
      <c r="WV18" s="694"/>
      <c r="WW18" s="694"/>
      <c r="WX18" s="694"/>
      <c r="WY18" s="694"/>
      <c r="WZ18" s="694"/>
      <c r="XA18" s="694"/>
      <c r="XB18" s="694"/>
      <c r="XC18" s="694"/>
      <c r="XD18" s="694"/>
      <c r="XE18" s="694"/>
      <c r="XF18" s="694"/>
      <c r="XG18" s="694"/>
      <c r="XH18" s="694"/>
      <c r="XI18" s="694"/>
      <c r="XJ18" s="694"/>
      <c r="XK18" s="694"/>
      <c r="XL18" s="694"/>
      <c r="XM18" s="694"/>
      <c r="XN18" s="694"/>
      <c r="XO18" s="694"/>
      <c r="XP18" s="694"/>
      <c r="XQ18" s="694"/>
      <c r="XR18" s="694"/>
      <c r="XS18" s="694"/>
      <c r="XT18" s="694"/>
      <c r="XU18" s="694"/>
      <c r="XV18" s="694"/>
      <c r="XW18" s="694"/>
      <c r="XX18" s="694"/>
      <c r="XY18" s="694"/>
      <c r="XZ18" s="694"/>
      <c r="YA18" s="694"/>
      <c r="YB18" s="694"/>
      <c r="YC18" s="694"/>
      <c r="YD18" s="694"/>
      <c r="YE18" s="694"/>
      <c r="YF18" s="694"/>
      <c r="YG18" s="694"/>
      <c r="YH18" s="694"/>
      <c r="YI18" s="694"/>
      <c r="YJ18" s="694"/>
      <c r="YK18" s="694"/>
      <c r="YL18" s="694"/>
      <c r="YM18" s="694"/>
      <c r="YN18" s="694"/>
      <c r="YO18" s="694"/>
      <c r="YP18" s="694"/>
      <c r="YQ18" s="694"/>
      <c r="YR18" s="694"/>
      <c r="YS18" s="694"/>
      <c r="YT18" s="694"/>
      <c r="YU18" s="694"/>
      <c r="YV18" s="694"/>
      <c r="YW18" s="694"/>
      <c r="YX18" s="694"/>
      <c r="YY18" s="694"/>
      <c r="YZ18" s="694"/>
      <c r="ZA18" s="694"/>
      <c r="ZB18" s="694"/>
      <c r="ZC18" s="694"/>
      <c r="ZD18" s="694"/>
      <c r="ZE18" s="694"/>
      <c r="ZF18" s="694"/>
      <c r="ZG18" s="694"/>
      <c r="ZH18" s="694"/>
      <c r="ZI18" s="694"/>
      <c r="ZJ18" s="694"/>
      <c r="ZK18" s="694"/>
      <c r="ZL18" s="694"/>
      <c r="ZM18" s="694"/>
      <c r="ZN18" s="694"/>
      <c r="ZO18" s="694"/>
      <c r="ZP18" s="694"/>
      <c r="ZQ18" s="694"/>
      <c r="ZR18" s="694"/>
      <c r="ZS18" s="694"/>
      <c r="ZT18" s="694"/>
      <c r="ZU18" s="694"/>
      <c r="ZV18" s="694"/>
      <c r="ZW18" s="694"/>
      <c r="ZX18" s="694"/>
      <c r="ZY18" s="694"/>
      <c r="ZZ18" s="694"/>
      <c r="AAA18" s="694"/>
      <c r="AAB18" s="694"/>
      <c r="AAC18" s="694"/>
      <c r="AAD18" s="694"/>
      <c r="AAE18" s="694"/>
      <c r="AAF18" s="694"/>
      <c r="AAG18" s="694"/>
      <c r="AAH18" s="694"/>
      <c r="AAI18" s="694"/>
      <c r="AAJ18" s="694"/>
      <c r="AAK18" s="694"/>
      <c r="AAL18" s="694"/>
      <c r="AAM18" s="694"/>
      <c r="AAN18" s="694"/>
      <c r="AAO18" s="694"/>
      <c r="AAP18" s="694"/>
      <c r="AAQ18" s="694"/>
      <c r="AAR18" s="694"/>
      <c r="AAS18" s="694"/>
      <c r="AAT18" s="694"/>
      <c r="AAU18" s="694"/>
      <c r="AAV18" s="694"/>
      <c r="AAW18" s="694"/>
      <c r="AAX18" s="694"/>
      <c r="AAY18" s="694"/>
      <c r="AAZ18" s="694"/>
      <c r="ABA18" s="694"/>
      <c r="ABB18" s="694"/>
      <c r="ABC18" s="694"/>
      <c r="ABD18" s="694"/>
      <c r="ABE18" s="694"/>
      <c r="ABF18" s="694"/>
      <c r="ABG18" s="694"/>
      <c r="ABH18" s="694"/>
      <c r="ABI18" s="694"/>
      <c r="ABJ18" s="694"/>
      <c r="ABK18" s="694"/>
      <c r="ABL18" s="694"/>
      <c r="ABM18" s="694"/>
      <c r="ABN18" s="694"/>
      <c r="ABO18" s="694"/>
      <c r="ABP18" s="694"/>
      <c r="ABQ18" s="694"/>
      <c r="ABR18" s="694"/>
      <c r="ABS18" s="694"/>
      <c r="ABT18" s="694"/>
      <c r="ABU18" s="694"/>
      <c r="ABV18" s="694"/>
      <c r="ABW18" s="694"/>
      <c r="ABX18" s="694"/>
      <c r="ABY18" s="694"/>
      <c r="ABZ18" s="694"/>
      <c r="ACA18" s="694"/>
      <c r="ACB18" s="694"/>
      <c r="ACC18" s="694"/>
      <c r="ACD18" s="694"/>
      <c r="ACE18" s="694"/>
      <c r="ACF18" s="694"/>
      <c r="ACG18" s="694"/>
      <c r="ACH18" s="694"/>
      <c r="ACI18" s="694"/>
      <c r="ACJ18" s="694"/>
      <c r="ACK18" s="694"/>
      <c r="ACL18" s="694"/>
      <c r="ACM18" s="694"/>
      <c r="ACN18" s="694"/>
      <c r="ACO18" s="694"/>
      <c r="ACP18" s="694"/>
      <c r="ACQ18" s="694"/>
      <c r="ACR18" s="694"/>
      <c r="ACS18" s="694"/>
      <c r="ACT18" s="694"/>
      <c r="ACU18" s="694"/>
      <c r="ACV18" s="694"/>
      <c r="ACW18" s="694"/>
      <c r="ACX18" s="694"/>
      <c r="ACY18" s="694"/>
      <c r="ACZ18" s="694"/>
      <c r="ADA18" s="694"/>
      <c r="ADB18" s="694"/>
      <c r="ADC18" s="694"/>
      <c r="ADD18" s="694"/>
      <c r="ADE18" s="694"/>
      <c r="ADF18" s="694"/>
      <c r="ADG18" s="694"/>
      <c r="ADH18" s="694"/>
      <c r="ADI18" s="694"/>
      <c r="ADJ18" s="694"/>
      <c r="ADK18" s="694"/>
      <c r="ADL18" s="694"/>
      <c r="ADM18" s="694"/>
      <c r="ADN18" s="694"/>
      <c r="ADO18" s="694"/>
      <c r="ADP18" s="694"/>
      <c r="ADQ18" s="694"/>
      <c r="ADR18" s="694"/>
      <c r="ADS18" s="694"/>
      <c r="ADT18" s="694"/>
      <c r="ADU18" s="694"/>
      <c r="ADV18" s="694"/>
      <c r="ADW18" s="694"/>
      <c r="ADX18" s="694"/>
      <c r="ADY18" s="694"/>
      <c r="ADZ18" s="694"/>
      <c r="AEA18" s="694"/>
      <c r="AEB18" s="694"/>
      <c r="AEC18" s="694"/>
      <c r="AED18" s="694"/>
      <c r="AEE18" s="694"/>
      <c r="AEF18" s="694"/>
      <c r="AEG18" s="694"/>
      <c r="AEH18" s="694"/>
      <c r="AEI18" s="694"/>
      <c r="AEJ18" s="694"/>
      <c r="AEK18" s="694"/>
      <c r="AEL18" s="694"/>
      <c r="AEM18" s="694"/>
      <c r="AEN18" s="694"/>
      <c r="AEO18" s="694"/>
      <c r="AEP18" s="694"/>
      <c r="AEQ18" s="694"/>
      <c r="AER18" s="694"/>
      <c r="AES18" s="694"/>
      <c r="AET18" s="694"/>
      <c r="AEU18" s="694"/>
      <c r="AEV18" s="694"/>
      <c r="AEW18" s="694"/>
      <c r="AEX18" s="694"/>
      <c r="AEY18" s="694"/>
      <c r="AEZ18" s="694"/>
      <c r="AFA18" s="694"/>
      <c r="AFB18" s="694"/>
      <c r="AFC18" s="694"/>
      <c r="AFD18" s="694"/>
      <c r="AFE18" s="694"/>
      <c r="AFF18" s="694"/>
      <c r="AFG18" s="694"/>
      <c r="AFH18" s="694"/>
      <c r="AFI18" s="694"/>
      <c r="AFJ18" s="694"/>
      <c r="AFK18" s="694"/>
      <c r="AFL18" s="694"/>
      <c r="AFM18" s="694"/>
      <c r="AFN18" s="694"/>
      <c r="AFO18" s="694"/>
      <c r="AFP18" s="694"/>
      <c r="AFQ18" s="694"/>
      <c r="AFR18" s="694"/>
      <c r="AFS18" s="694"/>
      <c r="AFT18" s="694"/>
      <c r="AFU18" s="694"/>
      <c r="AFV18" s="694"/>
      <c r="AFW18" s="694"/>
      <c r="AFX18" s="694"/>
      <c r="AFY18" s="694"/>
      <c r="AFZ18" s="694"/>
      <c r="AGA18" s="694"/>
      <c r="AGB18" s="694"/>
      <c r="AGC18" s="694"/>
      <c r="AGD18" s="694"/>
      <c r="AGE18" s="694"/>
      <c r="AGF18" s="694"/>
      <c r="AGG18" s="694"/>
      <c r="AGH18" s="694"/>
      <c r="AGI18" s="694"/>
      <c r="AGJ18" s="694"/>
      <c r="AGK18" s="694"/>
      <c r="AGL18" s="694"/>
      <c r="AGM18" s="694"/>
      <c r="AGN18" s="694"/>
      <c r="AGO18" s="694"/>
      <c r="AGP18" s="694"/>
      <c r="AGQ18" s="694"/>
      <c r="AGR18" s="694"/>
      <c r="AGS18" s="694"/>
      <c r="AGT18" s="694"/>
      <c r="AGU18" s="694"/>
      <c r="AGV18" s="694"/>
      <c r="AGW18" s="694"/>
      <c r="AGX18" s="694"/>
      <c r="AGY18" s="694"/>
      <c r="AGZ18" s="694"/>
      <c r="AHA18" s="694"/>
      <c r="AHB18" s="694"/>
      <c r="AHC18" s="694"/>
      <c r="AHD18" s="694"/>
      <c r="AHE18" s="694"/>
      <c r="AHF18" s="694"/>
      <c r="AHG18" s="694"/>
      <c r="AHH18" s="694"/>
      <c r="AHI18" s="694"/>
      <c r="AHJ18" s="694"/>
      <c r="AHK18" s="694"/>
      <c r="AHL18" s="694"/>
      <c r="AHM18" s="694"/>
      <c r="AHN18" s="694"/>
      <c r="AHO18" s="694"/>
      <c r="AHP18" s="694"/>
      <c r="AHQ18" s="694"/>
      <c r="AHR18" s="694"/>
      <c r="AHS18" s="694"/>
      <c r="AHT18" s="694"/>
      <c r="AHU18" s="694"/>
      <c r="AHV18" s="694"/>
      <c r="AHW18" s="694"/>
      <c r="AHX18" s="694"/>
      <c r="AHY18" s="694"/>
      <c r="AHZ18" s="694"/>
      <c r="AIA18" s="694"/>
      <c r="AIB18" s="694"/>
      <c r="AIC18" s="694"/>
      <c r="AID18" s="694"/>
      <c r="AIE18" s="694"/>
      <c r="AIF18" s="694"/>
      <c r="AIG18" s="694"/>
      <c r="AIH18" s="694"/>
      <c r="AII18" s="694"/>
      <c r="AIJ18" s="694"/>
      <c r="AIK18" s="694"/>
      <c r="AIL18" s="694"/>
      <c r="AIM18" s="694"/>
      <c r="AIN18" s="694"/>
      <c r="AIO18" s="694"/>
      <c r="AIP18" s="694"/>
      <c r="AIQ18" s="694"/>
      <c r="AIR18" s="694"/>
      <c r="AIS18" s="694"/>
      <c r="AIT18" s="694"/>
      <c r="AIU18" s="694"/>
      <c r="AIV18" s="694"/>
      <c r="AIW18" s="694"/>
      <c r="AIX18" s="694"/>
      <c r="AIY18" s="694"/>
      <c r="AIZ18" s="694"/>
      <c r="AJA18" s="694"/>
      <c r="AJB18" s="694"/>
      <c r="AJC18" s="694"/>
      <c r="AJD18" s="694"/>
      <c r="AJE18" s="694"/>
      <c r="AJF18" s="694"/>
      <c r="AJG18" s="694"/>
      <c r="AJH18" s="694"/>
      <c r="AJI18" s="694"/>
      <c r="AJJ18" s="694"/>
      <c r="AJK18" s="694"/>
      <c r="AJL18" s="694"/>
      <c r="AJM18" s="694"/>
      <c r="AJN18" s="694"/>
      <c r="AJO18" s="694"/>
      <c r="AJP18" s="694"/>
      <c r="AJQ18" s="694"/>
      <c r="AJR18" s="694"/>
      <c r="AJS18" s="694"/>
    </row>
    <row r="19" spans="1:955" ht="16.5" customHeight="1">
      <c r="A19" s="730" t="s">
        <v>519</v>
      </c>
      <c r="B19" s="730"/>
      <c r="C19" s="730"/>
      <c r="F19" s="731"/>
      <c r="G19" s="731"/>
      <c r="N19" s="25"/>
      <c r="GE19" s="694"/>
      <c r="GF19" s="694"/>
      <c r="GG19" s="694"/>
      <c r="GH19" s="694"/>
      <c r="GI19" s="694"/>
      <c r="GJ19" s="694"/>
      <c r="GK19" s="694"/>
      <c r="GL19" s="694"/>
      <c r="GM19" s="694"/>
      <c r="GN19" s="694"/>
      <c r="GO19" s="694"/>
      <c r="GP19" s="694"/>
      <c r="GQ19" s="694"/>
      <c r="GR19" s="694"/>
      <c r="GS19" s="694"/>
      <c r="GT19" s="694"/>
      <c r="GU19" s="694"/>
      <c r="GV19" s="694"/>
      <c r="GW19" s="694"/>
      <c r="GX19" s="694"/>
      <c r="GY19" s="694"/>
      <c r="GZ19" s="694"/>
      <c r="HA19" s="694"/>
      <c r="HB19" s="694"/>
      <c r="HC19" s="694"/>
      <c r="HD19" s="694"/>
      <c r="HE19" s="694"/>
      <c r="HF19" s="694"/>
      <c r="HG19" s="694"/>
      <c r="HH19" s="694"/>
      <c r="HI19" s="694"/>
      <c r="HJ19" s="694"/>
      <c r="HK19" s="694"/>
      <c r="HL19" s="694"/>
      <c r="HM19" s="694"/>
      <c r="HN19" s="694"/>
      <c r="HO19" s="694"/>
      <c r="HP19" s="694"/>
      <c r="HQ19" s="694"/>
      <c r="HR19" s="694"/>
      <c r="HS19" s="694"/>
      <c r="HT19" s="694"/>
      <c r="HU19" s="694"/>
      <c r="HV19" s="694"/>
      <c r="HW19" s="694"/>
      <c r="HX19" s="694"/>
      <c r="HY19" s="694"/>
      <c r="HZ19" s="694"/>
      <c r="IA19" s="694"/>
      <c r="IB19" s="694"/>
      <c r="IC19" s="694"/>
      <c r="ID19" s="694"/>
      <c r="IE19" s="694"/>
      <c r="IF19" s="694"/>
      <c r="IG19" s="694"/>
      <c r="IH19" s="694"/>
      <c r="II19" s="694"/>
      <c r="IJ19" s="694"/>
      <c r="IK19" s="694"/>
      <c r="IL19" s="694"/>
      <c r="IM19" s="694"/>
      <c r="IN19" s="694"/>
      <c r="IO19" s="694"/>
      <c r="IP19" s="694"/>
      <c r="IQ19" s="694"/>
      <c r="IR19" s="694"/>
      <c r="IS19" s="694"/>
      <c r="IT19" s="694"/>
      <c r="IU19" s="694"/>
      <c r="IV19" s="694"/>
      <c r="IW19" s="694"/>
      <c r="IX19" s="694"/>
      <c r="IY19" s="694"/>
      <c r="IZ19" s="694"/>
      <c r="JA19" s="694"/>
      <c r="JB19" s="694"/>
      <c r="JC19" s="694"/>
      <c r="JD19" s="694"/>
      <c r="JE19" s="694"/>
      <c r="JF19" s="694"/>
      <c r="JG19" s="694"/>
      <c r="JH19" s="694"/>
      <c r="JI19" s="694"/>
      <c r="JJ19" s="694"/>
      <c r="JK19" s="694"/>
      <c r="JL19" s="694"/>
      <c r="JM19" s="694"/>
      <c r="JN19" s="694"/>
      <c r="JO19" s="694"/>
      <c r="JP19" s="694"/>
      <c r="JQ19" s="694"/>
      <c r="JR19" s="694"/>
      <c r="JS19" s="694"/>
      <c r="JT19" s="694"/>
      <c r="JU19" s="694"/>
      <c r="JV19" s="694"/>
      <c r="JW19" s="694"/>
      <c r="JX19" s="694"/>
      <c r="JY19" s="694"/>
      <c r="JZ19" s="694"/>
      <c r="KA19" s="694"/>
      <c r="KB19" s="694"/>
      <c r="KC19" s="694"/>
      <c r="KD19" s="694"/>
      <c r="KE19" s="694"/>
      <c r="KF19" s="694"/>
      <c r="KG19" s="694"/>
      <c r="KH19" s="694"/>
      <c r="KI19" s="694"/>
      <c r="KJ19" s="694"/>
      <c r="KK19" s="694"/>
      <c r="KL19" s="694"/>
      <c r="KM19" s="694"/>
      <c r="KN19" s="694"/>
      <c r="KO19" s="694"/>
      <c r="KP19" s="694"/>
      <c r="KQ19" s="694"/>
      <c r="KR19" s="694"/>
      <c r="KS19" s="694"/>
      <c r="KT19" s="694"/>
      <c r="KU19" s="694"/>
      <c r="KV19" s="694"/>
      <c r="KW19" s="694"/>
      <c r="KX19" s="694"/>
      <c r="KY19" s="694"/>
      <c r="KZ19" s="694"/>
      <c r="LA19" s="694"/>
      <c r="LB19" s="694"/>
      <c r="LC19" s="694"/>
      <c r="LD19" s="694"/>
      <c r="LE19" s="694"/>
      <c r="LF19" s="694"/>
      <c r="LG19" s="694"/>
      <c r="LH19" s="694"/>
      <c r="LI19" s="694"/>
      <c r="LJ19" s="694"/>
      <c r="LK19" s="694"/>
      <c r="LL19" s="694"/>
      <c r="LM19" s="694"/>
      <c r="LN19" s="694"/>
      <c r="LO19" s="694"/>
      <c r="LP19" s="694"/>
      <c r="LQ19" s="694"/>
      <c r="LR19" s="694"/>
      <c r="LS19" s="694"/>
      <c r="LT19" s="694"/>
      <c r="LU19" s="694"/>
      <c r="LV19" s="694"/>
      <c r="LW19" s="694"/>
      <c r="LX19" s="694"/>
      <c r="LY19" s="694"/>
      <c r="LZ19" s="694"/>
      <c r="MA19" s="694"/>
      <c r="MB19" s="694"/>
      <c r="MC19" s="694"/>
      <c r="MD19" s="694"/>
      <c r="ME19" s="694"/>
      <c r="MF19" s="694"/>
      <c r="MG19" s="694"/>
      <c r="MH19" s="694"/>
      <c r="MI19" s="694"/>
      <c r="MJ19" s="694"/>
      <c r="MK19" s="694"/>
      <c r="ML19" s="694"/>
      <c r="MM19" s="694"/>
      <c r="MN19" s="694"/>
      <c r="MO19" s="694"/>
      <c r="MP19" s="694"/>
      <c r="MQ19" s="694"/>
      <c r="MR19" s="694"/>
      <c r="MS19" s="694"/>
      <c r="MT19" s="694"/>
      <c r="MU19" s="694"/>
      <c r="MV19" s="694"/>
      <c r="MW19" s="694"/>
      <c r="MX19" s="694"/>
      <c r="MY19" s="694"/>
      <c r="MZ19" s="694"/>
      <c r="NA19" s="694"/>
      <c r="NB19" s="694"/>
      <c r="NC19" s="694"/>
      <c r="ND19" s="694"/>
      <c r="NE19" s="694"/>
      <c r="NF19" s="694"/>
      <c r="NG19" s="694"/>
      <c r="NH19" s="694"/>
      <c r="NI19" s="694"/>
      <c r="NJ19" s="694"/>
      <c r="NK19" s="694"/>
      <c r="NL19" s="694"/>
      <c r="NM19" s="694"/>
      <c r="NN19" s="694"/>
      <c r="NO19" s="694"/>
      <c r="NP19" s="694"/>
      <c r="NQ19" s="694"/>
      <c r="NR19" s="694"/>
      <c r="NS19" s="694"/>
      <c r="NT19" s="694"/>
      <c r="NU19" s="694"/>
      <c r="NV19" s="694"/>
      <c r="NW19" s="694"/>
      <c r="NX19" s="694"/>
      <c r="NY19" s="694"/>
      <c r="NZ19" s="694"/>
      <c r="OA19" s="694"/>
      <c r="OB19" s="694"/>
      <c r="OC19" s="694"/>
      <c r="OD19" s="694"/>
      <c r="OE19" s="694"/>
      <c r="OF19" s="694"/>
      <c r="OG19" s="694"/>
      <c r="OH19" s="694"/>
      <c r="OI19" s="694"/>
      <c r="OJ19" s="694"/>
      <c r="OK19" s="694"/>
      <c r="OL19" s="694"/>
      <c r="OM19" s="694"/>
      <c r="ON19" s="694"/>
      <c r="OO19" s="694"/>
      <c r="OP19" s="694"/>
      <c r="OQ19" s="694"/>
      <c r="OR19" s="694"/>
      <c r="OS19" s="694"/>
      <c r="OT19" s="694"/>
      <c r="OU19" s="694"/>
      <c r="OV19" s="694"/>
      <c r="OW19" s="694"/>
      <c r="OX19" s="694"/>
      <c r="OY19" s="694"/>
      <c r="OZ19" s="694"/>
      <c r="PA19" s="694"/>
      <c r="PB19" s="694"/>
      <c r="PC19" s="694"/>
      <c r="PD19" s="694"/>
      <c r="PE19" s="694"/>
      <c r="PF19" s="694"/>
      <c r="PG19" s="694"/>
      <c r="PH19" s="694"/>
      <c r="PI19" s="694"/>
      <c r="PJ19" s="694"/>
      <c r="PK19" s="694"/>
      <c r="PL19" s="694"/>
      <c r="PM19" s="694"/>
      <c r="PN19" s="694"/>
      <c r="PO19" s="694"/>
      <c r="PP19" s="694"/>
      <c r="PQ19" s="694"/>
      <c r="PR19" s="694"/>
      <c r="PS19" s="694"/>
      <c r="PT19" s="694"/>
      <c r="PU19" s="694"/>
      <c r="PV19" s="694"/>
      <c r="PW19" s="694"/>
      <c r="PX19" s="694"/>
      <c r="PY19" s="694"/>
      <c r="PZ19" s="694"/>
      <c r="QA19" s="694"/>
      <c r="QB19" s="694"/>
      <c r="QC19" s="694"/>
      <c r="QD19" s="694"/>
      <c r="QE19" s="694"/>
      <c r="QF19" s="694"/>
      <c r="QG19" s="694"/>
      <c r="QH19" s="694"/>
      <c r="QI19" s="694"/>
      <c r="QJ19" s="694"/>
      <c r="QK19" s="694"/>
      <c r="QL19" s="694"/>
      <c r="QM19" s="694"/>
      <c r="QN19" s="694"/>
      <c r="QO19" s="694"/>
      <c r="QP19" s="694"/>
      <c r="QQ19" s="694"/>
      <c r="QR19" s="694"/>
      <c r="QS19" s="694"/>
      <c r="QT19" s="694"/>
      <c r="QU19" s="694"/>
      <c r="QV19" s="694"/>
      <c r="QW19" s="694"/>
      <c r="QX19" s="694"/>
      <c r="QY19" s="694"/>
      <c r="QZ19" s="694"/>
      <c r="RA19" s="694"/>
      <c r="RB19" s="694"/>
      <c r="RC19" s="694"/>
      <c r="RD19" s="694"/>
      <c r="RE19" s="694"/>
      <c r="RF19" s="694"/>
      <c r="RG19" s="694"/>
      <c r="RH19" s="694"/>
      <c r="RI19" s="694"/>
      <c r="RJ19" s="694"/>
      <c r="RK19" s="694"/>
      <c r="RL19" s="694"/>
      <c r="RM19" s="694"/>
      <c r="RN19" s="694"/>
      <c r="RO19" s="694"/>
      <c r="RP19" s="694"/>
      <c r="RQ19" s="694"/>
      <c r="RR19" s="694"/>
      <c r="RS19" s="694"/>
      <c r="RT19" s="694"/>
      <c r="RU19" s="694"/>
      <c r="RV19" s="694"/>
      <c r="RW19" s="694"/>
      <c r="RX19" s="694"/>
      <c r="RY19" s="694"/>
      <c r="RZ19" s="694"/>
      <c r="SA19" s="694"/>
      <c r="SB19" s="694"/>
      <c r="SC19" s="694"/>
      <c r="SD19" s="694"/>
      <c r="SE19" s="694"/>
      <c r="SF19" s="694"/>
      <c r="SG19" s="694"/>
      <c r="SH19" s="694"/>
      <c r="SI19" s="694"/>
      <c r="SJ19" s="694"/>
      <c r="SK19" s="694"/>
      <c r="SL19" s="694"/>
      <c r="SM19" s="694"/>
      <c r="SN19" s="694"/>
      <c r="SO19" s="694"/>
      <c r="SP19" s="694"/>
      <c r="SQ19" s="694"/>
      <c r="SR19" s="694"/>
      <c r="SS19" s="694"/>
      <c r="ST19" s="694"/>
      <c r="SU19" s="694"/>
      <c r="SV19" s="694"/>
      <c r="SW19" s="694"/>
      <c r="SX19" s="694"/>
      <c r="SY19" s="694"/>
      <c r="SZ19" s="694"/>
      <c r="TA19" s="694"/>
      <c r="TB19" s="694"/>
      <c r="TC19" s="694"/>
      <c r="TD19" s="694"/>
      <c r="TE19" s="694"/>
      <c r="TF19" s="694"/>
      <c r="TG19" s="694"/>
      <c r="TH19" s="694"/>
      <c r="TI19" s="694"/>
      <c r="TJ19" s="694"/>
      <c r="TK19" s="694"/>
      <c r="TL19" s="694"/>
      <c r="TM19" s="694"/>
      <c r="TN19" s="694"/>
      <c r="TO19" s="694"/>
      <c r="TP19" s="694"/>
      <c r="TQ19" s="694"/>
      <c r="TR19" s="694"/>
      <c r="TS19" s="694"/>
      <c r="TT19" s="694"/>
      <c r="TU19" s="694"/>
      <c r="TV19" s="694"/>
      <c r="TW19" s="694"/>
      <c r="TX19" s="694"/>
      <c r="TY19" s="694"/>
      <c r="TZ19" s="694"/>
      <c r="UA19" s="694"/>
      <c r="UB19" s="694"/>
      <c r="UC19" s="694"/>
      <c r="UD19" s="694"/>
      <c r="UE19" s="694"/>
      <c r="UF19" s="694"/>
      <c r="UG19" s="694"/>
      <c r="UH19" s="694"/>
      <c r="UI19" s="694"/>
      <c r="UJ19" s="694"/>
      <c r="UK19" s="694"/>
      <c r="UL19" s="694"/>
      <c r="UM19" s="694"/>
      <c r="UN19" s="694"/>
      <c r="UO19" s="694"/>
      <c r="UP19" s="694"/>
      <c r="UQ19" s="694"/>
      <c r="UR19" s="694"/>
      <c r="US19" s="694"/>
      <c r="UT19" s="694"/>
      <c r="UU19" s="694"/>
      <c r="UV19" s="694"/>
      <c r="UW19" s="694"/>
      <c r="UX19" s="694"/>
      <c r="UY19" s="694"/>
      <c r="UZ19" s="694"/>
      <c r="VA19" s="694"/>
      <c r="VB19" s="694"/>
      <c r="VC19" s="694"/>
      <c r="VD19" s="694"/>
      <c r="VE19" s="694"/>
      <c r="VF19" s="694"/>
      <c r="VG19" s="694"/>
      <c r="VH19" s="694"/>
      <c r="VI19" s="694"/>
      <c r="VJ19" s="694"/>
      <c r="VK19" s="694"/>
      <c r="VL19" s="694"/>
      <c r="VM19" s="694"/>
      <c r="VN19" s="694"/>
      <c r="VO19" s="694"/>
      <c r="VP19" s="694"/>
      <c r="VQ19" s="694"/>
      <c r="VR19" s="694"/>
      <c r="VS19" s="694"/>
      <c r="VT19" s="694"/>
      <c r="VU19" s="694"/>
      <c r="VV19" s="694"/>
      <c r="VW19" s="694"/>
      <c r="VX19" s="694"/>
      <c r="VY19" s="694"/>
      <c r="VZ19" s="694"/>
      <c r="WA19" s="694"/>
      <c r="WB19" s="694"/>
      <c r="WC19" s="694"/>
      <c r="WD19" s="694"/>
      <c r="WE19" s="694"/>
      <c r="WF19" s="694"/>
      <c r="WG19" s="694"/>
      <c r="WH19" s="694"/>
      <c r="WI19" s="694"/>
      <c r="WJ19" s="694"/>
      <c r="WK19" s="694"/>
      <c r="WL19" s="694"/>
      <c r="WM19" s="694"/>
      <c r="WN19" s="694"/>
      <c r="WO19" s="694"/>
      <c r="WP19" s="694"/>
      <c r="WQ19" s="694"/>
      <c r="WR19" s="694"/>
      <c r="WS19" s="694"/>
      <c r="WT19" s="694"/>
      <c r="WU19" s="694"/>
      <c r="WV19" s="694"/>
      <c r="WW19" s="694"/>
      <c r="WX19" s="694"/>
      <c r="WY19" s="694"/>
      <c r="WZ19" s="694"/>
      <c r="XA19" s="694"/>
      <c r="XB19" s="694"/>
      <c r="XC19" s="694"/>
      <c r="XD19" s="694"/>
      <c r="XE19" s="694"/>
      <c r="XF19" s="694"/>
      <c r="XG19" s="694"/>
      <c r="XH19" s="694"/>
      <c r="XI19" s="694"/>
      <c r="XJ19" s="694"/>
      <c r="XK19" s="694"/>
      <c r="XL19" s="694"/>
      <c r="XM19" s="694"/>
      <c r="XN19" s="694"/>
      <c r="XO19" s="694"/>
      <c r="XP19" s="694"/>
      <c r="XQ19" s="694"/>
      <c r="XR19" s="694"/>
      <c r="XS19" s="694"/>
      <c r="XT19" s="694"/>
      <c r="XU19" s="694"/>
      <c r="XV19" s="694"/>
      <c r="XW19" s="694"/>
      <c r="XX19" s="694"/>
      <c r="XY19" s="694"/>
      <c r="XZ19" s="694"/>
      <c r="YA19" s="694"/>
      <c r="YB19" s="694"/>
      <c r="YC19" s="694"/>
      <c r="YD19" s="694"/>
      <c r="YE19" s="694"/>
      <c r="YF19" s="694"/>
      <c r="YG19" s="694"/>
      <c r="YH19" s="694"/>
      <c r="YI19" s="694"/>
      <c r="YJ19" s="694"/>
      <c r="YK19" s="694"/>
      <c r="YL19" s="694"/>
      <c r="YM19" s="694"/>
      <c r="YN19" s="694"/>
      <c r="YO19" s="694"/>
      <c r="YP19" s="694"/>
      <c r="YQ19" s="694"/>
      <c r="YR19" s="694"/>
      <c r="YS19" s="694"/>
      <c r="YT19" s="694"/>
      <c r="YU19" s="694"/>
      <c r="YV19" s="694"/>
      <c r="YW19" s="694"/>
      <c r="YX19" s="694"/>
      <c r="YY19" s="694"/>
      <c r="YZ19" s="694"/>
      <c r="ZA19" s="694"/>
      <c r="ZB19" s="694"/>
      <c r="ZC19" s="694"/>
      <c r="ZD19" s="694"/>
      <c r="ZE19" s="694"/>
      <c r="ZF19" s="694"/>
      <c r="ZG19" s="694"/>
      <c r="ZH19" s="694"/>
      <c r="ZI19" s="694"/>
      <c r="ZJ19" s="694"/>
      <c r="ZK19" s="694"/>
      <c r="ZL19" s="694"/>
      <c r="ZM19" s="694"/>
      <c r="ZN19" s="694"/>
      <c r="ZO19" s="694"/>
      <c r="ZP19" s="694"/>
      <c r="ZQ19" s="694"/>
      <c r="ZR19" s="694"/>
      <c r="ZS19" s="694"/>
      <c r="ZT19" s="694"/>
      <c r="ZU19" s="694"/>
      <c r="ZV19" s="694"/>
      <c r="ZW19" s="694"/>
      <c r="ZX19" s="694"/>
      <c r="ZY19" s="694"/>
      <c r="ZZ19" s="694"/>
      <c r="AAA19" s="694"/>
      <c r="AAB19" s="694"/>
      <c r="AAC19" s="694"/>
      <c r="AAD19" s="694"/>
      <c r="AAE19" s="694"/>
      <c r="AAF19" s="694"/>
      <c r="AAG19" s="694"/>
      <c r="AAH19" s="694"/>
      <c r="AAI19" s="694"/>
      <c r="AAJ19" s="694"/>
      <c r="AAK19" s="694"/>
      <c r="AAL19" s="694"/>
      <c r="AAM19" s="694"/>
      <c r="AAN19" s="694"/>
      <c r="AAO19" s="694"/>
      <c r="AAP19" s="694"/>
      <c r="AAQ19" s="694"/>
      <c r="AAR19" s="694"/>
      <c r="AAS19" s="694"/>
      <c r="AAT19" s="694"/>
      <c r="AAU19" s="694"/>
      <c r="AAV19" s="694"/>
      <c r="AAW19" s="694"/>
      <c r="AAX19" s="694"/>
      <c r="AAY19" s="694"/>
      <c r="AAZ19" s="694"/>
      <c r="ABA19" s="694"/>
      <c r="ABB19" s="694"/>
      <c r="ABC19" s="694"/>
      <c r="ABD19" s="694"/>
      <c r="ABE19" s="694"/>
      <c r="ABF19" s="694"/>
      <c r="ABG19" s="694"/>
      <c r="ABH19" s="694"/>
      <c r="ABI19" s="694"/>
      <c r="ABJ19" s="694"/>
      <c r="ABK19" s="694"/>
      <c r="ABL19" s="694"/>
      <c r="ABM19" s="694"/>
      <c r="ABN19" s="694"/>
      <c r="ABO19" s="694"/>
      <c r="ABP19" s="694"/>
      <c r="ABQ19" s="694"/>
      <c r="ABR19" s="694"/>
      <c r="ABS19" s="694"/>
      <c r="ABT19" s="694"/>
      <c r="ABU19" s="694"/>
      <c r="ABV19" s="694"/>
      <c r="ABW19" s="694"/>
      <c r="ABX19" s="694"/>
      <c r="ABY19" s="694"/>
      <c r="ABZ19" s="694"/>
      <c r="ACA19" s="694"/>
      <c r="ACB19" s="694"/>
      <c r="ACC19" s="694"/>
      <c r="ACD19" s="694"/>
      <c r="ACE19" s="694"/>
      <c r="ACF19" s="694"/>
      <c r="ACG19" s="694"/>
      <c r="ACH19" s="694"/>
      <c r="ACI19" s="694"/>
      <c r="ACJ19" s="694"/>
      <c r="ACK19" s="694"/>
      <c r="ACL19" s="694"/>
      <c r="ACM19" s="694"/>
      <c r="ACN19" s="694"/>
      <c r="ACO19" s="694"/>
      <c r="ACP19" s="694"/>
      <c r="ACQ19" s="694"/>
      <c r="ACR19" s="694"/>
      <c r="ACS19" s="694"/>
      <c r="ACT19" s="694"/>
      <c r="ACU19" s="694"/>
      <c r="ACV19" s="694"/>
      <c r="ACW19" s="694"/>
      <c r="ACX19" s="694"/>
      <c r="ACY19" s="694"/>
      <c r="ACZ19" s="694"/>
      <c r="ADA19" s="694"/>
      <c r="ADB19" s="694"/>
      <c r="ADC19" s="694"/>
      <c r="ADD19" s="694"/>
      <c r="ADE19" s="694"/>
      <c r="ADF19" s="694"/>
      <c r="ADG19" s="694"/>
      <c r="ADH19" s="694"/>
      <c r="ADI19" s="694"/>
      <c r="ADJ19" s="694"/>
      <c r="ADK19" s="694"/>
      <c r="ADL19" s="694"/>
      <c r="ADM19" s="694"/>
      <c r="ADN19" s="694"/>
      <c r="ADO19" s="694"/>
      <c r="ADP19" s="694"/>
      <c r="ADQ19" s="694"/>
      <c r="ADR19" s="694"/>
      <c r="ADS19" s="694"/>
      <c r="ADT19" s="694"/>
      <c r="ADU19" s="694"/>
      <c r="ADV19" s="694"/>
      <c r="ADW19" s="694"/>
      <c r="ADX19" s="694"/>
      <c r="ADY19" s="694"/>
      <c r="ADZ19" s="694"/>
      <c r="AEA19" s="694"/>
      <c r="AEB19" s="694"/>
      <c r="AEC19" s="694"/>
      <c r="AED19" s="694"/>
      <c r="AEE19" s="694"/>
      <c r="AEF19" s="694"/>
      <c r="AEG19" s="694"/>
      <c r="AEH19" s="694"/>
      <c r="AEI19" s="694"/>
      <c r="AEJ19" s="694"/>
      <c r="AEK19" s="694"/>
      <c r="AEL19" s="694"/>
      <c r="AEM19" s="694"/>
      <c r="AEN19" s="694"/>
      <c r="AEO19" s="694"/>
      <c r="AEP19" s="694"/>
      <c r="AEQ19" s="694"/>
      <c r="AER19" s="694"/>
      <c r="AES19" s="694"/>
      <c r="AET19" s="694"/>
      <c r="AEU19" s="694"/>
      <c r="AEV19" s="694"/>
      <c r="AEW19" s="694"/>
      <c r="AEX19" s="694"/>
      <c r="AEY19" s="694"/>
      <c r="AEZ19" s="694"/>
      <c r="AFA19" s="694"/>
      <c r="AFB19" s="694"/>
      <c r="AFC19" s="694"/>
      <c r="AFD19" s="694"/>
      <c r="AFE19" s="694"/>
      <c r="AFF19" s="694"/>
      <c r="AFG19" s="694"/>
      <c r="AFH19" s="694"/>
      <c r="AFI19" s="694"/>
      <c r="AFJ19" s="694"/>
      <c r="AFK19" s="694"/>
      <c r="AFL19" s="694"/>
      <c r="AFM19" s="694"/>
      <c r="AFN19" s="694"/>
      <c r="AFO19" s="694"/>
      <c r="AFP19" s="694"/>
      <c r="AFQ19" s="694"/>
      <c r="AFR19" s="694"/>
      <c r="AFS19" s="694"/>
      <c r="AFT19" s="694"/>
      <c r="AFU19" s="694"/>
      <c r="AFV19" s="694"/>
      <c r="AFW19" s="694"/>
      <c r="AFX19" s="694"/>
      <c r="AFY19" s="694"/>
      <c r="AFZ19" s="694"/>
      <c r="AGA19" s="694"/>
      <c r="AGB19" s="694"/>
      <c r="AGC19" s="694"/>
      <c r="AGD19" s="694"/>
      <c r="AGE19" s="694"/>
      <c r="AGF19" s="694"/>
      <c r="AGG19" s="694"/>
      <c r="AGH19" s="694"/>
      <c r="AGI19" s="694"/>
      <c r="AGJ19" s="694"/>
      <c r="AGK19" s="694"/>
      <c r="AGL19" s="694"/>
      <c r="AGM19" s="694"/>
      <c r="AGN19" s="694"/>
      <c r="AGO19" s="694"/>
      <c r="AGP19" s="694"/>
      <c r="AGQ19" s="694"/>
      <c r="AGR19" s="694"/>
      <c r="AGS19" s="694"/>
      <c r="AGT19" s="694"/>
      <c r="AGU19" s="694"/>
      <c r="AGV19" s="694"/>
      <c r="AGW19" s="694"/>
      <c r="AGX19" s="694"/>
      <c r="AGY19" s="694"/>
      <c r="AGZ19" s="694"/>
      <c r="AHA19" s="694"/>
      <c r="AHB19" s="694"/>
      <c r="AHC19" s="694"/>
      <c r="AHD19" s="694"/>
      <c r="AHE19" s="694"/>
      <c r="AHF19" s="694"/>
      <c r="AHG19" s="694"/>
      <c r="AHH19" s="694"/>
      <c r="AHI19" s="694"/>
      <c r="AHJ19" s="694"/>
      <c r="AHK19" s="694"/>
      <c r="AHL19" s="694"/>
      <c r="AHM19" s="694"/>
      <c r="AHN19" s="694"/>
      <c r="AHO19" s="694"/>
      <c r="AHP19" s="694"/>
      <c r="AHQ19" s="694"/>
      <c r="AHR19" s="694"/>
      <c r="AHS19" s="694"/>
      <c r="AHT19" s="694"/>
      <c r="AHU19" s="694"/>
      <c r="AHV19" s="694"/>
      <c r="AHW19" s="694"/>
      <c r="AHX19" s="694"/>
      <c r="AHY19" s="694"/>
      <c r="AHZ19" s="694"/>
      <c r="AIA19" s="694"/>
      <c r="AIB19" s="694"/>
      <c r="AIC19" s="694"/>
      <c r="AID19" s="694"/>
      <c r="AIE19" s="694"/>
      <c r="AIF19" s="694"/>
      <c r="AIG19" s="694"/>
      <c r="AIH19" s="694"/>
      <c r="AII19" s="694"/>
      <c r="AIJ19" s="694"/>
      <c r="AIK19" s="694"/>
      <c r="AIL19" s="694"/>
      <c r="AIM19" s="694"/>
      <c r="AIN19" s="694"/>
      <c r="AIO19" s="694"/>
      <c r="AIP19" s="694"/>
      <c r="AIQ19" s="694"/>
      <c r="AIR19" s="694"/>
      <c r="AIS19" s="694"/>
      <c r="AIT19" s="694"/>
      <c r="AIU19" s="694"/>
      <c r="AIV19" s="694"/>
      <c r="AIW19" s="694"/>
      <c r="AIX19" s="694"/>
      <c r="AIY19" s="694"/>
      <c r="AIZ19" s="694"/>
      <c r="AJA19" s="694"/>
      <c r="AJB19" s="694"/>
      <c r="AJC19" s="694"/>
      <c r="AJD19" s="694"/>
      <c r="AJE19" s="694"/>
      <c r="AJF19" s="694"/>
      <c r="AJG19" s="694"/>
      <c r="AJH19" s="694"/>
      <c r="AJI19" s="694"/>
      <c r="AJJ19" s="694"/>
      <c r="AJK19" s="694"/>
      <c r="AJL19" s="694"/>
      <c r="AJM19" s="694"/>
      <c r="AJN19" s="694"/>
      <c r="AJO19" s="694"/>
      <c r="AJP19" s="694"/>
      <c r="AJQ19" s="694"/>
      <c r="AJR19" s="694"/>
      <c r="AJS19" s="694"/>
    </row>
    <row r="20" spans="1:955" ht="16.5" customHeight="1">
      <c r="A20" s="732" t="s">
        <v>520</v>
      </c>
      <c r="B20" s="730"/>
      <c r="C20" s="730"/>
      <c r="F20" s="731"/>
      <c r="G20" s="731"/>
      <c r="N20" s="25"/>
      <c r="GE20" s="694"/>
      <c r="GF20" s="694"/>
      <c r="GG20" s="694"/>
      <c r="GH20" s="694"/>
      <c r="GI20" s="694"/>
      <c r="GJ20" s="694"/>
      <c r="GK20" s="694"/>
      <c r="GL20" s="694"/>
      <c r="GM20" s="694"/>
      <c r="GN20" s="694"/>
      <c r="GO20" s="694"/>
      <c r="GP20" s="694"/>
      <c r="GQ20" s="694"/>
      <c r="GR20" s="694"/>
      <c r="GS20" s="694"/>
      <c r="GT20" s="694"/>
      <c r="GU20" s="694"/>
      <c r="GV20" s="694"/>
      <c r="GW20" s="694"/>
      <c r="GX20" s="694"/>
      <c r="GY20" s="694"/>
      <c r="GZ20" s="694"/>
      <c r="HA20" s="694"/>
      <c r="HB20" s="694"/>
      <c r="HC20" s="694"/>
      <c r="HD20" s="694"/>
      <c r="HE20" s="694"/>
      <c r="HF20" s="694"/>
      <c r="HG20" s="694"/>
      <c r="HH20" s="694"/>
      <c r="HI20" s="694"/>
      <c r="HJ20" s="694"/>
      <c r="HK20" s="694"/>
      <c r="HL20" s="694"/>
      <c r="HM20" s="694"/>
      <c r="HN20" s="694"/>
      <c r="HO20" s="694"/>
      <c r="HP20" s="694"/>
      <c r="HQ20" s="694"/>
      <c r="HR20" s="694"/>
      <c r="HS20" s="694"/>
      <c r="HT20" s="694"/>
      <c r="HU20" s="694"/>
      <c r="HV20" s="694"/>
      <c r="HW20" s="694"/>
      <c r="HX20" s="694"/>
      <c r="HY20" s="694"/>
      <c r="HZ20" s="694"/>
      <c r="IA20" s="694"/>
      <c r="IB20" s="694"/>
      <c r="IC20" s="694"/>
      <c r="ID20" s="694"/>
      <c r="IE20" s="694"/>
      <c r="IF20" s="694"/>
      <c r="IG20" s="694"/>
      <c r="IH20" s="694"/>
      <c r="II20" s="694"/>
      <c r="IJ20" s="694"/>
      <c r="IK20" s="694"/>
      <c r="IL20" s="694"/>
      <c r="IM20" s="694"/>
      <c r="IN20" s="694"/>
      <c r="IO20" s="694"/>
      <c r="IP20" s="694"/>
      <c r="IQ20" s="694"/>
      <c r="IR20" s="694"/>
      <c r="IS20" s="694"/>
      <c r="IT20" s="694"/>
      <c r="IU20" s="694"/>
      <c r="IV20" s="694"/>
      <c r="IW20" s="694"/>
      <c r="IX20" s="694"/>
      <c r="IY20" s="694"/>
      <c r="IZ20" s="694"/>
      <c r="JA20" s="694"/>
      <c r="JB20" s="694"/>
      <c r="JC20" s="694"/>
      <c r="JD20" s="694"/>
      <c r="JE20" s="694"/>
      <c r="JF20" s="694"/>
      <c r="JG20" s="694"/>
      <c r="JH20" s="694"/>
      <c r="JI20" s="694"/>
      <c r="JJ20" s="694"/>
      <c r="JK20" s="694"/>
      <c r="JL20" s="694"/>
      <c r="JM20" s="694"/>
      <c r="JN20" s="694"/>
      <c r="JO20" s="694"/>
      <c r="JP20" s="694"/>
      <c r="JQ20" s="694"/>
      <c r="JR20" s="694"/>
      <c r="JS20" s="694"/>
      <c r="JT20" s="694"/>
      <c r="JU20" s="694"/>
      <c r="JV20" s="694"/>
      <c r="JW20" s="694"/>
      <c r="JX20" s="694"/>
      <c r="JY20" s="694"/>
      <c r="JZ20" s="694"/>
      <c r="KA20" s="694"/>
      <c r="KB20" s="694"/>
      <c r="KC20" s="694"/>
      <c r="KD20" s="694"/>
      <c r="KE20" s="694"/>
      <c r="KF20" s="694"/>
      <c r="KG20" s="694"/>
      <c r="KH20" s="694"/>
      <c r="KI20" s="694"/>
      <c r="KJ20" s="694"/>
      <c r="KK20" s="694"/>
      <c r="KL20" s="694"/>
      <c r="KM20" s="694"/>
      <c r="KN20" s="694"/>
      <c r="KO20" s="694"/>
      <c r="KP20" s="694"/>
      <c r="KQ20" s="694"/>
      <c r="KR20" s="694"/>
      <c r="KS20" s="694"/>
      <c r="KT20" s="694"/>
      <c r="KU20" s="694"/>
      <c r="KV20" s="694"/>
      <c r="KW20" s="694"/>
      <c r="KX20" s="694"/>
      <c r="KY20" s="694"/>
      <c r="KZ20" s="694"/>
      <c r="LA20" s="694"/>
      <c r="LB20" s="694"/>
      <c r="LC20" s="694"/>
      <c r="LD20" s="694"/>
      <c r="LE20" s="694"/>
      <c r="LF20" s="694"/>
      <c r="LG20" s="694"/>
      <c r="LH20" s="694"/>
      <c r="LI20" s="694"/>
      <c r="LJ20" s="694"/>
      <c r="LK20" s="694"/>
      <c r="LL20" s="694"/>
      <c r="LM20" s="694"/>
      <c r="LN20" s="694"/>
      <c r="LO20" s="694"/>
      <c r="LP20" s="694"/>
      <c r="LQ20" s="694"/>
      <c r="LR20" s="694"/>
      <c r="LS20" s="694"/>
      <c r="LT20" s="694"/>
      <c r="LU20" s="694"/>
      <c r="LV20" s="694"/>
      <c r="LW20" s="694"/>
      <c r="LX20" s="694"/>
      <c r="LY20" s="694"/>
      <c r="LZ20" s="694"/>
      <c r="MA20" s="694"/>
      <c r="MB20" s="694"/>
      <c r="MC20" s="694"/>
      <c r="MD20" s="694"/>
      <c r="ME20" s="694"/>
      <c r="MF20" s="694"/>
      <c r="MG20" s="694"/>
      <c r="MH20" s="694"/>
      <c r="MI20" s="694"/>
      <c r="MJ20" s="694"/>
      <c r="MK20" s="694"/>
      <c r="ML20" s="694"/>
      <c r="MM20" s="694"/>
      <c r="MN20" s="694"/>
      <c r="MO20" s="694"/>
      <c r="MP20" s="694"/>
      <c r="MQ20" s="694"/>
      <c r="MR20" s="694"/>
      <c r="MS20" s="694"/>
      <c r="MT20" s="694"/>
      <c r="MU20" s="694"/>
      <c r="MV20" s="694"/>
      <c r="MW20" s="694"/>
      <c r="MX20" s="694"/>
      <c r="MY20" s="694"/>
      <c r="MZ20" s="694"/>
      <c r="NA20" s="694"/>
      <c r="NB20" s="694"/>
      <c r="NC20" s="694"/>
      <c r="ND20" s="694"/>
      <c r="NE20" s="694"/>
      <c r="NF20" s="694"/>
      <c r="NG20" s="694"/>
      <c r="NH20" s="694"/>
      <c r="NI20" s="694"/>
      <c r="NJ20" s="694"/>
      <c r="NK20" s="694"/>
      <c r="NL20" s="694"/>
      <c r="NM20" s="694"/>
      <c r="NN20" s="694"/>
      <c r="NO20" s="694"/>
      <c r="NP20" s="694"/>
      <c r="NQ20" s="694"/>
      <c r="NR20" s="694"/>
      <c r="NS20" s="694"/>
      <c r="NT20" s="694"/>
      <c r="NU20" s="694"/>
      <c r="NV20" s="694"/>
      <c r="NW20" s="694"/>
      <c r="NX20" s="694"/>
      <c r="NY20" s="694"/>
      <c r="NZ20" s="694"/>
      <c r="OA20" s="694"/>
      <c r="OB20" s="694"/>
      <c r="OC20" s="694"/>
      <c r="OD20" s="694"/>
      <c r="OE20" s="694"/>
      <c r="OF20" s="694"/>
      <c r="OG20" s="694"/>
      <c r="OH20" s="694"/>
      <c r="OI20" s="694"/>
      <c r="OJ20" s="694"/>
      <c r="OK20" s="694"/>
      <c r="OL20" s="694"/>
      <c r="OM20" s="694"/>
      <c r="ON20" s="694"/>
      <c r="OO20" s="694"/>
      <c r="OP20" s="694"/>
      <c r="OQ20" s="694"/>
      <c r="OR20" s="694"/>
      <c r="OS20" s="694"/>
      <c r="OT20" s="694"/>
      <c r="OU20" s="694"/>
      <c r="OV20" s="694"/>
      <c r="OW20" s="694"/>
      <c r="OX20" s="694"/>
      <c r="OY20" s="694"/>
      <c r="OZ20" s="694"/>
      <c r="PA20" s="694"/>
      <c r="PB20" s="694"/>
      <c r="PC20" s="694"/>
      <c r="PD20" s="694"/>
      <c r="PE20" s="694"/>
      <c r="PF20" s="694"/>
      <c r="PG20" s="694"/>
      <c r="PH20" s="694"/>
      <c r="PI20" s="694"/>
      <c r="PJ20" s="694"/>
      <c r="PK20" s="694"/>
      <c r="PL20" s="694"/>
      <c r="PM20" s="694"/>
      <c r="PN20" s="694"/>
      <c r="PO20" s="694"/>
      <c r="PP20" s="694"/>
      <c r="PQ20" s="694"/>
      <c r="PR20" s="694"/>
      <c r="PS20" s="694"/>
      <c r="PT20" s="694"/>
      <c r="PU20" s="694"/>
      <c r="PV20" s="694"/>
      <c r="PW20" s="694"/>
      <c r="PX20" s="694"/>
      <c r="PY20" s="694"/>
      <c r="PZ20" s="694"/>
      <c r="QA20" s="694"/>
      <c r="QB20" s="694"/>
      <c r="QC20" s="694"/>
      <c r="QD20" s="694"/>
      <c r="QE20" s="694"/>
      <c r="QF20" s="694"/>
      <c r="QG20" s="694"/>
      <c r="QH20" s="694"/>
      <c r="QI20" s="694"/>
      <c r="QJ20" s="694"/>
      <c r="QK20" s="694"/>
      <c r="QL20" s="694"/>
      <c r="QM20" s="694"/>
      <c r="QN20" s="694"/>
      <c r="QO20" s="694"/>
      <c r="QP20" s="694"/>
      <c r="QQ20" s="694"/>
      <c r="QR20" s="694"/>
      <c r="QS20" s="694"/>
      <c r="QT20" s="694"/>
      <c r="QU20" s="694"/>
      <c r="QV20" s="694"/>
      <c r="QW20" s="694"/>
      <c r="QX20" s="694"/>
      <c r="QY20" s="694"/>
      <c r="QZ20" s="694"/>
      <c r="RA20" s="694"/>
      <c r="RB20" s="694"/>
      <c r="RC20" s="694"/>
      <c r="RD20" s="694"/>
      <c r="RE20" s="694"/>
      <c r="RF20" s="694"/>
      <c r="RG20" s="694"/>
      <c r="RH20" s="694"/>
      <c r="RI20" s="694"/>
      <c r="RJ20" s="694"/>
      <c r="RK20" s="694"/>
      <c r="RL20" s="694"/>
      <c r="RM20" s="694"/>
      <c r="RN20" s="694"/>
      <c r="RO20" s="694"/>
      <c r="RP20" s="694"/>
      <c r="RQ20" s="694"/>
      <c r="RR20" s="694"/>
      <c r="RS20" s="694"/>
      <c r="RT20" s="694"/>
      <c r="RU20" s="694"/>
      <c r="RV20" s="694"/>
      <c r="RW20" s="694"/>
      <c r="RX20" s="694"/>
      <c r="RY20" s="694"/>
      <c r="RZ20" s="694"/>
      <c r="SA20" s="694"/>
      <c r="SB20" s="694"/>
      <c r="SC20" s="694"/>
      <c r="SD20" s="694"/>
      <c r="SE20" s="694"/>
      <c r="SF20" s="694"/>
      <c r="SG20" s="694"/>
      <c r="SH20" s="694"/>
      <c r="SI20" s="694"/>
      <c r="SJ20" s="694"/>
      <c r="SK20" s="694"/>
      <c r="SL20" s="694"/>
      <c r="SM20" s="694"/>
      <c r="SN20" s="694"/>
      <c r="SO20" s="694"/>
      <c r="SP20" s="694"/>
      <c r="SQ20" s="694"/>
      <c r="SR20" s="694"/>
      <c r="SS20" s="694"/>
      <c r="ST20" s="694"/>
      <c r="SU20" s="694"/>
      <c r="SV20" s="694"/>
      <c r="SW20" s="694"/>
      <c r="SX20" s="694"/>
      <c r="SY20" s="694"/>
      <c r="SZ20" s="694"/>
      <c r="TA20" s="694"/>
      <c r="TB20" s="694"/>
      <c r="TC20" s="694"/>
      <c r="TD20" s="694"/>
      <c r="TE20" s="694"/>
      <c r="TF20" s="694"/>
      <c r="TG20" s="694"/>
      <c r="TH20" s="694"/>
      <c r="TI20" s="694"/>
      <c r="TJ20" s="694"/>
      <c r="TK20" s="694"/>
      <c r="TL20" s="694"/>
      <c r="TM20" s="694"/>
      <c r="TN20" s="694"/>
      <c r="TO20" s="694"/>
      <c r="TP20" s="694"/>
      <c r="TQ20" s="694"/>
      <c r="TR20" s="694"/>
      <c r="TS20" s="694"/>
      <c r="TT20" s="694"/>
      <c r="TU20" s="694"/>
      <c r="TV20" s="694"/>
      <c r="TW20" s="694"/>
      <c r="TX20" s="694"/>
      <c r="TY20" s="694"/>
      <c r="TZ20" s="694"/>
      <c r="UA20" s="694"/>
      <c r="UB20" s="694"/>
      <c r="UC20" s="694"/>
      <c r="UD20" s="694"/>
      <c r="UE20" s="694"/>
      <c r="UF20" s="694"/>
      <c r="UG20" s="694"/>
      <c r="UH20" s="694"/>
      <c r="UI20" s="694"/>
      <c r="UJ20" s="694"/>
      <c r="UK20" s="694"/>
      <c r="UL20" s="694"/>
      <c r="UM20" s="694"/>
      <c r="UN20" s="694"/>
      <c r="UO20" s="694"/>
      <c r="UP20" s="694"/>
      <c r="UQ20" s="694"/>
      <c r="UR20" s="694"/>
      <c r="US20" s="694"/>
      <c r="UT20" s="694"/>
      <c r="UU20" s="694"/>
      <c r="UV20" s="694"/>
      <c r="UW20" s="694"/>
      <c r="UX20" s="694"/>
      <c r="UY20" s="694"/>
      <c r="UZ20" s="694"/>
      <c r="VA20" s="694"/>
      <c r="VB20" s="694"/>
      <c r="VC20" s="694"/>
      <c r="VD20" s="694"/>
      <c r="VE20" s="694"/>
      <c r="VF20" s="694"/>
      <c r="VG20" s="694"/>
      <c r="VH20" s="694"/>
      <c r="VI20" s="694"/>
      <c r="VJ20" s="694"/>
      <c r="VK20" s="694"/>
      <c r="VL20" s="694"/>
      <c r="VM20" s="694"/>
      <c r="VN20" s="694"/>
      <c r="VO20" s="694"/>
      <c r="VP20" s="694"/>
      <c r="VQ20" s="694"/>
      <c r="VR20" s="694"/>
      <c r="VS20" s="694"/>
      <c r="VT20" s="694"/>
      <c r="VU20" s="694"/>
      <c r="VV20" s="694"/>
      <c r="VW20" s="694"/>
      <c r="VX20" s="694"/>
      <c r="VY20" s="694"/>
      <c r="VZ20" s="694"/>
      <c r="WA20" s="694"/>
      <c r="WB20" s="694"/>
      <c r="WC20" s="694"/>
      <c r="WD20" s="694"/>
      <c r="WE20" s="694"/>
      <c r="WF20" s="694"/>
      <c r="WG20" s="694"/>
      <c r="WH20" s="694"/>
      <c r="WI20" s="694"/>
      <c r="WJ20" s="694"/>
      <c r="WK20" s="694"/>
      <c r="WL20" s="694"/>
      <c r="WM20" s="694"/>
      <c r="WN20" s="694"/>
      <c r="WO20" s="694"/>
      <c r="WP20" s="694"/>
      <c r="WQ20" s="694"/>
      <c r="WR20" s="694"/>
      <c r="WS20" s="694"/>
      <c r="WT20" s="694"/>
      <c r="WU20" s="694"/>
      <c r="WV20" s="694"/>
      <c r="WW20" s="694"/>
      <c r="WX20" s="694"/>
      <c r="WY20" s="694"/>
      <c r="WZ20" s="694"/>
      <c r="XA20" s="694"/>
      <c r="XB20" s="694"/>
      <c r="XC20" s="694"/>
      <c r="XD20" s="694"/>
      <c r="XE20" s="694"/>
      <c r="XF20" s="694"/>
      <c r="XG20" s="694"/>
      <c r="XH20" s="694"/>
      <c r="XI20" s="694"/>
      <c r="XJ20" s="694"/>
      <c r="XK20" s="694"/>
      <c r="XL20" s="694"/>
      <c r="XM20" s="694"/>
      <c r="XN20" s="694"/>
      <c r="XO20" s="694"/>
      <c r="XP20" s="694"/>
      <c r="XQ20" s="694"/>
      <c r="XR20" s="694"/>
      <c r="XS20" s="694"/>
      <c r="XT20" s="694"/>
      <c r="XU20" s="694"/>
      <c r="XV20" s="694"/>
      <c r="XW20" s="694"/>
      <c r="XX20" s="694"/>
      <c r="XY20" s="694"/>
      <c r="XZ20" s="694"/>
      <c r="YA20" s="694"/>
      <c r="YB20" s="694"/>
      <c r="YC20" s="694"/>
      <c r="YD20" s="694"/>
      <c r="YE20" s="694"/>
      <c r="YF20" s="694"/>
      <c r="YG20" s="694"/>
      <c r="YH20" s="694"/>
      <c r="YI20" s="694"/>
      <c r="YJ20" s="694"/>
      <c r="YK20" s="694"/>
      <c r="YL20" s="694"/>
      <c r="YM20" s="694"/>
      <c r="YN20" s="694"/>
      <c r="YO20" s="694"/>
      <c r="YP20" s="694"/>
      <c r="YQ20" s="694"/>
      <c r="YR20" s="694"/>
      <c r="YS20" s="694"/>
      <c r="YT20" s="694"/>
      <c r="YU20" s="694"/>
      <c r="YV20" s="694"/>
      <c r="YW20" s="694"/>
      <c r="YX20" s="694"/>
      <c r="YY20" s="694"/>
      <c r="YZ20" s="694"/>
      <c r="ZA20" s="694"/>
      <c r="ZB20" s="694"/>
      <c r="ZC20" s="694"/>
      <c r="ZD20" s="694"/>
      <c r="ZE20" s="694"/>
      <c r="ZF20" s="694"/>
      <c r="ZG20" s="694"/>
      <c r="ZH20" s="694"/>
      <c r="ZI20" s="694"/>
      <c r="ZJ20" s="694"/>
      <c r="ZK20" s="694"/>
      <c r="ZL20" s="694"/>
      <c r="ZM20" s="694"/>
      <c r="ZN20" s="694"/>
      <c r="ZO20" s="694"/>
      <c r="ZP20" s="694"/>
      <c r="ZQ20" s="694"/>
      <c r="ZR20" s="694"/>
      <c r="ZS20" s="694"/>
      <c r="ZT20" s="694"/>
      <c r="ZU20" s="694"/>
      <c r="ZV20" s="694"/>
      <c r="ZW20" s="694"/>
      <c r="ZX20" s="694"/>
      <c r="ZY20" s="694"/>
      <c r="ZZ20" s="694"/>
      <c r="AAA20" s="694"/>
      <c r="AAB20" s="694"/>
      <c r="AAC20" s="694"/>
      <c r="AAD20" s="694"/>
      <c r="AAE20" s="694"/>
      <c r="AAF20" s="694"/>
      <c r="AAG20" s="694"/>
      <c r="AAH20" s="694"/>
      <c r="AAI20" s="694"/>
      <c r="AAJ20" s="694"/>
      <c r="AAK20" s="694"/>
      <c r="AAL20" s="694"/>
      <c r="AAM20" s="694"/>
      <c r="AAN20" s="694"/>
      <c r="AAO20" s="694"/>
      <c r="AAP20" s="694"/>
      <c r="AAQ20" s="694"/>
      <c r="AAR20" s="694"/>
      <c r="AAS20" s="694"/>
      <c r="AAT20" s="694"/>
      <c r="AAU20" s="694"/>
      <c r="AAV20" s="694"/>
      <c r="AAW20" s="694"/>
      <c r="AAX20" s="694"/>
      <c r="AAY20" s="694"/>
      <c r="AAZ20" s="694"/>
      <c r="ABA20" s="694"/>
      <c r="ABB20" s="694"/>
      <c r="ABC20" s="694"/>
      <c r="ABD20" s="694"/>
      <c r="ABE20" s="694"/>
      <c r="ABF20" s="694"/>
      <c r="ABG20" s="694"/>
      <c r="ABH20" s="694"/>
      <c r="ABI20" s="694"/>
      <c r="ABJ20" s="694"/>
      <c r="ABK20" s="694"/>
      <c r="ABL20" s="694"/>
      <c r="ABM20" s="694"/>
      <c r="ABN20" s="694"/>
      <c r="ABO20" s="694"/>
      <c r="ABP20" s="694"/>
      <c r="ABQ20" s="694"/>
      <c r="ABR20" s="694"/>
      <c r="ABS20" s="694"/>
      <c r="ABT20" s="694"/>
      <c r="ABU20" s="694"/>
      <c r="ABV20" s="694"/>
      <c r="ABW20" s="694"/>
      <c r="ABX20" s="694"/>
      <c r="ABY20" s="694"/>
      <c r="ABZ20" s="694"/>
      <c r="ACA20" s="694"/>
      <c r="ACB20" s="694"/>
      <c r="ACC20" s="694"/>
      <c r="ACD20" s="694"/>
      <c r="ACE20" s="694"/>
      <c r="ACF20" s="694"/>
      <c r="ACG20" s="694"/>
      <c r="ACH20" s="694"/>
      <c r="ACI20" s="694"/>
      <c r="ACJ20" s="694"/>
      <c r="ACK20" s="694"/>
      <c r="ACL20" s="694"/>
      <c r="ACM20" s="694"/>
      <c r="ACN20" s="694"/>
      <c r="ACO20" s="694"/>
      <c r="ACP20" s="694"/>
      <c r="ACQ20" s="694"/>
      <c r="ACR20" s="694"/>
      <c r="ACS20" s="694"/>
      <c r="ACT20" s="694"/>
      <c r="ACU20" s="694"/>
      <c r="ACV20" s="694"/>
      <c r="ACW20" s="694"/>
      <c r="ACX20" s="694"/>
      <c r="ACY20" s="694"/>
      <c r="ACZ20" s="694"/>
      <c r="ADA20" s="694"/>
      <c r="ADB20" s="694"/>
      <c r="ADC20" s="694"/>
      <c r="ADD20" s="694"/>
      <c r="ADE20" s="694"/>
      <c r="ADF20" s="694"/>
      <c r="ADG20" s="694"/>
      <c r="ADH20" s="694"/>
      <c r="ADI20" s="694"/>
      <c r="ADJ20" s="694"/>
      <c r="ADK20" s="694"/>
      <c r="ADL20" s="694"/>
      <c r="ADM20" s="694"/>
      <c r="ADN20" s="694"/>
      <c r="ADO20" s="694"/>
      <c r="ADP20" s="694"/>
      <c r="ADQ20" s="694"/>
      <c r="ADR20" s="694"/>
      <c r="ADS20" s="694"/>
      <c r="ADT20" s="694"/>
      <c r="ADU20" s="694"/>
      <c r="ADV20" s="694"/>
      <c r="ADW20" s="694"/>
      <c r="ADX20" s="694"/>
      <c r="ADY20" s="694"/>
      <c r="ADZ20" s="694"/>
      <c r="AEA20" s="694"/>
      <c r="AEB20" s="694"/>
      <c r="AEC20" s="694"/>
      <c r="AED20" s="694"/>
      <c r="AEE20" s="694"/>
      <c r="AEF20" s="694"/>
      <c r="AEG20" s="694"/>
      <c r="AEH20" s="694"/>
      <c r="AEI20" s="694"/>
      <c r="AEJ20" s="694"/>
      <c r="AEK20" s="694"/>
      <c r="AEL20" s="694"/>
      <c r="AEM20" s="694"/>
      <c r="AEN20" s="694"/>
      <c r="AEO20" s="694"/>
      <c r="AEP20" s="694"/>
      <c r="AEQ20" s="694"/>
      <c r="AER20" s="694"/>
      <c r="AES20" s="694"/>
      <c r="AET20" s="694"/>
      <c r="AEU20" s="694"/>
      <c r="AEV20" s="694"/>
      <c r="AEW20" s="694"/>
      <c r="AEX20" s="694"/>
      <c r="AEY20" s="694"/>
      <c r="AEZ20" s="694"/>
      <c r="AFA20" s="694"/>
      <c r="AFB20" s="694"/>
      <c r="AFC20" s="694"/>
      <c r="AFD20" s="694"/>
      <c r="AFE20" s="694"/>
      <c r="AFF20" s="694"/>
      <c r="AFG20" s="694"/>
      <c r="AFH20" s="694"/>
      <c r="AFI20" s="694"/>
      <c r="AFJ20" s="694"/>
      <c r="AFK20" s="694"/>
      <c r="AFL20" s="694"/>
      <c r="AFM20" s="694"/>
      <c r="AFN20" s="694"/>
      <c r="AFO20" s="694"/>
      <c r="AFP20" s="694"/>
      <c r="AFQ20" s="694"/>
      <c r="AFR20" s="694"/>
      <c r="AFS20" s="694"/>
      <c r="AFT20" s="694"/>
      <c r="AFU20" s="694"/>
      <c r="AFV20" s="694"/>
      <c r="AFW20" s="694"/>
      <c r="AFX20" s="694"/>
      <c r="AFY20" s="694"/>
      <c r="AFZ20" s="694"/>
      <c r="AGA20" s="694"/>
      <c r="AGB20" s="694"/>
      <c r="AGC20" s="694"/>
      <c r="AGD20" s="694"/>
      <c r="AGE20" s="694"/>
      <c r="AGF20" s="694"/>
      <c r="AGG20" s="694"/>
      <c r="AGH20" s="694"/>
      <c r="AGI20" s="694"/>
      <c r="AGJ20" s="694"/>
      <c r="AGK20" s="694"/>
      <c r="AGL20" s="694"/>
      <c r="AGM20" s="694"/>
      <c r="AGN20" s="694"/>
      <c r="AGO20" s="694"/>
      <c r="AGP20" s="694"/>
      <c r="AGQ20" s="694"/>
      <c r="AGR20" s="694"/>
      <c r="AGS20" s="694"/>
      <c r="AGT20" s="694"/>
      <c r="AGU20" s="694"/>
      <c r="AGV20" s="694"/>
      <c r="AGW20" s="694"/>
      <c r="AGX20" s="694"/>
      <c r="AGY20" s="694"/>
      <c r="AGZ20" s="694"/>
      <c r="AHA20" s="694"/>
      <c r="AHB20" s="694"/>
      <c r="AHC20" s="694"/>
      <c r="AHD20" s="694"/>
      <c r="AHE20" s="694"/>
      <c r="AHF20" s="694"/>
      <c r="AHG20" s="694"/>
      <c r="AHH20" s="694"/>
      <c r="AHI20" s="694"/>
      <c r="AHJ20" s="694"/>
      <c r="AHK20" s="694"/>
      <c r="AHL20" s="694"/>
      <c r="AHM20" s="694"/>
      <c r="AHN20" s="694"/>
      <c r="AHO20" s="694"/>
      <c r="AHP20" s="694"/>
      <c r="AHQ20" s="694"/>
      <c r="AHR20" s="694"/>
      <c r="AHS20" s="694"/>
      <c r="AHT20" s="694"/>
      <c r="AHU20" s="694"/>
      <c r="AHV20" s="694"/>
      <c r="AHW20" s="694"/>
      <c r="AHX20" s="694"/>
      <c r="AHY20" s="694"/>
      <c r="AHZ20" s="694"/>
      <c r="AIA20" s="694"/>
      <c r="AIB20" s="694"/>
      <c r="AIC20" s="694"/>
      <c r="AID20" s="694"/>
      <c r="AIE20" s="694"/>
      <c r="AIF20" s="694"/>
      <c r="AIG20" s="694"/>
      <c r="AIH20" s="694"/>
      <c r="AII20" s="694"/>
      <c r="AIJ20" s="694"/>
      <c r="AIK20" s="694"/>
      <c r="AIL20" s="694"/>
      <c r="AIM20" s="694"/>
      <c r="AIN20" s="694"/>
      <c r="AIO20" s="694"/>
      <c r="AIP20" s="694"/>
      <c r="AIQ20" s="694"/>
      <c r="AIR20" s="694"/>
      <c r="AIS20" s="694"/>
      <c r="AIT20" s="694"/>
      <c r="AIU20" s="694"/>
      <c r="AIV20" s="694"/>
      <c r="AIW20" s="694"/>
      <c r="AIX20" s="694"/>
      <c r="AIY20" s="694"/>
      <c r="AIZ20" s="694"/>
      <c r="AJA20" s="694"/>
      <c r="AJB20" s="694"/>
      <c r="AJC20" s="694"/>
      <c r="AJD20" s="694"/>
      <c r="AJE20" s="694"/>
      <c r="AJF20" s="694"/>
      <c r="AJG20" s="694"/>
      <c r="AJH20" s="694"/>
      <c r="AJI20" s="694"/>
      <c r="AJJ20" s="694"/>
      <c r="AJK20" s="694"/>
      <c r="AJL20" s="694"/>
      <c r="AJM20" s="694"/>
      <c r="AJN20" s="694"/>
      <c r="AJO20" s="694"/>
      <c r="AJP20" s="694"/>
      <c r="AJQ20" s="694"/>
      <c r="AJR20" s="694"/>
      <c r="AJS20" s="694"/>
    </row>
    <row r="21" spans="1:955" ht="16.5" customHeight="1">
      <c r="A21" s="733" t="s">
        <v>521</v>
      </c>
      <c r="B21" s="730"/>
      <c r="C21" s="730"/>
      <c r="F21" s="731"/>
      <c r="G21" s="731"/>
      <c r="N21" s="25"/>
      <c r="GE21" s="694"/>
      <c r="GF21" s="694"/>
      <c r="GG21" s="694"/>
      <c r="GH21" s="694"/>
      <c r="GI21" s="694"/>
      <c r="GJ21" s="694"/>
      <c r="GK21" s="694"/>
      <c r="GL21" s="694"/>
      <c r="GM21" s="694"/>
      <c r="GN21" s="694"/>
      <c r="GO21" s="694"/>
      <c r="GP21" s="694"/>
      <c r="GQ21" s="694"/>
      <c r="GR21" s="694"/>
      <c r="GS21" s="694"/>
      <c r="GT21" s="694"/>
      <c r="GU21" s="694"/>
      <c r="GV21" s="694"/>
      <c r="GW21" s="694"/>
      <c r="GX21" s="694"/>
      <c r="GY21" s="694"/>
      <c r="GZ21" s="694"/>
      <c r="HA21" s="694"/>
      <c r="HB21" s="694"/>
      <c r="HC21" s="694"/>
      <c r="HD21" s="694"/>
      <c r="HE21" s="694"/>
      <c r="HF21" s="694"/>
      <c r="HG21" s="694"/>
      <c r="HH21" s="694"/>
      <c r="HI21" s="694"/>
      <c r="HJ21" s="694"/>
      <c r="HK21" s="694"/>
      <c r="HL21" s="694"/>
      <c r="HM21" s="694"/>
      <c r="HN21" s="694"/>
      <c r="HO21" s="694"/>
      <c r="HP21" s="694"/>
      <c r="HQ21" s="694"/>
      <c r="HR21" s="694"/>
      <c r="HS21" s="694"/>
      <c r="HT21" s="694"/>
      <c r="HU21" s="694"/>
      <c r="HV21" s="694"/>
      <c r="HW21" s="694"/>
      <c r="HX21" s="694"/>
      <c r="HY21" s="694"/>
      <c r="HZ21" s="694"/>
      <c r="IA21" s="694"/>
      <c r="IB21" s="694"/>
      <c r="IC21" s="694"/>
      <c r="ID21" s="694"/>
      <c r="IE21" s="694"/>
      <c r="IF21" s="694"/>
      <c r="IG21" s="694"/>
      <c r="IH21" s="694"/>
      <c r="II21" s="694"/>
      <c r="IJ21" s="694"/>
      <c r="IK21" s="694"/>
      <c r="IL21" s="694"/>
      <c r="IM21" s="694"/>
      <c r="IN21" s="694"/>
      <c r="IO21" s="694"/>
      <c r="IP21" s="694"/>
      <c r="IQ21" s="694"/>
      <c r="IR21" s="694"/>
      <c r="IS21" s="694"/>
      <c r="IT21" s="694"/>
      <c r="IU21" s="694"/>
      <c r="IV21" s="694"/>
      <c r="IW21" s="694"/>
      <c r="IX21" s="694"/>
      <c r="IY21" s="694"/>
      <c r="IZ21" s="694"/>
      <c r="JA21" s="694"/>
      <c r="JB21" s="694"/>
      <c r="JC21" s="694"/>
      <c r="JD21" s="694"/>
      <c r="JE21" s="694"/>
      <c r="JF21" s="694"/>
      <c r="JG21" s="694"/>
      <c r="JH21" s="694"/>
      <c r="JI21" s="694"/>
      <c r="JJ21" s="694"/>
      <c r="JK21" s="694"/>
      <c r="JL21" s="694"/>
      <c r="JM21" s="694"/>
      <c r="JN21" s="694"/>
      <c r="JO21" s="694"/>
      <c r="JP21" s="694"/>
      <c r="JQ21" s="694"/>
      <c r="JR21" s="694"/>
      <c r="JS21" s="694"/>
      <c r="JT21" s="694"/>
      <c r="JU21" s="694"/>
      <c r="JV21" s="694"/>
      <c r="JW21" s="694"/>
      <c r="JX21" s="694"/>
      <c r="JY21" s="694"/>
      <c r="JZ21" s="694"/>
      <c r="KA21" s="694"/>
      <c r="KB21" s="694"/>
      <c r="KC21" s="694"/>
      <c r="KD21" s="694"/>
      <c r="KE21" s="694"/>
      <c r="KF21" s="694"/>
      <c r="KG21" s="694"/>
      <c r="KH21" s="694"/>
      <c r="KI21" s="694"/>
      <c r="KJ21" s="694"/>
      <c r="KK21" s="694"/>
      <c r="KL21" s="694"/>
      <c r="KM21" s="694"/>
      <c r="KN21" s="694"/>
      <c r="KO21" s="694"/>
      <c r="KP21" s="694"/>
      <c r="KQ21" s="694"/>
      <c r="KR21" s="694"/>
      <c r="KS21" s="694"/>
      <c r="KT21" s="694"/>
      <c r="KU21" s="694"/>
      <c r="KV21" s="694"/>
      <c r="KW21" s="694"/>
      <c r="KX21" s="694"/>
      <c r="KY21" s="694"/>
      <c r="KZ21" s="694"/>
      <c r="LA21" s="694"/>
      <c r="LB21" s="694"/>
      <c r="LC21" s="694"/>
      <c r="LD21" s="694"/>
      <c r="LE21" s="694"/>
      <c r="LF21" s="694"/>
      <c r="LG21" s="694"/>
      <c r="LH21" s="694"/>
      <c r="LI21" s="694"/>
      <c r="LJ21" s="694"/>
      <c r="LK21" s="694"/>
      <c r="LL21" s="694"/>
      <c r="LM21" s="694"/>
      <c r="LN21" s="694"/>
      <c r="LO21" s="694"/>
      <c r="LP21" s="694"/>
      <c r="LQ21" s="694"/>
      <c r="LR21" s="694"/>
      <c r="LS21" s="694"/>
      <c r="LT21" s="694"/>
      <c r="LU21" s="694"/>
      <c r="LV21" s="694"/>
      <c r="LW21" s="694"/>
      <c r="LX21" s="694"/>
      <c r="LY21" s="694"/>
      <c r="LZ21" s="694"/>
      <c r="MA21" s="694"/>
      <c r="MB21" s="694"/>
      <c r="MC21" s="694"/>
      <c r="MD21" s="694"/>
      <c r="ME21" s="694"/>
      <c r="MF21" s="694"/>
      <c r="MG21" s="694"/>
      <c r="MH21" s="694"/>
      <c r="MI21" s="694"/>
      <c r="MJ21" s="694"/>
      <c r="MK21" s="694"/>
      <c r="ML21" s="694"/>
      <c r="MM21" s="694"/>
      <c r="MN21" s="694"/>
      <c r="MO21" s="694"/>
      <c r="MP21" s="694"/>
      <c r="MQ21" s="694"/>
      <c r="MR21" s="694"/>
      <c r="MS21" s="694"/>
      <c r="MT21" s="694"/>
      <c r="MU21" s="694"/>
      <c r="MV21" s="694"/>
      <c r="MW21" s="694"/>
      <c r="MX21" s="694"/>
      <c r="MY21" s="694"/>
      <c r="MZ21" s="694"/>
      <c r="NA21" s="694"/>
      <c r="NB21" s="694"/>
      <c r="NC21" s="694"/>
      <c r="ND21" s="694"/>
      <c r="NE21" s="694"/>
      <c r="NF21" s="694"/>
      <c r="NG21" s="694"/>
      <c r="NH21" s="694"/>
      <c r="NI21" s="694"/>
      <c r="NJ21" s="694"/>
      <c r="NK21" s="694"/>
      <c r="NL21" s="694"/>
      <c r="NM21" s="694"/>
      <c r="NN21" s="694"/>
      <c r="NO21" s="694"/>
      <c r="NP21" s="694"/>
      <c r="NQ21" s="694"/>
      <c r="NR21" s="694"/>
      <c r="NS21" s="694"/>
      <c r="NT21" s="694"/>
      <c r="NU21" s="694"/>
      <c r="NV21" s="694"/>
      <c r="NW21" s="694"/>
      <c r="NX21" s="694"/>
      <c r="NY21" s="694"/>
      <c r="NZ21" s="694"/>
      <c r="OA21" s="694"/>
      <c r="OB21" s="694"/>
      <c r="OC21" s="694"/>
      <c r="OD21" s="694"/>
      <c r="OE21" s="694"/>
      <c r="OF21" s="694"/>
      <c r="OG21" s="694"/>
      <c r="OH21" s="694"/>
      <c r="OI21" s="694"/>
      <c r="OJ21" s="694"/>
      <c r="OK21" s="694"/>
      <c r="OL21" s="694"/>
      <c r="OM21" s="694"/>
      <c r="ON21" s="694"/>
      <c r="OO21" s="694"/>
      <c r="OP21" s="694"/>
      <c r="OQ21" s="694"/>
      <c r="OR21" s="694"/>
      <c r="OS21" s="694"/>
      <c r="OT21" s="694"/>
      <c r="OU21" s="694"/>
      <c r="OV21" s="694"/>
      <c r="OW21" s="694"/>
      <c r="OX21" s="694"/>
      <c r="OY21" s="694"/>
      <c r="OZ21" s="694"/>
      <c r="PA21" s="694"/>
      <c r="PB21" s="694"/>
      <c r="PC21" s="694"/>
      <c r="PD21" s="694"/>
      <c r="PE21" s="694"/>
      <c r="PF21" s="694"/>
      <c r="PG21" s="694"/>
      <c r="PH21" s="694"/>
      <c r="PI21" s="694"/>
      <c r="PJ21" s="694"/>
      <c r="PK21" s="694"/>
      <c r="PL21" s="694"/>
      <c r="PM21" s="694"/>
      <c r="PN21" s="694"/>
      <c r="PO21" s="694"/>
      <c r="PP21" s="694"/>
      <c r="PQ21" s="694"/>
      <c r="PR21" s="694"/>
      <c r="PS21" s="694"/>
      <c r="PT21" s="694"/>
      <c r="PU21" s="694"/>
      <c r="PV21" s="694"/>
      <c r="PW21" s="694"/>
      <c r="PX21" s="694"/>
      <c r="PY21" s="694"/>
      <c r="PZ21" s="694"/>
      <c r="QA21" s="694"/>
      <c r="QB21" s="694"/>
      <c r="QC21" s="694"/>
      <c r="QD21" s="694"/>
      <c r="QE21" s="694"/>
      <c r="QF21" s="694"/>
      <c r="QG21" s="694"/>
      <c r="QH21" s="694"/>
      <c r="QI21" s="694"/>
      <c r="QJ21" s="694"/>
      <c r="QK21" s="694"/>
      <c r="QL21" s="694"/>
      <c r="QM21" s="694"/>
      <c r="QN21" s="694"/>
      <c r="QO21" s="694"/>
      <c r="QP21" s="694"/>
      <c r="QQ21" s="694"/>
      <c r="QR21" s="694"/>
      <c r="QS21" s="694"/>
      <c r="QT21" s="694"/>
      <c r="QU21" s="694"/>
      <c r="QV21" s="694"/>
      <c r="QW21" s="694"/>
      <c r="QX21" s="694"/>
      <c r="QY21" s="694"/>
      <c r="QZ21" s="694"/>
      <c r="RA21" s="694"/>
      <c r="RB21" s="694"/>
      <c r="RC21" s="694"/>
      <c r="RD21" s="694"/>
      <c r="RE21" s="694"/>
      <c r="RF21" s="694"/>
      <c r="RG21" s="694"/>
      <c r="RH21" s="694"/>
      <c r="RI21" s="694"/>
      <c r="RJ21" s="694"/>
      <c r="RK21" s="694"/>
      <c r="RL21" s="694"/>
      <c r="RM21" s="694"/>
      <c r="RN21" s="694"/>
      <c r="RO21" s="694"/>
      <c r="RP21" s="694"/>
      <c r="RQ21" s="694"/>
      <c r="RR21" s="694"/>
      <c r="RS21" s="694"/>
      <c r="RT21" s="694"/>
      <c r="RU21" s="694"/>
      <c r="RV21" s="694"/>
      <c r="RW21" s="694"/>
      <c r="RX21" s="694"/>
      <c r="RY21" s="694"/>
      <c r="RZ21" s="694"/>
      <c r="SA21" s="694"/>
      <c r="SB21" s="694"/>
      <c r="SC21" s="694"/>
      <c r="SD21" s="694"/>
      <c r="SE21" s="694"/>
      <c r="SF21" s="694"/>
      <c r="SG21" s="694"/>
      <c r="SH21" s="694"/>
      <c r="SI21" s="694"/>
      <c r="SJ21" s="694"/>
      <c r="SK21" s="694"/>
      <c r="SL21" s="694"/>
      <c r="SM21" s="694"/>
      <c r="SN21" s="694"/>
      <c r="SO21" s="694"/>
      <c r="SP21" s="694"/>
      <c r="SQ21" s="694"/>
      <c r="SR21" s="694"/>
      <c r="SS21" s="694"/>
      <c r="ST21" s="694"/>
      <c r="SU21" s="694"/>
      <c r="SV21" s="694"/>
      <c r="SW21" s="694"/>
      <c r="SX21" s="694"/>
      <c r="SY21" s="694"/>
      <c r="SZ21" s="694"/>
      <c r="TA21" s="694"/>
      <c r="TB21" s="694"/>
      <c r="TC21" s="694"/>
      <c r="TD21" s="694"/>
      <c r="TE21" s="694"/>
      <c r="TF21" s="694"/>
      <c r="TG21" s="694"/>
      <c r="TH21" s="694"/>
      <c r="TI21" s="694"/>
      <c r="TJ21" s="694"/>
      <c r="TK21" s="694"/>
      <c r="TL21" s="694"/>
      <c r="TM21" s="694"/>
      <c r="TN21" s="694"/>
      <c r="TO21" s="694"/>
      <c r="TP21" s="694"/>
      <c r="TQ21" s="694"/>
      <c r="TR21" s="694"/>
      <c r="TS21" s="694"/>
      <c r="TT21" s="694"/>
      <c r="TU21" s="694"/>
      <c r="TV21" s="694"/>
      <c r="TW21" s="694"/>
      <c r="TX21" s="694"/>
      <c r="TY21" s="694"/>
      <c r="TZ21" s="694"/>
      <c r="UA21" s="694"/>
      <c r="UB21" s="694"/>
      <c r="UC21" s="694"/>
      <c r="UD21" s="694"/>
      <c r="UE21" s="694"/>
      <c r="UF21" s="694"/>
      <c r="UG21" s="694"/>
      <c r="UH21" s="694"/>
      <c r="UI21" s="694"/>
      <c r="UJ21" s="694"/>
      <c r="UK21" s="694"/>
      <c r="UL21" s="694"/>
      <c r="UM21" s="694"/>
      <c r="UN21" s="694"/>
      <c r="UO21" s="694"/>
      <c r="UP21" s="694"/>
      <c r="UQ21" s="694"/>
      <c r="UR21" s="694"/>
      <c r="US21" s="694"/>
      <c r="UT21" s="694"/>
      <c r="UU21" s="694"/>
      <c r="UV21" s="694"/>
      <c r="UW21" s="694"/>
      <c r="UX21" s="694"/>
      <c r="UY21" s="694"/>
      <c r="UZ21" s="694"/>
      <c r="VA21" s="694"/>
      <c r="VB21" s="694"/>
      <c r="VC21" s="694"/>
      <c r="VD21" s="694"/>
      <c r="VE21" s="694"/>
      <c r="VF21" s="694"/>
      <c r="VG21" s="694"/>
      <c r="VH21" s="694"/>
      <c r="VI21" s="694"/>
      <c r="VJ21" s="694"/>
      <c r="VK21" s="694"/>
      <c r="VL21" s="694"/>
      <c r="VM21" s="694"/>
      <c r="VN21" s="694"/>
      <c r="VO21" s="694"/>
      <c r="VP21" s="694"/>
      <c r="VQ21" s="694"/>
      <c r="VR21" s="694"/>
      <c r="VS21" s="694"/>
      <c r="VT21" s="694"/>
      <c r="VU21" s="694"/>
      <c r="VV21" s="694"/>
      <c r="VW21" s="694"/>
      <c r="VX21" s="694"/>
      <c r="VY21" s="694"/>
      <c r="VZ21" s="694"/>
      <c r="WA21" s="694"/>
      <c r="WB21" s="694"/>
      <c r="WC21" s="694"/>
      <c r="WD21" s="694"/>
      <c r="WE21" s="694"/>
      <c r="WF21" s="694"/>
      <c r="WG21" s="694"/>
      <c r="WH21" s="694"/>
      <c r="WI21" s="694"/>
      <c r="WJ21" s="694"/>
      <c r="WK21" s="694"/>
      <c r="WL21" s="694"/>
      <c r="WM21" s="694"/>
      <c r="WN21" s="694"/>
      <c r="WO21" s="694"/>
      <c r="WP21" s="694"/>
      <c r="WQ21" s="694"/>
      <c r="WR21" s="694"/>
      <c r="WS21" s="694"/>
      <c r="WT21" s="694"/>
      <c r="WU21" s="694"/>
      <c r="WV21" s="694"/>
      <c r="WW21" s="694"/>
      <c r="WX21" s="694"/>
      <c r="WY21" s="694"/>
      <c r="WZ21" s="694"/>
      <c r="XA21" s="694"/>
      <c r="XB21" s="694"/>
      <c r="XC21" s="694"/>
      <c r="XD21" s="694"/>
      <c r="XE21" s="694"/>
      <c r="XF21" s="694"/>
      <c r="XG21" s="694"/>
      <c r="XH21" s="694"/>
      <c r="XI21" s="694"/>
      <c r="XJ21" s="694"/>
      <c r="XK21" s="694"/>
      <c r="XL21" s="694"/>
      <c r="XM21" s="694"/>
      <c r="XN21" s="694"/>
      <c r="XO21" s="694"/>
      <c r="XP21" s="694"/>
      <c r="XQ21" s="694"/>
      <c r="XR21" s="694"/>
      <c r="XS21" s="694"/>
      <c r="XT21" s="694"/>
      <c r="XU21" s="694"/>
      <c r="XV21" s="694"/>
      <c r="XW21" s="694"/>
      <c r="XX21" s="694"/>
      <c r="XY21" s="694"/>
      <c r="XZ21" s="694"/>
      <c r="YA21" s="694"/>
      <c r="YB21" s="694"/>
      <c r="YC21" s="694"/>
      <c r="YD21" s="694"/>
      <c r="YE21" s="694"/>
      <c r="YF21" s="694"/>
      <c r="YG21" s="694"/>
      <c r="YH21" s="694"/>
      <c r="YI21" s="694"/>
      <c r="YJ21" s="694"/>
      <c r="YK21" s="694"/>
      <c r="YL21" s="694"/>
      <c r="YM21" s="694"/>
      <c r="YN21" s="694"/>
      <c r="YO21" s="694"/>
      <c r="YP21" s="694"/>
      <c r="YQ21" s="694"/>
      <c r="YR21" s="694"/>
      <c r="YS21" s="694"/>
      <c r="YT21" s="694"/>
      <c r="YU21" s="694"/>
      <c r="YV21" s="694"/>
      <c r="YW21" s="694"/>
      <c r="YX21" s="694"/>
      <c r="YY21" s="694"/>
      <c r="YZ21" s="694"/>
      <c r="ZA21" s="694"/>
      <c r="ZB21" s="694"/>
      <c r="ZC21" s="694"/>
      <c r="ZD21" s="694"/>
      <c r="ZE21" s="694"/>
      <c r="ZF21" s="694"/>
      <c r="ZG21" s="694"/>
      <c r="ZH21" s="694"/>
      <c r="ZI21" s="694"/>
      <c r="ZJ21" s="694"/>
      <c r="ZK21" s="694"/>
      <c r="ZL21" s="694"/>
      <c r="ZM21" s="694"/>
      <c r="ZN21" s="694"/>
      <c r="ZO21" s="694"/>
      <c r="ZP21" s="694"/>
      <c r="ZQ21" s="694"/>
      <c r="ZR21" s="694"/>
      <c r="ZS21" s="694"/>
      <c r="ZT21" s="694"/>
      <c r="ZU21" s="694"/>
      <c r="ZV21" s="694"/>
      <c r="ZW21" s="694"/>
      <c r="ZX21" s="694"/>
      <c r="ZY21" s="694"/>
      <c r="ZZ21" s="694"/>
      <c r="AAA21" s="694"/>
      <c r="AAB21" s="694"/>
      <c r="AAC21" s="694"/>
      <c r="AAD21" s="694"/>
      <c r="AAE21" s="694"/>
      <c r="AAF21" s="694"/>
      <c r="AAG21" s="694"/>
      <c r="AAH21" s="694"/>
      <c r="AAI21" s="694"/>
      <c r="AAJ21" s="694"/>
      <c r="AAK21" s="694"/>
      <c r="AAL21" s="694"/>
      <c r="AAM21" s="694"/>
      <c r="AAN21" s="694"/>
      <c r="AAO21" s="694"/>
      <c r="AAP21" s="694"/>
      <c r="AAQ21" s="694"/>
      <c r="AAR21" s="694"/>
      <c r="AAS21" s="694"/>
      <c r="AAT21" s="694"/>
      <c r="AAU21" s="694"/>
      <c r="AAV21" s="694"/>
      <c r="AAW21" s="694"/>
      <c r="AAX21" s="694"/>
      <c r="AAY21" s="694"/>
      <c r="AAZ21" s="694"/>
      <c r="ABA21" s="694"/>
      <c r="ABB21" s="694"/>
      <c r="ABC21" s="694"/>
      <c r="ABD21" s="694"/>
      <c r="ABE21" s="694"/>
      <c r="ABF21" s="694"/>
      <c r="ABG21" s="694"/>
      <c r="ABH21" s="694"/>
      <c r="ABI21" s="694"/>
      <c r="ABJ21" s="694"/>
      <c r="ABK21" s="694"/>
      <c r="ABL21" s="694"/>
      <c r="ABM21" s="694"/>
      <c r="ABN21" s="694"/>
      <c r="ABO21" s="694"/>
      <c r="ABP21" s="694"/>
      <c r="ABQ21" s="694"/>
      <c r="ABR21" s="694"/>
      <c r="ABS21" s="694"/>
      <c r="ABT21" s="694"/>
      <c r="ABU21" s="694"/>
      <c r="ABV21" s="694"/>
      <c r="ABW21" s="694"/>
      <c r="ABX21" s="694"/>
      <c r="ABY21" s="694"/>
      <c r="ABZ21" s="694"/>
      <c r="ACA21" s="694"/>
      <c r="ACB21" s="694"/>
      <c r="ACC21" s="694"/>
      <c r="ACD21" s="694"/>
      <c r="ACE21" s="694"/>
      <c r="ACF21" s="694"/>
      <c r="ACG21" s="694"/>
      <c r="ACH21" s="694"/>
      <c r="ACI21" s="694"/>
      <c r="ACJ21" s="694"/>
      <c r="ACK21" s="694"/>
      <c r="ACL21" s="694"/>
      <c r="ACM21" s="694"/>
      <c r="ACN21" s="694"/>
      <c r="ACO21" s="694"/>
      <c r="ACP21" s="694"/>
      <c r="ACQ21" s="694"/>
      <c r="ACR21" s="694"/>
      <c r="ACS21" s="694"/>
      <c r="ACT21" s="694"/>
      <c r="ACU21" s="694"/>
      <c r="ACV21" s="694"/>
      <c r="ACW21" s="694"/>
      <c r="ACX21" s="694"/>
      <c r="ACY21" s="694"/>
      <c r="ACZ21" s="694"/>
      <c r="ADA21" s="694"/>
      <c r="ADB21" s="694"/>
      <c r="ADC21" s="694"/>
      <c r="ADD21" s="694"/>
      <c r="ADE21" s="694"/>
      <c r="ADF21" s="694"/>
      <c r="ADG21" s="694"/>
      <c r="ADH21" s="694"/>
      <c r="ADI21" s="694"/>
      <c r="ADJ21" s="694"/>
      <c r="ADK21" s="694"/>
      <c r="ADL21" s="694"/>
      <c r="ADM21" s="694"/>
      <c r="ADN21" s="694"/>
      <c r="ADO21" s="694"/>
      <c r="ADP21" s="694"/>
      <c r="ADQ21" s="694"/>
      <c r="ADR21" s="694"/>
      <c r="ADS21" s="694"/>
      <c r="ADT21" s="694"/>
      <c r="ADU21" s="694"/>
      <c r="ADV21" s="694"/>
      <c r="ADW21" s="694"/>
      <c r="ADX21" s="694"/>
      <c r="ADY21" s="694"/>
      <c r="ADZ21" s="694"/>
      <c r="AEA21" s="694"/>
      <c r="AEB21" s="694"/>
      <c r="AEC21" s="694"/>
      <c r="AED21" s="694"/>
      <c r="AEE21" s="694"/>
      <c r="AEF21" s="694"/>
      <c r="AEG21" s="694"/>
      <c r="AEH21" s="694"/>
      <c r="AEI21" s="694"/>
      <c r="AEJ21" s="694"/>
      <c r="AEK21" s="694"/>
      <c r="AEL21" s="694"/>
      <c r="AEM21" s="694"/>
      <c r="AEN21" s="694"/>
      <c r="AEO21" s="694"/>
      <c r="AEP21" s="694"/>
      <c r="AEQ21" s="694"/>
      <c r="AER21" s="694"/>
      <c r="AES21" s="694"/>
      <c r="AET21" s="694"/>
      <c r="AEU21" s="694"/>
      <c r="AEV21" s="694"/>
      <c r="AEW21" s="694"/>
      <c r="AEX21" s="694"/>
      <c r="AEY21" s="694"/>
      <c r="AEZ21" s="694"/>
      <c r="AFA21" s="694"/>
      <c r="AFB21" s="694"/>
      <c r="AFC21" s="694"/>
      <c r="AFD21" s="694"/>
      <c r="AFE21" s="694"/>
      <c r="AFF21" s="694"/>
      <c r="AFG21" s="694"/>
      <c r="AFH21" s="694"/>
      <c r="AFI21" s="694"/>
      <c r="AFJ21" s="694"/>
      <c r="AFK21" s="694"/>
      <c r="AFL21" s="694"/>
      <c r="AFM21" s="694"/>
      <c r="AFN21" s="694"/>
      <c r="AFO21" s="694"/>
      <c r="AFP21" s="694"/>
      <c r="AFQ21" s="694"/>
      <c r="AFR21" s="694"/>
      <c r="AFS21" s="694"/>
      <c r="AFT21" s="694"/>
      <c r="AFU21" s="694"/>
      <c r="AFV21" s="694"/>
      <c r="AFW21" s="694"/>
      <c r="AFX21" s="694"/>
      <c r="AFY21" s="694"/>
      <c r="AFZ21" s="694"/>
      <c r="AGA21" s="694"/>
      <c r="AGB21" s="694"/>
      <c r="AGC21" s="694"/>
      <c r="AGD21" s="694"/>
      <c r="AGE21" s="694"/>
      <c r="AGF21" s="694"/>
      <c r="AGG21" s="694"/>
      <c r="AGH21" s="694"/>
      <c r="AGI21" s="694"/>
      <c r="AGJ21" s="694"/>
      <c r="AGK21" s="694"/>
      <c r="AGL21" s="694"/>
      <c r="AGM21" s="694"/>
      <c r="AGN21" s="694"/>
      <c r="AGO21" s="694"/>
      <c r="AGP21" s="694"/>
      <c r="AGQ21" s="694"/>
      <c r="AGR21" s="694"/>
      <c r="AGS21" s="694"/>
      <c r="AGT21" s="694"/>
      <c r="AGU21" s="694"/>
      <c r="AGV21" s="694"/>
      <c r="AGW21" s="694"/>
      <c r="AGX21" s="694"/>
      <c r="AGY21" s="694"/>
      <c r="AGZ21" s="694"/>
      <c r="AHA21" s="694"/>
      <c r="AHB21" s="694"/>
      <c r="AHC21" s="694"/>
      <c r="AHD21" s="694"/>
      <c r="AHE21" s="694"/>
      <c r="AHF21" s="694"/>
      <c r="AHG21" s="694"/>
      <c r="AHH21" s="694"/>
      <c r="AHI21" s="694"/>
      <c r="AHJ21" s="694"/>
      <c r="AHK21" s="694"/>
      <c r="AHL21" s="694"/>
      <c r="AHM21" s="694"/>
      <c r="AHN21" s="694"/>
      <c r="AHO21" s="694"/>
      <c r="AHP21" s="694"/>
      <c r="AHQ21" s="694"/>
      <c r="AHR21" s="694"/>
      <c r="AHS21" s="694"/>
      <c r="AHT21" s="694"/>
      <c r="AHU21" s="694"/>
      <c r="AHV21" s="694"/>
      <c r="AHW21" s="694"/>
      <c r="AHX21" s="694"/>
      <c r="AHY21" s="694"/>
      <c r="AHZ21" s="694"/>
      <c r="AIA21" s="694"/>
      <c r="AIB21" s="694"/>
      <c r="AIC21" s="694"/>
      <c r="AID21" s="694"/>
      <c r="AIE21" s="694"/>
      <c r="AIF21" s="694"/>
      <c r="AIG21" s="694"/>
      <c r="AIH21" s="694"/>
      <c r="AII21" s="694"/>
      <c r="AIJ21" s="694"/>
      <c r="AIK21" s="694"/>
      <c r="AIL21" s="694"/>
      <c r="AIM21" s="694"/>
      <c r="AIN21" s="694"/>
      <c r="AIO21" s="694"/>
      <c r="AIP21" s="694"/>
      <c r="AIQ21" s="694"/>
      <c r="AIR21" s="694"/>
      <c r="AIS21" s="694"/>
      <c r="AIT21" s="694"/>
      <c r="AIU21" s="694"/>
      <c r="AIV21" s="694"/>
      <c r="AIW21" s="694"/>
      <c r="AIX21" s="694"/>
      <c r="AIY21" s="694"/>
      <c r="AIZ21" s="694"/>
      <c r="AJA21" s="694"/>
      <c r="AJB21" s="694"/>
      <c r="AJC21" s="694"/>
      <c r="AJD21" s="694"/>
      <c r="AJE21" s="694"/>
      <c r="AJF21" s="694"/>
      <c r="AJG21" s="694"/>
      <c r="AJH21" s="694"/>
      <c r="AJI21" s="694"/>
      <c r="AJJ21" s="694"/>
      <c r="AJK21" s="694"/>
      <c r="AJL21" s="694"/>
      <c r="AJM21" s="694"/>
      <c r="AJN21" s="694"/>
      <c r="AJO21" s="694"/>
      <c r="AJP21" s="694"/>
      <c r="AJQ21" s="694"/>
      <c r="AJR21" s="694"/>
      <c r="AJS21" s="694"/>
    </row>
    <row r="22" spans="1:955" ht="16.5" customHeight="1">
      <c r="A22" s="734" t="s">
        <v>522</v>
      </c>
      <c r="B22" s="730"/>
      <c r="C22" s="735"/>
      <c r="D22" s="731"/>
      <c r="E22" s="731"/>
      <c r="F22" s="730"/>
      <c r="G22" s="730"/>
      <c r="N22" s="25"/>
      <c r="GE22" s="694"/>
      <c r="GF22" s="694"/>
      <c r="GG22" s="694"/>
      <c r="GH22" s="694"/>
      <c r="GI22" s="694"/>
      <c r="GJ22" s="694"/>
      <c r="GK22" s="694"/>
      <c r="GL22" s="694"/>
      <c r="GM22" s="694"/>
      <c r="GN22" s="694"/>
      <c r="GO22" s="694"/>
      <c r="GP22" s="694"/>
      <c r="GQ22" s="694"/>
      <c r="GR22" s="694"/>
      <c r="GS22" s="694"/>
      <c r="GT22" s="694"/>
      <c r="GU22" s="694"/>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4"/>
      <c r="ID22" s="694"/>
      <c r="IE22" s="694"/>
      <c r="IF22" s="694"/>
      <c r="IG22" s="694"/>
      <c r="IH22" s="694"/>
      <c r="II22" s="694"/>
      <c r="IJ22" s="694"/>
      <c r="IK22" s="694"/>
      <c r="IL22" s="694"/>
      <c r="IM22" s="694"/>
      <c r="IN22" s="694"/>
      <c r="IO22" s="694"/>
      <c r="IP22" s="694"/>
      <c r="IQ22" s="694"/>
      <c r="IR22" s="694"/>
      <c r="IS22" s="694"/>
      <c r="IT22" s="694"/>
      <c r="IU22" s="694"/>
      <c r="IV22" s="694"/>
      <c r="IW22" s="694"/>
      <c r="IX22" s="694"/>
      <c r="IY22" s="694"/>
      <c r="IZ22" s="694"/>
      <c r="JA22" s="694"/>
      <c r="JB22" s="694"/>
      <c r="JC22" s="694"/>
      <c r="JD22" s="694"/>
      <c r="JE22" s="694"/>
      <c r="JF22" s="694"/>
      <c r="JG22" s="694"/>
      <c r="JH22" s="694"/>
      <c r="JI22" s="694"/>
      <c r="JJ22" s="694"/>
      <c r="JK22" s="694"/>
      <c r="JL22" s="694"/>
      <c r="JM22" s="694"/>
      <c r="JN22" s="694"/>
      <c r="JO22" s="694"/>
      <c r="JP22" s="694"/>
      <c r="JQ22" s="694"/>
      <c r="JR22" s="694"/>
      <c r="JS22" s="694"/>
      <c r="JT22" s="694"/>
      <c r="JU22" s="694"/>
      <c r="JV22" s="694"/>
      <c r="JW22" s="694"/>
      <c r="JX22" s="694"/>
      <c r="JY22" s="694"/>
      <c r="JZ22" s="694"/>
      <c r="KA22" s="694"/>
      <c r="KB22" s="694"/>
      <c r="KC22" s="694"/>
      <c r="KD22" s="694"/>
      <c r="KE22" s="694"/>
      <c r="KF22" s="694"/>
      <c r="KG22" s="694"/>
      <c r="KH22" s="694"/>
      <c r="KI22" s="694"/>
      <c r="KJ22" s="694"/>
      <c r="KK22" s="694"/>
      <c r="KL22" s="694"/>
      <c r="KM22" s="694"/>
      <c r="KN22" s="694"/>
      <c r="KO22" s="694"/>
      <c r="KP22" s="694"/>
      <c r="KQ22" s="694"/>
      <c r="KR22" s="694"/>
      <c r="KS22" s="694"/>
      <c r="KT22" s="694"/>
      <c r="KU22" s="694"/>
      <c r="KV22" s="694"/>
      <c r="KW22" s="694"/>
      <c r="KX22" s="694"/>
      <c r="KY22" s="694"/>
      <c r="KZ22" s="694"/>
      <c r="LA22" s="694"/>
      <c r="LB22" s="694"/>
      <c r="LC22" s="694"/>
      <c r="LD22" s="694"/>
      <c r="LE22" s="694"/>
      <c r="LF22" s="694"/>
      <c r="LG22" s="694"/>
      <c r="LH22" s="694"/>
      <c r="LI22" s="694"/>
      <c r="LJ22" s="694"/>
      <c r="LK22" s="694"/>
      <c r="LL22" s="694"/>
      <c r="LM22" s="694"/>
      <c r="LN22" s="694"/>
      <c r="LO22" s="694"/>
      <c r="LP22" s="694"/>
      <c r="LQ22" s="694"/>
      <c r="LR22" s="694"/>
      <c r="LS22" s="694"/>
      <c r="LT22" s="694"/>
      <c r="LU22" s="694"/>
      <c r="LV22" s="694"/>
      <c r="LW22" s="694"/>
      <c r="LX22" s="694"/>
      <c r="LY22" s="694"/>
      <c r="LZ22" s="694"/>
      <c r="MA22" s="694"/>
      <c r="MB22" s="694"/>
      <c r="MC22" s="694"/>
      <c r="MD22" s="694"/>
      <c r="ME22" s="694"/>
      <c r="MF22" s="694"/>
      <c r="MG22" s="694"/>
      <c r="MH22" s="694"/>
      <c r="MI22" s="694"/>
      <c r="MJ22" s="694"/>
      <c r="MK22" s="694"/>
      <c r="ML22" s="694"/>
      <c r="MM22" s="694"/>
      <c r="MN22" s="694"/>
      <c r="MO22" s="694"/>
      <c r="MP22" s="694"/>
      <c r="MQ22" s="694"/>
      <c r="MR22" s="694"/>
      <c r="MS22" s="694"/>
      <c r="MT22" s="694"/>
      <c r="MU22" s="694"/>
      <c r="MV22" s="694"/>
      <c r="MW22" s="694"/>
      <c r="MX22" s="694"/>
      <c r="MY22" s="694"/>
      <c r="MZ22" s="694"/>
      <c r="NA22" s="694"/>
      <c r="NB22" s="694"/>
      <c r="NC22" s="694"/>
      <c r="ND22" s="694"/>
      <c r="NE22" s="694"/>
      <c r="NF22" s="694"/>
      <c r="NG22" s="694"/>
      <c r="NH22" s="694"/>
      <c r="NI22" s="694"/>
      <c r="NJ22" s="694"/>
      <c r="NK22" s="694"/>
      <c r="NL22" s="694"/>
      <c r="NM22" s="694"/>
      <c r="NN22" s="694"/>
      <c r="NO22" s="694"/>
      <c r="NP22" s="694"/>
      <c r="NQ22" s="694"/>
      <c r="NR22" s="694"/>
      <c r="NS22" s="694"/>
      <c r="NT22" s="694"/>
      <c r="NU22" s="694"/>
      <c r="NV22" s="694"/>
      <c r="NW22" s="694"/>
      <c r="NX22" s="694"/>
      <c r="NY22" s="694"/>
      <c r="NZ22" s="694"/>
      <c r="OA22" s="694"/>
      <c r="OB22" s="694"/>
      <c r="OC22" s="694"/>
      <c r="OD22" s="694"/>
      <c r="OE22" s="694"/>
      <c r="OF22" s="694"/>
      <c r="OG22" s="694"/>
      <c r="OH22" s="694"/>
      <c r="OI22" s="694"/>
      <c r="OJ22" s="694"/>
      <c r="OK22" s="694"/>
      <c r="OL22" s="694"/>
      <c r="OM22" s="694"/>
      <c r="ON22" s="694"/>
      <c r="OO22" s="694"/>
      <c r="OP22" s="694"/>
      <c r="OQ22" s="694"/>
      <c r="OR22" s="694"/>
      <c r="OS22" s="694"/>
      <c r="OT22" s="694"/>
      <c r="OU22" s="694"/>
      <c r="OV22" s="694"/>
      <c r="OW22" s="694"/>
      <c r="OX22" s="694"/>
      <c r="OY22" s="694"/>
      <c r="OZ22" s="694"/>
      <c r="PA22" s="694"/>
      <c r="PB22" s="694"/>
      <c r="PC22" s="694"/>
      <c r="PD22" s="694"/>
      <c r="PE22" s="694"/>
      <c r="PF22" s="694"/>
      <c r="PG22" s="694"/>
      <c r="PH22" s="694"/>
      <c r="PI22" s="694"/>
      <c r="PJ22" s="694"/>
      <c r="PK22" s="694"/>
      <c r="PL22" s="694"/>
      <c r="PM22" s="694"/>
      <c r="PN22" s="694"/>
      <c r="PO22" s="694"/>
      <c r="PP22" s="694"/>
      <c r="PQ22" s="694"/>
      <c r="PR22" s="694"/>
      <c r="PS22" s="694"/>
      <c r="PT22" s="694"/>
      <c r="PU22" s="694"/>
      <c r="PV22" s="694"/>
      <c r="PW22" s="694"/>
      <c r="PX22" s="694"/>
      <c r="PY22" s="694"/>
      <c r="PZ22" s="694"/>
      <c r="QA22" s="694"/>
      <c r="QB22" s="694"/>
      <c r="QC22" s="694"/>
      <c r="QD22" s="694"/>
      <c r="QE22" s="694"/>
      <c r="QF22" s="694"/>
      <c r="QG22" s="694"/>
      <c r="QH22" s="694"/>
      <c r="QI22" s="694"/>
      <c r="QJ22" s="694"/>
      <c r="QK22" s="694"/>
      <c r="QL22" s="694"/>
      <c r="QM22" s="694"/>
      <c r="QN22" s="694"/>
      <c r="QO22" s="694"/>
      <c r="QP22" s="694"/>
      <c r="QQ22" s="694"/>
      <c r="QR22" s="694"/>
      <c r="QS22" s="694"/>
      <c r="QT22" s="694"/>
      <c r="QU22" s="694"/>
      <c r="QV22" s="694"/>
      <c r="QW22" s="694"/>
      <c r="QX22" s="694"/>
      <c r="QY22" s="694"/>
      <c r="QZ22" s="694"/>
      <c r="RA22" s="694"/>
      <c r="RB22" s="694"/>
      <c r="RC22" s="694"/>
      <c r="RD22" s="694"/>
      <c r="RE22" s="694"/>
      <c r="RF22" s="694"/>
      <c r="RG22" s="694"/>
      <c r="RH22" s="694"/>
      <c r="RI22" s="694"/>
      <c r="RJ22" s="694"/>
      <c r="RK22" s="694"/>
      <c r="RL22" s="694"/>
      <c r="RM22" s="694"/>
      <c r="RN22" s="694"/>
      <c r="RO22" s="694"/>
      <c r="RP22" s="694"/>
      <c r="RQ22" s="694"/>
      <c r="RR22" s="694"/>
      <c r="RS22" s="694"/>
      <c r="RT22" s="694"/>
      <c r="RU22" s="694"/>
      <c r="RV22" s="694"/>
      <c r="RW22" s="694"/>
      <c r="RX22" s="694"/>
      <c r="RY22" s="694"/>
      <c r="RZ22" s="694"/>
      <c r="SA22" s="694"/>
      <c r="SB22" s="694"/>
      <c r="SC22" s="694"/>
      <c r="SD22" s="694"/>
      <c r="SE22" s="694"/>
      <c r="SF22" s="694"/>
      <c r="SG22" s="694"/>
      <c r="SH22" s="694"/>
      <c r="SI22" s="694"/>
      <c r="SJ22" s="694"/>
      <c r="SK22" s="694"/>
      <c r="SL22" s="694"/>
      <c r="SM22" s="694"/>
      <c r="SN22" s="694"/>
      <c r="SO22" s="694"/>
      <c r="SP22" s="694"/>
      <c r="SQ22" s="694"/>
      <c r="SR22" s="694"/>
      <c r="SS22" s="694"/>
      <c r="ST22" s="694"/>
      <c r="SU22" s="694"/>
      <c r="SV22" s="694"/>
      <c r="SW22" s="694"/>
      <c r="SX22" s="694"/>
      <c r="SY22" s="694"/>
      <c r="SZ22" s="694"/>
      <c r="TA22" s="694"/>
      <c r="TB22" s="694"/>
      <c r="TC22" s="694"/>
      <c r="TD22" s="694"/>
      <c r="TE22" s="694"/>
      <c r="TF22" s="694"/>
      <c r="TG22" s="694"/>
      <c r="TH22" s="694"/>
      <c r="TI22" s="694"/>
      <c r="TJ22" s="694"/>
      <c r="TK22" s="694"/>
      <c r="TL22" s="694"/>
      <c r="TM22" s="694"/>
      <c r="TN22" s="694"/>
      <c r="TO22" s="694"/>
      <c r="TP22" s="694"/>
      <c r="TQ22" s="694"/>
      <c r="TR22" s="694"/>
      <c r="TS22" s="694"/>
      <c r="TT22" s="694"/>
      <c r="TU22" s="694"/>
      <c r="TV22" s="694"/>
      <c r="TW22" s="694"/>
      <c r="TX22" s="694"/>
      <c r="TY22" s="694"/>
      <c r="TZ22" s="694"/>
      <c r="UA22" s="694"/>
      <c r="UB22" s="694"/>
      <c r="UC22" s="694"/>
      <c r="UD22" s="694"/>
      <c r="UE22" s="694"/>
      <c r="UF22" s="694"/>
      <c r="UG22" s="694"/>
      <c r="UH22" s="694"/>
      <c r="UI22" s="694"/>
      <c r="UJ22" s="694"/>
      <c r="UK22" s="694"/>
      <c r="UL22" s="694"/>
      <c r="UM22" s="694"/>
      <c r="UN22" s="694"/>
      <c r="UO22" s="694"/>
      <c r="UP22" s="694"/>
      <c r="UQ22" s="694"/>
      <c r="UR22" s="694"/>
      <c r="US22" s="694"/>
      <c r="UT22" s="694"/>
      <c r="UU22" s="694"/>
      <c r="UV22" s="694"/>
      <c r="UW22" s="694"/>
      <c r="UX22" s="694"/>
      <c r="UY22" s="694"/>
      <c r="UZ22" s="694"/>
      <c r="VA22" s="694"/>
      <c r="VB22" s="694"/>
      <c r="VC22" s="694"/>
      <c r="VD22" s="694"/>
      <c r="VE22" s="694"/>
      <c r="VF22" s="694"/>
      <c r="VG22" s="694"/>
      <c r="VH22" s="694"/>
      <c r="VI22" s="694"/>
      <c r="VJ22" s="694"/>
      <c r="VK22" s="694"/>
      <c r="VL22" s="694"/>
      <c r="VM22" s="694"/>
      <c r="VN22" s="694"/>
      <c r="VO22" s="694"/>
      <c r="VP22" s="694"/>
      <c r="VQ22" s="694"/>
      <c r="VR22" s="694"/>
      <c r="VS22" s="694"/>
      <c r="VT22" s="694"/>
      <c r="VU22" s="694"/>
      <c r="VV22" s="694"/>
      <c r="VW22" s="694"/>
      <c r="VX22" s="694"/>
      <c r="VY22" s="694"/>
      <c r="VZ22" s="694"/>
      <c r="WA22" s="694"/>
      <c r="WB22" s="694"/>
      <c r="WC22" s="694"/>
      <c r="WD22" s="694"/>
      <c r="WE22" s="694"/>
      <c r="WF22" s="694"/>
      <c r="WG22" s="694"/>
      <c r="WH22" s="694"/>
      <c r="WI22" s="694"/>
      <c r="WJ22" s="694"/>
      <c r="WK22" s="694"/>
      <c r="WL22" s="694"/>
      <c r="WM22" s="694"/>
      <c r="WN22" s="694"/>
      <c r="WO22" s="694"/>
      <c r="WP22" s="694"/>
      <c r="WQ22" s="694"/>
      <c r="WR22" s="694"/>
      <c r="WS22" s="694"/>
      <c r="WT22" s="694"/>
      <c r="WU22" s="694"/>
      <c r="WV22" s="694"/>
      <c r="WW22" s="694"/>
      <c r="WX22" s="694"/>
      <c r="WY22" s="694"/>
      <c r="WZ22" s="694"/>
      <c r="XA22" s="694"/>
      <c r="XB22" s="694"/>
      <c r="XC22" s="694"/>
      <c r="XD22" s="694"/>
      <c r="XE22" s="694"/>
      <c r="XF22" s="694"/>
      <c r="XG22" s="694"/>
      <c r="XH22" s="694"/>
      <c r="XI22" s="694"/>
      <c r="XJ22" s="694"/>
      <c r="XK22" s="694"/>
      <c r="XL22" s="694"/>
      <c r="XM22" s="694"/>
      <c r="XN22" s="694"/>
      <c r="XO22" s="694"/>
      <c r="XP22" s="694"/>
      <c r="XQ22" s="694"/>
      <c r="XR22" s="694"/>
      <c r="XS22" s="694"/>
      <c r="XT22" s="694"/>
      <c r="XU22" s="694"/>
      <c r="XV22" s="694"/>
      <c r="XW22" s="694"/>
      <c r="XX22" s="694"/>
      <c r="XY22" s="694"/>
      <c r="XZ22" s="694"/>
      <c r="YA22" s="694"/>
      <c r="YB22" s="694"/>
      <c r="YC22" s="694"/>
      <c r="YD22" s="694"/>
      <c r="YE22" s="694"/>
      <c r="YF22" s="694"/>
      <c r="YG22" s="694"/>
      <c r="YH22" s="694"/>
      <c r="YI22" s="694"/>
      <c r="YJ22" s="694"/>
      <c r="YK22" s="694"/>
      <c r="YL22" s="694"/>
      <c r="YM22" s="694"/>
      <c r="YN22" s="694"/>
      <c r="YO22" s="694"/>
      <c r="YP22" s="694"/>
      <c r="YQ22" s="694"/>
      <c r="YR22" s="694"/>
      <c r="YS22" s="694"/>
      <c r="YT22" s="694"/>
      <c r="YU22" s="694"/>
      <c r="YV22" s="694"/>
      <c r="YW22" s="694"/>
      <c r="YX22" s="694"/>
      <c r="YY22" s="694"/>
      <c r="YZ22" s="694"/>
      <c r="ZA22" s="694"/>
      <c r="ZB22" s="694"/>
      <c r="ZC22" s="694"/>
      <c r="ZD22" s="694"/>
      <c r="ZE22" s="694"/>
      <c r="ZF22" s="694"/>
      <c r="ZG22" s="694"/>
      <c r="ZH22" s="694"/>
      <c r="ZI22" s="694"/>
      <c r="ZJ22" s="694"/>
      <c r="ZK22" s="694"/>
      <c r="ZL22" s="694"/>
      <c r="ZM22" s="694"/>
      <c r="ZN22" s="694"/>
      <c r="ZO22" s="694"/>
      <c r="ZP22" s="694"/>
      <c r="ZQ22" s="694"/>
      <c r="ZR22" s="694"/>
      <c r="ZS22" s="694"/>
      <c r="ZT22" s="694"/>
      <c r="ZU22" s="694"/>
      <c r="ZV22" s="694"/>
      <c r="ZW22" s="694"/>
      <c r="ZX22" s="694"/>
      <c r="ZY22" s="694"/>
      <c r="ZZ22" s="694"/>
      <c r="AAA22" s="694"/>
      <c r="AAB22" s="694"/>
      <c r="AAC22" s="694"/>
      <c r="AAD22" s="694"/>
      <c r="AAE22" s="694"/>
      <c r="AAF22" s="694"/>
      <c r="AAG22" s="694"/>
      <c r="AAH22" s="694"/>
      <c r="AAI22" s="694"/>
      <c r="AAJ22" s="694"/>
      <c r="AAK22" s="694"/>
      <c r="AAL22" s="694"/>
      <c r="AAM22" s="694"/>
      <c r="AAN22" s="694"/>
      <c r="AAO22" s="694"/>
      <c r="AAP22" s="694"/>
      <c r="AAQ22" s="694"/>
      <c r="AAR22" s="694"/>
      <c r="AAS22" s="694"/>
      <c r="AAT22" s="694"/>
      <c r="AAU22" s="694"/>
      <c r="AAV22" s="694"/>
      <c r="AAW22" s="694"/>
      <c r="AAX22" s="694"/>
      <c r="AAY22" s="694"/>
      <c r="AAZ22" s="694"/>
      <c r="ABA22" s="694"/>
      <c r="ABB22" s="694"/>
      <c r="ABC22" s="694"/>
      <c r="ABD22" s="694"/>
      <c r="ABE22" s="694"/>
      <c r="ABF22" s="694"/>
      <c r="ABG22" s="694"/>
      <c r="ABH22" s="694"/>
      <c r="ABI22" s="694"/>
      <c r="ABJ22" s="694"/>
      <c r="ABK22" s="694"/>
      <c r="ABL22" s="694"/>
      <c r="ABM22" s="694"/>
      <c r="ABN22" s="694"/>
      <c r="ABO22" s="694"/>
      <c r="ABP22" s="694"/>
      <c r="ABQ22" s="694"/>
      <c r="ABR22" s="694"/>
      <c r="ABS22" s="694"/>
      <c r="ABT22" s="694"/>
      <c r="ABU22" s="694"/>
      <c r="ABV22" s="694"/>
      <c r="ABW22" s="694"/>
      <c r="ABX22" s="694"/>
      <c r="ABY22" s="694"/>
      <c r="ABZ22" s="694"/>
      <c r="ACA22" s="694"/>
      <c r="ACB22" s="694"/>
      <c r="ACC22" s="694"/>
      <c r="ACD22" s="694"/>
      <c r="ACE22" s="694"/>
      <c r="ACF22" s="694"/>
      <c r="ACG22" s="694"/>
      <c r="ACH22" s="694"/>
      <c r="ACI22" s="694"/>
      <c r="ACJ22" s="694"/>
      <c r="ACK22" s="694"/>
      <c r="ACL22" s="694"/>
      <c r="ACM22" s="694"/>
      <c r="ACN22" s="694"/>
      <c r="ACO22" s="694"/>
      <c r="ACP22" s="694"/>
      <c r="ACQ22" s="694"/>
      <c r="ACR22" s="694"/>
      <c r="ACS22" s="694"/>
      <c r="ACT22" s="694"/>
      <c r="ACU22" s="694"/>
      <c r="ACV22" s="694"/>
      <c r="ACW22" s="694"/>
      <c r="ACX22" s="694"/>
      <c r="ACY22" s="694"/>
      <c r="ACZ22" s="694"/>
      <c r="ADA22" s="694"/>
      <c r="ADB22" s="694"/>
      <c r="ADC22" s="694"/>
      <c r="ADD22" s="694"/>
      <c r="ADE22" s="694"/>
      <c r="ADF22" s="694"/>
      <c r="ADG22" s="694"/>
      <c r="ADH22" s="694"/>
      <c r="ADI22" s="694"/>
      <c r="ADJ22" s="694"/>
      <c r="ADK22" s="694"/>
      <c r="ADL22" s="694"/>
      <c r="ADM22" s="694"/>
      <c r="ADN22" s="694"/>
      <c r="ADO22" s="694"/>
      <c r="ADP22" s="694"/>
      <c r="ADQ22" s="694"/>
      <c r="ADR22" s="694"/>
      <c r="ADS22" s="694"/>
      <c r="ADT22" s="694"/>
      <c r="ADU22" s="694"/>
      <c r="ADV22" s="694"/>
      <c r="ADW22" s="694"/>
      <c r="ADX22" s="694"/>
      <c r="ADY22" s="694"/>
      <c r="ADZ22" s="694"/>
      <c r="AEA22" s="694"/>
      <c r="AEB22" s="694"/>
      <c r="AEC22" s="694"/>
      <c r="AED22" s="694"/>
      <c r="AEE22" s="694"/>
      <c r="AEF22" s="694"/>
      <c r="AEG22" s="694"/>
      <c r="AEH22" s="694"/>
      <c r="AEI22" s="694"/>
      <c r="AEJ22" s="694"/>
      <c r="AEK22" s="694"/>
      <c r="AEL22" s="694"/>
      <c r="AEM22" s="694"/>
      <c r="AEN22" s="694"/>
      <c r="AEO22" s="694"/>
      <c r="AEP22" s="694"/>
      <c r="AEQ22" s="694"/>
      <c r="AER22" s="694"/>
      <c r="AES22" s="694"/>
      <c r="AET22" s="694"/>
      <c r="AEU22" s="694"/>
      <c r="AEV22" s="694"/>
      <c r="AEW22" s="694"/>
      <c r="AEX22" s="694"/>
      <c r="AEY22" s="694"/>
      <c r="AEZ22" s="694"/>
      <c r="AFA22" s="694"/>
      <c r="AFB22" s="694"/>
      <c r="AFC22" s="694"/>
      <c r="AFD22" s="694"/>
      <c r="AFE22" s="694"/>
      <c r="AFF22" s="694"/>
      <c r="AFG22" s="694"/>
      <c r="AFH22" s="694"/>
      <c r="AFI22" s="694"/>
      <c r="AFJ22" s="694"/>
      <c r="AFK22" s="694"/>
      <c r="AFL22" s="694"/>
      <c r="AFM22" s="694"/>
      <c r="AFN22" s="694"/>
      <c r="AFO22" s="694"/>
      <c r="AFP22" s="694"/>
      <c r="AFQ22" s="694"/>
      <c r="AFR22" s="694"/>
      <c r="AFS22" s="694"/>
      <c r="AFT22" s="694"/>
      <c r="AFU22" s="694"/>
      <c r="AFV22" s="694"/>
      <c r="AFW22" s="694"/>
      <c r="AFX22" s="694"/>
      <c r="AFY22" s="694"/>
      <c r="AFZ22" s="694"/>
      <c r="AGA22" s="694"/>
      <c r="AGB22" s="694"/>
      <c r="AGC22" s="694"/>
      <c r="AGD22" s="694"/>
      <c r="AGE22" s="694"/>
      <c r="AGF22" s="694"/>
      <c r="AGG22" s="694"/>
      <c r="AGH22" s="694"/>
      <c r="AGI22" s="694"/>
      <c r="AGJ22" s="694"/>
      <c r="AGK22" s="694"/>
      <c r="AGL22" s="694"/>
      <c r="AGM22" s="694"/>
      <c r="AGN22" s="694"/>
      <c r="AGO22" s="694"/>
      <c r="AGP22" s="694"/>
      <c r="AGQ22" s="694"/>
      <c r="AGR22" s="694"/>
      <c r="AGS22" s="694"/>
      <c r="AGT22" s="694"/>
      <c r="AGU22" s="694"/>
      <c r="AGV22" s="694"/>
      <c r="AGW22" s="694"/>
      <c r="AGX22" s="694"/>
      <c r="AGY22" s="694"/>
      <c r="AGZ22" s="694"/>
      <c r="AHA22" s="694"/>
      <c r="AHB22" s="694"/>
      <c r="AHC22" s="694"/>
      <c r="AHD22" s="694"/>
      <c r="AHE22" s="694"/>
      <c r="AHF22" s="694"/>
      <c r="AHG22" s="694"/>
      <c r="AHH22" s="694"/>
      <c r="AHI22" s="694"/>
      <c r="AHJ22" s="694"/>
      <c r="AHK22" s="694"/>
      <c r="AHL22" s="694"/>
      <c r="AHM22" s="694"/>
      <c r="AHN22" s="694"/>
      <c r="AHO22" s="694"/>
      <c r="AHP22" s="694"/>
      <c r="AHQ22" s="694"/>
      <c r="AHR22" s="694"/>
      <c r="AHS22" s="694"/>
      <c r="AHT22" s="694"/>
      <c r="AHU22" s="694"/>
      <c r="AHV22" s="694"/>
      <c r="AHW22" s="694"/>
      <c r="AHX22" s="694"/>
      <c r="AHY22" s="694"/>
      <c r="AHZ22" s="694"/>
      <c r="AIA22" s="694"/>
      <c r="AIB22" s="694"/>
      <c r="AIC22" s="694"/>
      <c r="AID22" s="694"/>
      <c r="AIE22" s="694"/>
      <c r="AIF22" s="694"/>
      <c r="AIG22" s="694"/>
      <c r="AIH22" s="694"/>
      <c r="AII22" s="694"/>
      <c r="AIJ22" s="694"/>
      <c r="AIK22" s="694"/>
      <c r="AIL22" s="694"/>
      <c r="AIM22" s="694"/>
      <c r="AIN22" s="694"/>
      <c r="AIO22" s="694"/>
      <c r="AIP22" s="694"/>
      <c r="AIQ22" s="694"/>
      <c r="AIR22" s="694"/>
      <c r="AIS22" s="694"/>
      <c r="AIT22" s="694"/>
      <c r="AIU22" s="694"/>
      <c r="AIV22" s="694"/>
      <c r="AIW22" s="694"/>
      <c r="AIX22" s="694"/>
      <c r="AIY22" s="694"/>
      <c r="AIZ22" s="694"/>
      <c r="AJA22" s="694"/>
      <c r="AJB22" s="694"/>
      <c r="AJC22" s="694"/>
      <c r="AJD22" s="694"/>
      <c r="AJE22" s="694"/>
      <c r="AJF22" s="694"/>
      <c r="AJG22" s="694"/>
      <c r="AJH22" s="694"/>
      <c r="AJI22" s="694"/>
      <c r="AJJ22" s="694"/>
      <c r="AJK22" s="694"/>
      <c r="AJL22" s="694"/>
      <c r="AJM22" s="694"/>
      <c r="AJN22" s="694"/>
      <c r="AJO22" s="694"/>
      <c r="AJP22" s="694"/>
      <c r="AJQ22" s="694"/>
      <c r="AJR22" s="694"/>
      <c r="AJS22" s="694"/>
    </row>
    <row r="23" spans="1:955">
      <c r="A23" s="736" t="s">
        <v>523</v>
      </c>
      <c r="B23" s="727"/>
      <c r="C23" s="737"/>
      <c r="D23" s="730"/>
      <c r="E23" s="730"/>
      <c r="F23" s="727"/>
      <c r="G23" s="727"/>
      <c r="N23" s="25"/>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row>
    <row r="24" spans="1:955">
      <c r="C24" s="734"/>
      <c r="D24" s="727"/>
      <c r="E24" s="727"/>
      <c r="N24" s="25"/>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row>
    <row r="25" spans="1:955" ht="23.25" customHeight="1">
      <c r="C25" s="727"/>
      <c r="N25" s="25"/>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row>
    <row r="26" spans="1:955" ht="25.5" customHeight="1">
      <c r="F26" s="25"/>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row>
    <row r="27" spans="1:955">
      <c r="A27" s="738"/>
      <c r="B27" s="738"/>
      <c r="C27" s="738"/>
      <c r="D27" s="738"/>
      <c r="F27" s="25"/>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row>
    <row r="28" spans="1:955">
      <c r="B28" s="694"/>
      <c r="C28" s="694"/>
      <c r="D28" s="694"/>
      <c r="F28" s="25"/>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row>
    <row r="29" spans="1:955">
      <c r="B29" s="694"/>
      <c r="C29" s="694"/>
      <c r="D29" s="694"/>
      <c r="F29" s="25"/>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row>
    <row r="30" spans="1:955" ht="31.5" customHeight="1">
      <c r="B30" s="694"/>
      <c r="C30" s="694"/>
      <c r="D30" s="694"/>
      <c r="F30" s="25"/>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727"/>
      <c r="AW30" s="727"/>
      <c r="AX30" s="727"/>
      <c r="AY30" s="727"/>
      <c r="AZ30" s="727"/>
      <c r="BA30" s="727"/>
      <c r="BB30" s="727"/>
      <c r="BC30" s="727"/>
      <c r="BD30" s="727"/>
      <c r="BE30" s="727"/>
      <c r="BF30" s="727"/>
      <c r="BG30" s="727"/>
      <c r="BH30" s="727"/>
      <c r="BI30" s="727"/>
      <c r="BJ30" s="727"/>
      <c r="BK30" s="727"/>
      <c r="BL30" s="727"/>
      <c r="BM30" s="727"/>
      <c r="BN30" s="727"/>
      <c r="BO30" s="727"/>
      <c r="BP30" s="727"/>
      <c r="BQ30" s="727"/>
      <c r="BR30" s="727"/>
      <c r="BS30" s="727"/>
      <c r="BT30" s="727"/>
      <c r="BU30" s="727"/>
      <c r="BV30" s="727"/>
      <c r="BW30" s="727"/>
      <c r="BX30" s="727"/>
      <c r="BY30" s="727"/>
      <c r="BZ30" s="727"/>
      <c r="CA30" s="727"/>
      <c r="CB30" s="727"/>
      <c r="CC30" s="727"/>
      <c r="CD30" s="727"/>
      <c r="CE30" s="727"/>
      <c r="CF30" s="727"/>
      <c r="CG30" s="727"/>
      <c r="CH30" s="727"/>
      <c r="CI30" s="727"/>
      <c r="CJ30" s="727"/>
      <c r="CK30" s="727"/>
      <c r="CL30" s="727"/>
      <c r="CM30" s="727"/>
      <c r="CN30" s="727"/>
      <c r="CO30" s="727"/>
      <c r="CP30" s="727"/>
      <c r="CQ30" s="727"/>
      <c r="CR30" s="727"/>
      <c r="CS30" s="727"/>
      <c r="CT30" s="727"/>
      <c r="CU30" s="727"/>
      <c r="CV30" s="727"/>
      <c r="CW30" s="727"/>
      <c r="CX30" s="727"/>
      <c r="CY30" s="727"/>
      <c r="CZ30" s="727"/>
      <c r="DA30" s="727"/>
      <c r="DB30" s="727"/>
      <c r="DC30" s="727"/>
      <c r="DD30" s="727"/>
      <c r="DE30" s="727"/>
      <c r="DF30" s="727"/>
      <c r="DG30" s="727"/>
      <c r="DH30" s="727"/>
      <c r="DI30" s="727"/>
      <c r="DJ30" s="727"/>
      <c r="DK30" s="727"/>
      <c r="DL30" s="727"/>
      <c r="DM30" s="727"/>
      <c r="DN30" s="727"/>
      <c r="DO30" s="727"/>
      <c r="DP30" s="727"/>
      <c r="DQ30" s="727"/>
      <c r="DR30" s="727"/>
      <c r="DS30" s="727"/>
      <c r="DT30" s="727"/>
      <c r="DU30" s="727"/>
      <c r="DV30" s="727"/>
      <c r="DW30" s="727"/>
      <c r="DX30" s="727"/>
      <c r="DY30" s="727"/>
      <c r="DZ30" s="727"/>
      <c r="EA30" s="727"/>
      <c r="EB30" s="727"/>
      <c r="EC30" s="727"/>
      <c r="ED30" s="727"/>
      <c r="EE30" s="727"/>
      <c r="EF30" s="727"/>
      <c r="EG30" s="727"/>
      <c r="EH30" s="727"/>
      <c r="EI30" s="727"/>
      <c r="EJ30" s="727"/>
      <c r="EK30" s="727"/>
      <c r="EL30" s="727"/>
      <c r="EM30" s="727"/>
      <c r="EN30" s="727"/>
      <c r="EO30" s="727"/>
      <c r="EP30" s="727"/>
      <c r="EQ30" s="727"/>
      <c r="ER30" s="727"/>
      <c r="ES30" s="727"/>
      <c r="ET30" s="727"/>
      <c r="EU30" s="727"/>
      <c r="EV30" s="727"/>
      <c r="EW30" s="727"/>
      <c r="EX30" s="727"/>
      <c r="EY30" s="727"/>
      <c r="EZ30" s="727"/>
      <c r="FA30" s="727"/>
      <c r="FB30" s="727"/>
      <c r="FC30" s="727"/>
      <c r="FD30" s="727"/>
      <c r="FE30" s="727"/>
      <c r="FF30" s="727"/>
      <c r="FG30" s="727"/>
      <c r="FH30" s="727"/>
      <c r="FI30" s="727"/>
      <c r="FJ30" s="727"/>
      <c r="FK30" s="727"/>
      <c r="FL30" s="727"/>
      <c r="FM30" s="727"/>
      <c r="FN30" s="727"/>
      <c r="FO30" s="727"/>
      <c r="FP30" s="727"/>
      <c r="FQ30" s="727"/>
      <c r="FR30" s="727"/>
      <c r="FS30" s="727"/>
      <c r="FT30" s="727"/>
      <c r="FU30" s="727"/>
      <c r="FV30" s="727"/>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row>
    <row r="31" spans="1:955">
      <c r="B31" s="694"/>
      <c r="C31" s="694"/>
      <c r="D31" s="694"/>
      <c r="E31" s="739"/>
      <c r="F31" s="739"/>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27"/>
      <c r="AY31" s="727"/>
      <c r="AZ31" s="727"/>
      <c r="BA31" s="727"/>
      <c r="BB31" s="727"/>
      <c r="BC31" s="727"/>
      <c r="BD31" s="727"/>
      <c r="BE31" s="727"/>
      <c r="BF31" s="727"/>
      <c r="BG31" s="727"/>
      <c r="BH31" s="727"/>
      <c r="BI31" s="727"/>
      <c r="BJ31" s="727"/>
      <c r="BK31" s="727"/>
      <c r="BL31" s="727"/>
      <c r="BM31" s="727"/>
      <c r="BN31" s="727"/>
      <c r="BO31" s="727"/>
      <c r="BP31" s="727"/>
      <c r="BQ31" s="727"/>
      <c r="BR31" s="727"/>
      <c r="BS31" s="727"/>
      <c r="BT31" s="727"/>
      <c r="BU31" s="727"/>
      <c r="BV31" s="727"/>
      <c r="BW31" s="727"/>
      <c r="BX31" s="727"/>
      <c r="BY31" s="727"/>
      <c r="BZ31" s="727"/>
      <c r="CA31" s="727"/>
      <c r="CB31" s="727"/>
      <c r="CC31" s="727"/>
      <c r="CD31" s="727"/>
      <c r="CE31" s="727"/>
      <c r="CF31" s="727"/>
      <c r="CG31" s="727"/>
      <c r="CH31" s="727"/>
      <c r="CI31" s="727"/>
      <c r="CJ31" s="727"/>
      <c r="CK31" s="727"/>
      <c r="CL31" s="727"/>
      <c r="CM31" s="727"/>
      <c r="CN31" s="727"/>
      <c r="CO31" s="727"/>
      <c r="CP31" s="727"/>
      <c r="CQ31" s="727"/>
      <c r="CR31" s="727"/>
      <c r="CS31" s="727"/>
      <c r="CT31" s="727"/>
      <c r="CU31" s="727"/>
      <c r="CV31" s="727"/>
      <c r="CW31" s="727"/>
      <c r="CX31" s="727"/>
      <c r="CY31" s="727"/>
      <c r="CZ31" s="727"/>
      <c r="DA31" s="727"/>
      <c r="DB31" s="727"/>
      <c r="DC31" s="727"/>
      <c r="DD31" s="727"/>
      <c r="DE31" s="727"/>
      <c r="DF31" s="727"/>
      <c r="DG31" s="727"/>
      <c r="DH31" s="727"/>
      <c r="DI31" s="727"/>
      <c r="DJ31" s="727"/>
      <c r="DK31" s="727"/>
      <c r="DL31" s="727"/>
      <c r="DM31" s="727"/>
      <c r="DN31" s="727"/>
      <c r="DO31" s="727"/>
      <c r="DP31" s="727"/>
      <c r="DQ31" s="727"/>
      <c r="DR31" s="727"/>
      <c r="DS31" s="727"/>
      <c r="DT31" s="727"/>
      <c r="DU31" s="727"/>
      <c r="DV31" s="727"/>
      <c r="DW31" s="727"/>
      <c r="DX31" s="727"/>
      <c r="DY31" s="727"/>
      <c r="DZ31" s="727"/>
      <c r="EA31" s="727"/>
      <c r="EB31" s="727"/>
      <c r="EC31" s="727"/>
      <c r="ED31" s="727"/>
      <c r="EE31" s="727"/>
      <c r="EF31" s="727"/>
      <c r="EG31" s="727"/>
      <c r="EH31" s="727"/>
      <c r="EI31" s="727"/>
      <c r="EJ31" s="727"/>
      <c r="EK31" s="727"/>
      <c r="EL31" s="727"/>
      <c r="EM31" s="727"/>
      <c r="EN31" s="727"/>
      <c r="EO31" s="727"/>
      <c r="EP31" s="727"/>
      <c r="EQ31" s="727"/>
      <c r="ER31" s="727"/>
      <c r="ES31" s="727"/>
      <c r="ET31" s="727"/>
      <c r="EU31" s="727"/>
      <c r="EV31" s="727"/>
      <c r="EW31" s="727"/>
      <c r="EX31" s="727"/>
      <c r="EY31" s="727"/>
      <c r="EZ31" s="727"/>
      <c r="FA31" s="727"/>
      <c r="FB31" s="727"/>
      <c r="FC31" s="727"/>
      <c r="FD31" s="727"/>
      <c r="FE31" s="727"/>
      <c r="FF31" s="727"/>
      <c r="FG31" s="727"/>
      <c r="FH31" s="727"/>
      <c r="FI31" s="727"/>
      <c r="FJ31" s="727"/>
      <c r="FK31" s="727"/>
      <c r="FL31" s="727"/>
      <c r="FM31" s="727"/>
      <c r="FN31" s="727"/>
      <c r="FO31" s="727"/>
      <c r="FP31" s="727"/>
      <c r="FQ31" s="727"/>
      <c r="FR31" s="727"/>
      <c r="FS31" s="727"/>
      <c r="FT31" s="727"/>
      <c r="FU31" s="727"/>
      <c r="FV31" s="727"/>
      <c r="FW31" s="694"/>
      <c r="FX31" s="694"/>
      <c r="FY31" s="694"/>
      <c r="FZ31" s="694"/>
      <c r="GA31" s="694"/>
      <c r="GB31" s="694"/>
      <c r="GC31" s="694"/>
      <c r="GD31" s="694"/>
      <c r="GE31" s="694"/>
      <c r="GF31" s="694"/>
      <c r="GG31" s="694"/>
      <c r="GH31" s="694"/>
      <c r="GI31" s="694"/>
      <c r="GJ31" s="694"/>
      <c r="GK31" s="694"/>
      <c r="GL31" s="694"/>
      <c r="GM31" s="694"/>
      <c r="GN31" s="694"/>
      <c r="GO31" s="694"/>
      <c r="GP31" s="694"/>
      <c r="GQ31" s="694"/>
      <c r="GR31" s="694"/>
      <c r="GS31" s="694"/>
      <c r="GT31" s="694"/>
      <c r="GU31" s="694"/>
      <c r="GV31" s="694"/>
      <c r="GW31" s="694"/>
      <c r="GX31" s="694"/>
      <c r="GY31" s="694"/>
      <c r="GZ31" s="694"/>
      <c r="HA31" s="694"/>
      <c r="HB31" s="694"/>
      <c r="HC31" s="694"/>
      <c r="HD31" s="694"/>
      <c r="HE31" s="694"/>
      <c r="HF31" s="694"/>
      <c r="HG31" s="694"/>
      <c r="HH31" s="694"/>
      <c r="HI31" s="694"/>
      <c r="HJ31" s="694"/>
      <c r="HK31" s="694"/>
      <c r="HL31" s="694"/>
      <c r="HM31" s="694"/>
      <c r="HN31" s="694"/>
      <c r="HO31" s="694"/>
      <c r="HP31" s="694"/>
      <c r="HQ31" s="694"/>
      <c r="HR31" s="694"/>
      <c r="HS31" s="694"/>
      <c r="HT31" s="694"/>
      <c r="HU31" s="694"/>
      <c r="HV31" s="694"/>
      <c r="HW31" s="694"/>
      <c r="HX31" s="694"/>
      <c r="HY31" s="694"/>
      <c r="HZ31" s="694"/>
      <c r="IA31" s="694"/>
      <c r="IB31" s="694"/>
      <c r="IC31" s="694"/>
      <c r="ID31" s="694"/>
      <c r="IE31" s="694"/>
      <c r="IF31" s="694"/>
      <c r="IG31" s="694"/>
      <c r="IH31" s="694"/>
      <c r="II31" s="694"/>
      <c r="IJ31" s="694"/>
      <c r="IK31" s="694"/>
      <c r="IL31" s="694"/>
      <c r="IM31" s="694"/>
      <c r="IN31" s="694"/>
      <c r="IO31" s="694"/>
      <c r="IP31" s="694"/>
      <c r="IQ31" s="694"/>
      <c r="IR31" s="694"/>
      <c r="IS31" s="694"/>
      <c r="IT31" s="694"/>
      <c r="IU31" s="694"/>
      <c r="IV31" s="694"/>
      <c r="IW31" s="694"/>
      <c r="IX31" s="694"/>
      <c r="IY31" s="694"/>
      <c r="IZ31" s="694"/>
      <c r="JA31" s="694"/>
      <c r="JB31" s="694"/>
      <c r="JC31" s="694"/>
      <c r="JD31" s="694"/>
      <c r="JE31" s="694"/>
      <c r="JF31" s="694"/>
      <c r="JG31" s="694"/>
      <c r="JH31" s="694"/>
      <c r="JI31" s="694"/>
      <c r="JJ31" s="694"/>
      <c r="JK31" s="694"/>
      <c r="JL31" s="694"/>
      <c r="JM31" s="694"/>
      <c r="JN31" s="694"/>
      <c r="JO31" s="694"/>
      <c r="JP31" s="694"/>
      <c r="JQ31" s="694"/>
      <c r="JR31" s="694"/>
      <c r="JS31" s="694"/>
      <c r="JT31" s="694"/>
      <c r="JU31" s="694"/>
      <c r="JV31" s="694"/>
      <c r="JW31" s="694"/>
      <c r="JX31" s="694"/>
      <c r="JY31" s="694"/>
      <c r="JZ31" s="694"/>
      <c r="KA31" s="694"/>
      <c r="KB31" s="694"/>
      <c r="KC31" s="694"/>
      <c r="KD31" s="694"/>
      <c r="KE31" s="694"/>
      <c r="KF31" s="694"/>
      <c r="KG31" s="694"/>
      <c r="KH31" s="694"/>
      <c r="KI31" s="694"/>
      <c r="KJ31" s="694"/>
      <c r="KK31" s="694"/>
      <c r="KL31" s="694"/>
      <c r="KM31" s="694"/>
      <c r="KN31" s="694"/>
      <c r="KO31" s="694"/>
      <c r="KP31" s="694"/>
      <c r="KQ31" s="694"/>
      <c r="KR31" s="694"/>
      <c r="KS31" s="694"/>
      <c r="KT31" s="694"/>
      <c r="KU31" s="694"/>
      <c r="KV31" s="694"/>
      <c r="KW31" s="694"/>
      <c r="KX31" s="694"/>
      <c r="KY31" s="694"/>
      <c r="KZ31" s="694"/>
      <c r="LA31" s="694"/>
      <c r="LB31" s="694"/>
      <c r="LC31" s="694"/>
      <c r="LD31" s="694"/>
      <c r="LE31" s="694"/>
      <c r="LF31" s="694"/>
      <c r="LG31" s="694"/>
      <c r="LH31" s="694"/>
      <c r="LI31" s="694"/>
      <c r="LJ31" s="694"/>
      <c r="LK31" s="694"/>
      <c r="LL31" s="694"/>
      <c r="LM31" s="694"/>
      <c r="LN31" s="694"/>
      <c r="LO31" s="694"/>
      <c r="LP31" s="694"/>
      <c r="LQ31" s="694"/>
      <c r="LR31" s="694"/>
      <c r="LS31" s="694"/>
      <c r="LT31" s="694"/>
      <c r="LU31" s="694"/>
      <c r="LV31" s="694"/>
      <c r="LW31" s="694"/>
      <c r="LX31" s="694"/>
      <c r="LY31" s="694"/>
      <c r="LZ31" s="694"/>
      <c r="MA31" s="694"/>
      <c r="MB31" s="694"/>
      <c r="MC31" s="694"/>
      <c r="MD31" s="694"/>
      <c r="ME31" s="694"/>
      <c r="MF31" s="694"/>
      <c r="MG31" s="694"/>
      <c r="MH31" s="694"/>
      <c r="MI31" s="694"/>
      <c r="MJ31" s="694"/>
      <c r="MK31" s="694"/>
      <c r="ML31" s="694"/>
      <c r="MM31" s="694"/>
      <c r="MN31" s="694"/>
      <c r="MO31" s="694"/>
      <c r="MP31" s="694"/>
      <c r="MQ31" s="694"/>
      <c r="MR31" s="694"/>
      <c r="MS31" s="694"/>
      <c r="MT31" s="694"/>
      <c r="MU31" s="694"/>
      <c r="MV31" s="694"/>
      <c r="MW31" s="694"/>
      <c r="MX31" s="694"/>
      <c r="MY31" s="694"/>
      <c r="MZ31" s="694"/>
      <c r="NA31" s="694"/>
      <c r="NB31" s="694"/>
      <c r="NC31" s="694"/>
      <c r="ND31" s="694"/>
      <c r="NE31" s="694"/>
      <c r="NF31" s="694"/>
      <c r="NG31" s="694"/>
      <c r="NH31" s="694"/>
      <c r="NI31" s="694"/>
      <c r="NJ31" s="694"/>
      <c r="NK31" s="694"/>
      <c r="NL31" s="694"/>
      <c r="NM31" s="694"/>
      <c r="NN31" s="694"/>
      <c r="NO31" s="694"/>
      <c r="NP31" s="694"/>
      <c r="NQ31" s="694"/>
      <c r="NR31" s="694"/>
      <c r="NS31" s="694"/>
      <c r="NT31" s="694"/>
      <c r="NU31" s="694"/>
      <c r="NV31" s="694"/>
      <c r="NW31" s="694"/>
      <c r="NX31" s="694"/>
      <c r="NY31" s="694"/>
      <c r="NZ31" s="694"/>
      <c r="OA31" s="694"/>
      <c r="OB31" s="694"/>
      <c r="OC31" s="694"/>
      <c r="OD31" s="694"/>
      <c r="OE31" s="694"/>
      <c r="OF31" s="694"/>
      <c r="OG31" s="694"/>
      <c r="OH31" s="694"/>
      <c r="OI31" s="694"/>
      <c r="OJ31" s="694"/>
      <c r="OK31" s="694"/>
      <c r="OL31" s="694"/>
      <c r="OM31" s="694"/>
      <c r="ON31" s="694"/>
      <c r="OO31" s="694"/>
      <c r="OP31" s="694"/>
      <c r="OQ31" s="694"/>
      <c r="OR31" s="694"/>
      <c r="OS31" s="694"/>
      <c r="OT31" s="694"/>
      <c r="OU31" s="694"/>
      <c r="OV31" s="694"/>
      <c r="OW31" s="694"/>
      <c r="OX31" s="694"/>
      <c r="OY31" s="694"/>
      <c r="OZ31" s="694"/>
      <c r="PA31" s="694"/>
      <c r="PB31" s="694"/>
      <c r="PC31" s="694"/>
      <c r="PD31" s="694"/>
      <c r="PE31" s="694"/>
      <c r="PF31" s="694"/>
      <c r="PG31" s="694"/>
      <c r="PH31" s="694"/>
      <c r="PI31" s="694"/>
      <c r="PJ31" s="694"/>
      <c r="PK31" s="694"/>
      <c r="PL31" s="694"/>
      <c r="PM31" s="694"/>
      <c r="PN31" s="694"/>
      <c r="PO31" s="694"/>
      <c r="PP31" s="694"/>
      <c r="PQ31" s="694"/>
      <c r="PR31" s="694"/>
      <c r="PS31" s="694"/>
      <c r="PT31" s="694"/>
      <c r="PU31" s="694"/>
      <c r="PV31" s="694"/>
      <c r="PW31" s="694"/>
      <c r="PX31" s="694"/>
      <c r="PY31" s="694"/>
      <c r="PZ31" s="694"/>
      <c r="QA31" s="694"/>
      <c r="QB31" s="694"/>
      <c r="QC31" s="694"/>
      <c r="QD31" s="694"/>
      <c r="QE31" s="694"/>
      <c r="QF31" s="694"/>
      <c r="QG31" s="694"/>
      <c r="QH31" s="694"/>
      <c r="QI31" s="694"/>
      <c r="QJ31" s="694"/>
      <c r="QK31" s="694"/>
      <c r="QL31" s="694"/>
      <c r="QM31" s="694"/>
      <c r="QN31" s="694"/>
      <c r="QO31" s="694"/>
      <c r="QP31" s="694"/>
      <c r="QQ31" s="694"/>
      <c r="QR31" s="694"/>
      <c r="QS31" s="694"/>
      <c r="QT31" s="694"/>
      <c r="QU31" s="694"/>
      <c r="QV31" s="694"/>
      <c r="QW31" s="694"/>
      <c r="QX31" s="694"/>
      <c r="QY31" s="694"/>
      <c r="QZ31" s="694"/>
      <c r="RA31" s="694"/>
      <c r="RB31" s="694"/>
      <c r="RC31" s="694"/>
      <c r="RD31" s="694"/>
      <c r="RE31" s="694"/>
      <c r="RF31" s="694"/>
      <c r="RG31" s="694"/>
      <c r="RH31" s="694"/>
      <c r="RI31" s="694"/>
      <c r="RJ31" s="694"/>
      <c r="RK31" s="694"/>
      <c r="RL31" s="694"/>
      <c r="RM31" s="694"/>
      <c r="RN31" s="694"/>
      <c r="RO31" s="694"/>
      <c r="RP31" s="694"/>
      <c r="RQ31" s="694"/>
      <c r="RR31" s="694"/>
      <c r="RS31" s="694"/>
      <c r="RT31" s="694"/>
      <c r="RU31" s="694"/>
      <c r="RV31" s="694"/>
      <c r="RW31" s="694"/>
      <c r="RX31" s="694"/>
      <c r="RY31" s="694"/>
      <c r="RZ31" s="694"/>
      <c r="SA31" s="694"/>
      <c r="SB31" s="694"/>
      <c r="SC31" s="694"/>
      <c r="SD31" s="694"/>
      <c r="SE31" s="694"/>
      <c r="SF31" s="694"/>
      <c r="SG31" s="694"/>
      <c r="SH31" s="694"/>
      <c r="SI31" s="694"/>
      <c r="SJ31" s="694"/>
      <c r="SK31" s="694"/>
      <c r="SL31" s="694"/>
      <c r="SM31" s="694"/>
      <c r="SN31" s="694"/>
      <c r="SO31" s="694"/>
      <c r="SP31" s="694"/>
      <c r="SQ31" s="694"/>
      <c r="SR31" s="694"/>
      <c r="SS31" s="694"/>
      <c r="ST31" s="694"/>
      <c r="SU31" s="694"/>
      <c r="SV31" s="694"/>
      <c r="SW31" s="694"/>
      <c r="SX31" s="694"/>
      <c r="SY31" s="694"/>
      <c r="SZ31" s="694"/>
      <c r="TA31" s="694"/>
      <c r="TB31" s="694"/>
      <c r="TC31" s="694"/>
      <c r="TD31" s="694"/>
      <c r="TE31" s="694"/>
      <c r="TF31" s="694"/>
      <c r="TG31" s="694"/>
      <c r="TH31" s="694"/>
      <c r="TI31" s="694"/>
      <c r="TJ31" s="694"/>
      <c r="TK31" s="694"/>
      <c r="TL31" s="694"/>
      <c r="TM31" s="694"/>
      <c r="TN31" s="694"/>
      <c r="TO31" s="694"/>
      <c r="TP31" s="694"/>
      <c r="TQ31" s="694"/>
      <c r="TR31" s="694"/>
      <c r="TS31" s="694"/>
      <c r="TT31" s="694"/>
      <c r="TU31" s="694"/>
      <c r="TV31" s="694"/>
      <c r="TW31" s="694"/>
      <c r="TX31" s="694"/>
      <c r="TY31" s="694"/>
      <c r="TZ31" s="694"/>
      <c r="UA31" s="694"/>
      <c r="UB31" s="694"/>
      <c r="UC31" s="694"/>
      <c r="UD31" s="694"/>
      <c r="UE31" s="694"/>
      <c r="UF31" s="694"/>
      <c r="UG31" s="694"/>
      <c r="UH31" s="694"/>
      <c r="UI31" s="694"/>
      <c r="UJ31" s="694"/>
      <c r="UK31" s="694"/>
      <c r="UL31" s="694"/>
      <c r="UM31" s="694"/>
      <c r="UN31" s="694"/>
      <c r="UO31" s="694"/>
      <c r="UP31" s="694"/>
      <c r="UQ31" s="694"/>
      <c r="UR31" s="694"/>
      <c r="US31" s="694"/>
      <c r="UT31" s="694"/>
      <c r="UU31" s="694"/>
      <c r="UV31" s="694"/>
      <c r="UW31" s="694"/>
      <c r="UX31" s="694"/>
      <c r="UY31" s="694"/>
      <c r="UZ31" s="694"/>
      <c r="VA31" s="694"/>
      <c r="VB31" s="694"/>
      <c r="VC31" s="694"/>
      <c r="VD31" s="694"/>
      <c r="VE31" s="694"/>
      <c r="VF31" s="694"/>
      <c r="VG31" s="694"/>
      <c r="VH31" s="694"/>
      <c r="VI31" s="694"/>
      <c r="VJ31" s="694"/>
      <c r="VK31" s="694"/>
      <c r="VL31" s="694"/>
      <c r="VM31" s="694"/>
      <c r="VN31" s="694"/>
      <c r="VO31" s="694"/>
      <c r="VP31" s="694"/>
      <c r="VQ31" s="694"/>
      <c r="VR31" s="694"/>
      <c r="VS31" s="694"/>
      <c r="VT31" s="694"/>
      <c r="VU31" s="694"/>
      <c r="VV31" s="694"/>
      <c r="VW31" s="694"/>
      <c r="VX31" s="694"/>
      <c r="VY31" s="694"/>
      <c r="VZ31" s="694"/>
      <c r="WA31" s="694"/>
      <c r="WB31" s="694"/>
      <c r="WC31" s="694"/>
      <c r="WD31" s="694"/>
      <c r="WE31" s="694"/>
      <c r="WF31" s="694"/>
      <c r="WG31" s="694"/>
      <c r="WH31" s="694"/>
      <c r="WI31" s="694"/>
      <c r="WJ31" s="694"/>
      <c r="WK31" s="694"/>
      <c r="WL31" s="694"/>
      <c r="WM31" s="694"/>
      <c r="WN31" s="694"/>
      <c r="WO31" s="694"/>
      <c r="WP31" s="694"/>
      <c r="WQ31" s="694"/>
      <c r="WR31" s="694"/>
      <c r="WS31" s="694"/>
      <c r="WT31" s="694"/>
      <c r="WU31" s="694"/>
      <c r="WV31" s="694"/>
      <c r="WW31" s="694"/>
      <c r="WX31" s="694"/>
      <c r="WY31" s="694"/>
      <c r="WZ31" s="694"/>
      <c r="XA31" s="694"/>
      <c r="XB31" s="694"/>
      <c r="XC31" s="694"/>
      <c r="XD31" s="694"/>
      <c r="XE31" s="694"/>
      <c r="XF31" s="694"/>
      <c r="XG31" s="694"/>
      <c r="XH31" s="694"/>
      <c r="XI31" s="694"/>
      <c r="XJ31" s="694"/>
      <c r="XK31" s="694"/>
      <c r="XL31" s="694"/>
      <c r="XM31" s="694"/>
      <c r="XN31" s="694"/>
      <c r="XO31" s="694"/>
      <c r="XP31" s="694"/>
      <c r="XQ31" s="694"/>
      <c r="XR31" s="694"/>
      <c r="XS31" s="694"/>
      <c r="XT31" s="694"/>
      <c r="XU31" s="694"/>
      <c r="XV31" s="694"/>
      <c r="XW31" s="694"/>
      <c r="XX31" s="694"/>
      <c r="XY31" s="694"/>
      <c r="XZ31" s="694"/>
      <c r="YA31" s="694"/>
      <c r="YB31" s="694"/>
      <c r="YC31" s="694"/>
      <c r="YD31" s="694"/>
      <c r="YE31" s="694"/>
      <c r="YF31" s="694"/>
      <c r="YG31" s="694"/>
      <c r="YH31" s="694"/>
      <c r="YI31" s="694"/>
      <c r="YJ31" s="694"/>
      <c r="YK31" s="694"/>
      <c r="YL31" s="694"/>
      <c r="YM31" s="694"/>
      <c r="YN31" s="694"/>
      <c r="YO31" s="694"/>
      <c r="YP31" s="694"/>
      <c r="YQ31" s="694"/>
      <c r="YR31" s="694"/>
      <c r="YS31" s="694"/>
      <c r="YT31" s="694"/>
      <c r="YU31" s="694"/>
      <c r="YV31" s="694"/>
      <c r="YW31" s="694"/>
      <c r="YX31" s="694"/>
      <c r="YY31" s="694"/>
      <c r="YZ31" s="694"/>
      <c r="ZA31" s="694"/>
      <c r="ZB31" s="694"/>
      <c r="ZC31" s="694"/>
      <c r="ZD31" s="694"/>
      <c r="ZE31" s="694"/>
      <c r="ZF31" s="694"/>
      <c r="ZG31" s="694"/>
      <c r="ZH31" s="694"/>
      <c r="ZI31" s="694"/>
      <c r="ZJ31" s="694"/>
      <c r="ZK31" s="694"/>
      <c r="ZL31" s="694"/>
      <c r="ZM31" s="694"/>
      <c r="ZN31" s="694"/>
      <c r="ZO31" s="694"/>
      <c r="ZP31" s="694"/>
      <c r="ZQ31" s="694"/>
      <c r="ZR31" s="694"/>
      <c r="ZS31" s="694"/>
      <c r="ZT31" s="694"/>
      <c r="ZU31" s="694"/>
      <c r="ZV31" s="694"/>
      <c r="ZW31" s="694"/>
      <c r="ZX31" s="694"/>
      <c r="ZY31" s="694"/>
      <c r="ZZ31" s="694"/>
      <c r="AAA31" s="694"/>
      <c r="AAB31" s="694"/>
      <c r="AAC31" s="694"/>
      <c r="AAD31" s="694"/>
      <c r="AAE31" s="694"/>
      <c r="AAF31" s="694"/>
      <c r="AAG31" s="694"/>
      <c r="AAH31" s="694"/>
      <c r="AAI31" s="694"/>
      <c r="AAJ31" s="694"/>
      <c r="AAK31" s="694"/>
      <c r="AAL31" s="694"/>
      <c r="AAM31" s="694"/>
      <c r="AAN31" s="694"/>
      <c r="AAO31" s="694"/>
      <c r="AAP31" s="694"/>
      <c r="AAQ31" s="694"/>
      <c r="AAR31" s="694"/>
      <c r="AAS31" s="694"/>
      <c r="AAT31" s="694"/>
      <c r="AAU31" s="694"/>
      <c r="AAV31" s="694"/>
      <c r="AAW31" s="694"/>
      <c r="AAX31" s="694"/>
      <c r="AAY31" s="694"/>
      <c r="AAZ31" s="694"/>
      <c r="ABA31" s="694"/>
      <c r="ABB31" s="694"/>
      <c r="ABC31" s="694"/>
      <c r="ABD31" s="694"/>
      <c r="ABE31" s="694"/>
      <c r="ABF31" s="694"/>
      <c r="ABG31" s="694"/>
      <c r="ABH31" s="694"/>
      <c r="ABI31" s="694"/>
      <c r="ABJ31" s="694"/>
      <c r="ABK31" s="694"/>
      <c r="ABL31" s="694"/>
      <c r="ABM31" s="694"/>
      <c r="ABN31" s="694"/>
      <c r="ABO31" s="694"/>
      <c r="ABP31" s="694"/>
      <c r="ABQ31" s="694"/>
      <c r="ABR31" s="694"/>
      <c r="ABS31" s="694"/>
      <c r="ABT31" s="694"/>
      <c r="ABU31" s="694"/>
      <c r="ABV31" s="694"/>
      <c r="ABW31" s="694"/>
      <c r="ABX31" s="694"/>
      <c r="ABY31" s="694"/>
      <c r="ABZ31" s="694"/>
      <c r="ACA31" s="694"/>
      <c r="ACB31" s="694"/>
      <c r="ACC31" s="694"/>
      <c r="ACD31" s="694"/>
      <c r="ACE31" s="694"/>
      <c r="ACF31" s="694"/>
      <c r="ACG31" s="694"/>
      <c r="ACH31" s="694"/>
      <c r="ACI31" s="694"/>
      <c r="ACJ31" s="694"/>
      <c r="ACK31" s="694"/>
      <c r="ACL31" s="694"/>
      <c r="ACM31" s="694"/>
      <c r="ACN31" s="694"/>
      <c r="ACO31" s="694"/>
      <c r="ACP31" s="694"/>
      <c r="ACQ31" s="694"/>
      <c r="ACR31" s="694"/>
      <c r="ACS31" s="694"/>
      <c r="ACT31" s="694"/>
      <c r="ACU31" s="694"/>
      <c r="ACV31" s="694"/>
      <c r="ACW31" s="694"/>
      <c r="ACX31" s="694"/>
      <c r="ACY31" s="694"/>
      <c r="ACZ31" s="694"/>
      <c r="ADA31" s="694"/>
      <c r="ADB31" s="694"/>
      <c r="ADC31" s="694"/>
      <c r="ADD31" s="694"/>
      <c r="ADE31" s="694"/>
      <c r="ADF31" s="694"/>
      <c r="ADG31" s="694"/>
      <c r="ADH31" s="694"/>
      <c r="ADI31" s="694"/>
      <c r="ADJ31" s="694"/>
      <c r="ADK31" s="694"/>
      <c r="ADL31" s="694"/>
      <c r="ADM31" s="694"/>
      <c r="ADN31" s="694"/>
      <c r="ADO31" s="694"/>
      <c r="ADP31" s="694"/>
      <c r="ADQ31" s="694"/>
      <c r="ADR31" s="694"/>
      <c r="ADS31" s="694"/>
      <c r="ADT31" s="694"/>
      <c r="ADU31" s="694"/>
      <c r="ADV31" s="694"/>
      <c r="ADW31" s="694"/>
      <c r="ADX31" s="694"/>
      <c r="ADY31" s="694"/>
      <c r="ADZ31" s="694"/>
      <c r="AEA31" s="694"/>
      <c r="AEB31" s="694"/>
      <c r="AEC31" s="694"/>
      <c r="AED31" s="694"/>
      <c r="AEE31" s="694"/>
      <c r="AEF31" s="694"/>
      <c r="AEG31" s="694"/>
      <c r="AEH31" s="694"/>
      <c r="AEI31" s="694"/>
      <c r="AEJ31" s="694"/>
      <c r="AEK31" s="694"/>
      <c r="AEL31" s="694"/>
      <c r="AEM31" s="694"/>
      <c r="AEN31" s="694"/>
      <c r="AEO31" s="694"/>
      <c r="AEP31" s="694"/>
      <c r="AEQ31" s="694"/>
      <c r="AER31" s="694"/>
      <c r="AES31" s="694"/>
      <c r="AET31" s="694"/>
      <c r="AEU31" s="694"/>
      <c r="AEV31" s="694"/>
      <c r="AEW31" s="694"/>
      <c r="AEX31" s="694"/>
      <c r="AEY31" s="694"/>
      <c r="AEZ31" s="694"/>
      <c r="AFA31" s="694"/>
      <c r="AFB31" s="694"/>
      <c r="AFC31" s="694"/>
      <c r="AFD31" s="694"/>
      <c r="AFE31" s="694"/>
      <c r="AFF31" s="694"/>
      <c r="AFG31" s="694"/>
      <c r="AFH31" s="694"/>
      <c r="AFI31" s="694"/>
      <c r="AFJ31" s="694"/>
      <c r="AFK31" s="694"/>
      <c r="AFL31" s="694"/>
      <c r="AFM31" s="694"/>
      <c r="AFN31" s="694"/>
      <c r="AFO31" s="694"/>
      <c r="AFP31" s="694"/>
      <c r="AFQ31" s="694"/>
      <c r="AFR31" s="694"/>
      <c r="AFS31" s="694"/>
      <c r="AFT31" s="694"/>
      <c r="AFU31" s="694"/>
      <c r="AFV31" s="694"/>
      <c r="AFW31" s="694"/>
      <c r="AFX31" s="694"/>
      <c r="AFY31" s="694"/>
      <c r="AFZ31" s="694"/>
      <c r="AGA31" s="694"/>
      <c r="AGB31" s="694"/>
      <c r="AGC31" s="694"/>
      <c r="AGD31" s="694"/>
      <c r="AGE31" s="694"/>
      <c r="AGF31" s="694"/>
      <c r="AGG31" s="694"/>
      <c r="AGH31" s="694"/>
      <c r="AGI31" s="694"/>
      <c r="AGJ31" s="694"/>
      <c r="AGK31" s="694"/>
      <c r="AGL31" s="694"/>
      <c r="AGM31" s="694"/>
      <c r="AGN31" s="694"/>
      <c r="AGO31" s="694"/>
      <c r="AGP31" s="694"/>
      <c r="AGQ31" s="694"/>
      <c r="AGR31" s="694"/>
      <c r="AGS31" s="694"/>
      <c r="AGT31" s="694"/>
      <c r="AGU31" s="694"/>
      <c r="AGV31" s="694"/>
      <c r="AGW31" s="694"/>
      <c r="AGX31" s="694"/>
      <c r="AGY31" s="694"/>
      <c r="AGZ31" s="694"/>
      <c r="AHA31" s="694"/>
      <c r="AHB31" s="694"/>
      <c r="AHC31" s="694"/>
      <c r="AHD31" s="694"/>
      <c r="AHE31" s="694"/>
      <c r="AHF31" s="694"/>
      <c r="AHG31" s="694"/>
      <c r="AHH31" s="694"/>
      <c r="AHI31" s="694"/>
      <c r="AHJ31" s="694"/>
      <c r="AHK31" s="694"/>
      <c r="AHL31" s="694"/>
      <c r="AHM31" s="694"/>
      <c r="AHN31" s="694"/>
      <c r="AHO31" s="694"/>
      <c r="AHP31" s="694"/>
      <c r="AHQ31" s="694"/>
      <c r="AHR31" s="694"/>
      <c r="AHS31" s="694"/>
      <c r="AHT31" s="694"/>
      <c r="AHU31" s="694"/>
      <c r="AHV31" s="694"/>
      <c r="AHW31" s="694"/>
      <c r="AHX31" s="694"/>
      <c r="AHY31" s="694"/>
      <c r="AHZ31" s="694"/>
      <c r="AIA31" s="694"/>
      <c r="AIB31" s="694"/>
      <c r="AIC31" s="694"/>
      <c r="AID31" s="694"/>
      <c r="AIE31" s="694"/>
      <c r="AIF31" s="694"/>
      <c r="AIG31" s="694"/>
      <c r="AIH31" s="694"/>
      <c r="AII31" s="694"/>
      <c r="AIJ31" s="694"/>
      <c r="AIK31" s="694"/>
      <c r="AIL31" s="694"/>
      <c r="AIM31" s="694"/>
      <c r="AIN31" s="694"/>
      <c r="AIO31" s="694"/>
      <c r="AIP31" s="694"/>
      <c r="AIQ31" s="694"/>
      <c r="AIR31" s="694"/>
      <c r="AIS31" s="694"/>
      <c r="AIT31" s="694"/>
      <c r="AIU31" s="694"/>
      <c r="AIV31" s="694"/>
      <c r="AIW31" s="694"/>
      <c r="AIX31" s="694"/>
      <c r="AIY31" s="694"/>
      <c r="AIZ31" s="694"/>
      <c r="AJA31" s="694"/>
      <c r="AJB31" s="694"/>
      <c r="AJC31" s="694"/>
      <c r="AJD31" s="694"/>
      <c r="AJE31" s="694"/>
      <c r="AJF31" s="694"/>
      <c r="AJG31" s="694"/>
      <c r="AJH31" s="694"/>
      <c r="AJI31" s="694"/>
      <c r="AJJ31" s="694"/>
      <c r="AJK31" s="694"/>
      <c r="AJL31" s="694"/>
      <c r="AJM31" s="694"/>
      <c r="AJN31" s="694"/>
      <c r="AJO31" s="694"/>
      <c r="AJP31" s="694"/>
      <c r="AJQ31" s="694"/>
      <c r="AJR31" s="694"/>
      <c r="AJS31" s="694"/>
    </row>
    <row r="32" spans="1:955">
      <c r="B32" s="694"/>
      <c r="C32" s="694"/>
      <c r="D32" s="694"/>
      <c r="E32" s="739"/>
      <c r="F32" s="739"/>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c r="BN32" s="727"/>
      <c r="BO32" s="727"/>
      <c r="BP32" s="727"/>
      <c r="BQ32" s="727"/>
      <c r="BR32" s="727"/>
      <c r="BS32" s="727"/>
      <c r="BT32" s="727"/>
      <c r="BU32" s="727"/>
      <c r="BV32" s="727"/>
      <c r="BW32" s="727"/>
      <c r="BX32" s="727"/>
      <c r="BY32" s="727"/>
      <c r="BZ32" s="727"/>
      <c r="CA32" s="727"/>
      <c r="CB32" s="727"/>
      <c r="CC32" s="727"/>
      <c r="CD32" s="727"/>
      <c r="CE32" s="727"/>
      <c r="CF32" s="727"/>
      <c r="CG32" s="727"/>
      <c r="CH32" s="727"/>
      <c r="CI32" s="727"/>
      <c r="CJ32" s="727"/>
      <c r="CK32" s="727"/>
      <c r="CL32" s="727"/>
      <c r="CM32" s="727"/>
      <c r="CN32" s="727"/>
      <c r="CO32" s="727"/>
      <c r="CP32" s="727"/>
      <c r="CQ32" s="727"/>
      <c r="CR32" s="727"/>
      <c r="CS32" s="727"/>
      <c r="CT32" s="727"/>
      <c r="CU32" s="727"/>
      <c r="CV32" s="727"/>
      <c r="CW32" s="727"/>
      <c r="CX32" s="727"/>
      <c r="CY32" s="727"/>
      <c r="CZ32" s="727"/>
      <c r="DA32" s="727"/>
      <c r="DB32" s="727"/>
      <c r="DC32" s="727"/>
      <c r="DD32" s="727"/>
      <c r="DE32" s="727"/>
      <c r="DF32" s="727"/>
      <c r="DG32" s="727"/>
      <c r="DH32" s="727"/>
      <c r="DI32" s="727"/>
      <c r="DJ32" s="727"/>
      <c r="DK32" s="727"/>
      <c r="DL32" s="727"/>
      <c r="DM32" s="727"/>
      <c r="DN32" s="727"/>
      <c r="DO32" s="727"/>
      <c r="DP32" s="727"/>
      <c r="DQ32" s="727"/>
      <c r="DR32" s="727"/>
      <c r="DS32" s="727"/>
      <c r="DT32" s="727"/>
      <c r="DU32" s="727"/>
      <c r="DV32" s="727"/>
      <c r="DW32" s="727"/>
      <c r="DX32" s="727"/>
      <c r="DY32" s="727"/>
      <c r="DZ32" s="727"/>
      <c r="EA32" s="727"/>
      <c r="EB32" s="727"/>
      <c r="EC32" s="727"/>
      <c r="ED32" s="727"/>
      <c r="EE32" s="727"/>
      <c r="EF32" s="727"/>
      <c r="EG32" s="727"/>
      <c r="EH32" s="727"/>
      <c r="EI32" s="727"/>
      <c r="EJ32" s="727"/>
      <c r="EK32" s="727"/>
      <c r="EL32" s="727"/>
      <c r="EM32" s="727"/>
      <c r="EN32" s="727"/>
      <c r="EO32" s="727"/>
      <c r="EP32" s="727"/>
      <c r="EQ32" s="727"/>
      <c r="ER32" s="727"/>
      <c r="ES32" s="727"/>
      <c r="ET32" s="727"/>
      <c r="EU32" s="727"/>
      <c r="EV32" s="727"/>
      <c r="EW32" s="727"/>
      <c r="EX32" s="727"/>
      <c r="EY32" s="727"/>
      <c r="EZ32" s="727"/>
      <c r="FA32" s="727"/>
      <c r="FB32" s="727"/>
      <c r="FC32" s="727"/>
      <c r="FD32" s="727"/>
      <c r="FE32" s="727"/>
      <c r="FF32" s="727"/>
      <c r="FG32" s="727"/>
      <c r="FH32" s="727"/>
      <c r="FI32" s="727"/>
      <c r="FJ32" s="727"/>
      <c r="FK32" s="727"/>
      <c r="FL32" s="727"/>
      <c r="FM32" s="727"/>
      <c r="FN32" s="727"/>
      <c r="FO32" s="727"/>
      <c r="FP32" s="727"/>
      <c r="FQ32" s="727"/>
      <c r="FR32" s="727"/>
      <c r="FS32" s="727"/>
      <c r="FT32" s="727"/>
      <c r="FU32" s="727"/>
      <c r="FV32" s="727"/>
      <c r="FW32" s="694"/>
      <c r="FX32" s="694"/>
      <c r="FY32" s="694"/>
      <c r="FZ32" s="694"/>
      <c r="GA32" s="694"/>
      <c r="GB32" s="694"/>
      <c r="GC32" s="694"/>
      <c r="GD32" s="694"/>
      <c r="GE32" s="694"/>
      <c r="GF32" s="694"/>
      <c r="GG32" s="694"/>
      <c r="GH32" s="694"/>
      <c r="GI32" s="694"/>
      <c r="GJ32" s="694"/>
      <c r="GK32" s="694"/>
      <c r="GL32" s="694"/>
      <c r="GM32" s="694"/>
      <c r="GN32" s="694"/>
      <c r="GO32" s="694"/>
      <c r="GP32" s="694"/>
      <c r="GQ32" s="694"/>
      <c r="GR32" s="694"/>
      <c r="GS32" s="694"/>
      <c r="GT32" s="694"/>
      <c r="GU32" s="694"/>
      <c r="GV32" s="694"/>
      <c r="GW32" s="694"/>
      <c r="GX32" s="694"/>
      <c r="GY32" s="694"/>
      <c r="GZ32" s="694"/>
      <c r="HA32" s="694"/>
      <c r="HB32" s="694"/>
      <c r="HC32" s="694"/>
      <c r="HD32" s="694"/>
      <c r="HE32" s="694"/>
      <c r="HF32" s="694"/>
      <c r="HG32" s="694"/>
      <c r="HH32" s="694"/>
      <c r="HI32" s="694"/>
      <c r="HJ32" s="694"/>
      <c r="HK32" s="694"/>
      <c r="HL32" s="694"/>
      <c r="HM32" s="694"/>
      <c r="HN32" s="694"/>
      <c r="HO32" s="694"/>
      <c r="HP32" s="694"/>
      <c r="HQ32" s="694"/>
      <c r="HR32" s="694"/>
      <c r="HS32" s="694"/>
      <c r="HT32" s="694"/>
      <c r="HU32" s="694"/>
      <c r="HV32" s="694"/>
      <c r="HW32" s="694"/>
      <c r="HX32" s="694"/>
      <c r="HY32" s="694"/>
      <c r="HZ32" s="694"/>
      <c r="IA32" s="694"/>
      <c r="IB32" s="694"/>
      <c r="IC32" s="694"/>
      <c r="ID32" s="694"/>
      <c r="IE32" s="694"/>
      <c r="IF32" s="694"/>
      <c r="IG32" s="694"/>
      <c r="IH32" s="694"/>
      <c r="II32" s="694"/>
      <c r="IJ32" s="694"/>
      <c r="IK32" s="694"/>
      <c r="IL32" s="694"/>
      <c r="IM32" s="694"/>
      <c r="IN32" s="694"/>
      <c r="IO32" s="694"/>
      <c r="IP32" s="694"/>
      <c r="IQ32" s="694"/>
      <c r="IR32" s="694"/>
      <c r="IS32" s="694"/>
      <c r="IT32" s="694"/>
      <c r="IU32" s="694"/>
      <c r="IV32" s="694"/>
      <c r="IW32" s="694"/>
      <c r="IX32" s="694"/>
      <c r="IY32" s="694"/>
      <c r="IZ32" s="694"/>
      <c r="JA32" s="694"/>
      <c r="JB32" s="694"/>
      <c r="JC32" s="694"/>
      <c r="JD32" s="694"/>
      <c r="JE32" s="694"/>
      <c r="JF32" s="694"/>
      <c r="JG32" s="694"/>
      <c r="JH32" s="694"/>
      <c r="JI32" s="694"/>
      <c r="JJ32" s="694"/>
      <c r="JK32" s="694"/>
      <c r="JL32" s="694"/>
      <c r="JM32" s="694"/>
      <c r="JN32" s="694"/>
      <c r="JO32" s="694"/>
      <c r="JP32" s="694"/>
      <c r="JQ32" s="694"/>
      <c r="JR32" s="694"/>
      <c r="JS32" s="694"/>
      <c r="JT32" s="694"/>
      <c r="JU32" s="694"/>
      <c r="JV32" s="694"/>
      <c r="JW32" s="694"/>
      <c r="JX32" s="694"/>
      <c r="JY32" s="694"/>
      <c r="JZ32" s="694"/>
      <c r="KA32" s="694"/>
      <c r="KB32" s="694"/>
      <c r="KC32" s="694"/>
      <c r="KD32" s="694"/>
      <c r="KE32" s="694"/>
      <c r="KF32" s="694"/>
      <c r="KG32" s="694"/>
      <c r="KH32" s="694"/>
      <c r="KI32" s="694"/>
      <c r="KJ32" s="694"/>
      <c r="KK32" s="694"/>
      <c r="KL32" s="694"/>
      <c r="KM32" s="694"/>
      <c r="KN32" s="694"/>
      <c r="KO32" s="694"/>
      <c r="KP32" s="694"/>
      <c r="KQ32" s="694"/>
      <c r="KR32" s="694"/>
      <c r="KS32" s="694"/>
      <c r="KT32" s="694"/>
      <c r="KU32" s="694"/>
      <c r="KV32" s="694"/>
      <c r="KW32" s="694"/>
      <c r="KX32" s="694"/>
      <c r="KY32" s="694"/>
      <c r="KZ32" s="694"/>
      <c r="LA32" s="694"/>
      <c r="LB32" s="694"/>
      <c r="LC32" s="694"/>
      <c r="LD32" s="694"/>
      <c r="LE32" s="694"/>
      <c r="LF32" s="694"/>
      <c r="LG32" s="694"/>
      <c r="LH32" s="694"/>
      <c r="LI32" s="694"/>
      <c r="LJ32" s="694"/>
      <c r="LK32" s="694"/>
      <c r="LL32" s="694"/>
      <c r="LM32" s="694"/>
      <c r="LN32" s="694"/>
      <c r="LO32" s="694"/>
      <c r="LP32" s="694"/>
      <c r="LQ32" s="694"/>
      <c r="LR32" s="694"/>
      <c r="LS32" s="694"/>
      <c r="LT32" s="694"/>
      <c r="LU32" s="694"/>
      <c r="LV32" s="694"/>
      <c r="LW32" s="694"/>
      <c r="LX32" s="694"/>
      <c r="LY32" s="694"/>
      <c r="LZ32" s="694"/>
      <c r="MA32" s="694"/>
      <c r="MB32" s="694"/>
      <c r="MC32" s="694"/>
      <c r="MD32" s="694"/>
      <c r="ME32" s="694"/>
      <c r="MF32" s="694"/>
      <c r="MG32" s="694"/>
      <c r="MH32" s="694"/>
      <c r="MI32" s="694"/>
      <c r="MJ32" s="694"/>
      <c r="MK32" s="694"/>
      <c r="ML32" s="694"/>
      <c r="MM32" s="694"/>
      <c r="MN32" s="694"/>
      <c r="MO32" s="694"/>
      <c r="MP32" s="694"/>
      <c r="MQ32" s="694"/>
      <c r="MR32" s="694"/>
      <c r="MS32" s="694"/>
      <c r="MT32" s="694"/>
      <c r="MU32" s="694"/>
      <c r="MV32" s="694"/>
      <c r="MW32" s="694"/>
      <c r="MX32" s="694"/>
      <c r="MY32" s="694"/>
      <c r="MZ32" s="694"/>
      <c r="NA32" s="694"/>
      <c r="NB32" s="694"/>
      <c r="NC32" s="694"/>
      <c r="ND32" s="694"/>
      <c r="NE32" s="694"/>
      <c r="NF32" s="694"/>
      <c r="NG32" s="694"/>
      <c r="NH32" s="694"/>
      <c r="NI32" s="694"/>
      <c r="NJ32" s="694"/>
      <c r="NK32" s="694"/>
      <c r="NL32" s="694"/>
      <c r="NM32" s="694"/>
      <c r="NN32" s="694"/>
      <c r="NO32" s="694"/>
      <c r="NP32" s="694"/>
      <c r="NQ32" s="694"/>
      <c r="NR32" s="694"/>
      <c r="NS32" s="694"/>
      <c r="NT32" s="694"/>
      <c r="NU32" s="694"/>
      <c r="NV32" s="694"/>
      <c r="NW32" s="694"/>
      <c r="NX32" s="694"/>
      <c r="NY32" s="694"/>
      <c r="NZ32" s="694"/>
      <c r="OA32" s="694"/>
      <c r="OB32" s="694"/>
      <c r="OC32" s="694"/>
      <c r="OD32" s="694"/>
      <c r="OE32" s="694"/>
      <c r="OF32" s="694"/>
      <c r="OG32" s="694"/>
      <c r="OH32" s="694"/>
      <c r="OI32" s="694"/>
      <c r="OJ32" s="694"/>
      <c r="OK32" s="694"/>
      <c r="OL32" s="694"/>
      <c r="OM32" s="694"/>
      <c r="ON32" s="694"/>
      <c r="OO32" s="694"/>
      <c r="OP32" s="694"/>
      <c r="OQ32" s="694"/>
      <c r="OR32" s="694"/>
      <c r="OS32" s="694"/>
      <c r="OT32" s="694"/>
      <c r="OU32" s="694"/>
      <c r="OV32" s="694"/>
      <c r="OW32" s="694"/>
      <c r="OX32" s="694"/>
      <c r="OY32" s="694"/>
      <c r="OZ32" s="694"/>
      <c r="PA32" s="694"/>
      <c r="PB32" s="694"/>
      <c r="PC32" s="694"/>
      <c r="PD32" s="694"/>
      <c r="PE32" s="694"/>
      <c r="PF32" s="694"/>
      <c r="PG32" s="694"/>
      <c r="PH32" s="694"/>
      <c r="PI32" s="694"/>
      <c r="PJ32" s="694"/>
      <c r="PK32" s="694"/>
      <c r="PL32" s="694"/>
      <c r="PM32" s="694"/>
      <c r="PN32" s="694"/>
      <c r="PO32" s="694"/>
      <c r="PP32" s="694"/>
      <c r="PQ32" s="694"/>
      <c r="PR32" s="694"/>
      <c r="PS32" s="694"/>
      <c r="PT32" s="694"/>
      <c r="PU32" s="694"/>
      <c r="PV32" s="694"/>
      <c r="PW32" s="694"/>
      <c r="PX32" s="694"/>
      <c r="PY32" s="694"/>
      <c r="PZ32" s="694"/>
      <c r="QA32" s="694"/>
      <c r="QB32" s="694"/>
      <c r="QC32" s="694"/>
      <c r="QD32" s="694"/>
      <c r="QE32" s="694"/>
      <c r="QF32" s="694"/>
      <c r="QG32" s="694"/>
      <c r="QH32" s="694"/>
      <c r="QI32" s="694"/>
      <c r="QJ32" s="694"/>
      <c r="QK32" s="694"/>
      <c r="QL32" s="694"/>
      <c r="QM32" s="694"/>
      <c r="QN32" s="694"/>
      <c r="QO32" s="694"/>
      <c r="QP32" s="694"/>
      <c r="QQ32" s="694"/>
      <c r="QR32" s="694"/>
      <c r="QS32" s="694"/>
      <c r="QT32" s="694"/>
      <c r="QU32" s="694"/>
      <c r="QV32" s="694"/>
      <c r="QW32" s="694"/>
      <c r="QX32" s="694"/>
      <c r="QY32" s="694"/>
      <c r="QZ32" s="694"/>
      <c r="RA32" s="694"/>
      <c r="RB32" s="694"/>
      <c r="RC32" s="694"/>
      <c r="RD32" s="694"/>
      <c r="RE32" s="694"/>
      <c r="RF32" s="694"/>
      <c r="RG32" s="694"/>
      <c r="RH32" s="694"/>
      <c r="RI32" s="694"/>
      <c r="RJ32" s="694"/>
      <c r="RK32" s="694"/>
      <c r="RL32" s="694"/>
      <c r="RM32" s="694"/>
      <c r="RN32" s="694"/>
      <c r="RO32" s="694"/>
      <c r="RP32" s="694"/>
      <c r="RQ32" s="694"/>
      <c r="RR32" s="694"/>
      <c r="RS32" s="694"/>
      <c r="RT32" s="694"/>
      <c r="RU32" s="694"/>
      <c r="RV32" s="694"/>
      <c r="RW32" s="694"/>
      <c r="RX32" s="694"/>
      <c r="RY32" s="694"/>
      <c r="RZ32" s="694"/>
      <c r="SA32" s="694"/>
      <c r="SB32" s="694"/>
      <c r="SC32" s="694"/>
      <c r="SD32" s="694"/>
      <c r="SE32" s="694"/>
      <c r="SF32" s="694"/>
      <c r="SG32" s="694"/>
      <c r="SH32" s="694"/>
      <c r="SI32" s="694"/>
      <c r="SJ32" s="694"/>
      <c r="SK32" s="694"/>
      <c r="SL32" s="694"/>
      <c r="SM32" s="694"/>
      <c r="SN32" s="694"/>
      <c r="SO32" s="694"/>
      <c r="SP32" s="694"/>
      <c r="SQ32" s="694"/>
      <c r="SR32" s="694"/>
      <c r="SS32" s="694"/>
      <c r="ST32" s="694"/>
      <c r="SU32" s="694"/>
      <c r="SV32" s="694"/>
      <c r="SW32" s="694"/>
      <c r="SX32" s="694"/>
      <c r="SY32" s="694"/>
      <c r="SZ32" s="694"/>
      <c r="TA32" s="694"/>
      <c r="TB32" s="694"/>
      <c r="TC32" s="694"/>
      <c r="TD32" s="694"/>
      <c r="TE32" s="694"/>
      <c r="TF32" s="694"/>
      <c r="TG32" s="694"/>
      <c r="TH32" s="694"/>
      <c r="TI32" s="694"/>
      <c r="TJ32" s="694"/>
      <c r="TK32" s="694"/>
      <c r="TL32" s="694"/>
      <c r="TM32" s="694"/>
      <c r="TN32" s="694"/>
      <c r="TO32" s="694"/>
      <c r="TP32" s="694"/>
      <c r="TQ32" s="694"/>
      <c r="TR32" s="694"/>
      <c r="TS32" s="694"/>
      <c r="TT32" s="694"/>
      <c r="TU32" s="694"/>
      <c r="TV32" s="694"/>
      <c r="TW32" s="694"/>
      <c r="TX32" s="694"/>
      <c r="TY32" s="694"/>
      <c r="TZ32" s="694"/>
      <c r="UA32" s="694"/>
      <c r="UB32" s="694"/>
      <c r="UC32" s="694"/>
      <c r="UD32" s="694"/>
      <c r="UE32" s="694"/>
      <c r="UF32" s="694"/>
      <c r="UG32" s="694"/>
      <c r="UH32" s="694"/>
      <c r="UI32" s="694"/>
      <c r="UJ32" s="694"/>
      <c r="UK32" s="694"/>
      <c r="UL32" s="694"/>
      <c r="UM32" s="694"/>
      <c r="UN32" s="694"/>
      <c r="UO32" s="694"/>
      <c r="UP32" s="694"/>
      <c r="UQ32" s="694"/>
      <c r="UR32" s="694"/>
      <c r="US32" s="694"/>
      <c r="UT32" s="694"/>
      <c r="UU32" s="694"/>
      <c r="UV32" s="694"/>
      <c r="UW32" s="694"/>
      <c r="UX32" s="694"/>
      <c r="UY32" s="694"/>
      <c r="UZ32" s="694"/>
      <c r="VA32" s="694"/>
      <c r="VB32" s="694"/>
      <c r="VC32" s="694"/>
      <c r="VD32" s="694"/>
      <c r="VE32" s="694"/>
      <c r="VF32" s="694"/>
      <c r="VG32" s="694"/>
      <c r="VH32" s="694"/>
      <c r="VI32" s="694"/>
      <c r="VJ32" s="694"/>
      <c r="VK32" s="694"/>
      <c r="VL32" s="694"/>
      <c r="VM32" s="694"/>
      <c r="VN32" s="694"/>
      <c r="VO32" s="694"/>
      <c r="VP32" s="694"/>
      <c r="VQ32" s="694"/>
      <c r="VR32" s="694"/>
      <c r="VS32" s="694"/>
      <c r="VT32" s="694"/>
      <c r="VU32" s="694"/>
      <c r="VV32" s="694"/>
      <c r="VW32" s="694"/>
      <c r="VX32" s="694"/>
      <c r="VY32" s="694"/>
      <c r="VZ32" s="694"/>
      <c r="WA32" s="694"/>
      <c r="WB32" s="694"/>
      <c r="WC32" s="694"/>
      <c r="WD32" s="694"/>
      <c r="WE32" s="694"/>
      <c r="WF32" s="694"/>
      <c r="WG32" s="694"/>
      <c r="WH32" s="694"/>
      <c r="WI32" s="694"/>
      <c r="WJ32" s="694"/>
      <c r="WK32" s="694"/>
      <c r="WL32" s="694"/>
      <c r="WM32" s="694"/>
      <c r="WN32" s="694"/>
      <c r="WO32" s="694"/>
      <c r="WP32" s="694"/>
      <c r="WQ32" s="694"/>
      <c r="WR32" s="694"/>
      <c r="WS32" s="694"/>
      <c r="WT32" s="694"/>
      <c r="WU32" s="694"/>
      <c r="WV32" s="694"/>
      <c r="WW32" s="694"/>
      <c r="WX32" s="694"/>
      <c r="WY32" s="694"/>
      <c r="WZ32" s="694"/>
      <c r="XA32" s="694"/>
      <c r="XB32" s="694"/>
      <c r="XC32" s="694"/>
      <c r="XD32" s="694"/>
      <c r="XE32" s="694"/>
      <c r="XF32" s="694"/>
      <c r="XG32" s="694"/>
      <c r="XH32" s="694"/>
      <c r="XI32" s="694"/>
      <c r="XJ32" s="694"/>
      <c r="XK32" s="694"/>
      <c r="XL32" s="694"/>
      <c r="XM32" s="694"/>
      <c r="XN32" s="694"/>
      <c r="XO32" s="694"/>
      <c r="XP32" s="694"/>
      <c r="XQ32" s="694"/>
      <c r="XR32" s="694"/>
      <c r="XS32" s="694"/>
      <c r="XT32" s="694"/>
      <c r="XU32" s="694"/>
      <c r="XV32" s="694"/>
      <c r="XW32" s="694"/>
      <c r="XX32" s="694"/>
      <c r="XY32" s="694"/>
      <c r="XZ32" s="694"/>
      <c r="YA32" s="694"/>
      <c r="YB32" s="694"/>
      <c r="YC32" s="694"/>
      <c r="YD32" s="694"/>
      <c r="YE32" s="694"/>
      <c r="YF32" s="694"/>
      <c r="YG32" s="694"/>
      <c r="YH32" s="694"/>
      <c r="YI32" s="694"/>
      <c r="YJ32" s="694"/>
      <c r="YK32" s="694"/>
      <c r="YL32" s="694"/>
      <c r="YM32" s="694"/>
      <c r="YN32" s="694"/>
      <c r="YO32" s="694"/>
      <c r="YP32" s="694"/>
      <c r="YQ32" s="694"/>
      <c r="YR32" s="694"/>
      <c r="YS32" s="694"/>
      <c r="YT32" s="694"/>
      <c r="YU32" s="694"/>
      <c r="YV32" s="694"/>
      <c r="YW32" s="694"/>
      <c r="YX32" s="694"/>
      <c r="YY32" s="694"/>
      <c r="YZ32" s="694"/>
      <c r="ZA32" s="694"/>
      <c r="ZB32" s="694"/>
      <c r="ZC32" s="694"/>
      <c r="ZD32" s="694"/>
      <c r="ZE32" s="694"/>
      <c r="ZF32" s="694"/>
      <c r="ZG32" s="694"/>
      <c r="ZH32" s="694"/>
      <c r="ZI32" s="694"/>
      <c r="ZJ32" s="694"/>
      <c r="ZK32" s="694"/>
      <c r="ZL32" s="694"/>
      <c r="ZM32" s="694"/>
      <c r="ZN32" s="694"/>
      <c r="ZO32" s="694"/>
      <c r="ZP32" s="694"/>
      <c r="ZQ32" s="694"/>
      <c r="ZR32" s="694"/>
      <c r="ZS32" s="694"/>
      <c r="ZT32" s="694"/>
      <c r="ZU32" s="694"/>
      <c r="ZV32" s="694"/>
      <c r="ZW32" s="694"/>
      <c r="ZX32" s="694"/>
      <c r="ZY32" s="694"/>
      <c r="ZZ32" s="694"/>
      <c r="AAA32" s="694"/>
      <c r="AAB32" s="694"/>
      <c r="AAC32" s="694"/>
      <c r="AAD32" s="694"/>
      <c r="AAE32" s="694"/>
      <c r="AAF32" s="694"/>
      <c r="AAG32" s="694"/>
      <c r="AAH32" s="694"/>
      <c r="AAI32" s="694"/>
      <c r="AAJ32" s="694"/>
      <c r="AAK32" s="694"/>
      <c r="AAL32" s="694"/>
      <c r="AAM32" s="694"/>
      <c r="AAN32" s="694"/>
      <c r="AAO32" s="694"/>
      <c r="AAP32" s="694"/>
      <c r="AAQ32" s="694"/>
      <c r="AAR32" s="694"/>
      <c r="AAS32" s="694"/>
      <c r="AAT32" s="694"/>
      <c r="AAU32" s="694"/>
      <c r="AAV32" s="694"/>
      <c r="AAW32" s="694"/>
      <c r="AAX32" s="694"/>
      <c r="AAY32" s="694"/>
      <c r="AAZ32" s="694"/>
      <c r="ABA32" s="694"/>
      <c r="ABB32" s="694"/>
      <c r="ABC32" s="694"/>
      <c r="ABD32" s="694"/>
      <c r="ABE32" s="694"/>
      <c r="ABF32" s="694"/>
      <c r="ABG32" s="694"/>
      <c r="ABH32" s="694"/>
      <c r="ABI32" s="694"/>
      <c r="ABJ32" s="694"/>
      <c r="ABK32" s="694"/>
      <c r="ABL32" s="694"/>
      <c r="ABM32" s="694"/>
      <c r="ABN32" s="694"/>
      <c r="ABO32" s="694"/>
      <c r="ABP32" s="694"/>
      <c r="ABQ32" s="694"/>
      <c r="ABR32" s="694"/>
      <c r="ABS32" s="694"/>
      <c r="ABT32" s="694"/>
      <c r="ABU32" s="694"/>
      <c r="ABV32" s="694"/>
      <c r="ABW32" s="694"/>
      <c r="ABX32" s="694"/>
      <c r="ABY32" s="694"/>
      <c r="ABZ32" s="694"/>
      <c r="ACA32" s="694"/>
      <c r="ACB32" s="694"/>
      <c r="ACC32" s="694"/>
      <c r="ACD32" s="694"/>
      <c r="ACE32" s="694"/>
      <c r="ACF32" s="694"/>
      <c r="ACG32" s="694"/>
      <c r="ACH32" s="694"/>
      <c r="ACI32" s="694"/>
      <c r="ACJ32" s="694"/>
      <c r="ACK32" s="694"/>
      <c r="ACL32" s="694"/>
      <c r="ACM32" s="694"/>
      <c r="ACN32" s="694"/>
      <c r="ACO32" s="694"/>
      <c r="ACP32" s="694"/>
      <c r="ACQ32" s="694"/>
      <c r="ACR32" s="694"/>
      <c r="ACS32" s="694"/>
      <c r="ACT32" s="694"/>
      <c r="ACU32" s="694"/>
      <c r="ACV32" s="694"/>
      <c r="ACW32" s="694"/>
      <c r="ACX32" s="694"/>
      <c r="ACY32" s="694"/>
      <c r="ACZ32" s="694"/>
      <c r="ADA32" s="694"/>
      <c r="ADB32" s="694"/>
      <c r="ADC32" s="694"/>
      <c r="ADD32" s="694"/>
      <c r="ADE32" s="694"/>
      <c r="ADF32" s="694"/>
      <c r="ADG32" s="694"/>
      <c r="ADH32" s="694"/>
      <c r="ADI32" s="694"/>
      <c r="ADJ32" s="694"/>
      <c r="ADK32" s="694"/>
      <c r="ADL32" s="694"/>
      <c r="ADM32" s="694"/>
      <c r="ADN32" s="694"/>
      <c r="ADO32" s="694"/>
      <c r="ADP32" s="694"/>
      <c r="ADQ32" s="694"/>
      <c r="ADR32" s="694"/>
      <c r="ADS32" s="694"/>
      <c r="ADT32" s="694"/>
      <c r="ADU32" s="694"/>
      <c r="ADV32" s="694"/>
      <c r="ADW32" s="694"/>
      <c r="ADX32" s="694"/>
      <c r="ADY32" s="694"/>
      <c r="ADZ32" s="694"/>
      <c r="AEA32" s="694"/>
      <c r="AEB32" s="694"/>
      <c r="AEC32" s="694"/>
      <c r="AED32" s="694"/>
      <c r="AEE32" s="694"/>
      <c r="AEF32" s="694"/>
      <c r="AEG32" s="694"/>
      <c r="AEH32" s="694"/>
      <c r="AEI32" s="694"/>
      <c r="AEJ32" s="694"/>
      <c r="AEK32" s="694"/>
      <c r="AEL32" s="694"/>
      <c r="AEM32" s="694"/>
      <c r="AEN32" s="694"/>
      <c r="AEO32" s="694"/>
      <c r="AEP32" s="694"/>
      <c r="AEQ32" s="694"/>
      <c r="AER32" s="694"/>
      <c r="AES32" s="694"/>
      <c r="AET32" s="694"/>
      <c r="AEU32" s="694"/>
      <c r="AEV32" s="694"/>
      <c r="AEW32" s="694"/>
      <c r="AEX32" s="694"/>
      <c r="AEY32" s="694"/>
      <c r="AEZ32" s="694"/>
      <c r="AFA32" s="694"/>
      <c r="AFB32" s="694"/>
      <c r="AFC32" s="694"/>
      <c r="AFD32" s="694"/>
      <c r="AFE32" s="694"/>
      <c r="AFF32" s="694"/>
      <c r="AFG32" s="694"/>
      <c r="AFH32" s="694"/>
      <c r="AFI32" s="694"/>
      <c r="AFJ32" s="694"/>
      <c r="AFK32" s="694"/>
      <c r="AFL32" s="694"/>
      <c r="AFM32" s="694"/>
      <c r="AFN32" s="694"/>
      <c r="AFO32" s="694"/>
      <c r="AFP32" s="694"/>
      <c r="AFQ32" s="694"/>
      <c r="AFR32" s="694"/>
      <c r="AFS32" s="694"/>
      <c r="AFT32" s="694"/>
      <c r="AFU32" s="694"/>
      <c r="AFV32" s="694"/>
      <c r="AFW32" s="694"/>
      <c r="AFX32" s="694"/>
      <c r="AFY32" s="694"/>
      <c r="AFZ32" s="694"/>
      <c r="AGA32" s="694"/>
      <c r="AGB32" s="694"/>
      <c r="AGC32" s="694"/>
      <c r="AGD32" s="694"/>
      <c r="AGE32" s="694"/>
      <c r="AGF32" s="694"/>
      <c r="AGG32" s="694"/>
      <c r="AGH32" s="694"/>
      <c r="AGI32" s="694"/>
      <c r="AGJ32" s="694"/>
      <c r="AGK32" s="694"/>
      <c r="AGL32" s="694"/>
      <c r="AGM32" s="694"/>
      <c r="AGN32" s="694"/>
      <c r="AGO32" s="694"/>
      <c r="AGP32" s="694"/>
      <c r="AGQ32" s="694"/>
      <c r="AGR32" s="694"/>
      <c r="AGS32" s="694"/>
      <c r="AGT32" s="694"/>
      <c r="AGU32" s="694"/>
      <c r="AGV32" s="694"/>
      <c r="AGW32" s="694"/>
      <c r="AGX32" s="694"/>
      <c r="AGY32" s="694"/>
      <c r="AGZ32" s="694"/>
      <c r="AHA32" s="694"/>
      <c r="AHB32" s="694"/>
      <c r="AHC32" s="694"/>
      <c r="AHD32" s="694"/>
      <c r="AHE32" s="694"/>
      <c r="AHF32" s="694"/>
      <c r="AHG32" s="694"/>
      <c r="AHH32" s="694"/>
      <c r="AHI32" s="694"/>
      <c r="AHJ32" s="694"/>
      <c r="AHK32" s="694"/>
      <c r="AHL32" s="694"/>
      <c r="AHM32" s="694"/>
      <c r="AHN32" s="694"/>
      <c r="AHO32" s="694"/>
      <c r="AHP32" s="694"/>
      <c r="AHQ32" s="694"/>
      <c r="AHR32" s="694"/>
      <c r="AHS32" s="694"/>
      <c r="AHT32" s="694"/>
      <c r="AHU32" s="694"/>
      <c r="AHV32" s="694"/>
      <c r="AHW32" s="694"/>
      <c r="AHX32" s="694"/>
      <c r="AHY32" s="694"/>
      <c r="AHZ32" s="694"/>
      <c r="AIA32" s="694"/>
      <c r="AIB32" s="694"/>
      <c r="AIC32" s="694"/>
      <c r="AID32" s="694"/>
      <c r="AIE32" s="694"/>
      <c r="AIF32" s="694"/>
      <c r="AIG32" s="694"/>
      <c r="AIH32" s="694"/>
      <c r="AII32" s="694"/>
      <c r="AIJ32" s="694"/>
      <c r="AIK32" s="694"/>
      <c r="AIL32" s="694"/>
      <c r="AIM32" s="694"/>
      <c r="AIN32" s="694"/>
      <c r="AIO32" s="694"/>
      <c r="AIP32" s="694"/>
      <c r="AIQ32" s="694"/>
      <c r="AIR32" s="694"/>
      <c r="AIS32" s="694"/>
      <c r="AIT32" s="694"/>
      <c r="AIU32" s="694"/>
      <c r="AIV32" s="694"/>
      <c r="AIW32" s="694"/>
      <c r="AIX32" s="694"/>
      <c r="AIY32" s="694"/>
      <c r="AIZ32" s="694"/>
      <c r="AJA32" s="694"/>
      <c r="AJB32" s="694"/>
      <c r="AJC32" s="694"/>
      <c r="AJD32" s="694"/>
      <c r="AJE32" s="694"/>
      <c r="AJF32" s="694"/>
      <c r="AJG32" s="694"/>
      <c r="AJH32" s="694"/>
      <c r="AJI32" s="694"/>
      <c r="AJJ32" s="694"/>
      <c r="AJK32" s="694"/>
      <c r="AJL32" s="694"/>
      <c r="AJM32" s="694"/>
      <c r="AJN32" s="694"/>
      <c r="AJO32" s="694"/>
      <c r="AJP32" s="694"/>
      <c r="AJQ32" s="694"/>
      <c r="AJR32" s="694"/>
      <c r="AJS32" s="694"/>
    </row>
    <row r="33" spans="1:955">
      <c r="B33" s="694"/>
      <c r="C33" s="694"/>
      <c r="D33" s="694"/>
      <c r="E33" s="739"/>
      <c r="F33" s="739"/>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7"/>
      <c r="BN33" s="727"/>
      <c r="BO33" s="727"/>
      <c r="BP33" s="727"/>
      <c r="BQ33" s="727"/>
      <c r="BR33" s="727"/>
      <c r="BS33" s="727"/>
      <c r="BT33" s="727"/>
      <c r="BU33" s="727"/>
      <c r="BV33" s="727"/>
      <c r="BW33" s="727"/>
      <c r="BX33" s="727"/>
      <c r="BY33" s="727"/>
      <c r="BZ33" s="727"/>
      <c r="CA33" s="727"/>
      <c r="CB33" s="727"/>
      <c r="CC33" s="727"/>
      <c r="CD33" s="727"/>
      <c r="CE33" s="727"/>
      <c r="CF33" s="727"/>
      <c r="CG33" s="727"/>
      <c r="CH33" s="727"/>
      <c r="CI33" s="727"/>
      <c r="CJ33" s="727"/>
      <c r="CK33" s="727"/>
      <c r="CL33" s="727"/>
      <c r="CM33" s="727"/>
      <c r="CN33" s="727"/>
      <c r="CO33" s="727"/>
      <c r="CP33" s="727"/>
      <c r="CQ33" s="727"/>
      <c r="CR33" s="727"/>
      <c r="CS33" s="727"/>
      <c r="CT33" s="727"/>
      <c r="CU33" s="727"/>
      <c r="CV33" s="727"/>
      <c r="CW33" s="727"/>
      <c r="CX33" s="727"/>
      <c r="CY33" s="727"/>
      <c r="CZ33" s="727"/>
      <c r="DA33" s="727"/>
      <c r="DB33" s="727"/>
      <c r="DC33" s="727"/>
      <c r="DD33" s="727"/>
      <c r="DE33" s="727"/>
      <c r="DF33" s="727"/>
      <c r="DG33" s="727"/>
      <c r="DH33" s="727"/>
      <c r="DI33" s="727"/>
      <c r="DJ33" s="727"/>
      <c r="DK33" s="727"/>
      <c r="DL33" s="727"/>
      <c r="DM33" s="727"/>
      <c r="DN33" s="727"/>
      <c r="DO33" s="727"/>
      <c r="DP33" s="727"/>
      <c r="DQ33" s="727"/>
      <c r="DR33" s="727"/>
      <c r="DS33" s="727"/>
      <c r="DT33" s="727"/>
      <c r="DU33" s="727"/>
      <c r="DV33" s="727"/>
      <c r="DW33" s="727"/>
      <c r="DX33" s="727"/>
      <c r="DY33" s="727"/>
      <c r="DZ33" s="727"/>
      <c r="EA33" s="727"/>
      <c r="EB33" s="727"/>
      <c r="EC33" s="727"/>
      <c r="ED33" s="727"/>
      <c r="EE33" s="727"/>
      <c r="EF33" s="727"/>
      <c r="EG33" s="727"/>
      <c r="EH33" s="727"/>
      <c r="EI33" s="727"/>
      <c r="EJ33" s="727"/>
      <c r="EK33" s="727"/>
      <c r="EL33" s="727"/>
      <c r="EM33" s="727"/>
      <c r="EN33" s="727"/>
      <c r="EO33" s="727"/>
      <c r="EP33" s="727"/>
      <c r="EQ33" s="727"/>
      <c r="ER33" s="727"/>
      <c r="ES33" s="727"/>
      <c r="ET33" s="727"/>
      <c r="EU33" s="727"/>
      <c r="EV33" s="727"/>
      <c r="EW33" s="727"/>
      <c r="EX33" s="727"/>
      <c r="EY33" s="727"/>
      <c r="EZ33" s="727"/>
      <c r="FA33" s="727"/>
      <c r="FB33" s="727"/>
      <c r="FC33" s="727"/>
      <c r="FD33" s="727"/>
      <c r="FE33" s="727"/>
      <c r="FF33" s="727"/>
      <c r="FG33" s="727"/>
      <c r="FH33" s="727"/>
      <c r="FI33" s="727"/>
      <c r="FJ33" s="727"/>
      <c r="FK33" s="727"/>
      <c r="FL33" s="727"/>
      <c r="FM33" s="727"/>
      <c r="FN33" s="727"/>
      <c r="FO33" s="727"/>
      <c r="FP33" s="727"/>
      <c r="FQ33" s="727"/>
      <c r="FR33" s="727"/>
      <c r="FS33" s="727"/>
      <c r="FT33" s="727"/>
      <c r="FU33" s="727"/>
      <c r="FV33" s="727"/>
      <c r="FW33" s="694"/>
      <c r="FX33" s="694"/>
      <c r="FY33" s="694"/>
      <c r="FZ33" s="694"/>
      <c r="GA33" s="694"/>
      <c r="GB33" s="694"/>
      <c r="GC33" s="694"/>
      <c r="GD33" s="694"/>
      <c r="GE33" s="694"/>
      <c r="GF33" s="694"/>
      <c r="GG33" s="694"/>
      <c r="GH33" s="694"/>
      <c r="GI33" s="694"/>
      <c r="GJ33" s="694"/>
      <c r="GK33" s="694"/>
      <c r="GL33" s="694"/>
      <c r="GM33" s="694"/>
      <c r="GN33" s="694"/>
      <c r="GO33" s="694"/>
      <c r="GP33" s="694"/>
      <c r="GQ33" s="694"/>
      <c r="GR33" s="694"/>
      <c r="GS33" s="694"/>
      <c r="GT33" s="694"/>
      <c r="GU33" s="694"/>
      <c r="GV33" s="694"/>
      <c r="GW33" s="694"/>
      <c r="GX33" s="694"/>
      <c r="GY33" s="694"/>
      <c r="GZ33" s="694"/>
      <c r="HA33" s="694"/>
      <c r="HB33" s="694"/>
      <c r="HC33" s="694"/>
      <c r="HD33" s="694"/>
      <c r="HE33" s="694"/>
      <c r="HF33" s="694"/>
      <c r="HG33" s="694"/>
      <c r="HH33" s="694"/>
      <c r="HI33" s="694"/>
      <c r="HJ33" s="694"/>
      <c r="HK33" s="694"/>
      <c r="HL33" s="694"/>
      <c r="HM33" s="694"/>
      <c r="HN33" s="694"/>
      <c r="HO33" s="694"/>
      <c r="HP33" s="694"/>
      <c r="HQ33" s="694"/>
      <c r="HR33" s="694"/>
      <c r="HS33" s="694"/>
      <c r="HT33" s="694"/>
      <c r="HU33" s="694"/>
      <c r="HV33" s="694"/>
      <c r="HW33" s="694"/>
      <c r="HX33" s="694"/>
      <c r="HY33" s="694"/>
      <c r="HZ33" s="694"/>
      <c r="IA33" s="694"/>
      <c r="IB33" s="694"/>
      <c r="IC33" s="694"/>
      <c r="ID33" s="694"/>
      <c r="IE33" s="694"/>
      <c r="IF33" s="694"/>
      <c r="IG33" s="694"/>
      <c r="IH33" s="694"/>
      <c r="II33" s="694"/>
      <c r="IJ33" s="694"/>
      <c r="IK33" s="694"/>
      <c r="IL33" s="694"/>
      <c r="IM33" s="694"/>
      <c r="IN33" s="694"/>
      <c r="IO33" s="694"/>
      <c r="IP33" s="694"/>
      <c r="IQ33" s="694"/>
      <c r="IR33" s="694"/>
      <c r="IS33" s="694"/>
      <c r="IT33" s="694"/>
      <c r="IU33" s="694"/>
      <c r="IV33" s="694"/>
      <c r="IW33" s="694"/>
      <c r="IX33" s="694"/>
      <c r="IY33" s="694"/>
      <c r="IZ33" s="694"/>
      <c r="JA33" s="694"/>
      <c r="JB33" s="694"/>
      <c r="JC33" s="694"/>
      <c r="JD33" s="694"/>
      <c r="JE33" s="694"/>
      <c r="JF33" s="694"/>
      <c r="JG33" s="694"/>
      <c r="JH33" s="694"/>
      <c r="JI33" s="694"/>
      <c r="JJ33" s="694"/>
      <c r="JK33" s="694"/>
      <c r="JL33" s="694"/>
      <c r="JM33" s="694"/>
      <c r="JN33" s="694"/>
      <c r="JO33" s="694"/>
      <c r="JP33" s="694"/>
      <c r="JQ33" s="694"/>
      <c r="JR33" s="694"/>
      <c r="JS33" s="694"/>
      <c r="JT33" s="694"/>
      <c r="JU33" s="694"/>
      <c r="JV33" s="694"/>
      <c r="JW33" s="694"/>
      <c r="JX33" s="694"/>
      <c r="JY33" s="694"/>
      <c r="JZ33" s="694"/>
      <c r="KA33" s="694"/>
      <c r="KB33" s="694"/>
      <c r="KC33" s="694"/>
      <c r="KD33" s="694"/>
      <c r="KE33" s="694"/>
      <c r="KF33" s="694"/>
      <c r="KG33" s="694"/>
      <c r="KH33" s="694"/>
      <c r="KI33" s="694"/>
      <c r="KJ33" s="694"/>
      <c r="KK33" s="694"/>
      <c r="KL33" s="694"/>
      <c r="KM33" s="694"/>
      <c r="KN33" s="694"/>
      <c r="KO33" s="694"/>
      <c r="KP33" s="694"/>
      <c r="KQ33" s="694"/>
      <c r="KR33" s="694"/>
      <c r="KS33" s="694"/>
      <c r="KT33" s="694"/>
      <c r="KU33" s="694"/>
      <c r="KV33" s="694"/>
      <c r="KW33" s="694"/>
      <c r="KX33" s="694"/>
      <c r="KY33" s="694"/>
      <c r="KZ33" s="694"/>
      <c r="LA33" s="694"/>
      <c r="LB33" s="694"/>
      <c r="LC33" s="694"/>
      <c r="LD33" s="694"/>
      <c r="LE33" s="694"/>
      <c r="LF33" s="694"/>
      <c r="LG33" s="694"/>
      <c r="LH33" s="694"/>
      <c r="LI33" s="694"/>
      <c r="LJ33" s="694"/>
      <c r="LK33" s="694"/>
      <c r="LL33" s="694"/>
      <c r="LM33" s="694"/>
      <c r="LN33" s="694"/>
      <c r="LO33" s="694"/>
      <c r="LP33" s="694"/>
      <c r="LQ33" s="694"/>
      <c r="LR33" s="694"/>
      <c r="LS33" s="694"/>
      <c r="LT33" s="694"/>
      <c r="LU33" s="694"/>
      <c r="LV33" s="694"/>
      <c r="LW33" s="694"/>
      <c r="LX33" s="694"/>
      <c r="LY33" s="694"/>
      <c r="LZ33" s="694"/>
      <c r="MA33" s="694"/>
      <c r="MB33" s="694"/>
      <c r="MC33" s="694"/>
      <c r="MD33" s="694"/>
      <c r="ME33" s="694"/>
      <c r="MF33" s="694"/>
      <c r="MG33" s="694"/>
      <c r="MH33" s="694"/>
      <c r="MI33" s="694"/>
      <c r="MJ33" s="694"/>
      <c r="MK33" s="694"/>
      <c r="ML33" s="694"/>
      <c r="MM33" s="694"/>
      <c r="MN33" s="694"/>
      <c r="MO33" s="694"/>
      <c r="MP33" s="694"/>
      <c r="MQ33" s="694"/>
      <c r="MR33" s="694"/>
      <c r="MS33" s="694"/>
      <c r="MT33" s="694"/>
      <c r="MU33" s="694"/>
      <c r="MV33" s="694"/>
      <c r="MW33" s="694"/>
      <c r="MX33" s="694"/>
      <c r="MY33" s="694"/>
      <c r="MZ33" s="694"/>
      <c r="NA33" s="694"/>
      <c r="NB33" s="694"/>
      <c r="NC33" s="694"/>
      <c r="ND33" s="694"/>
      <c r="NE33" s="694"/>
      <c r="NF33" s="694"/>
      <c r="NG33" s="694"/>
      <c r="NH33" s="694"/>
      <c r="NI33" s="694"/>
      <c r="NJ33" s="694"/>
      <c r="NK33" s="694"/>
      <c r="NL33" s="694"/>
      <c r="NM33" s="694"/>
      <c r="NN33" s="694"/>
      <c r="NO33" s="694"/>
      <c r="NP33" s="694"/>
      <c r="NQ33" s="694"/>
      <c r="NR33" s="694"/>
      <c r="NS33" s="694"/>
      <c r="NT33" s="694"/>
      <c r="NU33" s="694"/>
      <c r="NV33" s="694"/>
      <c r="NW33" s="694"/>
      <c r="NX33" s="694"/>
      <c r="NY33" s="694"/>
      <c r="NZ33" s="694"/>
      <c r="OA33" s="694"/>
      <c r="OB33" s="694"/>
      <c r="OC33" s="694"/>
      <c r="OD33" s="694"/>
      <c r="OE33" s="694"/>
      <c r="OF33" s="694"/>
      <c r="OG33" s="694"/>
      <c r="OH33" s="694"/>
      <c r="OI33" s="694"/>
      <c r="OJ33" s="694"/>
      <c r="OK33" s="694"/>
      <c r="OL33" s="694"/>
      <c r="OM33" s="694"/>
      <c r="ON33" s="694"/>
      <c r="OO33" s="694"/>
      <c r="OP33" s="694"/>
      <c r="OQ33" s="694"/>
      <c r="OR33" s="694"/>
      <c r="OS33" s="694"/>
      <c r="OT33" s="694"/>
      <c r="OU33" s="694"/>
      <c r="OV33" s="694"/>
      <c r="OW33" s="694"/>
      <c r="OX33" s="694"/>
      <c r="OY33" s="694"/>
      <c r="OZ33" s="694"/>
      <c r="PA33" s="694"/>
      <c r="PB33" s="694"/>
      <c r="PC33" s="694"/>
      <c r="PD33" s="694"/>
      <c r="PE33" s="694"/>
      <c r="PF33" s="694"/>
      <c r="PG33" s="694"/>
      <c r="PH33" s="694"/>
      <c r="PI33" s="694"/>
      <c r="PJ33" s="694"/>
      <c r="PK33" s="694"/>
      <c r="PL33" s="694"/>
      <c r="PM33" s="694"/>
      <c r="PN33" s="694"/>
      <c r="PO33" s="694"/>
      <c r="PP33" s="694"/>
      <c r="PQ33" s="694"/>
      <c r="PR33" s="694"/>
      <c r="PS33" s="694"/>
      <c r="PT33" s="694"/>
      <c r="PU33" s="694"/>
      <c r="PV33" s="694"/>
      <c r="PW33" s="694"/>
      <c r="PX33" s="694"/>
      <c r="PY33" s="694"/>
      <c r="PZ33" s="694"/>
      <c r="QA33" s="694"/>
      <c r="QB33" s="694"/>
      <c r="QC33" s="694"/>
      <c r="QD33" s="694"/>
      <c r="QE33" s="694"/>
      <c r="QF33" s="694"/>
      <c r="QG33" s="694"/>
      <c r="QH33" s="694"/>
      <c r="QI33" s="694"/>
      <c r="QJ33" s="694"/>
      <c r="QK33" s="694"/>
      <c r="QL33" s="694"/>
      <c r="QM33" s="694"/>
      <c r="QN33" s="694"/>
      <c r="QO33" s="694"/>
      <c r="QP33" s="694"/>
      <c r="QQ33" s="694"/>
      <c r="QR33" s="694"/>
      <c r="QS33" s="694"/>
      <c r="QT33" s="694"/>
      <c r="QU33" s="694"/>
      <c r="QV33" s="694"/>
      <c r="QW33" s="694"/>
      <c r="QX33" s="694"/>
      <c r="QY33" s="694"/>
      <c r="QZ33" s="694"/>
      <c r="RA33" s="694"/>
      <c r="RB33" s="694"/>
      <c r="RC33" s="694"/>
      <c r="RD33" s="694"/>
      <c r="RE33" s="694"/>
      <c r="RF33" s="694"/>
      <c r="RG33" s="694"/>
      <c r="RH33" s="694"/>
      <c r="RI33" s="694"/>
      <c r="RJ33" s="694"/>
      <c r="RK33" s="694"/>
      <c r="RL33" s="694"/>
      <c r="RM33" s="694"/>
      <c r="RN33" s="694"/>
      <c r="RO33" s="694"/>
      <c r="RP33" s="694"/>
      <c r="RQ33" s="694"/>
      <c r="RR33" s="694"/>
      <c r="RS33" s="694"/>
      <c r="RT33" s="694"/>
      <c r="RU33" s="694"/>
      <c r="RV33" s="694"/>
      <c r="RW33" s="694"/>
      <c r="RX33" s="694"/>
      <c r="RY33" s="694"/>
      <c r="RZ33" s="694"/>
      <c r="SA33" s="694"/>
      <c r="SB33" s="694"/>
      <c r="SC33" s="694"/>
      <c r="SD33" s="694"/>
      <c r="SE33" s="694"/>
      <c r="SF33" s="694"/>
      <c r="SG33" s="694"/>
      <c r="SH33" s="694"/>
      <c r="SI33" s="694"/>
      <c r="SJ33" s="694"/>
      <c r="SK33" s="694"/>
      <c r="SL33" s="694"/>
      <c r="SM33" s="694"/>
      <c r="SN33" s="694"/>
      <c r="SO33" s="694"/>
      <c r="SP33" s="694"/>
      <c r="SQ33" s="694"/>
      <c r="SR33" s="694"/>
      <c r="SS33" s="694"/>
      <c r="ST33" s="694"/>
      <c r="SU33" s="694"/>
      <c r="SV33" s="694"/>
      <c r="SW33" s="694"/>
      <c r="SX33" s="694"/>
      <c r="SY33" s="694"/>
      <c r="SZ33" s="694"/>
      <c r="TA33" s="694"/>
      <c r="TB33" s="694"/>
      <c r="TC33" s="694"/>
      <c r="TD33" s="694"/>
      <c r="TE33" s="694"/>
      <c r="TF33" s="694"/>
      <c r="TG33" s="694"/>
      <c r="TH33" s="694"/>
      <c r="TI33" s="694"/>
      <c r="TJ33" s="694"/>
      <c r="TK33" s="694"/>
      <c r="TL33" s="694"/>
      <c r="TM33" s="694"/>
      <c r="TN33" s="694"/>
      <c r="TO33" s="694"/>
      <c r="TP33" s="694"/>
      <c r="TQ33" s="694"/>
      <c r="TR33" s="694"/>
      <c r="TS33" s="694"/>
      <c r="TT33" s="694"/>
      <c r="TU33" s="694"/>
      <c r="TV33" s="694"/>
      <c r="TW33" s="694"/>
      <c r="TX33" s="694"/>
      <c r="TY33" s="694"/>
      <c r="TZ33" s="694"/>
      <c r="UA33" s="694"/>
      <c r="UB33" s="694"/>
      <c r="UC33" s="694"/>
      <c r="UD33" s="694"/>
      <c r="UE33" s="694"/>
      <c r="UF33" s="694"/>
      <c r="UG33" s="694"/>
      <c r="UH33" s="694"/>
      <c r="UI33" s="694"/>
      <c r="UJ33" s="694"/>
      <c r="UK33" s="694"/>
      <c r="UL33" s="694"/>
      <c r="UM33" s="694"/>
      <c r="UN33" s="694"/>
      <c r="UO33" s="694"/>
      <c r="UP33" s="694"/>
      <c r="UQ33" s="694"/>
      <c r="UR33" s="694"/>
      <c r="US33" s="694"/>
      <c r="UT33" s="694"/>
      <c r="UU33" s="694"/>
      <c r="UV33" s="694"/>
      <c r="UW33" s="694"/>
      <c r="UX33" s="694"/>
      <c r="UY33" s="694"/>
      <c r="UZ33" s="694"/>
      <c r="VA33" s="694"/>
      <c r="VB33" s="694"/>
      <c r="VC33" s="694"/>
      <c r="VD33" s="694"/>
      <c r="VE33" s="694"/>
      <c r="VF33" s="694"/>
      <c r="VG33" s="694"/>
      <c r="VH33" s="694"/>
      <c r="VI33" s="694"/>
      <c r="VJ33" s="694"/>
      <c r="VK33" s="694"/>
      <c r="VL33" s="694"/>
      <c r="VM33" s="694"/>
      <c r="VN33" s="694"/>
      <c r="VO33" s="694"/>
      <c r="VP33" s="694"/>
      <c r="VQ33" s="694"/>
      <c r="VR33" s="694"/>
      <c r="VS33" s="694"/>
      <c r="VT33" s="694"/>
      <c r="VU33" s="694"/>
      <c r="VV33" s="694"/>
      <c r="VW33" s="694"/>
      <c r="VX33" s="694"/>
      <c r="VY33" s="694"/>
      <c r="VZ33" s="694"/>
      <c r="WA33" s="694"/>
      <c r="WB33" s="694"/>
      <c r="WC33" s="694"/>
      <c r="WD33" s="694"/>
      <c r="WE33" s="694"/>
      <c r="WF33" s="694"/>
      <c r="WG33" s="694"/>
      <c r="WH33" s="694"/>
      <c r="WI33" s="694"/>
      <c r="WJ33" s="694"/>
      <c r="WK33" s="694"/>
      <c r="WL33" s="694"/>
      <c r="WM33" s="694"/>
      <c r="WN33" s="694"/>
      <c r="WO33" s="694"/>
      <c r="WP33" s="694"/>
      <c r="WQ33" s="694"/>
      <c r="WR33" s="694"/>
      <c r="WS33" s="694"/>
      <c r="WT33" s="694"/>
      <c r="WU33" s="694"/>
      <c r="WV33" s="694"/>
      <c r="WW33" s="694"/>
      <c r="WX33" s="694"/>
      <c r="WY33" s="694"/>
      <c r="WZ33" s="694"/>
      <c r="XA33" s="694"/>
      <c r="XB33" s="694"/>
      <c r="XC33" s="694"/>
      <c r="XD33" s="694"/>
      <c r="XE33" s="694"/>
      <c r="XF33" s="694"/>
      <c r="XG33" s="694"/>
      <c r="XH33" s="694"/>
      <c r="XI33" s="694"/>
      <c r="XJ33" s="694"/>
      <c r="XK33" s="694"/>
      <c r="XL33" s="694"/>
      <c r="XM33" s="694"/>
      <c r="XN33" s="694"/>
      <c r="XO33" s="694"/>
      <c r="XP33" s="694"/>
      <c r="XQ33" s="694"/>
      <c r="XR33" s="694"/>
      <c r="XS33" s="694"/>
      <c r="XT33" s="694"/>
      <c r="XU33" s="694"/>
      <c r="XV33" s="694"/>
      <c r="XW33" s="694"/>
      <c r="XX33" s="694"/>
      <c r="XY33" s="694"/>
      <c r="XZ33" s="694"/>
      <c r="YA33" s="694"/>
      <c r="YB33" s="694"/>
      <c r="YC33" s="694"/>
      <c r="YD33" s="694"/>
      <c r="YE33" s="694"/>
      <c r="YF33" s="694"/>
      <c r="YG33" s="694"/>
      <c r="YH33" s="694"/>
      <c r="YI33" s="694"/>
      <c r="YJ33" s="694"/>
      <c r="YK33" s="694"/>
      <c r="YL33" s="694"/>
      <c r="YM33" s="694"/>
      <c r="YN33" s="694"/>
      <c r="YO33" s="694"/>
      <c r="YP33" s="694"/>
      <c r="YQ33" s="694"/>
      <c r="YR33" s="694"/>
      <c r="YS33" s="694"/>
      <c r="YT33" s="694"/>
      <c r="YU33" s="694"/>
      <c r="YV33" s="694"/>
      <c r="YW33" s="694"/>
      <c r="YX33" s="694"/>
      <c r="YY33" s="694"/>
      <c r="YZ33" s="694"/>
      <c r="ZA33" s="694"/>
      <c r="ZB33" s="694"/>
      <c r="ZC33" s="694"/>
      <c r="ZD33" s="694"/>
      <c r="ZE33" s="694"/>
      <c r="ZF33" s="694"/>
      <c r="ZG33" s="694"/>
      <c r="ZH33" s="694"/>
      <c r="ZI33" s="694"/>
      <c r="ZJ33" s="694"/>
      <c r="ZK33" s="694"/>
      <c r="ZL33" s="694"/>
      <c r="ZM33" s="694"/>
      <c r="ZN33" s="694"/>
      <c r="ZO33" s="694"/>
      <c r="ZP33" s="694"/>
      <c r="ZQ33" s="694"/>
      <c r="ZR33" s="694"/>
      <c r="ZS33" s="694"/>
      <c r="ZT33" s="694"/>
      <c r="ZU33" s="694"/>
      <c r="ZV33" s="694"/>
      <c r="ZW33" s="694"/>
      <c r="ZX33" s="694"/>
      <c r="ZY33" s="694"/>
      <c r="ZZ33" s="694"/>
      <c r="AAA33" s="694"/>
      <c r="AAB33" s="694"/>
      <c r="AAC33" s="694"/>
      <c r="AAD33" s="694"/>
      <c r="AAE33" s="694"/>
      <c r="AAF33" s="694"/>
      <c r="AAG33" s="694"/>
      <c r="AAH33" s="694"/>
      <c r="AAI33" s="694"/>
      <c r="AAJ33" s="694"/>
      <c r="AAK33" s="694"/>
      <c r="AAL33" s="694"/>
      <c r="AAM33" s="694"/>
      <c r="AAN33" s="694"/>
      <c r="AAO33" s="694"/>
      <c r="AAP33" s="694"/>
      <c r="AAQ33" s="694"/>
      <c r="AAR33" s="694"/>
      <c r="AAS33" s="694"/>
      <c r="AAT33" s="694"/>
      <c r="AAU33" s="694"/>
      <c r="AAV33" s="694"/>
      <c r="AAW33" s="694"/>
      <c r="AAX33" s="694"/>
      <c r="AAY33" s="694"/>
      <c r="AAZ33" s="694"/>
      <c r="ABA33" s="694"/>
      <c r="ABB33" s="694"/>
      <c r="ABC33" s="694"/>
      <c r="ABD33" s="694"/>
      <c r="ABE33" s="694"/>
      <c r="ABF33" s="694"/>
      <c r="ABG33" s="694"/>
      <c r="ABH33" s="694"/>
      <c r="ABI33" s="694"/>
      <c r="ABJ33" s="694"/>
      <c r="ABK33" s="694"/>
      <c r="ABL33" s="694"/>
      <c r="ABM33" s="694"/>
      <c r="ABN33" s="694"/>
      <c r="ABO33" s="694"/>
      <c r="ABP33" s="694"/>
      <c r="ABQ33" s="694"/>
      <c r="ABR33" s="694"/>
      <c r="ABS33" s="694"/>
      <c r="ABT33" s="694"/>
      <c r="ABU33" s="694"/>
      <c r="ABV33" s="694"/>
      <c r="ABW33" s="694"/>
      <c r="ABX33" s="694"/>
      <c r="ABY33" s="694"/>
      <c r="ABZ33" s="694"/>
      <c r="ACA33" s="694"/>
      <c r="ACB33" s="694"/>
      <c r="ACC33" s="694"/>
      <c r="ACD33" s="694"/>
      <c r="ACE33" s="694"/>
      <c r="ACF33" s="694"/>
      <c r="ACG33" s="694"/>
      <c r="ACH33" s="694"/>
      <c r="ACI33" s="694"/>
      <c r="ACJ33" s="694"/>
      <c r="ACK33" s="694"/>
      <c r="ACL33" s="694"/>
      <c r="ACM33" s="694"/>
      <c r="ACN33" s="694"/>
      <c r="ACO33" s="694"/>
      <c r="ACP33" s="694"/>
      <c r="ACQ33" s="694"/>
      <c r="ACR33" s="694"/>
      <c r="ACS33" s="694"/>
      <c r="ACT33" s="694"/>
      <c r="ACU33" s="694"/>
      <c r="ACV33" s="694"/>
      <c r="ACW33" s="694"/>
      <c r="ACX33" s="694"/>
      <c r="ACY33" s="694"/>
      <c r="ACZ33" s="694"/>
      <c r="ADA33" s="694"/>
      <c r="ADB33" s="694"/>
      <c r="ADC33" s="694"/>
      <c r="ADD33" s="694"/>
      <c r="ADE33" s="694"/>
      <c r="ADF33" s="694"/>
      <c r="ADG33" s="694"/>
      <c r="ADH33" s="694"/>
      <c r="ADI33" s="694"/>
      <c r="ADJ33" s="694"/>
      <c r="ADK33" s="694"/>
      <c r="ADL33" s="694"/>
      <c r="ADM33" s="694"/>
      <c r="ADN33" s="694"/>
      <c r="ADO33" s="694"/>
      <c r="ADP33" s="694"/>
      <c r="ADQ33" s="694"/>
      <c r="ADR33" s="694"/>
      <c r="ADS33" s="694"/>
      <c r="ADT33" s="694"/>
      <c r="ADU33" s="694"/>
      <c r="ADV33" s="694"/>
      <c r="ADW33" s="694"/>
      <c r="ADX33" s="694"/>
      <c r="ADY33" s="694"/>
      <c r="ADZ33" s="694"/>
      <c r="AEA33" s="694"/>
      <c r="AEB33" s="694"/>
      <c r="AEC33" s="694"/>
      <c r="AED33" s="694"/>
      <c r="AEE33" s="694"/>
      <c r="AEF33" s="694"/>
      <c r="AEG33" s="694"/>
      <c r="AEH33" s="694"/>
      <c r="AEI33" s="694"/>
      <c r="AEJ33" s="694"/>
      <c r="AEK33" s="694"/>
      <c r="AEL33" s="694"/>
      <c r="AEM33" s="694"/>
      <c r="AEN33" s="694"/>
      <c r="AEO33" s="694"/>
      <c r="AEP33" s="694"/>
      <c r="AEQ33" s="694"/>
      <c r="AER33" s="694"/>
      <c r="AES33" s="694"/>
      <c r="AET33" s="694"/>
      <c r="AEU33" s="694"/>
      <c r="AEV33" s="694"/>
      <c r="AEW33" s="694"/>
      <c r="AEX33" s="694"/>
      <c r="AEY33" s="694"/>
      <c r="AEZ33" s="694"/>
      <c r="AFA33" s="694"/>
      <c r="AFB33" s="694"/>
      <c r="AFC33" s="694"/>
      <c r="AFD33" s="694"/>
      <c r="AFE33" s="694"/>
      <c r="AFF33" s="694"/>
      <c r="AFG33" s="694"/>
      <c r="AFH33" s="694"/>
      <c r="AFI33" s="694"/>
      <c r="AFJ33" s="694"/>
      <c r="AFK33" s="694"/>
      <c r="AFL33" s="694"/>
      <c r="AFM33" s="694"/>
      <c r="AFN33" s="694"/>
      <c r="AFO33" s="694"/>
      <c r="AFP33" s="694"/>
      <c r="AFQ33" s="694"/>
      <c r="AFR33" s="694"/>
      <c r="AFS33" s="694"/>
      <c r="AFT33" s="694"/>
      <c r="AFU33" s="694"/>
      <c r="AFV33" s="694"/>
      <c r="AFW33" s="694"/>
      <c r="AFX33" s="694"/>
      <c r="AFY33" s="694"/>
      <c r="AFZ33" s="694"/>
      <c r="AGA33" s="694"/>
      <c r="AGB33" s="694"/>
      <c r="AGC33" s="694"/>
      <c r="AGD33" s="694"/>
      <c r="AGE33" s="694"/>
      <c r="AGF33" s="694"/>
      <c r="AGG33" s="694"/>
      <c r="AGH33" s="694"/>
      <c r="AGI33" s="694"/>
      <c r="AGJ33" s="694"/>
      <c r="AGK33" s="694"/>
      <c r="AGL33" s="694"/>
      <c r="AGM33" s="694"/>
      <c r="AGN33" s="694"/>
      <c r="AGO33" s="694"/>
      <c r="AGP33" s="694"/>
      <c r="AGQ33" s="694"/>
      <c r="AGR33" s="694"/>
      <c r="AGS33" s="694"/>
      <c r="AGT33" s="694"/>
      <c r="AGU33" s="694"/>
      <c r="AGV33" s="694"/>
      <c r="AGW33" s="694"/>
      <c r="AGX33" s="694"/>
      <c r="AGY33" s="694"/>
      <c r="AGZ33" s="694"/>
      <c r="AHA33" s="694"/>
      <c r="AHB33" s="694"/>
      <c r="AHC33" s="694"/>
      <c r="AHD33" s="694"/>
      <c r="AHE33" s="694"/>
      <c r="AHF33" s="694"/>
      <c r="AHG33" s="694"/>
      <c r="AHH33" s="694"/>
      <c r="AHI33" s="694"/>
      <c r="AHJ33" s="694"/>
      <c r="AHK33" s="694"/>
      <c r="AHL33" s="694"/>
      <c r="AHM33" s="694"/>
      <c r="AHN33" s="694"/>
      <c r="AHO33" s="694"/>
      <c r="AHP33" s="694"/>
      <c r="AHQ33" s="694"/>
      <c r="AHR33" s="694"/>
      <c r="AHS33" s="694"/>
      <c r="AHT33" s="694"/>
      <c r="AHU33" s="694"/>
      <c r="AHV33" s="694"/>
      <c r="AHW33" s="694"/>
      <c r="AHX33" s="694"/>
      <c r="AHY33" s="694"/>
      <c r="AHZ33" s="694"/>
      <c r="AIA33" s="694"/>
      <c r="AIB33" s="694"/>
      <c r="AIC33" s="694"/>
      <c r="AID33" s="694"/>
      <c r="AIE33" s="694"/>
      <c r="AIF33" s="694"/>
      <c r="AIG33" s="694"/>
      <c r="AIH33" s="694"/>
      <c r="AII33" s="694"/>
      <c r="AIJ33" s="694"/>
      <c r="AIK33" s="694"/>
      <c r="AIL33" s="694"/>
      <c r="AIM33" s="694"/>
      <c r="AIN33" s="694"/>
      <c r="AIO33" s="694"/>
      <c r="AIP33" s="694"/>
      <c r="AIQ33" s="694"/>
      <c r="AIR33" s="694"/>
      <c r="AIS33" s="694"/>
      <c r="AIT33" s="694"/>
      <c r="AIU33" s="694"/>
      <c r="AIV33" s="694"/>
      <c r="AIW33" s="694"/>
      <c r="AIX33" s="694"/>
      <c r="AIY33" s="694"/>
      <c r="AIZ33" s="694"/>
      <c r="AJA33" s="694"/>
      <c r="AJB33" s="694"/>
      <c r="AJC33" s="694"/>
      <c r="AJD33" s="694"/>
      <c r="AJE33" s="694"/>
      <c r="AJF33" s="694"/>
      <c r="AJG33" s="694"/>
      <c r="AJH33" s="694"/>
      <c r="AJI33" s="694"/>
      <c r="AJJ33" s="694"/>
      <c r="AJK33" s="694"/>
      <c r="AJL33" s="694"/>
      <c r="AJM33" s="694"/>
      <c r="AJN33" s="694"/>
      <c r="AJO33" s="694"/>
      <c r="AJP33" s="694"/>
      <c r="AJQ33" s="694"/>
      <c r="AJR33" s="694"/>
      <c r="AJS33" s="694"/>
    </row>
    <row r="34" spans="1:955" ht="55.5" customHeight="1">
      <c r="B34" s="694"/>
      <c r="C34" s="694"/>
      <c r="D34" s="694"/>
      <c r="E34" s="739"/>
      <c r="F34" s="739"/>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7"/>
      <c r="BN34" s="727"/>
      <c r="BO34" s="727"/>
      <c r="BP34" s="727"/>
      <c r="BQ34" s="727"/>
      <c r="BR34" s="727"/>
      <c r="BS34" s="727"/>
      <c r="BT34" s="727"/>
      <c r="BU34" s="727"/>
      <c r="BV34" s="727"/>
      <c r="BW34" s="727"/>
      <c r="BX34" s="727"/>
      <c r="BY34" s="727"/>
      <c r="BZ34" s="727"/>
      <c r="CA34" s="727"/>
      <c r="CB34" s="727"/>
      <c r="CC34" s="727"/>
      <c r="CD34" s="727"/>
      <c r="CE34" s="727"/>
      <c r="CF34" s="727"/>
      <c r="CG34" s="727"/>
      <c r="CH34" s="727"/>
      <c r="CI34" s="727"/>
      <c r="CJ34" s="727"/>
      <c r="CK34" s="727"/>
      <c r="CL34" s="727"/>
      <c r="CM34" s="727"/>
      <c r="CN34" s="727"/>
      <c r="CO34" s="727"/>
      <c r="CP34" s="727"/>
      <c r="CQ34" s="727"/>
      <c r="CR34" s="727"/>
      <c r="CS34" s="727"/>
      <c r="CT34" s="727"/>
      <c r="CU34" s="727"/>
      <c r="CV34" s="727"/>
      <c r="CW34" s="727"/>
      <c r="CX34" s="727"/>
      <c r="CY34" s="727"/>
      <c r="CZ34" s="727"/>
      <c r="DA34" s="727"/>
      <c r="DB34" s="727"/>
      <c r="DC34" s="727"/>
      <c r="DD34" s="727"/>
      <c r="DE34" s="727"/>
      <c r="DF34" s="727"/>
      <c r="DG34" s="727"/>
      <c r="DH34" s="727"/>
      <c r="DI34" s="727"/>
      <c r="DJ34" s="727"/>
      <c r="DK34" s="727"/>
      <c r="DL34" s="727"/>
      <c r="DM34" s="727"/>
      <c r="DN34" s="727"/>
      <c r="DO34" s="727"/>
      <c r="DP34" s="727"/>
      <c r="DQ34" s="727"/>
      <c r="DR34" s="727"/>
      <c r="DS34" s="727"/>
      <c r="DT34" s="727"/>
      <c r="DU34" s="727"/>
      <c r="DV34" s="727"/>
      <c r="DW34" s="727"/>
      <c r="DX34" s="727"/>
      <c r="DY34" s="727"/>
      <c r="DZ34" s="727"/>
      <c r="EA34" s="727"/>
      <c r="EB34" s="727"/>
      <c r="EC34" s="727"/>
      <c r="ED34" s="727"/>
      <c r="EE34" s="727"/>
      <c r="EF34" s="727"/>
      <c r="EG34" s="727"/>
      <c r="EH34" s="727"/>
      <c r="EI34" s="727"/>
      <c r="EJ34" s="727"/>
      <c r="EK34" s="727"/>
      <c r="EL34" s="727"/>
      <c r="EM34" s="727"/>
      <c r="EN34" s="727"/>
      <c r="EO34" s="727"/>
      <c r="EP34" s="727"/>
      <c r="EQ34" s="727"/>
      <c r="ER34" s="727"/>
      <c r="ES34" s="727"/>
      <c r="ET34" s="727"/>
      <c r="EU34" s="727"/>
      <c r="EV34" s="727"/>
      <c r="EW34" s="727"/>
      <c r="EX34" s="727"/>
      <c r="EY34" s="727"/>
      <c r="EZ34" s="727"/>
      <c r="FA34" s="727"/>
      <c r="FB34" s="727"/>
      <c r="FC34" s="727"/>
      <c r="FD34" s="727"/>
      <c r="FE34" s="727"/>
      <c r="FF34" s="727"/>
      <c r="FG34" s="727"/>
      <c r="FH34" s="727"/>
      <c r="FI34" s="727"/>
      <c r="FJ34" s="727"/>
      <c r="FK34" s="727"/>
      <c r="FL34" s="727"/>
      <c r="FM34" s="727"/>
      <c r="FN34" s="727"/>
      <c r="FO34" s="727"/>
      <c r="FP34" s="727"/>
      <c r="FQ34" s="727"/>
      <c r="FR34" s="727"/>
      <c r="FS34" s="727"/>
      <c r="FT34" s="727"/>
      <c r="FU34" s="727"/>
      <c r="FV34" s="727"/>
      <c r="FW34" s="694"/>
      <c r="FX34" s="694"/>
      <c r="FY34" s="694"/>
      <c r="FZ34" s="694"/>
      <c r="GA34" s="694"/>
      <c r="GB34" s="694"/>
      <c r="GC34" s="694"/>
      <c r="GD34" s="694"/>
      <c r="GE34" s="694"/>
      <c r="GF34" s="694"/>
      <c r="GG34" s="694"/>
      <c r="GH34" s="694"/>
      <c r="GI34" s="694"/>
      <c r="GJ34" s="694"/>
      <c r="GK34" s="694"/>
      <c r="GL34" s="694"/>
      <c r="GM34" s="694"/>
      <c r="GN34" s="694"/>
      <c r="GO34" s="694"/>
      <c r="GP34" s="694"/>
      <c r="GQ34" s="694"/>
      <c r="GR34" s="694"/>
      <c r="GS34" s="694"/>
      <c r="GT34" s="694"/>
      <c r="GU34" s="694"/>
      <c r="GV34" s="694"/>
      <c r="GW34" s="694"/>
      <c r="GX34" s="694"/>
      <c r="GY34" s="694"/>
      <c r="GZ34" s="694"/>
      <c r="HA34" s="694"/>
      <c r="HB34" s="694"/>
      <c r="HC34" s="694"/>
      <c r="HD34" s="694"/>
      <c r="HE34" s="694"/>
      <c r="HF34" s="694"/>
      <c r="HG34" s="694"/>
      <c r="HH34" s="694"/>
      <c r="HI34" s="694"/>
      <c r="HJ34" s="694"/>
      <c r="HK34" s="694"/>
      <c r="HL34" s="694"/>
      <c r="HM34" s="694"/>
      <c r="HN34" s="694"/>
      <c r="HO34" s="694"/>
      <c r="HP34" s="694"/>
      <c r="HQ34" s="694"/>
      <c r="HR34" s="694"/>
      <c r="HS34" s="694"/>
      <c r="HT34" s="694"/>
      <c r="HU34" s="694"/>
      <c r="HV34" s="694"/>
      <c r="HW34" s="694"/>
      <c r="HX34" s="694"/>
      <c r="HY34" s="694"/>
      <c r="HZ34" s="694"/>
      <c r="IA34" s="694"/>
      <c r="IB34" s="694"/>
      <c r="IC34" s="694"/>
      <c r="ID34" s="694"/>
      <c r="IE34" s="694"/>
      <c r="IF34" s="694"/>
      <c r="IG34" s="694"/>
      <c r="IH34" s="694"/>
      <c r="II34" s="694"/>
      <c r="IJ34" s="694"/>
      <c r="IK34" s="694"/>
      <c r="IL34" s="694"/>
      <c r="IM34" s="694"/>
      <c r="IN34" s="694"/>
      <c r="IO34" s="694"/>
      <c r="IP34" s="694"/>
      <c r="IQ34" s="694"/>
      <c r="IR34" s="694"/>
      <c r="IS34" s="694"/>
      <c r="IT34" s="694"/>
      <c r="IU34" s="694"/>
      <c r="IV34" s="694"/>
      <c r="IW34" s="694"/>
      <c r="IX34" s="694"/>
      <c r="IY34" s="694"/>
      <c r="IZ34" s="694"/>
      <c r="JA34" s="694"/>
      <c r="JB34" s="694"/>
      <c r="JC34" s="694"/>
      <c r="JD34" s="694"/>
      <c r="JE34" s="694"/>
      <c r="JF34" s="694"/>
      <c r="JG34" s="694"/>
      <c r="JH34" s="694"/>
      <c r="JI34" s="694"/>
      <c r="JJ34" s="694"/>
      <c r="JK34" s="694"/>
      <c r="JL34" s="694"/>
      <c r="JM34" s="694"/>
      <c r="JN34" s="694"/>
      <c r="JO34" s="694"/>
      <c r="JP34" s="694"/>
      <c r="JQ34" s="694"/>
      <c r="JR34" s="694"/>
      <c r="JS34" s="694"/>
      <c r="JT34" s="694"/>
      <c r="JU34" s="694"/>
      <c r="JV34" s="694"/>
      <c r="JW34" s="694"/>
      <c r="JX34" s="694"/>
      <c r="JY34" s="694"/>
      <c r="JZ34" s="694"/>
      <c r="KA34" s="694"/>
      <c r="KB34" s="694"/>
      <c r="KC34" s="694"/>
      <c r="KD34" s="694"/>
      <c r="KE34" s="694"/>
      <c r="KF34" s="694"/>
      <c r="KG34" s="694"/>
      <c r="KH34" s="694"/>
      <c r="KI34" s="694"/>
      <c r="KJ34" s="694"/>
      <c r="KK34" s="694"/>
      <c r="KL34" s="694"/>
      <c r="KM34" s="694"/>
      <c r="KN34" s="694"/>
      <c r="KO34" s="694"/>
      <c r="KP34" s="694"/>
      <c r="KQ34" s="694"/>
      <c r="KR34" s="694"/>
      <c r="KS34" s="694"/>
      <c r="KT34" s="694"/>
      <c r="KU34" s="694"/>
      <c r="KV34" s="694"/>
      <c r="KW34" s="694"/>
      <c r="KX34" s="694"/>
      <c r="KY34" s="694"/>
      <c r="KZ34" s="694"/>
      <c r="LA34" s="694"/>
      <c r="LB34" s="694"/>
      <c r="LC34" s="694"/>
      <c r="LD34" s="694"/>
      <c r="LE34" s="694"/>
      <c r="LF34" s="694"/>
      <c r="LG34" s="694"/>
      <c r="LH34" s="694"/>
      <c r="LI34" s="694"/>
      <c r="LJ34" s="694"/>
      <c r="LK34" s="694"/>
      <c r="LL34" s="694"/>
      <c r="LM34" s="694"/>
      <c r="LN34" s="694"/>
      <c r="LO34" s="694"/>
      <c r="LP34" s="694"/>
      <c r="LQ34" s="694"/>
      <c r="LR34" s="694"/>
      <c r="LS34" s="694"/>
      <c r="LT34" s="694"/>
      <c r="LU34" s="694"/>
      <c r="LV34" s="694"/>
      <c r="LW34" s="694"/>
      <c r="LX34" s="694"/>
      <c r="LY34" s="694"/>
      <c r="LZ34" s="694"/>
      <c r="MA34" s="694"/>
      <c r="MB34" s="694"/>
      <c r="MC34" s="694"/>
      <c r="MD34" s="694"/>
      <c r="ME34" s="694"/>
      <c r="MF34" s="694"/>
      <c r="MG34" s="694"/>
      <c r="MH34" s="694"/>
      <c r="MI34" s="694"/>
      <c r="MJ34" s="694"/>
      <c r="MK34" s="694"/>
      <c r="ML34" s="694"/>
      <c r="MM34" s="694"/>
      <c r="MN34" s="694"/>
      <c r="MO34" s="694"/>
      <c r="MP34" s="694"/>
      <c r="MQ34" s="694"/>
      <c r="MR34" s="694"/>
      <c r="MS34" s="694"/>
      <c r="MT34" s="694"/>
      <c r="MU34" s="694"/>
      <c r="MV34" s="694"/>
      <c r="MW34" s="694"/>
      <c r="MX34" s="694"/>
      <c r="MY34" s="694"/>
      <c r="MZ34" s="694"/>
      <c r="NA34" s="694"/>
      <c r="NB34" s="694"/>
      <c r="NC34" s="694"/>
      <c r="ND34" s="694"/>
      <c r="NE34" s="694"/>
      <c r="NF34" s="694"/>
      <c r="NG34" s="694"/>
      <c r="NH34" s="694"/>
      <c r="NI34" s="694"/>
      <c r="NJ34" s="694"/>
      <c r="NK34" s="694"/>
      <c r="NL34" s="694"/>
      <c r="NM34" s="694"/>
      <c r="NN34" s="694"/>
      <c r="NO34" s="694"/>
      <c r="NP34" s="694"/>
      <c r="NQ34" s="694"/>
      <c r="NR34" s="694"/>
      <c r="NS34" s="694"/>
      <c r="NT34" s="694"/>
      <c r="NU34" s="694"/>
      <c r="NV34" s="694"/>
      <c r="NW34" s="694"/>
      <c r="NX34" s="694"/>
      <c r="NY34" s="694"/>
      <c r="NZ34" s="694"/>
      <c r="OA34" s="694"/>
      <c r="OB34" s="694"/>
      <c r="OC34" s="694"/>
      <c r="OD34" s="694"/>
      <c r="OE34" s="694"/>
      <c r="OF34" s="694"/>
      <c r="OG34" s="694"/>
      <c r="OH34" s="694"/>
      <c r="OI34" s="694"/>
      <c r="OJ34" s="694"/>
      <c r="OK34" s="694"/>
      <c r="OL34" s="694"/>
      <c r="OM34" s="694"/>
      <c r="ON34" s="694"/>
      <c r="OO34" s="694"/>
      <c r="OP34" s="694"/>
      <c r="OQ34" s="694"/>
      <c r="OR34" s="694"/>
      <c r="OS34" s="694"/>
      <c r="OT34" s="694"/>
      <c r="OU34" s="694"/>
      <c r="OV34" s="694"/>
      <c r="OW34" s="694"/>
      <c r="OX34" s="694"/>
      <c r="OY34" s="694"/>
      <c r="OZ34" s="694"/>
      <c r="PA34" s="694"/>
      <c r="PB34" s="694"/>
      <c r="PC34" s="694"/>
      <c r="PD34" s="694"/>
      <c r="PE34" s="694"/>
      <c r="PF34" s="694"/>
      <c r="PG34" s="694"/>
      <c r="PH34" s="694"/>
      <c r="PI34" s="694"/>
      <c r="PJ34" s="694"/>
      <c r="PK34" s="694"/>
      <c r="PL34" s="694"/>
      <c r="PM34" s="694"/>
      <c r="PN34" s="694"/>
      <c r="PO34" s="694"/>
      <c r="PP34" s="694"/>
      <c r="PQ34" s="694"/>
      <c r="PR34" s="694"/>
      <c r="PS34" s="694"/>
      <c r="PT34" s="694"/>
      <c r="PU34" s="694"/>
      <c r="PV34" s="694"/>
      <c r="PW34" s="694"/>
      <c r="PX34" s="694"/>
      <c r="PY34" s="694"/>
      <c r="PZ34" s="694"/>
      <c r="QA34" s="694"/>
      <c r="QB34" s="694"/>
      <c r="QC34" s="694"/>
      <c r="QD34" s="694"/>
      <c r="QE34" s="694"/>
      <c r="QF34" s="694"/>
      <c r="QG34" s="694"/>
      <c r="QH34" s="694"/>
      <c r="QI34" s="694"/>
      <c r="QJ34" s="694"/>
      <c r="QK34" s="694"/>
      <c r="QL34" s="694"/>
      <c r="QM34" s="694"/>
      <c r="QN34" s="694"/>
      <c r="QO34" s="694"/>
      <c r="QP34" s="694"/>
      <c r="QQ34" s="694"/>
      <c r="QR34" s="694"/>
      <c r="QS34" s="694"/>
      <c r="QT34" s="694"/>
      <c r="QU34" s="694"/>
      <c r="QV34" s="694"/>
      <c r="QW34" s="694"/>
      <c r="QX34" s="694"/>
      <c r="QY34" s="694"/>
      <c r="QZ34" s="694"/>
      <c r="RA34" s="694"/>
      <c r="RB34" s="694"/>
      <c r="RC34" s="694"/>
      <c r="RD34" s="694"/>
      <c r="RE34" s="694"/>
      <c r="RF34" s="694"/>
      <c r="RG34" s="694"/>
      <c r="RH34" s="694"/>
      <c r="RI34" s="694"/>
      <c r="RJ34" s="694"/>
      <c r="RK34" s="694"/>
      <c r="RL34" s="694"/>
      <c r="RM34" s="694"/>
      <c r="RN34" s="694"/>
      <c r="RO34" s="694"/>
      <c r="RP34" s="694"/>
      <c r="RQ34" s="694"/>
      <c r="RR34" s="694"/>
      <c r="RS34" s="694"/>
      <c r="RT34" s="694"/>
      <c r="RU34" s="694"/>
      <c r="RV34" s="694"/>
      <c r="RW34" s="694"/>
      <c r="RX34" s="694"/>
      <c r="RY34" s="694"/>
      <c r="RZ34" s="694"/>
      <c r="SA34" s="694"/>
      <c r="SB34" s="694"/>
      <c r="SC34" s="694"/>
      <c r="SD34" s="694"/>
      <c r="SE34" s="694"/>
      <c r="SF34" s="694"/>
      <c r="SG34" s="694"/>
      <c r="SH34" s="694"/>
      <c r="SI34" s="694"/>
      <c r="SJ34" s="694"/>
      <c r="SK34" s="694"/>
      <c r="SL34" s="694"/>
      <c r="SM34" s="694"/>
      <c r="SN34" s="694"/>
      <c r="SO34" s="694"/>
      <c r="SP34" s="694"/>
      <c r="SQ34" s="694"/>
      <c r="SR34" s="694"/>
      <c r="SS34" s="694"/>
      <c r="ST34" s="694"/>
      <c r="SU34" s="694"/>
      <c r="SV34" s="694"/>
      <c r="SW34" s="694"/>
      <c r="SX34" s="694"/>
      <c r="SY34" s="694"/>
      <c r="SZ34" s="694"/>
      <c r="TA34" s="694"/>
      <c r="TB34" s="694"/>
      <c r="TC34" s="694"/>
      <c r="TD34" s="694"/>
      <c r="TE34" s="694"/>
      <c r="TF34" s="694"/>
      <c r="TG34" s="694"/>
      <c r="TH34" s="694"/>
      <c r="TI34" s="694"/>
      <c r="TJ34" s="694"/>
      <c r="TK34" s="694"/>
      <c r="TL34" s="694"/>
      <c r="TM34" s="694"/>
      <c r="TN34" s="694"/>
      <c r="TO34" s="694"/>
      <c r="TP34" s="694"/>
      <c r="TQ34" s="694"/>
      <c r="TR34" s="694"/>
      <c r="TS34" s="694"/>
      <c r="TT34" s="694"/>
      <c r="TU34" s="694"/>
      <c r="TV34" s="694"/>
      <c r="TW34" s="694"/>
      <c r="TX34" s="694"/>
      <c r="TY34" s="694"/>
      <c r="TZ34" s="694"/>
      <c r="UA34" s="694"/>
      <c r="UB34" s="694"/>
      <c r="UC34" s="694"/>
      <c r="UD34" s="694"/>
      <c r="UE34" s="694"/>
      <c r="UF34" s="694"/>
      <c r="UG34" s="694"/>
      <c r="UH34" s="694"/>
      <c r="UI34" s="694"/>
      <c r="UJ34" s="694"/>
      <c r="UK34" s="694"/>
      <c r="UL34" s="694"/>
      <c r="UM34" s="694"/>
      <c r="UN34" s="694"/>
      <c r="UO34" s="694"/>
      <c r="UP34" s="694"/>
      <c r="UQ34" s="694"/>
      <c r="UR34" s="694"/>
      <c r="US34" s="694"/>
      <c r="UT34" s="694"/>
      <c r="UU34" s="694"/>
      <c r="UV34" s="694"/>
      <c r="UW34" s="694"/>
      <c r="UX34" s="694"/>
      <c r="UY34" s="694"/>
      <c r="UZ34" s="694"/>
      <c r="VA34" s="694"/>
      <c r="VB34" s="694"/>
      <c r="VC34" s="694"/>
      <c r="VD34" s="694"/>
      <c r="VE34" s="694"/>
      <c r="VF34" s="694"/>
      <c r="VG34" s="694"/>
      <c r="VH34" s="694"/>
      <c r="VI34" s="694"/>
      <c r="VJ34" s="694"/>
      <c r="VK34" s="694"/>
      <c r="VL34" s="694"/>
      <c r="VM34" s="694"/>
      <c r="VN34" s="694"/>
      <c r="VO34" s="694"/>
      <c r="VP34" s="694"/>
      <c r="VQ34" s="694"/>
      <c r="VR34" s="694"/>
      <c r="VS34" s="694"/>
      <c r="VT34" s="694"/>
      <c r="VU34" s="694"/>
      <c r="VV34" s="694"/>
      <c r="VW34" s="694"/>
      <c r="VX34" s="694"/>
      <c r="VY34" s="694"/>
      <c r="VZ34" s="694"/>
      <c r="WA34" s="694"/>
      <c r="WB34" s="694"/>
      <c r="WC34" s="694"/>
      <c r="WD34" s="694"/>
      <c r="WE34" s="694"/>
      <c r="WF34" s="694"/>
      <c r="WG34" s="694"/>
      <c r="WH34" s="694"/>
      <c r="WI34" s="694"/>
      <c r="WJ34" s="694"/>
      <c r="WK34" s="694"/>
      <c r="WL34" s="694"/>
      <c r="WM34" s="694"/>
      <c r="WN34" s="694"/>
      <c r="WO34" s="694"/>
      <c r="WP34" s="694"/>
      <c r="WQ34" s="694"/>
      <c r="WR34" s="694"/>
      <c r="WS34" s="694"/>
      <c r="WT34" s="694"/>
      <c r="WU34" s="694"/>
      <c r="WV34" s="694"/>
      <c r="WW34" s="694"/>
      <c r="WX34" s="694"/>
      <c r="WY34" s="694"/>
      <c r="WZ34" s="694"/>
      <c r="XA34" s="694"/>
      <c r="XB34" s="694"/>
      <c r="XC34" s="694"/>
      <c r="XD34" s="694"/>
      <c r="XE34" s="694"/>
      <c r="XF34" s="694"/>
      <c r="XG34" s="694"/>
      <c r="XH34" s="694"/>
      <c r="XI34" s="694"/>
      <c r="XJ34" s="694"/>
      <c r="XK34" s="694"/>
      <c r="XL34" s="694"/>
      <c r="XM34" s="694"/>
      <c r="XN34" s="694"/>
      <c r="XO34" s="694"/>
      <c r="XP34" s="694"/>
      <c r="XQ34" s="694"/>
      <c r="XR34" s="694"/>
      <c r="XS34" s="694"/>
      <c r="XT34" s="694"/>
      <c r="XU34" s="694"/>
      <c r="XV34" s="694"/>
      <c r="XW34" s="694"/>
      <c r="XX34" s="694"/>
      <c r="XY34" s="694"/>
      <c r="XZ34" s="694"/>
      <c r="YA34" s="694"/>
      <c r="YB34" s="694"/>
      <c r="YC34" s="694"/>
      <c r="YD34" s="694"/>
      <c r="YE34" s="694"/>
      <c r="YF34" s="694"/>
      <c r="YG34" s="694"/>
      <c r="YH34" s="694"/>
      <c r="YI34" s="694"/>
      <c r="YJ34" s="694"/>
      <c r="YK34" s="694"/>
      <c r="YL34" s="694"/>
      <c r="YM34" s="694"/>
      <c r="YN34" s="694"/>
      <c r="YO34" s="694"/>
      <c r="YP34" s="694"/>
      <c r="YQ34" s="694"/>
      <c r="YR34" s="694"/>
      <c r="YS34" s="694"/>
      <c r="YT34" s="694"/>
      <c r="YU34" s="694"/>
      <c r="YV34" s="694"/>
      <c r="YW34" s="694"/>
      <c r="YX34" s="694"/>
      <c r="YY34" s="694"/>
      <c r="YZ34" s="694"/>
      <c r="ZA34" s="694"/>
      <c r="ZB34" s="694"/>
      <c r="ZC34" s="694"/>
      <c r="ZD34" s="694"/>
      <c r="ZE34" s="694"/>
      <c r="ZF34" s="694"/>
      <c r="ZG34" s="694"/>
      <c r="ZH34" s="694"/>
      <c r="ZI34" s="694"/>
      <c r="ZJ34" s="694"/>
      <c r="ZK34" s="694"/>
      <c r="ZL34" s="694"/>
      <c r="ZM34" s="694"/>
      <c r="ZN34" s="694"/>
      <c r="ZO34" s="694"/>
      <c r="ZP34" s="694"/>
      <c r="ZQ34" s="694"/>
      <c r="ZR34" s="694"/>
      <c r="ZS34" s="694"/>
      <c r="ZT34" s="694"/>
      <c r="ZU34" s="694"/>
      <c r="ZV34" s="694"/>
      <c r="ZW34" s="694"/>
      <c r="ZX34" s="694"/>
      <c r="ZY34" s="694"/>
      <c r="ZZ34" s="694"/>
      <c r="AAA34" s="694"/>
      <c r="AAB34" s="694"/>
      <c r="AAC34" s="694"/>
      <c r="AAD34" s="694"/>
      <c r="AAE34" s="694"/>
      <c r="AAF34" s="694"/>
      <c r="AAG34" s="694"/>
      <c r="AAH34" s="694"/>
      <c r="AAI34" s="694"/>
      <c r="AAJ34" s="694"/>
      <c r="AAK34" s="694"/>
      <c r="AAL34" s="694"/>
      <c r="AAM34" s="694"/>
      <c r="AAN34" s="694"/>
      <c r="AAO34" s="694"/>
      <c r="AAP34" s="694"/>
      <c r="AAQ34" s="694"/>
      <c r="AAR34" s="694"/>
      <c r="AAS34" s="694"/>
      <c r="AAT34" s="694"/>
      <c r="AAU34" s="694"/>
      <c r="AAV34" s="694"/>
      <c r="AAW34" s="694"/>
      <c r="AAX34" s="694"/>
      <c r="AAY34" s="694"/>
      <c r="AAZ34" s="694"/>
      <c r="ABA34" s="694"/>
      <c r="ABB34" s="694"/>
      <c r="ABC34" s="694"/>
      <c r="ABD34" s="694"/>
      <c r="ABE34" s="694"/>
      <c r="ABF34" s="694"/>
      <c r="ABG34" s="694"/>
      <c r="ABH34" s="694"/>
      <c r="ABI34" s="694"/>
      <c r="ABJ34" s="694"/>
      <c r="ABK34" s="694"/>
      <c r="ABL34" s="694"/>
      <c r="ABM34" s="694"/>
      <c r="ABN34" s="694"/>
      <c r="ABO34" s="694"/>
      <c r="ABP34" s="694"/>
      <c r="ABQ34" s="694"/>
      <c r="ABR34" s="694"/>
      <c r="ABS34" s="694"/>
      <c r="ABT34" s="694"/>
      <c r="ABU34" s="694"/>
      <c r="ABV34" s="694"/>
      <c r="ABW34" s="694"/>
      <c r="ABX34" s="694"/>
      <c r="ABY34" s="694"/>
      <c r="ABZ34" s="694"/>
      <c r="ACA34" s="694"/>
      <c r="ACB34" s="694"/>
      <c r="ACC34" s="694"/>
      <c r="ACD34" s="694"/>
      <c r="ACE34" s="694"/>
      <c r="ACF34" s="694"/>
      <c r="ACG34" s="694"/>
      <c r="ACH34" s="694"/>
      <c r="ACI34" s="694"/>
      <c r="ACJ34" s="694"/>
      <c r="ACK34" s="694"/>
      <c r="ACL34" s="694"/>
      <c r="ACM34" s="694"/>
      <c r="ACN34" s="694"/>
      <c r="ACO34" s="694"/>
      <c r="ACP34" s="694"/>
      <c r="ACQ34" s="694"/>
      <c r="ACR34" s="694"/>
      <c r="ACS34" s="694"/>
      <c r="ACT34" s="694"/>
      <c r="ACU34" s="694"/>
      <c r="ACV34" s="694"/>
      <c r="ACW34" s="694"/>
      <c r="ACX34" s="694"/>
      <c r="ACY34" s="694"/>
      <c r="ACZ34" s="694"/>
      <c r="ADA34" s="694"/>
      <c r="ADB34" s="694"/>
      <c r="ADC34" s="694"/>
      <c r="ADD34" s="694"/>
      <c r="ADE34" s="694"/>
      <c r="ADF34" s="694"/>
      <c r="ADG34" s="694"/>
      <c r="ADH34" s="694"/>
      <c r="ADI34" s="694"/>
      <c r="ADJ34" s="694"/>
      <c r="ADK34" s="694"/>
      <c r="ADL34" s="694"/>
      <c r="ADM34" s="694"/>
      <c r="ADN34" s="694"/>
      <c r="ADO34" s="694"/>
      <c r="ADP34" s="694"/>
      <c r="ADQ34" s="694"/>
      <c r="ADR34" s="694"/>
      <c r="ADS34" s="694"/>
      <c r="ADT34" s="694"/>
      <c r="ADU34" s="694"/>
      <c r="ADV34" s="694"/>
      <c r="ADW34" s="694"/>
      <c r="ADX34" s="694"/>
      <c r="ADY34" s="694"/>
      <c r="ADZ34" s="694"/>
      <c r="AEA34" s="694"/>
      <c r="AEB34" s="694"/>
      <c r="AEC34" s="694"/>
      <c r="AED34" s="694"/>
      <c r="AEE34" s="694"/>
      <c r="AEF34" s="694"/>
      <c r="AEG34" s="694"/>
      <c r="AEH34" s="694"/>
      <c r="AEI34" s="694"/>
      <c r="AEJ34" s="694"/>
      <c r="AEK34" s="694"/>
      <c r="AEL34" s="694"/>
      <c r="AEM34" s="694"/>
      <c r="AEN34" s="694"/>
      <c r="AEO34" s="694"/>
      <c r="AEP34" s="694"/>
      <c r="AEQ34" s="694"/>
      <c r="AER34" s="694"/>
      <c r="AES34" s="694"/>
      <c r="AET34" s="694"/>
      <c r="AEU34" s="694"/>
      <c r="AEV34" s="694"/>
      <c r="AEW34" s="694"/>
      <c r="AEX34" s="694"/>
      <c r="AEY34" s="694"/>
      <c r="AEZ34" s="694"/>
      <c r="AFA34" s="694"/>
      <c r="AFB34" s="694"/>
      <c r="AFC34" s="694"/>
      <c r="AFD34" s="694"/>
      <c r="AFE34" s="694"/>
      <c r="AFF34" s="694"/>
      <c r="AFG34" s="694"/>
      <c r="AFH34" s="694"/>
      <c r="AFI34" s="694"/>
      <c r="AFJ34" s="694"/>
      <c r="AFK34" s="694"/>
      <c r="AFL34" s="694"/>
      <c r="AFM34" s="694"/>
      <c r="AFN34" s="694"/>
      <c r="AFO34" s="694"/>
      <c r="AFP34" s="694"/>
      <c r="AFQ34" s="694"/>
      <c r="AFR34" s="694"/>
      <c r="AFS34" s="694"/>
      <c r="AFT34" s="694"/>
      <c r="AFU34" s="694"/>
      <c r="AFV34" s="694"/>
      <c r="AFW34" s="694"/>
      <c r="AFX34" s="694"/>
      <c r="AFY34" s="694"/>
      <c r="AFZ34" s="694"/>
      <c r="AGA34" s="694"/>
      <c r="AGB34" s="694"/>
      <c r="AGC34" s="694"/>
      <c r="AGD34" s="694"/>
      <c r="AGE34" s="694"/>
      <c r="AGF34" s="694"/>
      <c r="AGG34" s="694"/>
      <c r="AGH34" s="694"/>
      <c r="AGI34" s="694"/>
      <c r="AGJ34" s="694"/>
      <c r="AGK34" s="694"/>
      <c r="AGL34" s="694"/>
      <c r="AGM34" s="694"/>
      <c r="AGN34" s="694"/>
      <c r="AGO34" s="694"/>
      <c r="AGP34" s="694"/>
      <c r="AGQ34" s="694"/>
      <c r="AGR34" s="694"/>
      <c r="AGS34" s="694"/>
      <c r="AGT34" s="694"/>
      <c r="AGU34" s="694"/>
      <c r="AGV34" s="694"/>
      <c r="AGW34" s="694"/>
      <c r="AGX34" s="694"/>
      <c r="AGY34" s="694"/>
      <c r="AGZ34" s="694"/>
      <c r="AHA34" s="694"/>
      <c r="AHB34" s="694"/>
      <c r="AHC34" s="694"/>
      <c r="AHD34" s="694"/>
      <c r="AHE34" s="694"/>
      <c r="AHF34" s="694"/>
      <c r="AHG34" s="694"/>
      <c r="AHH34" s="694"/>
      <c r="AHI34" s="694"/>
      <c r="AHJ34" s="694"/>
      <c r="AHK34" s="694"/>
      <c r="AHL34" s="694"/>
      <c r="AHM34" s="694"/>
      <c r="AHN34" s="694"/>
      <c r="AHO34" s="694"/>
      <c r="AHP34" s="694"/>
      <c r="AHQ34" s="694"/>
      <c r="AHR34" s="694"/>
      <c r="AHS34" s="694"/>
      <c r="AHT34" s="694"/>
      <c r="AHU34" s="694"/>
      <c r="AHV34" s="694"/>
      <c r="AHW34" s="694"/>
      <c r="AHX34" s="694"/>
      <c r="AHY34" s="694"/>
      <c r="AHZ34" s="694"/>
      <c r="AIA34" s="694"/>
      <c r="AIB34" s="694"/>
      <c r="AIC34" s="694"/>
      <c r="AID34" s="694"/>
      <c r="AIE34" s="694"/>
      <c r="AIF34" s="694"/>
      <c r="AIG34" s="694"/>
      <c r="AIH34" s="694"/>
      <c r="AII34" s="694"/>
      <c r="AIJ34" s="694"/>
      <c r="AIK34" s="694"/>
      <c r="AIL34" s="694"/>
      <c r="AIM34" s="694"/>
      <c r="AIN34" s="694"/>
      <c r="AIO34" s="694"/>
      <c r="AIP34" s="694"/>
      <c r="AIQ34" s="694"/>
      <c r="AIR34" s="694"/>
      <c r="AIS34" s="694"/>
      <c r="AIT34" s="694"/>
      <c r="AIU34" s="694"/>
      <c r="AIV34" s="694"/>
      <c r="AIW34" s="694"/>
      <c r="AIX34" s="694"/>
      <c r="AIY34" s="694"/>
      <c r="AIZ34" s="694"/>
      <c r="AJA34" s="694"/>
      <c r="AJB34" s="694"/>
      <c r="AJC34" s="694"/>
      <c r="AJD34" s="694"/>
      <c r="AJE34" s="694"/>
      <c r="AJF34" s="694"/>
      <c r="AJG34" s="694"/>
      <c r="AJH34" s="694"/>
      <c r="AJI34" s="694"/>
      <c r="AJJ34" s="694"/>
      <c r="AJK34" s="694"/>
      <c r="AJL34" s="694"/>
      <c r="AJM34" s="694"/>
      <c r="AJN34" s="694"/>
      <c r="AJO34" s="694"/>
      <c r="AJP34" s="694"/>
      <c r="AJQ34" s="694"/>
      <c r="AJR34" s="694"/>
      <c r="AJS34" s="694"/>
    </row>
    <row r="35" spans="1:955">
      <c r="B35" s="694"/>
      <c r="C35" s="694"/>
      <c r="D35" s="694"/>
      <c r="E35" s="739"/>
      <c r="F35" s="739"/>
      <c r="G35" s="727"/>
      <c r="H35" s="727"/>
      <c r="I35" s="727"/>
      <c r="J35" s="727"/>
      <c r="K35" s="727"/>
      <c r="L35" s="727"/>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7"/>
      <c r="BN35" s="727"/>
      <c r="BO35" s="727"/>
      <c r="BP35" s="727"/>
      <c r="BQ35" s="727"/>
      <c r="BR35" s="727"/>
      <c r="BS35" s="727"/>
      <c r="BT35" s="727"/>
      <c r="BU35" s="727"/>
      <c r="BV35" s="727"/>
      <c r="BW35" s="727"/>
      <c r="BX35" s="727"/>
      <c r="BY35" s="727"/>
      <c r="BZ35" s="727"/>
      <c r="CA35" s="727"/>
      <c r="CB35" s="727"/>
      <c r="CC35" s="727"/>
      <c r="CD35" s="727"/>
      <c r="CE35" s="727"/>
      <c r="CF35" s="727"/>
      <c r="CG35" s="727"/>
      <c r="CH35" s="727"/>
      <c r="CI35" s="727"/>
      <c r="CJ35" s="727"/>
      <c r="CK35" s="727"/>
      <c r="CL35" s="727"/>
      <c r="CM35" s="727"/>
      <c r="CN35" s="727"/>
      <c r="CO35" s="727"/>
      <c r="CP35" s="727"/>
      <c r="CQ35" s="727"/>
      <c r="CR35" s="727"/>
      <c r="CS35" s="727"/>
      <c r="CT35" s="727"/>
      <c r="CU35" s="727"/>
      <c r="CV35" s="727"/>
      <c r="CW35" s="727"/>
      <c r="CX35" s="727"/>
      <c r="CY35" s="727"/>
      <c r="CZ35" s="727"/>
      <c r="DA35" s="727"/>
      <c r="DB35" s="727"/>
      <c r="DC35" s="727"/>
      <c r="DD35" s="727"/>
      <c r="DE35" s="727"/>
      <c r="DF35" s="727"/>
      <c r="DG35" s="727"/>
      <c r="DH35" s="727"/>
      <c r="DI35" s="727"/>
      <c r="DJ35" s="727"/>
      <c r="DK35" s="727"/>
      <c r="DL35" s="727"/>
      <c r="DM35" s="727"/>
      <c r="DN35" s="727"/>
      <c r="DO35" s="727"/>
      <c r="DP35" s="727"/>
      <c r="DQ35" s="727"/>
      <c r="DR35" s="727"/>
      <c r="DS35" s="727"/>
      <c r="DT35" s="727"/>
      <c r="DU35" s="727"/>
      <c r="DV35" s="727"/>
      <c r="DW35" s="727"/>
      <c r="DX35" s="727"/>
      <c r="DY35" s="727"/>
      <c r="DZ35" s="727"/>
      <c r="EA35" s="727"/>
      <c r="EB35" s="727"/>
      <c r="EC35" s="727"/>
      <c r="ED35" s="727"/>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694"/>
      <c r="FX35" s="694"/>
      <c r="FY35" s="694"/>
      <c r="FZ35" s="694"/>
      <c r="GA35" s="694"/>
      <c r="GB35" s="694"/>
      <c r="GC35" s="694"/>
      <c r="GD35" s="694"/>
      <c r="GE35" s="694"/>
      <c r="GF35" s="694"/>
      <c r="GG35" s="694"/>
      <c r="GH35" s="694"/>
      <c r="GI35" s="694"/>
      <c r="GJ35" s="694"/>
      <c r="GK35" s="694"/>
      <c r="GL35" s="694"/>
      <c r="GM35" s="694"/>
      <c r="GN35" s="694"/>
      <c r="GO35" s="694"/>
      <c r="GP35" s="694"/>
      <c r="GQ35" s="694"/>
      <c r="GR35" s="694"/>
      <c r="GS35" s="694"/>
      <c r="GT35" s="694"/>
      <c r="GU35" s="694"/>
      <c r="GV35" s="694"/>
      <c r="GW35" s="694"/>
      <c r="GX35" s="694"/>
      <c r="GY35" s="694"/>
      <c r="GZ35" s="694"/>
      <c r="HA35" s="694"/>
      <c r="HB35" s="694"/>
      <c r="HC35" s="694"/>
      <c r="HD35" s="694"/>
      <c r="HE35" s="694"/>
      <c r="HF35" s="694"/>
      <c r="HG35" s="694"/>
      <c r="HH35" s="694"/>
      <c r="HI35" s="694"/>
      <c r="HJ35" s="694"/>
      <c r="HK35" s="694"/>
      <c r="HL35" s="694"/>
      <c r="HM35" s="694"/>
      <c r="HN35" s="694"/>
      <c r="HO35" s="694"/>
      <c r="HP35" s="694"/>
      <c r="HQ35" s="694"/>
      <c r="HR35" s="694"/>
      <c r="HS35" s="694"/>
      <c r="HT35" s="694"/>
      <c r="HU35" s="694"/>
      <c r="HV35" s="694"/>
      <c r="HW35" s="694"/>
      <c r="HX35" s="694"/>
      <c r="HY35" s="694"/>
      <c r="HZ35" s="694"/>
      <c r="IA35" s="694"/>
      <c r="IB35" s="694"/>
      <c r="IC35" s="694"/>
      <c r="ID35" s="694"/>
      <c r="IE35" s="694"/>
      <c r="IF35" s="694"/>
      <c r="IG35" s="694"/>
      <c r="IH35" s="694"/>
      <c r="II35" s="694"/>
      <c r="IJ35" s="694"/>
      <c r="IK35" s="694"/>
      <c r="IL35" s="694"/>
      <c r="IM35" s="694"/>
      <c r="IN35" s="694"/>
      <c r="IO35" s="694"/>
      <c r="IP35" s="694"/>
      <c r="IQ35" s="694"/>
      <c r="IR35" s="694"/>
      <c r="IS35" s="694"/>
      <c r="IT35" s="694"/>
      <c r="IU35" s="694"/>
      <c r="IV35" s="694"/>
      <c r="IW35" s="694"/>
      <c r="IX35" s="694"/>
      <c r="IY35" s="694"/>
      <c r="IZ35" s="694"/>
      <c r="JA35" s="694"/>
      <c r="JB35" s="694"/>
      <c r="JC35" s="694"/>
      <c r="JD35" s="694"/>
      <c r="JE35" s="694"/>
      <c r="JF35" s="694"/>
      <c r="JG35" s="694"/>
      <c r="JH35" s="694"/>
      <c r="JI35" s="694"/>
      <c r="JJ35" s="694"/>
      <c r="JK35" s="694"/>
      <c r="JL35" s="694"/>
      <c r="JM35" s="694"/>
      <c r="JN35" s="694"/>
      <c r="JO35" s="694"/>
      <c r="JP35" s="694"/>
      <c r="JQ35" s="694"/>
      <c r="JR35" s="694"/>
      <c r="JS35" s="694"/>
      <c r="JT35" s="694"/>
      <c r="JU35" s="694"/>
      <c r="JV35" s="694"/>
      <c r="JW35" s="694"/>
      <c r="JX35" s="694"/>
      <c r="JY35" s="694"/>
      <c r="JZ35" s="694"/>
      <c r="KA35" s="694"/>
      <c r="KB35" s="694"/>
      <c r="KC35" s="694"/>
      <c r="KD35" s="694"/>
      <c r="KE35" s="694"/>
      <c r="KF35" s="694"/>
      <c r="KG35" s="694"/>
      <c r="KH35" s="694"/>
      <c r="KI35" s="694"/>
      <c r="KJ35" s="694"/>
      <c r="KK35" s="694"/>
      <c r="KL35" s="694"/>
      <c r="KM35" s="694"/>
      <c r="KN35" s="694"/>
      <c r="KO35" s="694"/>
      <c r="KP35" s="694"/>
      <c r="KQ35" s="694"/>
      <c r="KR35" s="694"/>
      <c r="KS35" s="694"/>
      <c r="KT35" s="694"/>
      <c r="KU35" s="694"/>
      <c r="KV35" s="694"/>
      <c r="KW35" s="694"/>
      <c r="KX35" s="694"/>
      <c r="KY35" s="694"/>
      <c r="KZ35" s="694"/>
      <c r="LA35" s="694"/>
      <c r="LB35" s="694"/>
      <c r="LC35" s="694"/>
      <c r="LD35" s="694"/>
      <c r="LE35" s="694"/>
      <c r="LF35" s="694"/>
      <c r="LG35" s="694"/>
      <c r="LH35" s="694"/>
      <c r="LI35" s="694"/>
      <c r="LJ35" s="694"/>
      <c r="LK35" s="694"/>
      <c r="LL35" s="694"/>
      <c r="LM35" s="694"/>
      <c r="LN35" s="694"/>
      <c r="LO35" s="694"/>
      <c r="LP35" s="694"/>
      <c r="LQ35" s="694"/>
      <c r="LR35" s="694"/>
      <c r="LS35" s="694"/>
      <c r="LT35" s="694"/>
      <c r="LU35" s="694"/>
      <c r="LV35" s="694"/>
      <c r="LW35" s="694"/>
      <c r="LX35" s="694"/>
      <c r="LY35" s="694"/>
      <c r="LZ35" s="694"/>
      <c r="MA35" s="694"/>
      <c r="MB35" s="694"/>
      <c r="MC35" s="694"/>
      <c r="MD35" s="694"/>
      <c r="ME35" s="694"/>
      <c r="MF35" s="694"/>
      <c r="MG35" s="694"/>
      <c r="MH35" s="694"/>
      <c r="MI35" s="694"/>
      <c r="MJ35" s="694"/>
      <c r="MK35" s="694"/>
      <c r="ML35" s="694"/>
      <c r="MM35" s="694"/>
      <c r="MN35" s="694"/>
      <c r="MO35" s="694"/>
      <c r="MP35" s="694"/>
      <c r="MQ35" s="694"/>
      <c r="MR35" s="694"/>
      <c r="MS35" s="694"/>
      <c r="MT35" s="694"/>
      <c r="MU35" s="694"/>
      <c r="MV35" s="694"/>
      <c r="MW35" s="694"/>
      <c r="MX35" s="694"/>
      <c r="MY35" s="694"/>
      <c r="MZ35" s="694"/>
      <c r="NA35" s="694"/>
      <c r="NB35" s="694"/>
      <c r="NC35" s="694"/>
      <c r="ND35" s="694"/>
      <c r="NE35" s="694"/>
      <c r="NF35" s="694"/>
      <c r="NG35" s="694"/>
      <c r="NH35" s="694"/>
      <c r="NI35" s="694"/>
      <c r="NJ35" s="694"/>
      <c r="NK35" s="694"/>
      <c r="NL35" s="694"/>
      <c r="NM35" s="694"/>
      <c r="NN35" s="694"/>
      <c r="NO35" s="694"/>
      <c r="NP35" s="694"/>
      <c r="NQ35" s="694"/>
      <c r="NR35" s="694"/>
      <c r="NS35" s="694"/>
      <c r="NT35" s="694"/>
      <c r="NU35" s="694"/>
      <c r="NV35" s="694"/>
      <c r="NW35" s="694"/>
      <c r="NX35" s="694"/>
      <c r="NY35" s="694"/>
      <c r="NZ35" s="694"/>
      <c r="OA35" s="694"/>
      <c r="OB35" s="694"/>
      <c r="OC35" s="694"/>
      <c r="OD35" s="694"/>
      <c r="OE35" s="694"/>
      <c r="OF35" s="694"/>
      <c r="OG35" s="694"/>
      <c r="OH35" s="694"/>
      <c r="OI35" s="694"/>
      <c r="OJ35" s="694"/>
      <c r="OK35" s="694"/>
      <c r="OL35" s="694"/>
      <c r="OM35" s="694"/>
      <c r="ON35" s="694"/>
      <c r="OO35" s="694"/>
      <c r="OP35" s="694"/>
      <c r="OQ35" s="694"/>
      <c r="OR35" s="694"/>
      <c r="OS35" s="694"/>
      <c r="OT35" s="694"/>
      <c r="OU35" s="694"/>
      <c r="OV35" s="694"/>
      <c r="OW35" s="694"/>
      <c r="OX35" s="694"/>
      <c r="OY35" s="694"/>
      <c r="OZ35" s="694"/>
      <c r="PA35" s="694"/>
      <c r="PB35" s="694"/>
      <c r="PC35" s="694"/>
      <c r="PD35" s="694"/>
      <c r="PE35" s="694"/>
      <c r="PF35" s="694"/>
      <c r="PG35" s="694"/>
      <c r="PH35" s="694"/>
      <c r="PI35" s="694"/>
      <c r="PJ35" s="694"/>
      <c r="PK35" s="694"/>
      <c r="PL35" s="694"/>
      <c r="PM35" s="694"/>
      <c r="PN35" s="694"/>
      <c r="PO35" s="694"/>
      <c r="PP35" s="694"/>
      <c r="PQ35" s="694"/>
      <c r="PR35" s="694"/>
      <c r="PS35" s="694"/>
      <c r="PT35" s="694"/>
      <c r="PU35" s="694"/>
      <c r="PV35" s="694"/>
      <c r="PW35" s="694"/>
      <c r="PX35" s="694"/>
      <c r="PY35" s="694"/>
      <c r="PZ35" s="694"/>
      <c r="QA35" s="694"/>
      <c r="QB35" s="694"/>
      <c r="QC35" s="694"/>
      <c r="QD35" s="694"/>
      <c r="QE35" s="694"/>
      <c r="QF35" s="694"/>
      <c r="QG35" s="694"/>
      <c r="QH35" s="694"/>
      <c r="QI35" s="694"/>
      <c r="QJ35" s="694"/>
      <c r="QK35" s="694"/>
      <c r="QL35" s="694"/>
      <c r="QM35" s="694"/>
      <c r="QN35" s="694"/>
      <c r="QO35" s="694"/>
      <c r="QP35" s="694"/>
      <c r="QQ35" s="694"/>
      <c r="QR35" s="694"/>
      <c r="QS35" s="694"/>
      <c r="QT35" s="694"/>
      <c r="QU35" s="694"/>
      <c r="QV35" s="694"/>
      <c r="QW35" s="694"/>
      <c r="QX35" s="694"/>
      <c r="QY35" s="694"/>
      <c r="QZ35" s="694"/>
      <c r="RA35" s="694"/>
      <c r="RB35" s="694"/>
      <c r="RC35" s="694"/>
      <c r="RD35" s="694"/>
      <c r="RE35" s="694"/>
      <c r="RF35" s="694"/>
      <c r="RG35" s="694"/>
      <c r="RH35" s="694"/>
      <c r="RI35" s="694"/>
      <c r="RJ35" s="694"/>
      <c r="RK35" s="694"/>
      <c r="RL35" s="694"/>
      <c r="RM35" s="694"/>
      <c r="RN35" s="694"/>
      <c r="RO35" s="694"/>
      <c r="RP35" s="694"/>
      <c r="RQ35" s="694"/>
      <c r="RR35" s="694"/>
      <c r="RS35" s="694"/>
      <c r="RT35" s="694"/>
      <c r="RU35" s="694"/>
      <c r="RV35" s="694"/>
      <c r="RW35" s="694"/>
      <c r="RX35" s="694"/>
      <c r="RY35" s="694"/>
      <c r="RZ35" s="694"/>
      <c r="SA35" s="694"/>
      <c r="SB35" s="694"/>
      <c r="SC35" s="694"/>
      <c r="SD35" s="694"/>
      <c r="SE35" s="694"/>
      <c r="SF35" s="694"/>
      <c r="SG35" s="694"/>
      <c r="SH35" s="694"/>
      <c r="SI35" s="694"/>
      <c r="SJ35" s="694"/>
      <c r="SK35" s="694"/>
      <c r="SL35" s="694"/>
      <c r="SM35" s="694"/>
      <c r="SN35" s="694"/>
      <c r="SO35" s="694"/>
      <c r="SP35" s="694"/>
      <c r="SQ35" s="694"/>
      <c r="SR35" s="694"/>
      <c r="SS35" s="694"/>
      <c r="ST35" s="694"/>
      <c r="SU35" s="694"/>
      <c r="SV35" s="694"/>
      <c r="SW35" s="694"/>
      <c r="SX35" s="694"/>
      <c r="SY35" s="694"/>
      <c r="SZ35" s="694"/>
      <c r="TA35" s="694"/>
      <c r="TB35" s="694"/>
      <c r="TC35" s="694"/>
      <c r="TD35" s="694"/>
      <c r="TE35" s="694"/>
      <c r="TF35" s="694"/>
      <c r="TG35" s="694"/>
      <c r="TH35" s="694"/>
      <c r="TI35" s="694"/>
      <c r="TJ35" s="694"/>
      <c r="TK35" s="694"/>
      <c r="TL35" s="694"/>
      <c r="TM35" s="694"/>
      <c r="TN35" s="694"/>
      <c r="TO35" s="694"/>
      <c r="TP35" s="694"/>
      <c r="TQ35" s="694"/>
      <c r="TR35" s="694"/>
      <c r="TS35" s="694"/>
      <c r="TT35" s="694"/>
      <c r="TU35" s="694"/>
      <c r="TV35" s="694"/>
      <c r="TW35" s="694"/>
      <c r="TX35" s="694"/>
      <c r="TY35" s="694"/>
      <c r="TZ35" s="694"/>
      <c r="UA35" s="694"/>
      <c r="UB35" s="694"/>
      <c r="UC35" s="694"/>
      <c r="UD35" s="694"/>
      <c r="UE35" s="694"/>
      <c r="UF35" s="694"/>
      <c r="UG35" s="694"/>
      <c r="UH35" s="694"/>
      <c r="UI35" s="694"/>
      <c r="UJ35" s="694"/>
      <c r="UK35" s="694"/>
      <c r="UL35" s="694"/>
      <c r="UM35" s="694"/>
      <c r="UN35" s="694"/>
      <c r="UO35" s="694"/>
      <c r="UP35" s="694"/>
      <c r="UQ35" s="694"/>
      <c r="UR35" s="694"/>
      <c r="US35" s="694"/>
      <c r="UT35" s="694"/>
      <c r="UU35" s="694"/>
      <c r="UV35" s="694"/>
      <c r="UW35" s="694"/>
      <c r="UX35" s="694"/>
      <c r="UY35" s="694"/>
      <c r="UZ35" s="694"/>
      <c r="VA35" s="694"/>
      <c r="VB35" s="694"/>
      <c r="VC35" s="694"/>
      <c r="VD35" s="694"/>
      <c r="VE35" s="694"/>
      <c r="VF35" s="694"/>
      <c r="VG35" s="694"/>
      <c r="VH35" s="694"/>
      <c r="VI35" s="694"/>
      <c r="VJ35" s="694"/>
      <c r="VK35" s="694"/>
      <c r="VL35" s="694"/>
      <c r="VM35" s="694"/>
      <c r="VN35" s="694"/>
      <c r="VO35" s="694"/>
      <c r="VP35" s="694"/>
      <c r="VQ35" s="694"/>
      <c r="VR35" s="694"/>
      <c r="VS35" s="694"/>
      <c r="VT35" s="694"/>
      <c r="VU35" s="694"/>
      <c r="VV35" s="694"/>
      <c r="VW35" s="694"/>
      <c r="VX35" s="694"/>
      <c r="VY35" s="694"/>
      <c r="VZ35" s="694"/>
      <c r="WA35" s="694"/>
      <c r="WB35" s="694"/>
      <c r="WC35" s="694"/>
      <c r="WD35" s="694"/>
      <c r="WE35" s="694"/>
      <c r="WF35" s="694"/>
      <c r="WG35" s="694"/>
      <c r="WH35" s="694"/>
      <c r="WI35" s="694"/>
      <c r="WJ35" s="694"/>
      <c r="WK35" s="694"/>
      <c r="WL35" s="694"/>
      <c r="WM35" s="694"/>
      <c r="WN35" s="694"/>
      <c r="WO35" s="694"/>
      <c r="WP35" s="694"/>
      <c r="WQ35" s="694"/>
      <c r="WR35" s="694"/>
      <c r="WS35" s="694"/>
      <c r="WT35" s="694"/>
      <c r="WU35" s="694"/>
      <c r="WV35" s="694"/>
      <c r="WW35" s="694"/>
      <c r="WX35" s="694"/>
      <c r="WY35" s="694"/>
      <c r="WZ35" s="694"/>
      <c r="XA35" s="694"/>
      <c r="XB35" s="694"/>
      <c r="XC35" s="694"/>
      <c r="XD35" s="694"/>
      <c r="XE35" s="694"/>
      <c r="XF35" s="694"/>
      <c r="XG35" s="694"/>
      <c r="XH35" s="694"/>
      <c r="XI35" s="694"/>
      <c r="XJ35" s="694"/>
      <c r="XK35" s="694"/>
      <c r="XL35" s="694"/>
      <c r="XM35" s="694"/>
      <c r="XN35" s="694"/>
      <c r="XO35" s="694"/>
      <c r="XP35" s="694"/>
      <c r="XQ35" s="694"/>
      <c r="XR35" s="694"/>
      <c r="XS35" s="694"/>
      <c r="XT35" s="694"/>
      <c r="XU35" s="694"/>
      <c r="XV35" s="694"/>
      <c r="XW35" s="694"/>
      <c r="XX35" s="694"/>
      <c r="XY35" s="694"/>
      <c r="XZ35" s="694"/>
      <c r="YA35" s="694"/>
      <c r="YB35" s="694"/>
      <c r="YC35" s="694"/>
      <c r="YD35" s="694"/>
      <c r="YE35" s="694"/>
      <c r="YF35" s="694"/>
      <c r="YG35" s="694"/>
      <c r="YH35" s="694"/>
      <c r="YI35" s="694"/>
      <c r="YJ35" s="694"/>
      <c r="YK35" s="694"/>
      <c r="YL35" s="694"/>
      <c r="YM35" s="694"/>
      <c r="YN35" s="694"/>
      <c r="YO35" s="694"/>
      <c r="YP35" s="694"/>
      <c r="YQ35" s="694"/>
      <c r="YR35" s="694"/>
      <c r="YS35" s="694"/>
      <c r="YT35" s="694"/>
      <c r="YU35" s="694"/>
      <c r="YV35" s="694"/>
      <c r="YW35" s="694"/>
      <c r="YX35" s="694"/>
      <c r="YY35" s="694"/>
      <c r="YZ35" s="694"/>
      <c r="ZA35" s="694"/>
      <c r="ZB35" s="694"/>
      <c r="ZC35" s="694"/>
      <c r="ZD35" s="694"/>
      <c r="ZE35" s="694"/>
      <c r="ZF35" s="694"/>
      <c r="ZG35" s="694"/>
      <c r="ZH35" s="694"/>
      <c r="ZI35" s="694"/>
      <c r="ZJ35" s="694"/>
      <c r="ZK35" s="694"/>
      <c r="ZL35" s="694"/>
      <c r="ZM35" s="694"/>
      <c r="ZN35" s="694"/>
      <c r="ZO35" s="694"/>
      <c r="ZP35" s="694"/>
      <c r="ZQ35" s="694"/>
      <c r="ZR35" s="694"/>
      <c r="ZS35" s="694"/>
      <c r="ZT35" s="694"/>
      <c r="ZU35" s="694"/>
      <c r="ZV35" s="694"/>
      <c r="ZW35" s="694"/>
      <c r="ZX35" s="694"/>
      <c r="ZY35" s="694"/>
      <c r="ZZ35" s="694"/>
      <c r="AAA35" s="694"/>
      <c r="AAB35" s="694"/>
      <c r="AAC35" s="694"/>
      <c r="AAD35" s="694"/>
      <c r="AAE35" s="694"/>
      <c r="AAF35" s="694"/>
      <c r="AAG35" s="694"/>
      <c r="AAH35" s="694"/>
      <c r="AAI35" s="694"/>
      <c r="AAJ35" s="694"/>
      <c r="AAK35" s="694"/>
      <c r="AAL35" s="694"/>
      <c r="AAM35" s="694"/>
      <c r="AAN35" s="694"/>
      <c r="AAO35" s="694"/>
      <c r="AAP35" s="694"/>
      <c r="AAQ35" s="694"/>
      <c r="AAR35" s="694"/>
      <c r="AAS35" s="694"/>
      <c r="AAT35" s="694"/>
      <c r="AAU35" s="694"/>
      <c r="AAV35" s="694"/>
      <c r="AAW35" s="694"/>
      <c r="AAX35" s="694"/>
      <c r="AAY35" s="694"/>
      <c r="AAZ35" s="694"/>
      <c r="ABA35" s="694"/>
      <c r="ABB35" s="694"/>
      <c r="ABC35" s="694"/>
      <c r="ABD35" s="694"/>
      <c r="ABE35" s="694"/>
      <c r="ABF35" s="694"/>
      <c r="ABG35" s="694"/>
      <c r="ABH35" s="694"/>
      <c r="ABI35" s="694"/>
      <c r="ABJ35" s="694"/>
      <c r="ABK35" s="694"/>
      <c r="ABL35" s="694"/>
      <c r="ABM35" s="694"/>
      <c r="ABN35" s="694"/>
      <c r="ABO35" s="694"/>
      <c r="ABP35" s="694"/>
      <c r="ABQ35" s="694"/>
      <c r="ABR35" s="694"/>
      <c r="ABS35" s="694"/>
      <c r="ABT35" s="694"/>
      <c r="ABU35" s="694"/>
      <c r="ABV35" s="694"/>
      <c r="ABW35" s="694"/>
      <c r="ABX35" s="694"/>
      <c r="ABY35" s="694"/>
      <c r="ABZ35" s="694"/>
      <c r="ACA35" s="694"/>
      <c r="ACB35" s="694"/>
      <c r="ACC35" s="694"/>
      <c r="ACD35" s="694"/>
      <c r="ACE35" s="694"/>
      <c r="ACF35" s="694"/>
      <c r="ACG35" s="694"/>
      <c r="ACH35" s="694"/>
      <c r="ACI35" s="694"/>
      <c r="ACJ35" s="694"/>
      <c r="ACK35" s="694"/>
      <c r="ACL35" s="694"/>
      <c r="ACM35" s="694"/>
      <c r="ACN35" s="694"/>
      <c r="ACO35" s="694"/>
      <c r="ACP35" s="694"/>
      <c r="ACQ35" s="694"/>
      <c r="ACR35" s="694"/>
      <c r="ACS35" s="694"/>
      <c r="ACT35" s="694"/>
      <c r="ACU35" s="694"/>
      <c r="ACV35" s="694"/>
      <c r="ACW35" s="694"/>
      <c r="ACX35" s="694"/>
      <c r="ACY35" s="694"/>
      <c r="ACZ35" s="694"/>
      <c r="ADA35" s="694"/>
      <c r="ADB35" s="694"/>
      <c r="ADC35" s="694"/>
      <c r="ADD35" s="694"/>
      <c r="ADE35" s="694"/>
      <c r="ADF35" s="694"/>
      <c r="ADG35" s="694"/>
      <c r="ADH35" s="694"/>
      <c r="ADI35" s="694"/>
      <c r="ADJ35" s="694"/>
      <c r="ADK35" s="694"/>
      <c r="ADL35" s="694"/>
      <c r="ADM35" s="694"/>
      <c r="ADN35" s="694"/>
      <c r="ADO35" s="694"/>
      <c r="ADP35" s="694"/>
      <c r="ADQ35" s="694"/>
      <c r="ADR35" s="694"/>
      <c r="ADS35" s="694"/>
      <c r="ADT35" s="694"/>
      <c r="ADU35" s="694"/>
      <c r="ADV35" s="694"/>
      <c r="ADW35" s="694"/>
      <c r="ADX35" s="694"/>
      <c r="ADY35" s="694"/>
      <c r="ADZ35" s="694"/>
      <c r="AEA35" s="694"/>
      <c r="AEB35" s="694"/>
      <c r="AEC35" s="694"/>
      <c r="AED35" s="694"/>
      <c r="AEE35" s="694"/>
      <c r="AEF35" s="694"/>
      <c r="AEG35" s="694"/>
      <c r="AEH35" s="694"/>
      <c r="AEI35" s="694"/>
      <c r="AEJ35" s="694"/>
      <c r="AEK35" s="694"/>
      <c r="AEL35" s="694"/>
      <c r="AEM35" s="694"/>
      <c r="AEN35" s="694"/>
      <c r="AEO35" s="694"/>
      <c r="AEP35" s="694"/>
      <c r="AEQ35" s="694"/>
      <c r="AER35" s="694"/>
      <c r="AES35" s="694"/>
      <c r="AET35" s="694"/>
      <c r="AEU35" s="694"/>
      <c r="AEV35" s="694"/>
      <c r="AEW35" s="694"/>
      <c r="AEX35" s="694"/>
      <c r="AEY35" s="694"/>
      <c r="AEZ35" s="694"/>
      <c r="AFA35" s="694"/>
      <c r="AFB35" s="694"/>
      <c r="AFC35" s="694"/>
      <c r="AFD35" s="694"/>
      <c r="AFE35" s="694"/>
      <c r="AFF35" s="694"/>
      <c r="AFG35" s="694"/>
      <c r="AFH35" s="694"/>
      <c r="AFI35" s="694"/>
      <c r="AFJ35" s="694"/>
      <c r="AFK35" s="694"/>
      <c r="AFL35" s="694"/>
      <c r="AFM35" s="694"/>
      <c r="AFN35" s="694"/>
      <c r="AFO35" s="694"/>
      <c r="AFP35" s="694"/>
      <c r="AFQ35" s="694"/>
      <c r="AFR35" s="694"/>
      <c r="AFS35" s="694"/>
      <c r="AFT35" s="694"/>
      <c r="AFU35" s="694"/>
      <c r="AFV35" s="694"/>
      <c r="AFW35" s="694"/>
      <c r="AFX35" s="694"/>
      <c r="AFY35" s="694"/>
      <c r="AFZ35" s="694"/>
      <c r="AGA35" s="694"/>
      <c r="AGB35" s="694"/>
      <c r="AGC35" s="694"/>
      <c r="AGD35" s="694"/>
      <c r="AGE35" s="694"/>
      <c r="AGF35" s="694"/>
      <c r="AGG35" s="694"/>
      <c r="AGH35" s="694"/>
      <c r="AGI35" s="694"/>
      <c r="AGJ35" s="694"/>
      <c r="AGK35" s="694"/>
      <c r="AGL35" s="694"/>
      <c r="AGM35" s="694"/>
      <c r="AGN35" s="694"/>
      <c r="AGO35" s="694"/>
      <c r="AGP35" s="694"/>
      <c r="AGQ35" s="694"/>
      <c r="AGR35" s="694"/>
      <c r="AGS35" s="694"/>
      <c r="AGT35" s="694"/>
      <c r="AGU35" s="694"/>
      <c r="AGV35" s="694"/>
      <c r="AGW35" s="694"/>
      <c r="AGX35" s="694"/>
      <c r="AGY35" s="694"/>
      <c r="AGZ35" s="694"/>
      <c r="AHA35" s="694"/>
      <c r="AHB35" s="694"/>
      <c r="AHC35" s="694"/>
      <c r="AHD35" s="694"/>
      <c r="AHE35" s="694"/>
      <c r="AHF35" s="694"/>
      <c r="AHG35" s="694"/>
      <c r="AHH35" s="694"/>
      <c r="AHI35" s="694"/>
      <c r="AHJ35" s="694"/>
      <c r="AHK35" s="694"/>
      <c r="AHL35" s="694"/>
      <c r="AHM35" s="694"/>
      <c r="AHN35" s="694"/>
      <c r="AHO35" s="694"/>
      <c r="AHP35" s="694"/>
      <c r="AHQ35" s="694"/>
      <c r="AHR35" s="694"/>
      <c r="AHS35" s="694"/>
      <c r="AHT35" s="694"/>
      <c r="AHU35" s="694"/>
      <c r="AHV35" s="694"/>
      <c r="AHW35" s="694"/>
      <c r="AHX35" s="694"/>
      <c r="AHY35" s="694"/>
      <c r="AHZ35" s="694"/>
      <c r="AIA35" s="694"/>
      <c r="AIB35" s="694"/>
      <c r="AIC35" s="694"/>
      <c r="AID35" s="694"/>
      <c r="AIE35" s="694"/>
      <c r="AIF35" s="694"/>
      <c r="AIG35" s="694"/>
      <c r="AIH35" s="694"/>
      <c r="AII35" s="694"/>
      <c r="AIJ35" s="694"/>
      <c r="AIK35" s="694"/>
      <c r="AIL35" s="694"/>
      <c r="AIM35" s="694"/>
      <c r="AIN35" s="694"/>
      <c r="AIO35" s="694"/>
      <c r="AIP35" s="694"/>
      <c r="AIQ35" s="694"/>
      <c r="AIR35" s="694"/>
      <c r="AIS35" s="694"/>
      <c r="AIT35" s="694"/>
      <c r="AIU35" s="694"/>
      <c r="AIV35" s="694"/>
      <c r="AIW35" s="694"/>
      <c r="AIX35" s="694"/>
      <c r="AIY35" s="694"/>
      <c r="AIZ35" s="694"/>
      <c r="AJA35" s="694"/>
      <c r="AJB35" s="694"/>
      <c r="AJC35" s="694"/>
      <c r="AJD35" s="694"/>
      <c r="AJE35" s="694"/>
      <c r="AJF35" s="694"/>
      <c r="AJG35" s="694"/>
      <c r="AJH35" s="694"/>
      <c r="AJI35" s="694"/>
      <c r="AJJ35" s="694"/>
      <c r="AJK35" s="694"/>
      <c r="AJL35" s="694"/>
      <c r="AJM35" s="694"/>
      <c r="AJN35" s="694"/>
      <c r="AJO35" s="694"/>
      <c r="AJP35" s="694"/>
      <c r="AJQ35" s="694"/>
      <c r="AJR35" s="694"/>
      <c r="AJS35" s="694"/>
    </row>
    <row r="36" spans="1:955">
      <c r="B36" s="694"/>
      <c r="C36" s="694"/>
      <c r="D36" s="694"/>
      <c r="E36" s="739"/>
      <c r="F36" s="739"/>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7"/>
      <c r="AN36" s="727"/>
      <c r="AO36" s="727"/>
      <c r="AP36" s="727"/>
      <c r="AQ36" s="727"/>
      <c r="AR36" s="727"/>
      <c r="AS36" s="727"/>
      <c r="AT36" s="727"/>
      <c r="AU36" s="727"/>
      <c r="AV36" s="727"/>
      <c r="AW36" s="727"/>
      <c r="AX36" s="727"/>
      <c r="AY36" s="727"/>
      <c r="AZ36" s="727"/>
      <c r="BA36" s="727"/>
      <c r="BB36" s="727"/>
      <c r="BC36" s="727"/>
      <c r="BD36" s="727"/>
      <c r="BE36" s="727"/>
      <c r="BF36" s="727"/>
      <c r="BG36" s="727"/>
      <c r="BH36" s="727"/>
      <c r="BI36" s="727"/>
      <c r="BJ36" s="727"/>
      <c r="BK36" s="727"/>
      <c r="BL36" s="727"/>
      <c r="BM36" s="727"/>
      <c r="BN36" s="727"/>
      <c r="BO36" s="727"/>
      <c r="BP36" s="727"/>
      <c r="BQ36" s="727"/>
      <c r="BR36" s="727"/>
      <c r="BS36" s="727"/>
      <c r="BT36" s="727"/>
      <c r="BU36" s="727"/>
      <c r="BV36" s="727"/>
      <c r="BW36" s="727"/>
      <c r="BX36" s="727"/>
      <c r="BY36" s="727"/>
      <c r="BZ36" s="727"/>
      <c r="CA36" s="727"/>
      <c r="CB36" s="727"/>
      <c r="CC36" s="727"/>
      <c r="CD36" s="727"/>
      <c r="CE36" s="727"/>
      <c r="CF36" s="727"/>
      <c r="CG36" s="727"/>
      <c r="CH36" s="727"/>
      <c r="CI36" s="727"/>
      <c r="CJ36" s="727"/>
      <c r="CK36" s="727"/>
      <c r="CL36" s="727"/>
      <c r="CM36" s="727"/>
      <c r="CN36" s="727"/>
      <c r="CO36" s="727"/>
      <c r="CP36" s="727"/>
      <c r="CQ36" s="727"/>
      <c r="CR36" s="727"/>
      <c r="CS36" s="727"/>
      <c r="CT36" s="727"/>
      <c r="CU36" s="727"/>
      <c r="CV36" s="727"/>
      <c r="CW36" s="727"/>
      <c r="CX36" s="727"/>
      <c r="CY36" s="727"/>
      <c r="CZ36" s="727"/>
      <c r="DA36" s="727"/>
      <c r="DB36" s="727"/>
      <c r="DC36" s="727"/>
      <c r="DD36" s="727"/>
      <c r="DE36" s="727"/>
      <c r="DF36" s="727"/>
      <c r="DG36" s="727"/>
      <c r="DH36" s="727"/>
      <c r="DI36" s="727"/>
      <c r="DJ36" s="727"/>
      <c r="DK36" s="727"/>
      <c r="DL36" s="727"/>
      <c r="DM36" s="727"/>
      <c r="DN36" s="727"/>
      <c r="DO36" s="727"/>
      <c r="DP36" s="727"/>
      <c r="DQ36" s="727"/>
      <c r="DR36" s="727"/>
      <c r="DS36" s="727"/>
      <c r="DT36" s="727"/>
      <c r="DU36" s="727"/>
      <c r="DV36" s="727"/>
      <c r="DW36" s="727"/>
      <c r="DX36" s="727"/>
      <c r="DY36" s="727"/>
      <c r="DZ36" s="727"/>
      <c r="EA36" s="727"/>
      <c r="EB36" s="727"/>
      <c r="EC36" s="727"/>
      <c r="ED36" s="727"/>
      <c r="EE36" s="727"/>
      <c r="EF36" s="727"/>
      <c r="EG36" s="727"/>
      <c r="EH36" s="727"/>
      <c r="EI36" s="727"/>
      <c r="EJ36" s="727"/>
      <c r="EK36" s="727"/>
      <c r="EL36" s="727"/>
      <c r="EM36" s="727"/>
      <c r="EN36" s="727"/>
      <c r="EO36" s="727"/>
      <c r="EP36" s="727"/>
      <c r="EQ36" s="727"/>
      <c r="ER36" s="727"/>
      <c r="ES36" s="727"/>
      <c r="ET36" s="727"/>
      <c r="EU36" s="727"/>
      <c r="EV36" s="727"/>
      <c r="EW36" s="727"/>
      <c r="EX36" s="727"/>
      <c r="EY36" s="727"/>
      <c r="EZ36" s="727"/>
      <c r="FA36" s="727"/>
      <c r="FB36" s="727"/>
      <c r="FC36" s="727"/>
      <c r="FD36" s="727"/>
      <c r="FE36" s="727"/>
      <c r="FF36" s="727"/>
      <c r="FG36" s="727"/>
      <c r="FH36" s="727"/>
      <c r="FI36" s="727"/>
      <c r="FJ36" s="727"/>
      <c r="FK36" s="727"/>
      <c r="FL36" s="727"/>
      <c r="FM36" s="727"/>
      <c r="FN36" s="727"/>
      <c r="FO36" s="727"/>
      <c r="FP36" s="727"/>
      <c r="FQ36" s="727"/>
      <c r="FR36" s="727"/>
      <c r="FS36" s="727"/>
      <c r="FT36" s="727"/>
      <c r="FU36" s="727"/>
      <c r="FV36" s="727"/>
      <c r="FW36" s="694"/>
      <c r="FX36" s="694"/>
      <c r="FY36" s="694"/>
      <c r="FZ36" s="694"/>
      <c r="GA36" s="694"/>
      <c r="GB36" s="694"/>
      <c r="GC36" s="694"/>
      <c r="GD36" s="694"/>
      <c r="GE36" s="694"/>
      <c r="GF36" s="694"/>
      <c r="GG36" s="694"/>
      <c r="GH36" s="694"/>
      <c r="GI36" s="694"/>
      <c r="GJ36" s="694"/>
      <c r="GK36" s="694"/>
      <c r="GL36" s="694"/>
      <c r="GM36" s="694"/>
      <c r="GN36" s="694"/>
      <c r="GO36" s="694"/>
      <c r="GP36" s="694"/>
      <c r="GQ36" s="694"/>
      <c r="GR36" s="694"/>
      <c r="GS36" s="694"/>
      <c r="GT36" s="694"/>
      <c r="GU36" s="694"/>
      <c r="GV36" s="694"/>
      <c r="GW36" s="694"/>
      <c r="GX36" s="694"/>
      <c r="GY36" s="694"/>
      <c r="GZ36" s="694"/>
      <c r="HA36" s="694"/>
      <c r="HB36" s="694"/>
      <c r="HC36" s="694"/>
      <c r="HD36" s="694"/>
      <c r="HE36" s="694"/>
      <c r="HF36" s="694"/>
      <c r="HG36" s="694"/>
      <c r="HH36" s="694"/>
      <c r="HI36" s="694"/>
      <c r="HJ36" s="694"/>
      <c r="HK36" s="694"/>
      <c r="HL36" s="694"/>
      <c r="HM36" s="694"/>
      <c r="HN36" s="694"/>
      <c r="HO36" s="694"/>
      <c r="HP36" s="694"/>
      <c r="HQ36" s="694"/>
      <c r="HR36" s="694"/>
      <c r="HS36" s="694"/>
      <c r="HT36" s="694"/>
      <c r="HU36" s="694"/>
      <c r="HV36" s="694"/>
      <c r="HW36" s="694"/>
      <c r="HX36" s="694"/>
      <c r="HY36" s="694"/>
      <c r="HZ36" s="694"/>
      <c r="IA36" s="694"/>
      <c r="IB36" s="694"/>
      <c r="IC36" s="694"/>
      <c r="ID36" s="694"/>
      <c r="IE36" s="694"/>
      <c r="IF36" s="694"/>
      <c r="IG36" s="694"/>
      <c r="IH36" s="694"/>
      <c r="II36" s="694"/>
      <c r="IJ36" s="694"/>
      <c r="IK36" s="694"/>
      <c r="IL36" s="694"/>
      <c r="IM36" s="694"/>
      <c r="IN36" s="694"/>
      <c r="IO36" s="694"/>
      <c r="IP36" s="694"/>
      <c r="IQ36" s="694"/>
      <c r="IR36" s="694"/>
      <c r="IS36" s="694"/>
      <c r="IT36" s="694"/>
      <c r="IU36" s="694"/>
      <c r="IV36" s="694"/>
      <c r="IW36" s="694"/>
      <c r="IX36" s="694"/>
      <c r="IY36" s="694"/>
      <c r="IZ36" s="694"/>
      <c r="JA36" s="694"/>
      <c r="JB36" s="694"/>
      <c r="JC36" s="694"/>
      <c r="JD36" s="694"/>
      <c r="JE36" s="694"/>
      <c r="JF36" s="694"/>
      <c r="JG36" s="694"/>
      <c r="JH36" s="694"/>
      <c r="JI36" s="694"/>
      <c r="JJ36" s="694"/>
      <c r="JK36" s="694"/>
      <c r="JL36" s="694"/>
      <c r="JM36" s="694"/>
      <c r="JN36" s="694"/>
      <c r="JO36" s="694"/>
      <c r="JP36" s="694"/>
      <c r="JQ36" s="694"/>
      <c r="JR36" s="694"/>
      <c r="JS36" s="694"/>
      <c r="JT36" s="694"/>
      <c r="JU36" s="694"/>
      <c r="JV36" s="694"/>
      <c r="JW36" s="694"/>
      <c r="JX36" s="694"/>
      <c r="JY36" s="694"/>
      <c r="JZ36" s="694"/>
      <c r="KA36" s="694"/>
      <c r="KB36" s="694"/>
      <c r="KC36" s="694"/>
      <c r="KD36" s="694"/>
      <c r="KE36" s="694"/>
      <c r="KF36" s="694"/>
      <c r="KG36" s="694"/>
      <c r="KH36" s="694"/>
      <c r="KI36" s="694"/>
      <c r="KJ36" s="694"/>
      <c r="KK36" s="694"/>
      <c r="KL36" s="694"/>
      <c r="KM36" s="694"/>
      <c r="KN36" s="694"/>
      <c r="KO36" s="694"/>
      <c r="KP36" s="694"/>
      <c r="KQ36" s="694"/>
      <c r="KR36" s="694"/>
      <c r="KS36" s="694"/>
      <c r="KT36" s="694"/>
      <c r="KU36" s="694"/>
      <c r="KV36" s="694"/>
      <c r="KW36" s="694"/>
      <c r="KX36" s="694"/>
      <c r="KY36" s="694"/>
      <c r="KZ36" s="694"/>
      <c r="LA36" s="694"/>
      <c r="LB36" s="694"/>
      <c r="LC36" s="694"/>
      <c r="LD36" s="694"/>
      <c r="LE36" s="694"/>
      <c r="LF36" s="694"/>
      <c r="LG36" s="694"/>
      <c r="LH36" s="694"/>
      <c r="LI36" s="694"/>
      <c r="LJ36" s="694"/>
      <c r="LK36" s="694"/>
      <c r="LL36" s="694"/>
      <c r="LM36" s="694"/>
      <c r="LN36" s="694"/>
      <c r="LO36" s="694"/>
      <c r="LP36" s="694"/>
      <c r="LQ36" s="694"/>
      <c r="LR36" s="694"/>
      <c r="LS36" s="694"/>
      <c r="LT36" s="694"/>
      <c r="LU36" s="694"/>
      <c r="LV36" s="694"/>
      <c r="LW36" s="694"/>
      <c r="LX36" s="694"/>
      <c r="LY36" s="694"/>
      <c r="LZ36" s="694"/>
      <c r="MA36" s="694"/>
      <c r="MB36" s="694"/>
      <c r="MC36" s="694"/>
      <c r="MD36" s="694"/>
      <c r="ME36" s="694"/>
      <c r="MF36" s="694"/>
      <c r="MG36" s="694"/>
      <c r="MH36" s="694"/>
      <c r="MI36" s="694"/>
      <c r="MJ36" s="694"/>
      <c r="MK36" s="694"/>
      <c r="ML36" s="694"/>
      <c r="MM36" s="694"/>
      <c r="MN36" s="694"/>
      <c r="MO36" s="694"/>
      <c r="MP36" s="694"/>
      <c r="MQ36" s="694"/>
      <c r="MR36" s="694"/>
      <c r="MS36" s="694"/>
      <c r="MT36" s="694"/>
      <c r="MU36" s="694"/>
      <c r="MV36" s="694"/>
      <c r="MW36" s="694"/>
      <c r="MX36" s="694"/>
      <c r="MY36" s="694"/>
      <c r="MZ36" s="694"/>
      <c r="NA36" s="694"/>
      <c r="NB36" s="694"/>
      <c r="NC36" s="694"/>
      <c r="ND36" s="694"/>
      <c r="NE36" s="694"/>
      <c r="NF36" s="694"/>
      <c r="NG36" s="694"/>
      <c r="NH36" s="694"/>
      <c r="NI36" s="694"/>
      <c r="NJ36" s="694"/>
      <c r="NK36" s="694"/>
      <c r="NL36" s="694"/>
      <c r="NM36" s="694"/>
      <c r="NN36" s="694"/>
      <c r="NO36" s="694"/>
      <c r="NP36" s="694"/>
      <c r="NQ36" s="694"/>
      <c r="NR36" s="694"/>
      <c r="NS36" s="694"/>
      <c r="NT36" s="694"/>
      <c r="NU36" s="694"/>
      <c r="NV36" s="694"/>
      <c r="NW36" s="694"/>
      <c r="NX36" s="694"/>
      <c r="NY36" s="694"/>
      <c r="NZ36" s="694"/>
      <c r="OA36" s="694"/>
      <c r="OB36" s="694"/>
      <c r="OC36" s="694"/>
      <c r="OD36" s="694"/>
      <c r="OE36" s="694"/>
      <c r="OF36" s="694"/>
      <c r="OG36" s="694"/>
      <c r="OH36" s="694"/>
      <c r="OI36" s="694"/>
      <c r="OJ36" s="694"/>
      <c r="OK36" s="694"/>
      <c r="OL36" s="694"/>
      <c r="OM36" s="694"/>
      <c r="ON36" s="694"/>
      <c r="OO36" s="694"/>
      <c r="OP36" s="694"/>
      <c r="OQ36" s="694"/>
      <c r="OR36" s="694"/>
      <c r="OS36" s="694"/>
      <c r="OT36" s="694"/>
      <c r="OU36" s="694"/>
      <c r="OV36" s="694"/>
      <c r="OW36" s="694"/>
      <c r="OX36" s="694"/>
      <c r="OY36" s="694"/>
      <c r="OZ36" s="694"/>
      <c r="PA36" s="694"/>
      <c r="PB36" s="694"/>
      <c r="PC36" s="694"/>
      <c r="PD36" s="694"/>
      <c r="PE36" s="694"/>
      <c r="PF36" s="694"/>
      <c r="PG36" s="694"/>
      <c r="PH36" s="694"/>
      <c r="PI36" s="694"/>
      <c r="PJ36" s="694"/>
      <c r="PK36" s="694"/>
      <c r="PL36" s="694"/>
      <c r="PM36" s="694"/>
      <c r="PN36" s="694"/>
      <c r="PO36" s="694"/>
      <c r="PP36" s="694"/>
      <c r="PQ36" s="694"/>
      <c r="PR36" s="694"/>
      <c r="PS36" s="694"/>
      <c r="PT36" s="694"/>
      <c r="PU36" s="694"/>
      <c r="PV36" s="694"/>
      <c r="PW36" s="694"/>
      <c r="PX36" s="694"/>
      <c r="PY36" s="694"/>
      <c r="PZ36" s="694"/>
      <c r="QA36" s="694"/>
      <c r="QB36" s="694"/>
      <c r="QC36" s="694"/>
      <c r="QD36" s="694"/>
      <c r="QE36" s="694"/>
      <c r="QF36" s="694"/>
      <c r="QG36" s="694"/>
      <c r="QH36" s="694"/>
      <c r="QI36" s="694"/>
      <c r="QJ36" s="694"/>
      <c r="QK36" s="694"/>
      <c r="QL36" s="694"/>
      <c r="QM36" s="694"/>
      <c r="QN36" s="694"/>
      <c r="QO36" s="694"/>
      <c r="QP36" s="694"/>
      <c r="QQ36" s="694"/>
      <c r="QR36" s="694"/>
      <c r="QS36" s="694"/>
      <c r="QT36" s="694"/>
      <c r="QU36" s="694"/>
      <c r="QV36" s="694"/>
      <c r="QW36" s="694"/>
      <c r="QX36" s="694"/>
      <c r="QY36" s="694"/>
      <c r="QZ36" s="694"/>
      <c r="RA36" s="694"/>
      <c r="RB36" s="694"/>
      <c r="RC36" s="694"/>
      <c r="RD36" s="694"/>
      <c r="RE36" s="694"/>
      <c r="RF36" s="694"/>
      <c r="RG36" s="694"/>
      <c r="RH36" s="694"/>
      <c r="RI36" s="694"/>
      <c r="RJ36" s="694"/>
      <c r="RK36" s="694"/>
      <c r="RL36" s="694"/>
      <c r="RM36" s="694"/>
      <c r="RN36" s="694"/>
      <c r="RO36" s="694"/>
      <c r="RP36" s="694"/>
      <c r="RQ36" s="694"/>
      <c r="RR36" s="694"/>
      <c r="RS36" s="694"/>
      <c r="RT36" s="694"/>
      <c r="RU36" s="694"/>
      <c r="RV36" s="694"/>
      <c r="RW36" s="694"/>
      <c r="RX36" s="694"/>
      <c r="RY36" s="694"/>
      <c r="RZ36" s="694"/>
      <c r="SA36" s="694"/>
      <c r="SB36" s="694"/>
      <c r="SC36" s="694"/>
      <c r="SD36" s="694"/>
      <c r="SE36" s="694"/>
      <c r="SF36" s="694"/>
      <c r="SG36" s="694"/>
      <c r="SH36" s="694"/>
      <c r="SI36" s="694"/>
      <c r="SJ36" s="694"/>
      <c r="SK36" s="694"/>
      <c r="SL36" s="694"/>
      <c r="SM36" s="694"/>
      <c r="SN36" s="694"/>
      <c r="SO36" s="694"/>
      <c r="SP36" s="694"/>
      <c r="SQ36" s="694"/>
      <c r="SR36" s="694"/>
      <c r="SS36" s="694"/>
      <c r="ST36" s="694"/>
      <c r="SU36" s="694"/>
      <c r="SV36" s="694"/>
      <c r="SW36" s="694"/>
      <c r="SX36" s="694"/>
      <c r="SY36" s="694"/>
      <c r="SZ36" s="694"/>
      <c r="TA36" s="694"/>
      <c r="TB36" s="694"/>
      <c r="TC36" s="694"/>
      <c r="TD36" s="694"/>
      <c r="TE36" s="694"/>
      <c r="TF36" s="694"/>
      <c r="TG36" s="694"/>
      <c r="TH36" s="694"/>
      <c r="TI36" s="694"/>
      <c r="TJ36" s="694"/>
      <c r="TK36" s="694"/>
      <c r="TL36" s="694"/>
      <c r="TM36" s="694"/>
      <c r="TN36" s="694"/>
      <c r="TO36" s="694"/>
      <c r="TP36" s="694"/>
      <c r="TQ36" s="694"/>
      <c r="TR36" s="694"/>
      <c r="TS36" s="694"/>
      <c r="TT36" s="694"/>
      <c r="TU36" s="694"/>
      <c r="TV36" s="694"/>
      <c r="TW36" s="694"/>
      <c r="TX36" s="694"/>
      <c r="TY36" s="694"/>
      <c r="TZ36" s="694"/>
      <c r="UA36" s="694"/>
      <c r="UB36" s="694"/>
      <c r="UC36" s="694"/>
      <c r="UD36" s="694"/>
      <c r="UE36" s="694"/>
      <c r="UF36" s="694"/>
      <c r="UG36" s="694"/>
      <c r="UH36" s="694"/>
      <c r="UI36" s="694"/>
      <c r="UJ36" s="694"/>
      <c r="UK36" s="694"/>
      <c r="UL36" s="694"/>
      <c r="UM36" s="694"/>
      <c r="UN36" s="694"/>
      <c r="UO36" s="694"/>
      <c r="UP36" s="694"/>
      <c r="UQ36" s="694"/>
      <c r="UR36" s="694"/>
      <c r="US36" s="694"/>
      <c r="UT36" s="694"/>
      <c r="UU36" s="694"/>
      <c r="UV36" s="694"/>
      <c r="UW36" s="694"/>
      <c r="UX36" s="694"/>
      <c r="UY36" s="694"/>
      <c r="UZ36" s="694"/>
      <c r="VA36" s="694"/>
      <c r="VB36" s="694"/>
      <c r="VC36" s="694"/>
      <c r="VD36" s="694"/>
      <c r="VE36" s="694"/>
      <c r="VF36" s="694"/>
      <c r="VG36" s="694"/>
      <c r="VH36" s="694"/>
      <c r="VI36" s="694"/>
      <c r="VJ36" s="694"/>
      <c r="VK36" s="694"/>
      <c r="VL36" s="694"/>
      <c r="VM36" s="694"/>
      <c r="VN36" s="694"/>
      <c r="VO36" s="694"/>
      <c r="VP36" s="694"/>
      <c r="VQ36" s="694"/>
      <c r="VR36" s="694"/>
      <c r="VS36" s="694"/>
      <c r="VT36" s="694"/>
      <c r="VU36" s="694"/>
      <c r="VV36" s="694"/>
      <c r="VW36" s="694"/>
      <c r="VX36" s="694"/>
      <c r="VY36" s="694"/>
      <c r="VZ36" s="694"/>
      <c r="WA36" s="694"/>
      <c r="WB36" s="694"/>
      <c r="WC36" s="694"/>
      <c r="WD36" s="694"/>
      <c r="WE36" s="694"/>
      <c r="WF36" s="694"/>
      <c r="WG36" s="694"/>
      <c r="WH36" s="694"/>
      <c r="WI36" s="694"/>
      <c r="WJ36" s="694"/>
      <c r="WK36" s="694"/>
      <c r="WL36" s="694"/>
      <c r="WM36" s="694"/>
      <c r="WN36" s="694"/>
      <c r="WO36" s="694"/>
      <c r="WP36" s="694"/>
      <c r="WQ36" s="694"/>
      <c r="WR36" s="694"/>
      <c r="WS36" s="694"/>
      <c r="WT36" s="694"/>
      <c r="WU36" s="694"/>
      <c r="WV36" s="694"/>
      <c r="WW36" s="694"/>
      <c r="WX36" s="694"/>
      <c r="WY36" s="694"/>
      <c r="WZ36" s="694"/>
      <c r="XA36" s="694"/>
      <c r="XB36" s="694"/>
      <c r="XC36" s="694"/>
      <c r="XD36" s="694"/>
      <c r="XE36" s="694"/>
      <c r="XF36" s="694"/>
      <c r="XG36" s="694"/>
      <c r="XH36" s="694"/>
      <c r="XI36" s="694"/>
      <c r="XJ36" s="694"/>
      <c r="XK36" s="694"/>
      <c r="XL36" s="694"/>
      <c r="XM36" s="694"/>
      <c r="XN36" s="694"/>
      <c r="XO36" s="694"/>
      <c r="XP36" s="694"/>
      <c r="XQ36" s="694"/>
      <c r="XR36" s="694"/>
      <c r="XS36" s="694"/>
      <c r="XT36" s="694"/>
      <c r="XU36" s="694"/>
      <c r="XV36" s="694"/>
      <c r="XW36" s="694"/>
      <c r="XX36" s="694"/>
      <c r="XY36" s="694"/>
      <c r="XZ36" s="694"/>
      <c r="YA36" s="694"/>
      <c r="YB36" s="694"/>
      <c r="YC36" s="694"/>
      <c r="YD36" s="694"/>
      <c r="YE36" s="694"/>
      <c r="YF36" s="694"/>
      <c r="YG36" s="694"/>
      <c r="YH36" s="694"/>
      <c r="YI36" s="694"/>
      <c r="YJ36" s="694"/>
      <c r="YK36" s="694"/>
      <c r="YL36" s="694"/>
      <c r="YM36" s="694"/>
      <c r="YN36" s="694"/>
      <c r="YO36" s="694"/>
      <c r="YP36" s="694"/>
      <c r="YQ36" s="694"/>
      <c r="YR36" s="694"/>
      <c r="YS36" s="694"/>
      <c r="YT36" s="694"/>
      <c r="YU36" s="694"/>
      <c r="YV36" s="694"/>
      <c r="YW36" s="694"/>
      <c r="YX36" s="694"/>
      <c r="YY36" s="694"/>
      <c r="YZ36" s="694"/>
      <c r="ZA36" s="694"/>
      <c r="ZB36" s="694"/>
      <c r="ZC36" s="694"/>
      <c r="ZD36" s="694"/>
      <c r="ZE36" s="694"/>
      <c r="ZF36" s="694"/>
      <c r="ZG36" s="694"/>
      <c r="ZH36" s="694"/>
      <c r="ZI36" s="694"/>
      <c r="ZJ36" s="694"/>
      <c r="ZK36" s="694"/>
      <c r="ZL36" s="694"/>
      <c r="ZM36" s="694"/>
      <c r="ZN36" s="694"/>
      <c r="ZO36" s="694"/>
      <c r="ZP36" s="694"/>
      <c r="ZQ36" s="694"/>
      <c r="ZR36" s="694"/>
      <c r="ZS36" s="694"/>
      <c r="ZT36" s="694"/>
      <c r="ZU36" s="694"/>
      <c r="ZV36" s="694"/>
      <c r="ZW36" s="694"/>
      <c r="ZX36" s="694"/>
      <c r="ZY36" s="694"/>
      <c r="ZZ36" s="694"/>
      <c r="AAA36" s="694"/>
      <c r="AAB36" s="694"/>
      <c r="AAC36" s="694"/>
      <c r="AAD36" s="694"/>
      <c r="AAE36" s="694"/>
      <c r="AAF36" s="694"/>
      <c r="AAG36" s="694"/>
      <c r="AAH36" s="694"/>
      <c r="AAI36" s="694"/>
      <c r="AAJ36" s="694"/>
      <c r="AAK36" s="694"/>
      <c r="AAL36" s="694"/>
      <c r="AAM36" s="694"/>
      <c r="AAN36" s="694"/>
      <c r="AAO36" s="694"/>
      <c r="AAP36" s="694"/>
      <c r="AAQ36" s="694"/>
      <c r="AAR36" s="694"/>
      <c r="AAS36" s="694"/>
      <c r="AAT36" s="694"/>
      <c r="AAU36" s="694"/>
      <c r="AAV36" s="694"/>
      <c r="AAW36" s="694"/>
      <c r="AAX36" s="694"/>
      <c r="AAY36" s="694"/>
      <c r="AAZ36" s="694"/>
      <c r="ABA36" s="694"/>
      <c r="ABB36" s="694"/>
      <c r="ABC36" s="694"/>
      <c r="ABD36" s="694"/>
      <c r="ABE36" s="694"/>
      <c r="ABF36" s="694"/>
      <c r="ABG36" s="694"/>
      <c r="ABH36" s="694"/>
      <c r="ABI36" s="694"/>
      <c r="ABJ36" s="694"/>
      <c r="ABK36" s="694"/>
      <c r="ABL36" s="694"/>
      <c r="ABM36" s="694"/>
      <c r="ABN36" s="694"/>
      <c r="ABO36" s="694"/>
      <c r="ABP36" s="694"/>
      <c r="ABQ36" s="694"/>
      <c r="ABR36" s="694"/>
      <c r="ABS36" s="694"/>
      <c r="ABT36" s="694"/>
      <c r="ABU36" s="694"/>
      <c r="ABV36" s="694"/>
      <c r="ABW36" s="694"/>
      <c r="ABX36" s="694"/>
      <c r="ABY36" s="694"/>
      <c r="ABZ36" s="694"/>
      <c r="ACA36" s="694"/>
      <c r="ACB36" s="694"/>
      <c r="ACC36" s="694"/>
      <c r="ACD36" s="694"/>
      <c r="ACE36" s="694"/>
      <c r="ACF36" s="694"/>
      <c r="ACG36" s="694"/>
      <c r="ACH36" s="694"/>
      <c r="ACI36" s="694"/>
      <c r="ACJ36" s="694"/>
      <c r="ACK36" s="694"/>
      <c r="ACL36" s="694"/>
      <c r="ACM36" s="694"/>
      <c r="ACN36" s="694"/>
      <c r="ACO36" s="694"/>
      <c r="ACP36" s="694"/>
      <c r="ACQ36" s="694"/>
      <c r="ACR36" s="694"/>
      <c r="ACS36" s="694"/>
      <c r="ACT36" s="694"/>
      <c r="ACU36" s="694"/>
      <c r="ACV36" s="694"/>
      <c r="ACW36" s="694"/>
      <c r="ACX36" s="694"/>
      <c r="ACY36" s="694"/>
      <c r="ACZ36" s="694"/>
      <c r="ADA36" s="694"/>
      <c r="ADB36" s="694"/>
      <c r="ADC36" s="694"/>
      <c r="ADD36" s="694"/>
      <c r="ADE36" s="694"/>
      <c r="ADF36" s="694"/>
      <c r="ADG36" s="694"/>
      <c r="ADH36" s="694"/>
      <c r="ADI36" s="694"/>
      <c r="ADJ36" s="694"/>
      <c r="ADK36" s="694"/>
      <c r="ADL36" s="694"/>
      <c r="ADM36" s="694"/>
      <c r="ADN36" s="694"/>
      <c r="ADO36" s="694"/>
      <c r="ADP36" s="694"/>
      <c r="ADQ36" s="694"/>
      <c r="ADR36" s="694"/>
      <c r="ADS36" s="694"/>
      <c r="ADT36" s="694"/>
      <c r="ADU36" s="694"/>
      <c r="ADV36" s="694"/>
      <c r="ADW36" s="694"/>
      <c r="ADX36" s="694"/>
      <c r="ADY36" s="694"/>
      <c r="ADZ36" s="694"/>
      <c r="AEA36" s="694"/>
      <c r="AEB36" s="694"/>
      <c r="AEC36" s="694"/>
      <c r="AED36" s="694"/>
      <c r="AEE36" s="694"/>
      <c r="AEF36" s="694"/>
      <c r="AEG36" s="694"/>
      <c r="AEH36" s="694"/>
      <c r="AEI36" s="694"/>
      <c r="AEJ36" s="694"/>
      <c r="AEK36" s="694"/>
      <c r="AEL36" s="694"/>
      <c r="AEM36" s="694"/>
      <c r="AEN36" s="694"/>
      <c r="AEO36" s="694"/>
      <c r="AEP36" s="694"/>
      <c r="AEQ36" s="694"/>
      <c r="AER36" s="694"/>
      <c r="AES36" s="694"/>
      <c r="AET36" s="694"/>
      <c r="AEU36" s="694"/>
      <c r="AEV36" s="694"/>
      <c r="AEW36" s="694"/>
      <c r="AEX36" s="694"/>
      <c r="AEY36" s="694"/>
      <c r="AEZ36" s="694"/>
      <c r="AFA36" s="694"/>
      <c r="AFB36" s="694"/>
      <c r="AFC36" s="694"/>
      <c r="AFD36" s="694"/>
      <c r="AFE36" s="694"/>
      <c r="AFF36" s="694"/>
      <c r="AFG36" s="694"/>
      <c r="AFH36" s="694"/>
      <c r="AFI36" s="694"/>
      <c r="AFJ36" s="694"/>
      <c r="AFK36" s="694"/>
      <c r="AFL36" s="694"/>
      <c r="AFM36" s="694"/>
      <c r="AFN36" s="694"/>
      <c r="AFO36" s="694"/>
      <c r="AFP36" s="694"/>
      <c r="AFQ36" s="694"/>
      <c r="AFR36" s="694"/>
      <c r="AFS36" s="694"/>
      <c r="AFT36" s="694"/>
      <c r="AFU36" s="694"/>
      <c r="AFV36" s="694"/>
      <c r="AFW36" s="694"/>
      <c r="AFX36" s="694"/>
      <c r="AFY36" s="694"/>
      <c r="AFZ36" s="694"/>
      <c r="AGA36" s="694"/>
      <c r="AGB36" s="694"/>
      <c r="AGC36" s="694"/>
      <c r="AGD36" s="694"/>
      <c r="AGE36" s="694"/>
      <c r="AGF36" s="694"/>
      <c r="AGG36" s="694"/>
      <c r="AGH36" s="694"/>
      <c r="AGI36" s="694"/>
      <c r="AGJ36" s="694"/>
      <c r="AGK36" s="694"/>
      <c r="AGL36" s="694"/>
      <c r="AGM36" s="694"/>
      <c r="AGN36" s="694"/>
      <c r="AGO36" s="694"/>
      <c r="AGP36" s="694"/>
      <c r="AGQ36" s="694"/>
      <c r="AGR36" s="694"/>
      <c r="AGS36" s="694"/>
      <c r="AGT36" s="694"/>
      <c r="AGU36" s="694"/>
      <c r="AGV36" s="694"/>
      <c r="AGW36" s="694"/>
      <c r="AGX36" s="694"/>
      <c r="AGY36" s="694"/>
      <c r="AGZ36" s="694"/>
      <c r="AHA36" s="694"/>
      <c r="AHB36" s="694"/>
      <c r="AHC36" s="694"/>
      <c r="AHD36" s="694"/>
      <c r="AHE36" s="694"/>
      <c r="AHF36" s="694"/>
      <c r="AHG36" s="694"/>
      <c r="AHH36" s="694"/>
      <c r="AHI36" s="694"/>
      <c r="AHJ36" s="694"/>
      <c r="AHK36" s="694"/>
      <c r="AHL36" s="694"/>
      <c r="AHM36" s="694"/>
      <c r="AHN36" s="694"/>
      <c r="AHO36" s="694"/>
      <c r="AHP36" s="694"/>
      <c r="AHQ36" s="694"/>
      <c r="AHR36" s="694"/>
      <c r="AHS36" s="694"/>
      <c r="AHT36" s="694"/>
      <c r="AHU36" s="694"/>
      <c r="AHV36" s="694"/>
      <c r="AHW36" s="694"/>
      <c r="AHX36" s="694"/>
      <c r="AHY36" s="694"/>
      <c r="AHZ36" s="694"/>
      <c r="AIA36" s="694"/>
      <c r="AIB36" s="694"/>
      <c r="AIC36" s="694"/>
      <c r="AID36" s="694"/>
      <c r="AIE36" s="694"/>
      <c r="AIF36" s="694"/>
      <c r="AIG36" s="694"/>
      <c r="AIH36" s="694"/>
      <c r="AII36" s="694"/>
      <c r="AIJ36" s="694"/>
      <c r="AIK36" s="694"/>
      <c r="AIL36" s="694"/>
      <c r="AIM36" s="694"/>
      <c r="AIN36" s="694"/>
      <c r="AIO36" s="694"/>
      <c r="AIP36" s="694"/>
      <c r="AIQ36" s="694"/>
      <c r="AIR36" s="694"/>
      <c r="AIS36" s="694"/>
      <c r="AIT36" s="694"/>
      <c r="AIU36" s="694"/>
      <c r="AIV36" s="694"/>
      <c r="AIW36" s="694"/>
      <c r="AIX36" s="694"/>
      <c r="AIY36" s="694"/>
      <c r="AIZ36" s="694"/>
      <c r="AJA36" s="694"/>
      <c r="AJB36" s="694"/>
      <c r="AJC36" s="694"/>
      <c r="AJD36" s="694"/>
      <c r="AJE36" s="694"/>
      <c r="AJF36" s="694"/>
      <c r="AJG36" s="694"/>
      <c r="AJH36" s="694"/>
      <c r="AJI36" s="694"/>
      <c r="AJJ36" s="694"/>
      <c r="AJK36" s="694"/>
      <c r="AJL36" s="694"/>
      <c r="AJM36" s="694"/>
      <c r="AJN36" s="694"/>
      <c r="AJO36" s="694"/>
      <c r="AJP36" s="694"/>
      <c r="AJQ36" s="694"/>
      <c r="AJR36" s="694"/>
      <c r="AJS36" s="694"/>
    </row>
    <row r="37" spans="1:955">
      <c r="A37" s="727"/>
      <c r="J37" s="738"/>
      <c r="M37" s="739"/>
      <c r="N37" s="739"/>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727"/>
      <c r="BF37" s="727"/>
      <c r="BG37" s="727"/>
      <c r="BH37" s="727"/>
      <c r="BI37" s="727"/>
      <c r="BJ37" s="727"/>
      <c r="BK37" s="727"/>
      <c r="BL37" s="727"/>
      <c r="BM37" s="727"/>
      <c r="BN37" s="727"/>
      <c r="BO37" s="727"/>
      <c r="BP37" s="727"/>
      <c r="BQ37" s="727"/>
      <c r="BR37" s="727"/>
      <c r="BS37" s="727"/>
      <c r="BT37" s="727"/>
      <c r="BU37" s="727"/>
      <c r="BV37" s="727"/>
      <c r="BW37" s="727"/>
      <c r="BX37" s="727"/>
      <c r="BY37" s="727"/>
      <c r="BZ37" s="727"/>
      <c r="CA37" s="727"/>
      <c r="CB37" s="727"/>
      <c r="CC37" s="727"/>
      <c r="CD37" s="727"/>
      <c r="CE37" s="727"/>
      <c r="CF37" s="727"/>
      <c r="CG37" s="727"/>
      <c r="CH37" s="727"/>
      <c r="CI37" s="727"/>
      <c r="CJ37" s="727"/>
      <c r="CK37" s="727"/>
      <c r="CL37" s="727"/>
      <c r="CM37" s="727"/>
      <c r="CN37" s="727"/>
      <c r="CO37" s="727"/>
      <c r="CP37" s="727"/>
      <c r="CQ37" s="727"/>
      <c r="CR37" s="727"/>
      <c r="CS37" s="727"/>
      <c r="CT37" s="727"/>
      <c r="CU37" s="727"/>
      <c r="CV37" s="727"/>
      <c r="CW37" s="727"/>
      <c r="CX37" s="727"/>
      <c r="CY37" s="727"/>
      <c r="CZ37" s="727"/>
      <c r="DA37" s="727"/>
      <c r="DB37" s="727"/>
      <c r="DC37" s="727"/>
      <c r="DD37" s="727"/>
      <c r="DE37" s="727"/>
      <c r="DF37" s="727"/>
      <c r="DG37" s="727"/>
      <c r="DH37" s="727"/>
      <c r="DI37" s="727"/>
      <c r="DJ37" s="727"/>
      <c r="DK37" s="727"/>
      <c r="DL37" s="727"/>
      <c r="DM37" s="727"/>
      <c r="DN37" s="727"/>
      <c r="DO37" s="727"/>
      <c r="DP37" s="727"/>
      <c r="DQ37" s="727"/>
      <c r="DR37" s="727"/>
      <c r="DS37" s="727"/>
      <c r="DT37" s="727"/>
      <c r="DU37" s="727"/>
      <c r="DV37" s="727"/>
      <c r="DW37" s="727"/>
      <c r="DX37" s="727"/>
      <c r="DY37" s="727"/>
      <c r="DZ37" s="727"/>
      <c r="EA37" s="727"/>
      <c r="EB37" s="727"/>
      <c r="EC37" s="727"/>
      <c r="ED37" s="727"/>
      <c r="EE37" s="727"/>
      <c r="EF37" s="727"/>
      <c r="EG37" s="727"/>
      <c r="EH37" s="727"/>
      <c r="EI37" s="727"/>
      <c r="EJ37" s="727"/>
      <c r="EK37" s="727"/>
      <c r="EL37" s="727"/>
      <c r="EM37" s="727"/>
      <c r="EN37" s="727"/>
      <c r="EO37" s="727"/>
      <c r="EP37" s="727"/>
      <c r="EQ37" s="727"/>
      <c r="ER37" s="727"/>
      <c r="ES37" s="727"/>
      <c r="ET37" s="727"/>
      <c r="EU37" s="727"/>
      <c r="EV37" s="727"/>
      <c r="EW37" s="727"/>
      <c r="EX37" s="727"/>
      <c r="EY37" s="727"/>
      <c r="EZ37" s="727"/>
      <c r="FA37" s="727"/>
      <c r="FB37" s="727"/>
      <c r="FC37" s="727"/>
      <c r="FD37" s="727"/>
      <c r="FE37" s="727"/>
      <c r="FF37" s="727"/>
      <c r="FG37" s="727"/>
      <c r="FH37" s="727"/>
      <c r="FI37" s="727"/>
      <c r="FJ37" s="727"/>
      <c r="FK37" s="727"/>
      <c r="FL37" s="727"/>
      <c r="FM37" s="727"/>
      <c r="FN37" s="727"/>
      <c r="FO37" s="727"/>
      <c r="FP37" s="727"/>
      <c r="FQ37" s="727"/>
      <c r="FR37" s="727"/>
      <c r="FS37" s="727"/>
      <c r="FT37" s="727"/>
      <c r="FU37" s="727"/>
      <c r="FV37" s="727"/>
      <c r="FW37" s="727"/>
      <c r="FX37" s="727"/>
      <c r="FY37" s="727"/>
      <c r="FZ37" s="727"/>
      <c r="GA37" s="727"/>
      <c r="GB37" s="727"/>
      <c r="GC37" s="727"/>
      <c r="GD37" s="727"/>
      <c r="GE37" s="694"/>
      <c r="GF37" s="694"/>
      <c r="GG37" s="694"/>
      <c r="GH37" s="694"/>
      <c r="GI37" s="694"/>
      <c r="GJ37" s="694"/>
      <c r="GK37" s="694"/>
      <c r="GL37" s="694"/>
      <c r="GM37" s="694"/>
      <c r="GN37" s="694"/>
      <c r="GO37" s="694"/>
      <c r="GP37" s="694"/>
      <c r="GQ37" s="694"/>
      <c r="GR37" s="694"/>
      <c r="GS37" s="694"/>
      <c r="GT37" s="694"/>
      <c r="GU37" s="694"/>
      <c r="GV37" s="694"/>
      <c r="GW37" s="694"/>
      <c r="GX37" s="694"/>
      <c r="GY37" s="694"/>
      <c r="GZ37" s="694"/>
      <c r="HA37" s="694"/>
      <c r="HB37" s="694"/>
      <c r="HC37" s="694"/>
      <c r="HD37" s="694"/>
      <c r="HE37" s="694"/>
      <c r="HF37" s="694"/>
      <c r="HG37" s="694"/>
      <c r="HH37" s="694"/>
      <c r="HI37" s="694"/>
      <c r="HJ37" s="694"/>
      <c r="HK37" s="694"/>
      <c r="HL37" s="694"/>
      <c r="HM37" s="694"/>
      <c r="HN37" s="694"/>
      <c r="HO37" s="694"/>
      <c r="HP37" s="694"/>
      <c r="HQ37" s="694"/>
      <c r="HR37" s="694"/>
      <c r="HS37" s="694"/>
      <c r="HT37" s="694"/>
      <c r="HU37" s="694"/>
      <c r="HV37" s="694"/>
      <c r="HW37" s="694"/>
      <c r="HX37" s="694"/>
      <c r="HY37" s="694"/>
      <c r="HZ37" s="694"/>
      <c r="IA37" s="694"/>
      <c r="IB37" s="694"/>
      <c r="IC37" s="694"/>
      <c r="ID37" s="694"/>
      <c r="IE37" s="694"/>
      <c r="IF37" s="694"/>
      <c r="IG37" s="694"/>
      <c r="IH37" s="694"/>
      <c r="II37" s="694"/>
      <c r="IJ37" s="694"/>
      <c r="IK37" s="694"/>
      <c r="IL37" s="694"/>
      <c r="IM37" s="694"/>
      <c r="IN37" s="694"/>
      <c r="IO37" s="694"/>
      <c r="IP37" s="694"/>
      <c r="IQ37" s="694"/>
      <c r="IR37" s="694"/>
      <c r="IS37" s="694"/>
      <c r="IT37" s="694"/>
      <c r="IU37" s="694"/>
      <c r="IV37" s="694"/>
      <c r="IW37" s="694"/>
      <c r="IX37" s="694"/>
      <c r="IY37" s="694"/>
      <c r="IZ37" s="694"/>
      <c r="JA37" s="694"/>
      <c r="JB37" s="694"/>
      <c r="JC37" s="694"/>
      <c r="JD37" s="694"/>
      <c r="JE37" s="694"/>
      <c r="JF37" s="694"/>
      <c r="JG37" s="694"/>
      <c r="JH37" s="694"/>
      <c r="JI37" s="694"/>
      <c r="JJ37" s="694"/>
      <c r="JK37" s="694"/>
      <c r="JL37" s="694"/>
      <c r="JM37" s="694"/>
      <c r="JN37" s="694"/>
      <c r="JO37" s="694"/>
      <c r="JP37" s="694"/>
      <c r="JQ37" s="694"/>
      <c r="JR37" s="694"/>
      <c r="JS37" s="694"/>
      <c r="JT37" s="694"/>
      <c r="JU37" s="694"/>
      <c r="JV37" s="694"/>
      <c r="JW37" s="694"/>
      <c r="JX37" s="694"/>
      <c r="JY37" s="694"/>
      <c r="JZ37" s="694"/>
      <c r="KA37" s="694"/>
      <c r="KB37" s="694"/>
      <c r="KC37" s="694"/>
      <c r="KD37" s="694"/>
      <c r="KE37" s="694"/>
      <c r="KF37" s="694"/>
      <c r="KG37" s="694"/>
      <c r="KH37" s="694"/>
      <c r="KI37" s="694"/>
      <c r="KJ37" s="694"/>
      <c r="KK37" s="694"/>
      <c r="KL37" s="694"/>
      <c r="KM37" s="694"/>
      <c r="KN37" s="694"/>
      <c r="KO37" s="694"/>
      <c r="KP37" s="694"/>
      <c r="KQ37" s="694"/>
      <c r="KR37" s="694"/>
      <c r="KS37" s="694"/>
      <c r="KT37" s="694"/>
      <c r="KU37" s="694"/>
      <c r="KV37" s="694"/>
      <c r="KW37" s="694"/>
      <c r="KX37" s="694"/>
      <c r="KY37" s="694"/>
      <c r="KZ37" s="694"/>
      <c r="LA37" s="694"/>
      <c r="LB37" s="694"/>
      <c r="LC37" s="694"/>
      <c r="LD37" s="694"/>
      <c r="LE37" s="694"/>
      <c r="LF37" s="694"/>
      <c r="LG37" s="694"/>
      <c r="LH37" s="694"/>
      <c r="LI37" s="694"/>
      <c r="LJ37" s="694"/>
      <c r="LK37" s="694"/>
      <c r="LL37" s="694"/>
      <c r="LM37" s="694"/>
      <c r="LN37" s="694"/>
      <c r="LO37" s="694"/>
      <c r="LP37" s="694"/>
      <c r="LQ37" s="694"/>
      <c r="LR37" s="694"/>
      <c r="LS37" s="694"/>
      <c r="LT37" s="694"/>
      <c r="LU37" s="694"/>
      <c r="LV37" s="694"/>
      <c r="LW37" s="694"/>
      <c r="LX37" s="694"/>
      <c r="LY37" s="694"/>
      <c r="LZ37" s="694"/>
      <c r="MA37" s="694"/>
      <c r="MB37" s="694"/>
      <c r="MC37" s="694"/>
      <c r="MD37" s="694"/>
      <c r="ME37" s="694"/>
      <c r="MF37" s="694"/>
      <c r="MG37" s="694"/>
      <c r="MH37" s="694"/>
      <c r="MI37" s="694"/>
      <c r="MJ37" s="694"/>
      <c r="MK37" s="694"/>
      <c r="ML37" s="694"/>
      <c r="MM37" s="694"/>
      <c r="MN37" s="694"/>
      <c r="MO37" s="694"/>
      <c r="MP37" s="694"/>
      <c r="MQ37" s="694"/>
      <c r="MR37" s="694"/>
      <c r="MS37" s="694"/>
      <c r="MT37" s="694"/>
      <c r="MU37" s="694"/>
      <c r="MV37" s="694"/>
      <c r="MW37" s="694"/>
      <c r="MX37" s="694"/>
      <c r="MY37" s="694"/>
      <c r="MZ37" s="694"/>
      <c r="NA37" s="694"/>
      <c r="NB37" s="694"/>
      <c r="NC37" s="694"/>
      <c r="ND37" s="694"/>
      <c r="NE37" s="694"/>
      <c r="NF37" s="694"/>
      <c r="NG37" s="694"/>
      <c r="NH37" s="694"/>
      <c r="NI37" s="694"/>
      <c r="NJ37" s="694"/>
      <c r="NK37" s="694"/>
      <c r="NL37" s="694"/>
      <c r="NM37" s="694"/>
      <c r="NN37" s="694"/>
      <c r="NO37" s="694"/>
      <c r="NP37" s="694"/>
      <c r="NQ37" s="694"/>
      <c r="NR37" s="694"/>
      <c r="NS37" s="694"/>
      <c r="NT37" s="694"/>
      <c r="NU37" s="694"/>
      <c r="NV37" s="694"/>
      <c r="NW37" s="694"/>
      <c r="NX37" s="694"/>
      <c r="NY37" s="694"/>
      <c r="NZ37" s="694"/>
      <c r="OA37" s="694"/>
      <c r="OB37" s="694"/>
      <c r="OC37" s="694"/>
      <c r="OD37" s="694"/>
      <c r="OE37" s="694"/>
      <c r="OF37" s="694"/>
      <c r="OG37" s="694"/>
      <c r="OH37" s="694"/>
      <c r="OI37" s="694"/>
      <c r="OJ37" s="694"/>
      <c r="OK37" s="694"/>
      <c r="OL37" s="694"/>
      <c r="OM37" s="694"/>
      <c r="ON37" s="694"/>
      <c r="OO37" s="694"/>
      <c r="OP37" s="694"/>
      <c r="OQ37" s="694"/>
      <c r="OR37" s="694"/>
      <c r="OS37" s="694"/>
      <c r="OT37" s="694"/>
      <c r="OU37" s="694"/>
      <c r="OV37" s="694"/>
      <c r="OW37" s="694"/>
      <c r="OX37" s="694"/>
      <c r="OY37" s="694"/>
      <c r="OZ37" s="694"/>
      <c r="PA37" s="694"/>
      <c r="PB37" s="694"/>
      <c r="PC37" s="694"/>
      <c r="PD37" s="694"/>
      <c r="PE37" s="694"/>
      <c r="PF37" s="694"/>
      <c r="PG37" s="694"/>
      <c r="PH37" s="694"/>
      <c r="PI37" s="694"/>
      <c r="PJ37" s="694"/>
      <c r="PK37" s="694"/>
      <c r="PL37" s="694"/>
      <c r="PM37" s="694"/>
      <c r="PN37" s="694"/>
      <c r="PO37" s="694"/>
      <c r="PP37" s="694"/>
      <c r="PQ37" s="694"/>
      <c r="PR37" s="694"/>
      <c r="PS37" s="694"/>
      <c r="PT37" s="694"/>
      <c r="PU37" s="694"/>
      <c r="PV37" s="694"/>
      <c r="PW37" s="694"/>
      <c r="PX37" s="694"/>
      <c r="PY37" s="694"/>
      <c r="PZ37" s="694"/>
      <c r="QA37" s="694"/>
      <c r="QB37" s="694"/>
      <c r="QC37" s="694"/>
      <c r="QD37" s="694"/>
      <c r="QE37" s="694"/>
      <c r="QF37" s="694"/>
      <c r="QG37" s="694"/>
      <c r="QH37" s="694"/>
      <c r="QI37" s="694"/>
      <c r="QJ37" s="694"/>
      <c r="QK37" s="694"/>
      <c r="QL37" s="694"/>
      <c r="QM37" s="694"/>
      <c r="QN37" s="694"/>
      <c r="QO37" s="694"/>
      <c r="QP37" s="694"/>
      <c r="QQ37" s="694"/>
      <c r="QR37" s="694"/>
      <c r="QS37" s="694"/>
      <c r="QT37" s="694"/>
      <c r="QU37" s="694"/>
      <c r="QV37" s="694"/>
      <c r="QW37" s="694"/>
      <c r="QX37" s="694"/>
      <c r="QY37" s="694"/>
      <c r="QZ37" s="694"/>
      <c r="RA37" s="694"/>
      <c r="RB37" s="694"/>
      <c r="RC37" s="694"/>
      <c r="RD37" s="694"/>
      <c r="RE37" s="694"/>
      <c r="RF37" s="694"/>
      <c r="RG37" s="694"/>
      <c r="RH37" s="694"/>
      <c r="RI37" s="694"/>
      <c r="RJ37" s="694"/>
      <c r="RK37" s="694"/>
      <c r="RL37" s="694"/>
      <c r="RM37" s="694"/>
      <c r="RN37" s="694"/>
      <c r="RO37" s="694"/>
      <c r="RP37" s="694"/>
      <c r="RQ37" s="694"/>
      <c r="RR37" s="694"/>
      <c r="RS37" s="694"/>
      <c r="RT37" s="694"/>
      <c r="RU37" s="694"/>
      <c r="RV37" s="694"/>
      <c r="RW37" s="694"/>
      <c r="RX37" s="694"/>
      <c r="RY37" s="694"/>
      <c r="RZ37" s="694"/>
      <c r="SA37" s="694"/>
      <c r="SB37" s="694"/>
      <c r="SC37" s="694"/>
      <c r="SD37" s="694"/>
      <c r="SE37" s="694"/>
      <c r="SF37" s="694"/>
      <c r="SG37" s="694"/>
      <c r="SH37" s="694"/>
      <c r="SI37" s="694"/>
      <c r="SJ37" s="694"/>
      <c r="SK37" s="694"/>
      <c r="SL37" s="694"/>
      <c r="SM37" s="694"/>
      <c r="SN37" s="694"/>
      <c r="SO37" s="694"/>
      <c r="SP37" s="694"/>
      <c r="SQ37" s="694"/>
      <c r="SR37" s="694"/>
      <c r="SS37" s="694"/>
      <c r="ST37" s="694"/>
      <c r="SU37" s="694"/>
      <c r="SV37" s="694"/>
      <c r="SW37" s="694"/>
      <c r="SX37" s="694"/>
      <c r="SY37" s="694"/>
      <c r="SZ37" s="694"/>
      <c r="TA37" s="694"/>
      <c r="TB37" s="694"/>
      <c r="TC37" s="694"/>
      <c r="TD37" s="694"/>
      <c r="TE37" s="694"/>
      <c r="TF37" s="694"/>
      <c r="TG37" s="694"/>
      <c r="TH37" s="694"/>
      <c r="TI37" s="694"/>
      <c r="TJ37" s="694"/>
      <c r="TK37" s="694"/>
      <c r="TL37" s="694"/>
      <c r="TM37" s="694"/>
      <c r="TN37" s="694"/>
      <c r="TO37" s="694"/>
      <c r="TP37" s="694"/>
      <c r="TQ37" s="694"/>
      <c r="TR37" s="694"/>
      <c r="TS37" s="694"/>
      <c r="TT37" s="694"/>
      <c r="TU37" s="694"/>
      <c r="TV37" s="694"/>
      <c r="TW37" s="694"/>
      <c r="TX37" s="694"/>
      <c r="TY37" s="694"/>
      <c r="TZ37" s="694"/>
      <c r="UA37" s="694"/>
      <c r="UB37" s="694"/>
      <c r="UC37" s="694"/>
      <c r="UD37" s="694"/>
      <c r="UE37" s="694"/>
      <c r="UF37" s="694"/>
      <c r="UG37" s="694"/>
      <c r="UH37" s="694"/>
      <c r="UI37" s="694"/>
      <c r="UJ37" s="694"/>
      <c r="UK37" s="694"/>
      <c r="UL37" s="694"/>
      <c r="UM37" s="694"/>
      <c r="UN37" s="694"/>
      <c r="UO37" s="694"/>
      <c r="UP37" s="694"/>
      <c r="UQ37" s="694"/>
      <c r="UR37" s="694"/>
      <c r="US37" s="694"/>
      <c r="UT37" s="694"/>
      <c r="UU37" s="694"/>
      <c r="UV37" s="694"/>
      <c r="UW37" s="694"/>
      <c r="UX37" s="694"/>
      <c r="UY37" s="694"/>
      <c r="UZ37" s="694"/>
      <c r="VA37" s="694"/>
      <c r="VB37" s="694"/>
      <c r="VC37" s="694"/>
      <c r="VD37" s="694"/>
      <c r="VE37" s="694"/>
      <c r="VF37" s="694"/>
      <c r="VG37" s="694"/>
      <c r="VH37" s="694"/>
      <c r="VI37" s="694"/>
      <c r="VJ37" s="694"/>
      <c r="VK37" s="694"/>
      <c r="VL37" s="694"/>
      <c r="VM37" s="694"/>
      <c r="VN37" s="694"/>
      <c r="VO37" s="694"/>
      <c r="VP37" s="694"/>
      <c r="VQ37" s="694"/>
      <c r="VR37" s="694"/>
      <c r="VS37" s="694"/>
      <c r="VT37" s="694"/>
      <c r="VU37" s="694"/>
      <c r="VV37" s="694"/>
      <c r="VW37" s="694"/>
      <c r="VX37" s="694"/>
      <c r="VY37" s="694"/>
      <c r="VZ37" s="694"/>
      <c r="WA37" s="694"/>
      <c r="WB37" s="694"/>
      <c r="WC37" s="694"/>
      <c r="WD37" s="694"/>
      <c r="WE37" s="694"/>
      <c r="WF37" s="694"/>
      <c r="WG37" s="694"/>
      <c r="WH37" s="694"/>
      <c r="WI37" s="694"/>
      <c r="WJ37" s="694"/>
      <c r="WK37" s="694"/>
      <c r="WL37" s="694"/>
      <c r="WM37" s="694"/>
      <c r="WN37" s="694"/>
      <c r="WO37" s="694"/>
      <c r="WP37" s="694"/>
      <c r="WQ37" s="694"/>
      <c r="WR37" s="694"/>
      <c r="WS37" s="694"/>
      <c r="WT37" s="694"/>
      <c r="WU37" s="694"/>
      <c r="WV37" s="694"/>
      <c r="WW37" s="694"/>
      <c r="WX37" s="694"/>
      <c r="WY37" s="694"/>
      <c r="WZ37" s="694"/>
      <c r="XA37" s="694"/>
      <c r="XB37" s="694"/>
      <c r="XC37" s="694"/>
      <c r="XD37" s="694"/>
      <c r="XE37" s="694"/>
      <c r="XF37" s="694"/>
      <c r="XG37" s="694"/>
      <c r="XH37" s="694"/>
      <c r="XI37" s="694"/>
      <c r="XJ37" s="694"/>
      <c r="XK37" s="694"/>
      <c r="XL37" s="694"/>
      <c r="XM37" s="694"/>
      <c r="XN37" s="694"/>
      <c r="XO37" s="694"/>
      <c r="XP37" s="694"/>
      <c r="XQ37" s="694"/>
      <c r="XR37" s="694"/>
      <c r="XS37" s="694"/>
      <c r="XT37" s="694"/>
      <c r="XU37" s="694"/>
      <c r="XV37" s="694"/>
      <c r="XW37" s="694"/>
      <c r="XX37" s="694"/>
      <c r="XY37" s="694"/>
      <c r="XZ37" s="694"/>
      <c r="YA37" s="694"/>
      <c r="YB37" s="694"/>
      <c r="YC37" s="694"/>
      <c r="YD37" s="694"/>
      <c r="YE37" s="694"/>
      <c r="YF37" s="694"/>
      <c r="YG37" s="694"/>
      <c r="YH37" s="694"/>
      <c r="YI37" s="694"/>
      <c r="YJ37" s="694"/>
      <c r="YK37" s="694"/>
      <c r="YL37" s="694"/>
      <c r="YM37" s="694"/>
      <c r="YN37" s="694"/>
      <c r="YO37" s="694"/>
      <c r="YP37" s="694"/>
      <c r="YQ37" s="694"/>
      <c r="YR37" s="694"/>
      <c r="YS37" s="694"/>
      <c r="YT37" s="694"/>
      <c r="YU37" s="694"/>
      <c r="YV37" s="694"/>
      <c r="YW37" s="694"/>
      <c r="YX37" s="694"/>
      <c r="YY37" s="694"/>
      <c r="YZ37" s="694"/>
      <c r="ZA37" s="694"/>
      <c r="ZB37" s="694"/>
      <c r="ZC37" s="694"/>
      <c r="ZD37" s="694"/>
      <c r="ZE37" s="694"/>
      <c r="ZF37" s="694"/>
      <c r="ZG37" s="694"/>
      <c r="ZH37" s="694"/>
      <c r="ZI37" s="694"/>
      <c r="ZJ37" s="694"/>
      <c r="ZK37" s="694"/>
      <c r="ZL37" s="694"/>
      <c r="ZM37" s="694"/>
      <c r="ZN37" s="694"/>
      <c r="ZO37" s="694"/>
      <c r="ZP37" s="694"/>
      <c r="ZQ37" s="694"/>
      <c r="ZR37" s="694"/>
      <c r="ZS37" s="694"/>
      <c r="ZT37" s="694"/>
      <c r="ZU37" s="694"/>
      <c r="ZV37" s="694"/>
      <c r="ZW37" s="694"/>
      <c r="ZX37" s="694"/>
      <c r="ZY37" s="694"/>
      <c r="ZZ37" s="694"/>
      <c r="AAA37" s="694"/>
      <c r="AAB37" s="694"/>
      <c r="AAC37" s="694"/>
      <c r="AAD37" s="694"/>
      <c r="AAE37" s="694"/>
      <c r="AAF37" s="694"/>
      <c r="AAG37" s="694"/>
      <c r="AAH37" s="694"/>
      <c r="AAI37" s="694"/>
      <c r="AAJ37" s="694"/>
      <c r="AAK37" s="694"/>
      <c r="AAL37" s="694"/>
      <c r="AAM37" s="694"/>
      <c r="AAN37" s="694"/>
      <c r="AAO37" s="694"/>
      <c r="AAP37" s="694"/>
      <c r="AAQ37" s="694"/>
      <c r="AAR37" s="694"/>
      <c r="AAS37" s="694"/>
      <c r="AAT37" s="694"/>
      <c r="AAU37" s="694"/>
      <c r="AAV37" s="694"/>
      <c r="AAW37" s="694"/>
      <c r="AAX37" s="694"/>
      <c r="AAY37" s="694"/>
      <c r="AAZ37" s="694"/>
      <c r="ABA37" s="694"/>
      <c r="ABB37" s="694"/>
      <c r="ABC37" s="694"/>
      <c r="ABD37" s="694"/>
      <c r="ABE37" s="694"/>
      <c r="ABF37" s="694"/>
      <c r="ABG37" s="694"/>
      <c r="ABH37" s="694"/>
      <c r="ABI37" s="694"/>
      <c r="ABJ37" s="694"/>
      <c r="ABK37" s="694"/>
      <c r="ABL37" s="694"/>
      <c r="ABM37" s="694"/>
      <c r="ABN37" s="694"/>
      <c r="ABO37" s="694"/>
      <c r="ABP37" s="694"/>
      <c r="ABQ37" s="694"/>
      <c r="ABR37" s="694"/>
      <c r="ABS37" s="694"/>
      <c r="ABT37" s="694"/>
      <c r="ABU37" s="694"/>
      <c r="ABV37" s="694"/>
      <c r="ABW37" s="694"/>
      <c r="ABX37" s="694"/>
      <c r="ABY37" s="694"/>
      <c r="ABZ37" s="694"/>
      <c r="ACA37" s="694"/>
      <c r="ACB37" s="694"/>
      <c r="ACC37" s="694"/>
      <c r="ACD37" s="694"/>
      <c r="ACE37" s="694"/>
      <c r="ACF37" s="694"/>
      <c r="ACG37" s="694"/>
      <c r="ACH37" s="694"/>
      <c r="ACI37" s="694"/>
      <c r="ACJ37" s="694"/>
      <c r="ACK37" s="694"/>
      <c r="ACL37" s="694"/>
      <c r="ACM37" s="694"/>
      <c r="ACN37" s="694"/>
      <c r="ACO37" s="694"/>
      <c r="ACP37" s="694"/>
      <c r="ACQ37" s="694"/>
      <c r="ACR37" s="694"/>
      <c r="ACS37" s="694"/>
      <c r="ACT37" s="694"/>
      <c r="ACU37" s="694"/>
      <c r="ACV37" s="694"/>
      <c r="ACW37" s="694"/>
      <c r="ACX37" s="694"/>
      <c r="ACY37" s="694"/>
      <c r="ACZ37" s="694"/>
      <c r="ADA37" s="694"/>
      <c r="ADB37" s="694"/>
      <c r="ADC37" s="694"/>
      <c r="ADD37" s="694"/>
      <c r="ADE37" s="694"/>
      <c r="ADF37" s="694"/>
      <c r="ADG37" s="694"/>
      <c r="ADH37" s="694"/>
      <c r="ADI37" s="694"/>
      <c r="ADJ37" s="694"/>
      <c r="ADK37" s="694"/>
      <c r="ADL37" s="694"/>
      <c r="ADM37" s="694"/>
      <c r="ADN37" s="694"/>
      <c r="ADO37" s="694"/>
      <c r="ADP37" s="694"/>
      <c r="ADQ37" s="694"/>
      <c r="ADR37" s="694"/>
      <c r="ADS37" s="694"/>
      <c r="ADT37" s="694"/>
      <c r="ADU37" s="694"/>
      <c r="ADV37" s="694"/>
      <c r="ADW37" s="694"/>
      <c r="ADX37" s="694"/>
      <c r="ADY37" s="694"/>
      <c r="ADZ37" s="694"/>
      <c r="AEA37" s="694"/>
      <c r="AEB37" s="694"/>
      <c r="AEC37" s="694"/>
      <c r="AED37" s="694"/>
      <c r="AEE37" s="694"/>
      <c r="AEF37" s="694"/>
      <c r="AEG37" s="694"/>
      <c r="AEH37" s="694"/>
      <c r="AEI37" s="694"/>
      <c r="AEJ37" s="694"/>
      <c r="AEK37" s="694"/>
      <c r="AEL37" s="694"/>
      <c r="AEM37" s="694"/>
      <c r="AEN37" s="694"/>
      <c r="AEO37" s="694"/>
      <c r="AEP37" s="694"/>
      <c r="AEQ37" s="694"/>
      <c r="AER37" s="694"/>
      <c r="AES37" s="694"/>
      <c r="AET37" s="694"/>
      <c r="AEU37" s="694"/>
      <c r="AEV37" s="694"/>
      <c r="AEW37" s="694"/>
      <c r="AEX37" s="694"/>
      <c r="AEY37" s="694"/>
      <c r="AEZ37" s="694"/>
      <c r="AFA37" s="694"/>
      <c r="AFB37" s="694"/>
      <c r="AFC37" s="694"/>
      <c r="AFD37" s="694"/>
      <c r="AFE37" s="694"/>
      <c r="AFF37" s="694"/>
      <c r="AFG37" s="694"/>
      <c r="AFH37" s="694"/>
      <c r="AFI37" s="694"/>
      <c r="AFJ37" s="694"/>
      <c r="AFK37" s="694"/>
      <c r="AFL37" s="694"/>
      <c r="AFM37" s="694"/>
      <c r="AFN37" s="694"/>
      <c r="AFO37" s="694"/>
      <c r="AFP37" s="694"/>
      <c r="AFQ37" s="694"/>
      <c r="AFR37" s="694"/>
      <c r="AFS37" s="694"/>
      <c r="AFT37" s="694"/>
      <c r="AFU37" s="694"/>
      <c r="AFV37" s="694"/>
      <c r="AFW37" s="694"/>
      <c r="AFX37" s="694"/>
      <c r="AFY37" s="694"/>
      <c r="AFZ37" s="694"/>
      <c r="AGA37" s="694"/>
      <c r="AGB37" s="694"/>
      <c r="AGC37" s="694"/>
      <c r="AGD37" s="694"/>
      <c r="AGE37" s="694"/>
      <c r="AGF37" s="694"/>
      <c r="AGG37" s="694"/>
      <c r="AGH37" s="694"/>
      <c r="AGI37" s="694"/>
      <c r="AGJ37" s="694"/>
      <c r="AGK37" s="694"/>
      <c r="AGL37" s="694"/>
      <c r="AGM37" s="694"/>
      <c r="AGN37" s="694"/>
      <c r="AGO37" s="694"/>
      <c r="AGP37" s="694"/>
      <c r="AGQ37" s="694"/>
      <c r="AGR37" s="694"/>
      <c r="AGS37" s="694"/>
      <c r="AGT37" s="694"/>
      <c r="AGU37" s="694"/>
      <c r="AGV37" s="694"/>
      <c r="AGW37" s="694"/>
      <c r="AGX37" s="694"/>
      <c r="AGY37" s="694"/>
      <c r="AGZ37" s="694"/>
      <c r="AHA37" s="694"/>
      <c r="AHB37" s="694"/>
      <c r="AHC37" s="694"/>
      <c r="AHD37" s="694"/>
      <c r="AHE37" s="694"/>
      <c r="AHF37" s="694"/>
      <c r="AHG37" s="694"/>
      <c r="AHH37" s="694"/>
      <c r="AHI37" s="694"/>
      <c r="AHJ37" s="694"/>
      <c r="AHK37" s="694"/>
      <c r="AHL37" s="694"/>
      <c r="AHM37" s="694"/>
      <c r="AHN37" s="694"/>
      <c r="AHO37" s="694"/>
      <c r="AHP37" s="694"/>
      <c r="AHQ37" s="694"/>
      <c r="AHR37" s="694"/>
      <c r="AHS37" s="694"/>
      <c r="AHT37" s="694"/>
      <c r="AHU37" s="694"/>
      <c r="AHV37" s="694"/>
      <c r="AHW37" s="694"/>
      <c r="AHX37" s="694"/>
      <c r="AHY37" s="694"/>
      <c r="AHZ37" s="694"/>
      <c r="AIA37" s="694"/>
      <c r="AIB37" s="694"/>
      <c r="AIC37" s="694"/>
      <c r="AID37" s="694"/>
      <c r="AIE37" s="694"/>
      <c r="AIF37" s="694"/>
      <c r="AIG37" s="694"/>
      <c r="AIH37" s="694"/>
      <c r="AII37" s="694"/>
      <c r="AIJ37" s="694"/>
      <c r="AIK37" s="694"/>
      <c r="AIL37" s="694"/>
      <c r="AIM37" s="694"/>
      <c r="AIN37" s="694"/>
      <c r="AIO37" s="694"/>
      <c r="AIP37" s="694"/>
      <c r="AIQ37" s="694"/>
      <c r="AIR37" s="694"/>
      <c r="AIS37" s="694"/>
      <c r="AIT37" s="694"/>
      <c r="AIU37" s="694"/>
      <c r="AIV37" s="694"/>
      <c r="AIW37" s="694"/>
      <c r="AIX37" s="694"/>
      <c r="AIY37" s="694"/>
      <c r="AIZ37" s="694"/>
      <c r="AJA37" s="694"/>
      <c r="AJB37" s="694"/>
      <c r="AJC37" s="694"/>
      <c r="AJD37" s="694"/>
      <c r="AJE37" s="694"/>
      <c r="AJF37" s="694"/>
      <c r="AJG37" s="694"/>
      <c r="AJH37" s="694"/>
      <c r="AJI37" s="694"/>
      <c r="AJJ37" s="694"/>
      <c r="AJK37" s="694"/>
      <c r="AJL37" s="694"/>
      <c r="AJM37" s="694"/>
      <c r="AJN37" s="694"/>
      <c r="AJO37" s="694"/>
      <c r="AJP37" s="694"/>
      <c r="AJQ37" s="694"/>
      <c r="AJR37" s="694"/>
      <c r="AJS37" s="694"/>
    </row>
    <row r="38" spans="1:955">
      <c r="A38" s="740"/>
      <c r="M38" s="739"/>
      <c r="N38" s="739"/>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727"/>
      <c r="BF38" s="727"/>
      <c r="BG38" s="727"/>
      <c r="BH38" s="727"/>
      <c r="BI38" s="727"/>
      <c r="BJ38" s="727"/>
      <c r="BK38" s="727"/>
      <c r="BL38" s="727"/>
      <c r="BM38" s="727"/>
      <c r="BN38" s="727"/>
      <c r="BO38" s="727"/>
      <c r="BP38" s="727"/>
      <c r="BQ38" s="727"/>
      <c r="BR38" s="727"/>
      <c r="BS38" s="727"/>
      <c r="BT38" s="727"/>
      <c r="BU38" s="727"/>
      <c r="BV38" s="727"/>
      <c r="BW38" s="727"/>
      <c r="BX38" s="727"/>
      <c r="BY38" s="727"/>
      <c r="BZ38" s="727"/>
      <c r="CA38" s="727"/>
      <c r="CB38" s="727"/>
      <c r="CC38" s="727"/>
      <c r="CD38" s="727"/>
      <c r="CE38" s="727"/>
      <c r="CF38" s="727"/>
      <c r="CG38" s="727"/>
      <c r="CH38" s="727"/>
      <c r="CI38" s="727"/>
      <c r="CJ38" s="727"/>
      <c r="CK38" s="727"/>
      <c r="CL38" s="727"/>
      <c r="CM38" s="727"/>
      <c r="CN38" s="727"/>
      <c r="CO38" s="727"/>
      <c r="CP38" s="727"/>
      <c r="CQ38" s="727"/>
      <c r="CR38" s="727"/>
      <c r="CS38" s="727"/>
      <c r="CT38" s="727"/>
      <c r="CU38" s="727"/>
      <c r="CV38" s="727"/>
      <c r="CW38" s="727"/>
      <c r="CX38" s="727"/>
      <c r="CY38" s="727"/>
      <c r="CZ38" s="727"/>
      <c r="DA38" s="727"/>
      <c r="DB38" s="727"/>
      <c r="DC38" s="727"/>
      <c r="DD38" s="727"/>
      <c r="DE38" s="727"/>
      <c r="DF38" s="727"/>
      <c r="DG38" s="727"/>
      <c r="DH38" s="727"/>
      <c r="DI38" s="727"/>
      <c r="DJ38" s="727"/>
      <c r="DK38" s="727"/>
      <c r="DL38" s="727"/>
      <c r="DM38" s="727"/>
      <c r="DN38" s="727"/>
      <c r="DO38" s="727"/>
      <c r="DP38" s="727"/>
      <c r="DQ38" s="727"/>
      <c r="DR38" s="727"/>
      <c r="DS38" s="727"/>
      <c r="DT38" s="727"/>
      <c r="DU38" s="727"/>
      <c r="DV38" s="727"/>
      <c r="DW38" s="727"/>
      <c r="DX38" s="727"/>
      <c r="DY38" s="727"/>
      <c r="DZ38" s="727"/>
      <c r="EA38" s="727"/>
      <c r="EB38" s="727"/>
      <c r="EC38" s="727"/>
      <c r="ED38" s="727"/>
      <c r="EE38" s="727"/>
      <c r="EF38" s="727"/>
      <c r="EG38" s="727"/>
      <c r="EH38" s="727"/>
      <c r="EI38" s="727"/>
      <c r="EJ38" s="727"/>
      <c r="EK38" s="727"/>
      <c r="EL38" s="727"/>
      <c r="EM38" s="727"/>
      <c r="EN38" s="727"/>
      <c r="EO38" s="727"/>
      <c r="EP38" s="727"/>
      <c r="EQ38" s="727"/>
      <c r="ER38" s="727"/>
      <c r="ES38" s="727"/>
      <c r="ET38" s="727"/>
      <c r="EU38" s="727"/>
      <c r="EV38" s="727"/>
      <c r="EW38" s="727"/>
      <c r="EX38" s="727"/>
      <c r="EY38" s="727"/>
      <c r="EZ38" s="727"/>
      <c r="FA38" s="727"/>
      <c r="FB38" s="727"/>
      <c r="FC38" s="727"/>
      <c r="FD38" s="727"/>
      <c r="FE38" s="727"/>
      <c r="FF38" s="727"/>
      <c r="FG38" s="727"/>
      <c r="FH38" s="727"/>
      <c r="FI38" s="727"/>
      <c r="FJ38" s="727"/>
      <c r="FK38" s="727"/>
      <c r="FL38" s="727"/>
      <c r="FM38" s="727"/>
      <c r="FN38" s="727"/>
      <c r="FO38" s="727"/>
      <c r="FP38" s="727"/>
      <c r="FQ38" s="727"/>
      <c r="FR38" s="727"/>
      <c r="FS38" s="727"/>
      <c r="FT38" s="727"/>
      <c r="FU38" s="727"/>
      <c r="FV38" s="727"/>
      <c r="FW38" s="727"/>
      <c r="FX38" s="727"/>
      <c r="FY38" s="727"/>
      <c r="FZ38" s="727"/>
      <c r="GA38" s="727"/>
      <c r="GB38" s="727"/>
      <c r="GC38" s="727"/>
      <c r="GD38" s="727"/>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row>
    <row r="39" spans="1:955">
      <c r="M39" s="739"/>
      <c r="N39" s="739"/>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727"/>
      <c r="AM39" s="727"/>
      <c r="AN39" s="727"/>
      <c r="AO39" s="727"/>
      <c r="AP39" s="727"/>
      <c r="AQ39" s="727"/>
      <c r="AR39" s="727"/>
      <c r="AS39" s="727"/>
      <c r="AT39" s="727"/>
      <c r="AU39" s="727"/>
      <c r="AV39" s="727"/>
      <c r="AW39" s="727"/>
      <c r="AX39" s="727"/>
      <c r="AY39" s="727"/>
      <c r="AZ39" s="727"/>
      <c r="BA39" s="727"/>
      <c r="BB39" s="727"/>
      <c r="BC39" s="727"/>
      <c r="BD39" s="727"/>
      <c r="BE39" s="727"/>
      <c r="BF39" s="727"/>
      <c r="BG39" s="727"/>
      <c r="BH39" s="727"/>
      <c r="BI39" s="727"/>
      <c r="BJ39" s="727"/>
      <c r="BK39" s="727"/>
      <c r="BL39" s="727"/>
      <c r="BM39" s="727"/>
      <c r="BN39" s="727"/>
      <c r="BO39" s="727"/>
      <c r="BP39" s="727"/>
      <c r="BQ39" s="727"/>
      <c r="BR39" s="727"/>
      <c r="BS39" s="727"/>
      <c r="BT39" s="727"/>
      <c r="BU39" s="727"/>
      <c r="BV39" s="727"/>
      <c r="BW39" s="727"/>
      <c r="BX39" s="727"/>
      <c r="BY39" s="727"/>
      <c r="BZ39" s="727"/>
      <c r="CA39" s="727"/>
      <c r="CB39" s="727"/>
      <c r="CC39" s="727"/>
      <c r="CD39" s="727"/>
      <c r="CE39" s="727"/>
      <c r="CF39" s="727"/>
      <c r="CG39" s="727"/>
      <c r="CH39" s="727"/>
      <c r="CI39" s="727"/>
      <c r="CJ39" s="727"/>
      <c r="CK39" s="727"/>
      <c r="CL39" s="727"/>
      <c r="CM39" s="727"/>
      <c r="CN39" s="727"/>
      <c r="CO39" s="727"/>
      <c r="CP39" s="727"/>
      <c r="CQ39" s="727"/>
      <c r="CR39" s="727"/>
      <c r="CS39" s="727"/>
      <c r="CT39" s="727"/>
      <c r="CU39" s="727"/>
      <c r="CV39" s="727"/>
      <c r="CW39" s="727"/>
      <c r="CX39" s="727"/>
      <c r="CY39" s="727"/>
      <c r="CZ39" s="727"/>
      <c r="DA39" s="727"/>
      <c r="DB39" s="727"/>
      <c r="DC39" s="727"/>
      <c r="DD39" s="727"/>
      <c r="DE39" s="727"/>
      <c r="DF39" s="727"/>
      <c r="DG39" s="727"/>
      <c r="DH39" s="727"/>
      <c r="DI39" s="727"/>
      <c r="DJ39" s="727"/>
      <c r="DK39" s="727"/>
      <c r="DL39" s="727"/>
      <c r="DM39" s="727"/>
      <c r="DN39" s="727"/>
      <c r="DO39" s="727"/>
      <c r="DP39" s="727"/>
      <c r="DQ39" s="727"/>
      <c r="DR39" s="727"/>
      <c r="DS39" s="727"/>
      <c r="DT39" s="727"/>
      <c r="DU39" s="727"/>
      <c r="DV39" s="727"/>
      <c r="DW39" s="727"/>
      <c r="DX39" s="727"/>
      <c r="DY39" s="727"/>
      <c r="DZ39" s="727"/>
      <c r="EA39" s="727"/>
      <c r="EB39" s="727"/>
      <c r="EC39" s="727"/>
      <c r="ED39" s="727"/>
      <c r="EE39" s="727"/>
      <c r="EF39" s="727"/>
      <c r="EG39" s="727"/>
      <c r="EH39" s="727"/>
      <c r="EI39" s="727"/>
      <c r="EJ39" s="727"/>
      <c r="EK39" s="727"/>
      <c r="EL39" s="727"/>
      <c r="EM39" s="727"/>
      <c r="EN39" s="727"/>
      <c r="EO39" s="727"/>
      <c r="EP39" s="727"/>
      <c r="EQ39" s="727"/>
      <c r="ER39" s="727"/>
      <c r="ES39" s="727"/>
      <c r="ET39" s="727"/>
      <c r="EU39" s="727"/>
      <c r="EV39" s="727"/>
      <c r="EW39" s="727"/>
      <c r="EX39" s="727"/>
      <c r="EY39" s="727"/>
      <c r="EZ39" s="727"/>
      <c r="FA39" s="727"/>
      <c r="FB39" s="727"/>
      <c r="FC39" s="727"/>
      <c r="FD39" s="727"/>
      <c r="FE39" s="727"/>
      <c r="FF39" s="727"/>
      <c r="FG39" s="727"/>
      <c r="FH39" s="727"/>
      <c r="FI39" s="727"/>
      <c r="FJ39" s="727"/>
      <c r="FK39" s="727"/>
      <c r="FL39" s="727"/>
      <c r="FM39" s="727"/>
      <c r="FN39" s="727"/>
      <c r="FO39" s="727"/>
      <c r="FP39" s="727"/>
      <c r="FQ39" s="727"/>
      <c r="FR39" s="727"/>
      <c r="FS39" s="727"/>
      <c r="FT39" s="727"/>
      <c r="FU39" s="727"/>
      <c r="FV39" s="727"/>
      <c r="FW39" s="727"/>
      <c r="FX39" s="727"/>
      <c r="FY39" s="727"/>
      <c r="FZ39" s="727"/>
      <c r="GA39" s="727"/>
      <c r="GB39" s="727"/>
      <c r="GC39" s="727"/>
      <c r="GD39" s="727"/>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row>
    <row r="40" spans="1:955">
      <c r="M40" s="739"/>
      <c r="N40" s="739"/>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row>
    <row r="41" spans="1:955">
      <c r="M41" s="739"/>
      <c r="N41" s="739"/>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row>
    <row r="42" spans="1:955">
      <c r="H42" s="727"/>
      <c r="I42" s="727"/>
      <c r="J42" s="727"/>
      <c r="K42" s="727"/>
      <c r="L42" s="727"/>
      <c r="M42" s="739"/>
      <c r="N42" s="739"/>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row>
    <row r="43" spans="1:955">
      <c r="H43" s="727"/>
      <c r="I43" s="727"/>
      <c r="J43" s="727"/>
      <c r="K43" s="727"/>
      <c r="L43" s="727"/>
      <c r="M43" s="739"/>
      <c r="N43" s="741"/>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row>
    <row r="44" spans="1:955">
      <c r="H44" s="727"/>
      <c r="I44" s="727"/>
      <c r="J44" s="727"/>
      <c r="K44" s="727"/>
      <c r="L44" s="727"/>
      <c r="N44" s="742"/>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row>
    <row r="45" spans="1:955">
      <c r="H45" s="727"/>
      <c r="I45" s="727"/>
      <c r="J45" s="727"/>
      <c r="K45" s="727"/>
      <c r="L45" s="727"/>
      <c r="M45" s="743"/>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row>
    <row r="46" spans="1:955">
      <c r="H46" s="727"/>
      <c r="I46" s="727"/>
      <c r="J46" s="727"/>
      <c r="K46" s="727"/>
      <c r="L46" s="727"/>
      <c r="M46" s="743"/>
      <c r="GE46" s="694"/>
      <c r="GF46" s="694"/>
      <c r="GG46" s="694"/>
      <c r="GH46" s="694"/>
      <c r="GI46" s="694"/>
      <c r="GJ46" s="694"/>
      <c r="GK46" s="694"/>
      <c r="GL46" s="694"/>
      <c r="GM46" s="694"/>
      <c r="GN46" s="694"/>
      <c r="GO46" s="694"/>
      <c r="GP46" s="694"/>
      <c r="GQ46" s="694"/>
      <c r="GR46" s="694"/>
      <c r="GS46" s="694"/>
      <c r="GT46" s="694"/>
      <c r="GU46" s="694"/>
      <c r="GV46" s="694"/>
      <c r="GW46" s="694"/>
      <c r="GX46" s="694"/>
      <c r="GY46" s="694"/>
      <c r="GZ46" s="694"/>
      <c r="HA46" s="694"/>
      <c r="HB46" s="694"/>
      <c r="HC46" s="694"/>
      <c r="HD46" s="694"/>
      <c r="HE46" s="694"/>
      <c r="HF46" s="694"/>
      <c r="HG46" s="694"/>
      <c r="HH46" s="694"/>
      <c r="HI46" s="694"/>
      <c r="HJ46" s="694"/>
      <c r="HK46" s="694"/>
      <c r="HL46" s="694"/>
      <c r="HM46" s="694"/>
      <c r="HN46" s="694"/>
      <c r="HO46" s="694"/>
      <c r="HP46" s="694"/>
      <c r="HQ46" s="694"/>
      <c r="HR46" s="694"/>
      <c r="HS46" s="694"/>
      <c r="HT46" s="694"/>
      <c r="HU46" s="694"/>
      <c r="HV46" s="694"/>
      <c r="HW46" s="694"/>
      <c r="HX46" s="694"/>
      <c r="HY46" s="694"/>
      <c r="HZ46" s="694"/>
      <c r="IA46" s="694"/>
      <c r="IB46" s="694"/>
      <c r="IC46" s="694"/>
      <c r="ID46" s="694"/>
      <c r="IE46" s="694"/>
      <c r="IF46" s="694"/>
      <c r="IG46" s="694"/>
      <c r="IH46" s="694"/>
      <c r="II46" s="694"/>
      <c r="IJ46" s="694"/>
      <c r="IK46" s="694"/>
      <c r="IL46" s="694"/>
      <c r="IM46" s="694"/>
      <c r="IN46" s="694"/>
      <c r="IO46" s="694"/>
      <c r="IP46" s="694"/>
      <c r="IQ46" s="694"/>
      <c r="IR46" s="694"/>
      <c r="IS46" s="694"/>
      <c r="IT46" s="694"/>
      <c r="IU46" s="694"/>
      <c r="IV46" s="694"/>
      <c r="IW46" s="694"/>
      <c r="IX46" s="694"/>
      <c r="IY46" s="694"/>
      <c r="IZ46" s="694"/>
      <c r="JA46" s="694"/>
      <c r="JB46" s="694"/>
      <c r="JC46" s="694"/>
      <c r="JD46" s="694"/>
      <c r="JE46" s="694"/>
      <c r="JF46" s="694"/>
      <c r="JG46" s="694"/>
      <c r="JH46" s="694"/>
      <c r="JI46" s="694"/>
      <c r="JJ46" s="694"/>
      <c r="JK46" s="694"/>
      <c r="JL46" s="694"/>
      <c r="JM46" s="694"/>
      <c r="JN46" s="694"/>
      <c r="JO46" s="694"/>
      <c r="JP46" s="694"/>
      <c r="JQ46" s="694"/>
      <c r="JR46" s="694"/>
      <c r="JS46" s="694"/>
      <c r="JT46" s="694"/>
      <c r="JU46" s="694"/>
      <c r="JV46" s="694"/>
      <c r="JW46" s="694"/>
      <c r="JX46" s="694"/>
      <c r="JY46" s="694"/>
      <c r="JZ46" s="694"/>
      <c r="KA46" s="694"/>
      <c r="KB46" s="694"/>
      <c r="KC46" s="694"/>
      <c r="KD46" s="694"/>
      <c r="KE46" s="694"/>
      <c r="KF46" s="694"/>
      <c r="KG46" s="694"/>
      <c r="KH46" s="694"/>
      <c r="KI46" s="694"/>
      <c r="KJ46" s="694"/>
      <c r="KK46" s="694"/>
      <c r="KL46" s="694"/>
      <c r="KM46" s="694"/>
      <c r="KN46" s="694"/>
      <c r="KO46" s="694"/>
      <c r="KP46" s="694"/>
      <c r="KQ46" s="694"/>
      <c r="KR46" s="694"/>
      <c r="KS46" s="694"/>
      <c r="KT46" s="694"/>
      <c r="KU46" s="694"/>
      <c r="KV46" s="694"/>
      <c r="KW46" s="694"/>
      <c r="KX46" s="694"/>
      <c r="KY46" s="694"/>
      <c r="KZ46" s="694"/>
      <c r="LA46" s="694"/>
      <c r="LB46" s="694"/>
      <c r="LC46" s="694"/>
      <c r="LD46" s="694"/>
      <c r="LE46" s="694"/>
      <c r="LF46" s="694"/>
      <c r="LG46" s="694"/>
      <c r="LH46" s="694"/>
      <c r="LI46" s="694"/>
      <c r="LJ46" s="694"/>
      <c r="LK46" s="694"/>
      <c r="LL46" s="694"/>
      <c r="LM46" s="694"/>
      <c r="LN46" s="694"/>
      <c r="LO46" s="694"/>
      <c r="LP46" s="694"/>
      <c r="LQ46" s="694"/>
      <c r="LR46" s="694"/>
      <c r="LS46" s="694"/>
      <c r="LT46" s="694"/>
      <c r="LU46" s="694"/>
      <c r="LV46" s="694"/>
      <c r="LW46" s="694"/>
      <c r="LX46" s="694"/>
      <c r="LY46" s="694"/>
      <c r="LZ46" s="694"/>
      <c r="MA46" s="694"/>
      <c r="MB46" s="694"/>
      <c r="MC46" s="694"/>
      <c r="MD46" s="694"/>
      <c r="ME46" s="694"/>
      <c r="MF46" s="694"/>
      <c r="MG46" s="694"/>
      <c r="MH46" s="694"/>
      <c r="MI46" s="694"/>
      <c r="MJ46" s="694"/>
      <c r="MK46" s="694"/>
      <c r="ML46" s="694"/>
      <c r="MM46" s="694"/>
      <c r="MN46" s="694"/>
      <c r="MO46" s="694"/>
      <c r="MP46" s="694"/>
      <c r="MQ46" s="694"/>
      <c r="MR46" s="694"/>
      <c r="MS46" s="694"/>
      <c r="MT46" s="694"/>
      <c r="MU46" s="694"/>
      <c r="MV46" s="694"/>
      <c r="MW46" s="694"/>
      <c r="MX46" s="694"/>
      <c r="MY46" s="694"/>
      <c r="MZ46" s="694"/>
      <c r="NA46" s="694"/>
      <c r="NB46" s="694"/>
      <c r="NC46" s="694"/>
      <c r="ND46" s="694"/>
      <c r="NE46" s="694"/>
      <c r="NF46" s="694"/>
      <c r="NG46" s="694"/>
      <c r="NH46" s="694"/>
      <c r="NI46" s="694"/>
      <c r="NJ46" s="694"/>
      <c r="NK46" s="694"/>
      <c r="NL46" s="694"/>
      <c r="NM46" s="694"/>
      <c r="NN46" s="694"/>
      <c r="NO46" s="694"/>
      <c r="NP46" s="694"/>
      <c r="NQ46" s="694"/>
      <c r="NR46" s="694"/>
      <c r="NS46" s="694"/>
      <c r="NT46" s="694"/>
      <c r="NU46" s="694"/>
      <c r="NV46" s="694"/>
      <c r="NW46" s="694"/>
      <c r="NX46" s="694"/>
      <c r="NY46" s="694"/>
      <c r="NZ46" s="694"/>
      <c r="OA46" s="694"/>
      <c r="OB46" s="694"/>
      <c r="OC46" s="694"/>
      <c r="OD46" s="694"/>
      <c r="OE46" s="694"/>
      <c r="OF46" s="694"/>
      <c r="OG46" s="694"/>
      <c r="OH46" s="694"/>
      <c r="OI46" s="694"/>
      <c r="OJ46" s="694"/>
      <c r="OK46" s="694"/>
      <c r="OL46" s="694"/>
      <c r="OM46" s="694"/>
      <c r="ON46" s="694"/>
      <c r="OO46" s="694"/>
      <c r="OP46" s="694"/>
      <c r="OQ46" s="694"/>
      <c r="OR46" s="694"/>
      <c r="OS46" s="694"/>
      <c r="OT46" s="694"/>
      <c r="OU46" s="694"/>
      <c r="OV46" s="694"/>
      <c r="OW46" s="694"/>
      <c r="OX46" s="694"/>
      <c r="OY46" s="694"/>
      <c r="OZ46" s="694"/>
      <c r="PA46" s="694"/>
      <c r="PB46" s="694"/>
      <c r="PC46" s="694"/>
      <c r="PD46" s="694"/>
      <c r="PE46" s="694"/>
      <c r="PF46" s="694"/>
      <c r="PG46" s="694"/>
      <c r="PH46" s="694"/>
      <c r="PI46" s="694"/>
      <c r="PJ46" s="694"/>
      <c r="PK46" s="694"/>
      <c r="PL46" s="694"/>
      <c r="PM46" s="694"/>
      <c r="PN46" s="694"/>
      <c r="PO46" s="694"/>
      <c r="PP46" s="694"/>
      <c r="PQ46" s="694"/>
      <c r="PR46" s="694"/>
      <c r="PS46" s="694"/>
      <c r="PT46" s="694"/>
      <c r="PU46" s="694"/>
      <c r="PV46" s="694"/>
      <c r="PW46" s="694"/>
      <c r="PX46" s="694"/>
      <c r="PY46" s="694"/>
      <c r="PZ46" s="694"/>
      <c r="QA46" s="694"/>
      <c r="QB46" s="694"/>
      <c r="QC46" s="694"/>
      <c r="QD46" s="694"/>
      <c r="QE46" s="694"/>
      <c r="QF46" s="694"/>
      <c r="QG46" s="694"/>
      <c r="QH46" s="694"/>
      <c r="QI46" s="694"/>
      <c r="QJ46" s="694"/>
      <c r="QK46" s="694"/>
      <c r="QL46" s="694"/>
      <c r="QM46" s="694"/>
      <c r="QN46" s="694"/>
      <c r="QO46" s="694"/>
      <c r="QP46" s="694"/>
      <c r="QQ46" s="694"/>
      <c r="QR46" s="694"/>
      <c r="QS46" s="694"/>
      <c r="QT46" s="694"/>
      <c r="QU46" s="694"/>
      <c r="QV46" s="694"/>
      <c r="QW46" s="694"/>
      <c r="QX46" s="694"/>
      <c r="QY46" s="694"/>
      <c r="QZ46" s="694"/>
      <c r="RA46" s="694"/>
      <c r="RB46" s="694"/>
      <c r="RC46" s="694"/>
      <c r="RD46" s="694"/>
      <c r="RE46" s="694"/>
      <c r="RF46" s="694"/>
      <c r="RG46" s="694"/>
      <c r="RH46" s="694"/>
      <c r="RI46" s="694"/>
      <c r="RJ46" s="694"/>
      <c r="RK46" s="694"/>
      <c r="RL46" s="694"/>
      <c r="RM46" s="694"/>
      <c r="RN46" s="694"/>
      <c r="RO46" s="694"/>
      <c r="RP46" s="694"/>
      <c r="RQ46" s="694"/>
      <c r="RR46" s="694"/>
      <c r="RS46" s="694"/>
      <c r="RT46" s="694"/>
      <c r="RU46" s="694"/>
      <c r="RV46" s="694"/>
      <c r="RW46" s="694"/>
      <c r="RX46" s="694"/>
      <c r="RY46" s="694"/>
      <c r="RZ46" s="694"/>
      <c r="SA46" s="694"/>
      <c r="SB46" s="694"/>
      <c r="SC46" s="694"/>
      <c r="SD46" s="694"/>
      <c r="SE46" s="694"/>
      <c r="SF46" s="694"/>
      <c r="SG46" s="694"/>
      <c r="SH46" s="694"/>
      <c r="SI46" s="694"/>
      <c r="SJ46" s="694"/>
      <c r="SK46" s="694"/>
      <c r="SL46" s="694"/>
      <c r="SM46" s="694"/>
      <c r="SN46" s="694"/>
      <c r="SO46" s="694"/>
      <c r="SP46" s="694"/>
      <c r="SQ46" s="694"/>
      <c r="SR46" s="694"/>
      <c r="SS46" s="694"/>
      <c r="ST46" s="694"/>
      <c r="SU46" s="694"/>
      <c r="SV46" s="694"/>
      <c r="SW46" s="694"/>
      <c r="SX46" s="694"/>
      <c r="SY46" s="694"/>
      <c r="SZ46" s="694"/>
      <c r="TA46" s="694"/>
      <c r="TB46" s="694"/>
      <c r="TC46" s="694"/>
      <c r="TD46" s="694"/>
      <c r="TE46" s="694"/>
      <c r="TF46" s="694"/>
      <c r="TG46" s="694"/>
      <c r="TH46" s="694"/>
      <c r="TI46" s="694"/>
      <c r="TJ46" s="694"/>
      <c r="TK46" s="694"/>
      <c r="TL46" s="694"/>
      <c r="TM46" s="694"/>
      <c r="TN46" s="694"/>
      <c r="TO46" s="694"/>
      <c r="TP46" s="694"/>
      <c r="TQ46" s="694"/>
      <c r="TR46" s="694"/>
      <c r="TS46" s="694"/>
      <c r="TT46" s="694"/>
      <c r="TU46" s="694"/>
      <c r="TV46" s="694"/>
      <c r="TW46" s="694"/>
      <c r="TX46" s="694"/>
      <c r="TY46" s="694"/>
      <c r="TZ46" s="694"/>
      <c r="UA46" s="694"/>
      <c r="UB46" s="694"/>
      <c r="UC46" s="694"/>
      <c r="UD46" s="694"/>
      <c r="UE46" s="694"/>
      <c r="UF46" s="694"/>
      <c r="UG46" s="694"/>
      <c r="UH46" s="694"/>
      <c r="UI46" s="694"/>
      <c r="UJ46" s="694"/>
      <c r="UK46" s="694"/>
      <c r="UL46" s="694"/>
      <c r="UM46" s="694"/>
      <c r="UN46" s="694"/>
      <c r="UO46" s="694"/>
      <c r="UP46" s="694"/>
      <c r="UQ46" s="694"/>
      <c r="UR46" s="694"/>
      <c r="US46" s="694"/>
      <c r="UT46" s="694"/>
      <c r="UU46" s="694"/>
      <c r="UV46" s="694"/>
      <c r="UW46" s="694"/>
      <c r="UX46" s="694"/>
      <c r="UY46" s="694"/>
      <c r="UZ46" s="694"/>
      <c r="VA46" s="694"/>
      <c r="VB46" s="694"/>
      <c r="VC46" s="694"/>
      <c r="VD46" s="694"/>
      <c r="VE46" s="694"/>
      <c r="VF46" s="694"/>
      <c r="VG46" s="694"/>
      <c r="VH46" s="694"/>
      <c r="VI46" s="694"/>
      <c r="VJ46" s="694"/>
      <c r="VK46" s="694"/>
      <c r="VL46" s="694"/>
      <c r="VM46" s="694"/>
      <c r="VN46" s="694"/>
      <c r="VO46" s="694"/>
      <c r="VP46" s="694"/>
      <c r="VQ46" s="694"/>
      <c r="VR46" s="694"/>
      <c r="VS46" s="694"/>
      <c r="VT46" s="694"/>
      <c r="VU46" s="694"/>
      <c r="VV46" s="694"/>
      <c r="VW46" s="694"/>
      <c r="VX46" s="694"/>
      <c r="VY46" s="694"/>
      <c r="VZ46" s="694"/>
      <c r="WA46" s="694"/>
      <c r="WB46" s="694"/>
      <c r="WC46" s="694"/>
      <c r="WD46" s="694"/>
      <c r="WE46" s="694"/>
      <c r="WF46" s="694"/>
      <c r="WG46" s="694"/>
      <c r="WH46" s="694"/>
      <c r="WI46" s="694"/>
      <c r="WJ46" s="694"/>
      <c r="WK46" s="694"/>
      <c r="WL46" s="694"/>
      <c r="WM46" s="694"/>
      <c r="WN46" s="694"/>
      <c r="WO46" s="694"/>
      <c r="WP46" s="694"/>
      <c r="WQ46" s="694"/>
      <c r="WR46" s="694"/>
      <c r="WS46" s="694"/>
      <c r="WT46" s="694"/>
      <c r="WU46" s="694"/>
      <c r="WV46" s="694"/>
      <c r="WW46" s="694"/>
      <c r="WX46" s="694"/>
      <c r="WY46" s="694"/>
      <c r="WZ46" s="694"/>
      <c r="XA46" s="694"/>
      <c r="XB46" s="694"/>
      <c r="XC46" s="694"/>
      <c r="XD46" s="694"/>
      <c r="XE46" s="694"/>
      <c r="XF46" s="694"/>
      <c r="XG46" s="694"/>
      <c r="XH46" s="694"/>
      <c r="XI46" s="694"/>
      <c r="XJ46" s="694"/>
      <c r="XK46" s="694"/>
      <c r="XL46" s="694"/>
      <c r="XM46" s="694"/>
      <c r="XN46" s="694"/>
      <c r="XO46" s="694"/>
      <c r="XP46" s="694"/>
      <c r="XQ46" s="694"/>
      <c r="XR46" s="694"/>
      <c r="XS46" s="694"/>
      <c r="XT46" s="694"/>
      <c r="XU46" s="694"/>
      <c r="XV46" s="694"/>
      <c r="XW46" s="694"/>
      <c r="XX46" s="694"/>
      <c r="XY46" s="694"/>
      <c r="XZ46" s="694"/>
      <c r="YA46" s="694"/>
      <c r="YB46" s="694"/>
      <c r="YC46" s="694"/>
      <c r="YD46" s="694"/>
      <c r="YE46" s="694"/>
      <c r="YF46" s="694"/>
      <c r="YG46" s="694"/>
      <c r="YH46" s="694"/>
      <c r="YI46" s="694"/>
      <c r="YJ46" s="694"/>
      <c r="YK46" s="694"/>
      <c r="YL46" s="694"/>
      <c r="YM46" s="694"/>
      <c r="YN46" s="694"/>
      <c r="YO46" s="694"/>
      <c r="YP46" s="694"/>
      <c r="YQ46" s="694"/>
      <c r="YR46" s="694"/>
      <c r="YS46" s="694"/>
      <c r="YT46" s="694"/>
      <c r="YU46" s="694"/>
      <c r="YV46" s="694"/>
      <c r="YW46" s="694"/>
      <c r="YX46" s="694"/>
      <c r="YY46" s="694"/>
      <c r="YZ46" s="694"/>
      <c r="ZA46" s="694"/>
      <c r="ZB46" s="694"/>
      <c r="ZC46" s="694"/>
      <c r="ZD46" s="694"/>
      <c r="ZE46" s="694"/>
      <c r="ZF46" s="694"/>
      <c r="ZG46" s="694"/>
      <c r="ZH46" s="694"/>
      <c r="ZI46" s="694"/>
      <c r="ZJ46" s="694"/>
      <c r="ZK46" s="694"/>
      <c r="ZL46" s="694"/>
      <c r="ZM46" s="694"/>
      <c r="ZN46" s="694"/>
      <c r="ZO46" s="694"/>
      <c r="ZP46" s="694"/>
      <c r="ZQ46" s="694"/>
      <c r="ZR46" s="694"/>
      <c r="ZS46" s="694"/>
      <c r="ZT46" s="694"/>
      <c r="ZU46" s="694"/>
      <c r="ZV46" s="694"/>
      <c r="ZW46" s="694"/>
      <c r="ZX46" s="694"/>
      <c r="ZY46" s="694"/>
      <c r="ZZ46" s="694"/>
      <c r="AAA46" s="694"/>
      <c r="AAB46" s="694"/>
      <c r="AAC46" s="694"/>
      <c r="AAD46" s="694"/>
      <c r="AAE46" s="694"/>
      <c r="AAF46" s="694"/>
      <c r="AAG46" s="694"/>
      <c r="AAH46" s="694"/>
      <c r="AAI46" s="694"/>
      <c r="AAJ46" s="694"/>
      <c r="AAK46" s="694"/>
      <c r="AAL46" s="694"/>
      <c r="AAM46" s="694"/>
      <c r="AAN46" s="694"/>
      <c r="AAO46" s="694"/>
      <c r="AAP46" s="694"/>
      <c r="AAQ46" s="694"/>
      <c r="AAR46" s="694"/>
      <c r="AAS46" s="694"/>
      <c r="AAT46" s="694"/>
      <c r="AAU46" s="694"/>
      <c r="AAV46" s="694"/>
      <c r="AAW46" s="694"/>
      <c r="AAX46" s="694"/>
      <c r="AAY46" s="694"/>
      <c r="AAZ46" s="694"/>
      <c r="ABA46" s="694"/>
      <c r="ABB46" s="694"/>
      <c r="ABC46" s="694"/>
      <c r="ABD46" s="694"/>
      <c r="ABE46" s="694"/>
      <c r="ABF46" s="694"/>
      <c r="ABG46" s="694"/>
      <c r="ABH46" s="694"/>
      <c r="ABI46" s="694"/>
      <c r="ABJ46" s="694"/>
      <c r="ABK46" s="694"/>
      <c r="ABL46" s="694"/>
      <c r="ABM46" s="694"/>
      <c r="ABN46" s="694"/>
      <c r="ABO46" s="694"/>
      <c r="ABP46" s="694"/>
      <c r="ABQ46" s="694"/>
      <c r="ABR46" s="694"/>
      <c r="ABS46" s="694"/>
      <c r="ABT46" s="694"/>
      <c r="ABU46" s="694"/>
      <c r="ABV46" s="694"/>
      <c r="ABW46" s="694"/>
      <c r="ABX46" s="694"/>
      <c r="ABY46" s="694"/>
      <c r="ABZ46" s="694"/>
      <c r="ACA46" s="694"/>
      <c r="ACB46" s="694"/>
      <c r="ACC46" s="694"/>
      <c r="ACD46" s="694"/>
      <c r="ACE46" s="694"/>
      <c r="ACF46" s="694"/>
      <c r="ACG46" s="694"/>
      <c r="ACH46" s="694"/>
      <c r="ACI46" s="694"/>
      <c r="ACJ46" s="694"/>
      <c r="ACK46" s="694"/>
      <c r="ACL46" s="694"/>
      <c r="ACM46" s="694"/>
      <c r="ACN46" s="694"/>
      <c r="ACO46" s="694"/>
      <c r="ACP46" s="694"/>
      <c r="ACQ46" s="694"/>
      <c r="ACR46" s="694"/>
      <c r="ACS46" s="694"/>
      <c r="ACT46" s="694"/>
      <c r="ACU46" s="694"/>
      <c r="ACV46" s="694"/>
      <c r="ACW46" s="694"/>
      <c r="ACX46" s="694"/>
      <c r="ACY46" s="694"/>
      <c r="ACZ46" s="694"/>
      <c r="ADA46" s="694"/>
      <c r="ADB46" s="694"/>
      <c r="ADC46" s="694"/>
      <c r="ADD46" s="694"/>
      <c r="ADE46" s="694"/>
      <c r="ADF46" s="694"/>
      <c r="ADG46" s="694"/>
      <c r="ADH46" s="694"/>
      <c r="ADI46" s="694"/>
      <c r="ADJ46" s="694"/>
      <c r="ADK46" s="694"/>
      <c r="ADL46" s="694"/>
      <c r="ADM46" s="694"/>
      <c r="ADN46" s="694"/>
      <c r="ADO46" s="694"/>
      <c r="ADP46" s="694"/>
      <c r="ADQ46" s="694"/>
      <c r="ADR46" s="694"/>
      <c r="ADS46" s="694"/>
      <c r="ADT46" s="694"/>
      <c r="ADU46" s="694"/>
      <c r="ADV46" s="694"/>
      <c r="ADW46" s="694"/>
      <c r="ADX46" s="694"/>
      <c r="ADY46" s="694"/>
      <c r="ADZ46" s="694"/>
      <c r="AEA46" s="694"/>
      <c r="AEB46" s="694"/>
      <c r="AEC46" s="694"/>
      <c r="AED46" s="694"/>
      <c r="AEE46" s="694"/>
      <c r="AEF46" s="694"/>
      <c r="AEG46" s="694"/>
      <c r="AEH46" s="694"/>
      <c r="AEI46" s="694"/>
      <c r="AEJ46" s="694"/>
      <c r="AEK46" s="694"/>
      <c r="AEL46" s="694"/>
      <c r="AEM46" s="694"/>
      <c r="AEN46" s="694"/>
      <c r="AEO46" s="694"/>
      <c r="AEP46" s="694"/>
      <c r="AEQ46" s="694"/>
      <c r="AER46" s="694"/>
      <c r="AES46" s="694"/>
      <c r="AET46" s="694"/>
      <c r="AEU46" s="694"/>
      <c r="AEV46" s="694"/>
      <c r="AEW46" s="694"/>
      <c r="AEX46" s="694"/>
      <c r="AEY46" s="694"/>
      <c r="AEZ46" s="694"/>
      <c r="AFA46" s="694"/>
      <c r="AFB46" s="694"/>
      <c r="AFC46" s="694"/>
      <c r="AFD46" s="694"/>
      <c r="AFE46" s="694"/>
      <c r="AFF46" s="694"/>
      <c r="AFG46" s="694"/>
      <c r="AFH46" s="694"/>
      <c r="AFI46" s="694"/>
      <c r="AFJ46" s="694"/>
      <c r="AFK46" s="694"/>
      <c r="AFL46" s="694"/>
      <c r="AFM46" s="694"/>
      <c r="AFN46" s="694"/>
      <c r="AFO46" s="694"/>
      <c r="AFP46" s="694"/>
      <c r="AFQ46" s="694"/>
      <c r="AFR46" s="694"/>
      <c r="AFS46" s="694"/>
      <c r="AFT46" s="694"/>
      <c r="AFU46" s="694"/>
      <c r="AFV46" s="694"/>
      <c r="AFW46" s="694"/>
      <c r="AFX46" s="694"/>
      <c r="AFY46" s="694"/>
      <c r="AFZ46" s="694"/>
      <c r="AGA46" s="694"/>
      <c r="AGB46" s="694"/>
      <c r="AGC46" s="694"/>
      <c r="AGD46" s="694"/>
      <c r="AGE46" s="694"/>
      <c r="AGF46" s="694"/>
      <c r="AGG46" s="694"/>
      <c r="AGH46" s="694"/>
      <c r="AGI46" s="694"/>
      <c r="AGJ46" s="694"/>
      <c r="AGK46" s="694"/>
      <c r="AGL46" s="694"/>
      <c r="AGM46" s="694"/>
      <c r="AGN46" s="694"/>
      <c r="AGO46" s="694"/>
      <c r="AGP46" s="694"/>
      <c r="AGQ46" s="694"/>
      <c r="AGR46" s="694"/>
      <c r="AGS46" s="694"/>
      <c r="AGT46" s="694"/>
      <c r="AGU46" s="694"/>
      <c r="AGV46" s="694"/>
      <c r="AGW46" s="694"/>
      <c r="AGX46" s="694"/>
      <c r="AGY46" s="694"/>
      <c r="AGZ46" s="694"/>
      <c r="AHA46" s="694"/>
      <c r="AHB46" s="694"/>
      <c r="AHC46" s="694"/>
      <c r="AHD46" s="694"/>
      <c r="AHE46" s="694"/>
      <c r="AHF46" s="694"/>
      <c r="AHG46" s="694"/>
      <c r="AHH46" s="694"/>
      <c r="AHI46" s="694"/>
      <c r="AHJ46" s="694"/>
      <c r="AHK46" s="694"/>
      <c r="AHL46" s="694"/>
      <c r="AHM46" s="694"/>
      <c r="AHN46" s="694"/>
      <c r="AHO46" s="694"/>
      <c r="AHP46" s="694"/>
      <c r="AHQ46" s="694"/>
      <c r="AHR46" s="694"/>
      <c r="AHS46" s="694"/>
      <c r="AHT46" s="694"/>
      <c r="AHU46" s="694"/>
      <c r="AHV46" s="694"/>
      <c r="AHW46" s="694"/>
      <c r="AHX46" s="694"/>
      <c r="AHY46" s="694"/>
      <c r="AHZ46" s="694"/>
      <c r="AIA46" s="694"/>
      <c r="AIB46" s="694"/>
      <c r="AIC46" s="694"/>
      <c r="AID46" s="694"/>
      <c r="AIE46" s="694"/>
      <c r="AIF46" s="694"/>
      <c r="AIG46" s="694"/>
      <c r="AIH46" s="694"/>
      <c r="AII46" s="694"/>
      <c r="AIJ46" s="694"/>
      <c r="AIK46" s="694"/>
      <c r="AIL46" s="694"/>
      <c r="AIM46" s="694"/>
      <c r="AIN46" s="694"/>
      <c r="AIO46" s="694"/>
      <c r="AIP46" s="694"/>
      <c r="AIQ46" s="694"/>
      <c r="AIR46" s="694"/>
      <c r="AIS46" s="694"/>
      <c r="AIT46" s="694"/>
      <c r="AIU46" s="694"/>
      <c r="AIV46" s="694"/>
      <c r="AIW46" s="694"/>
      <c r="AIX46" s="694"/>
      <c r="AIY46" s="694"/>
      <c r="AIZ46" s="694"/>
      <c r="AJA46" s="694"/>
      <c r="AJB46" s="694"/>
      <c r="AJC46" s="694"/>
      <c r="AJD46" s="694"/>
      <c r="AJE46" s="694"/>
      <c r="AJF46" s="694"/>
      <c r="AJG46" s="694"/>
      <c r="AJH46" s="694"/>
      <c r="AJI46" s="694"/>
      <c r="AJJ46" s="694"/>
      <c r="AJK46" s="694"/>
      <c r="AJL46" s="694"/>
      <c r="AJM46" s="694"/>
      <c r="AJN46" s="694"/>
      <c r="AJO46" s="694"/>
      <c r="AJP46" s="694"/>
      <c r="AJQ46" s="694"/>
      <c r="AJR46" s="694"/>
      <c r="AJS46" s="694"/>
    </row>
    <row r="47" spans="1:955">
      <c r="H47" s="727"/>
      <c r="I47" s="727"/>
      <c r="J47" s="727"/>
      <c r="K47" s="727"/>
      <c r="L47" s="727"/>
      <c r="M47" s="743"/>
      <c r="GE47" s="694"/>
      <c r="GF47" s="694"/>
      <c r="GG47" s="694"/>
      <c r="GH47" s="694"/>
      <c r="GI47" s="694"/>
      <c r="GJ47" s="694"/>
      <c r="GK47" s="694"/>
      <c r="GL47" s="694"/>
      <c r="GM47" s="694"/>
      <c r="GN47" s="694"/>
      <c r="GO47" s="694"/>
      <c r="GP47" s="694"/>
      <c r="GQ47" s="694"/>
      <c r="GR47" s="694"/>
      <c r="GS47" s="694"/>
      <c r="GT47" s="694"/>
      <c r="GU47" s="694"/>
      <c r="GV47" s="694"/>
      <c r="GW47" s="694"/>
      <c r="GX47" s="694"/>
      <c r="GY47" s="694"/>
      <c r="GZ47" s="694"/>
      <c r="HA47" s="694"/>
      <c r="HB47" s="694"/>
      <c r="HC47" s="694"/>
      <c r="HD47" s="694"/>
      <c r="HE47" s="694"/>
      <c r="HF47" s="694"/>
      <c r="HG47" s="694"/>
      <c r="HH47" s="694"/>
      <c r="HI47" s="694"/>
      <c r="HJ47" s="694"/>
      <c r="HK47" s="694"/>
      <c r="HL47" s="694"/>
      <c r="HM47" s="694"/>
      <c r="HN47" s="694"/>
      <c r="HO47" s="694"/>
      <c r="HP47" s="694"/>
      <c r="HQ47" s="694"/>
      <c r="HR47" s="694"/>
      <c r="HS47" s="694"/>
      <c r="HT47" s="694"/>
      <c r="HU47" s="694"/>
      <c r="HV47" s="694"/>
      <c r="HW47" s="694"/>
      <c r="HX47" s="694"/>
      <c r="HY47" s="694"/>
      <c r="HZ47" s="694"/>
      <c r="IA47" s="694"/>
      <c r="IB47" s="694"/>
      <c r="IC47" s="694"/>
      <c r="ID47" s="694"/>
      <c r="IE47" s="694"/>
      <c r="IF47" s="694"/>
      <c r="IG47" s="694"/>
      <c r="IH47" s="694"/>
      <c r="II47" s="694"/>
      <c r="IJ47" s="694"/>
      <c r="IK47" s="694"/>
      <c r="IL47" s="694"/>
      <c r="IM47" s="694"/>
      <c r="IN47" s="694"/>
      <c r="IO47" s="694"/>
      <c r="IP47" s="694"/>
      <c r="IQ47" s="694"/>
      <c r="IR47" s="694"/>
      <c r="IS47" s="694"/>
      <c r="IT47" s="694"/>
      <c r="IU47" s="694"/>
      <c r="IV47" s="694"/>
      <c r="IW47" s="694"/>
      <c r="IX47" s="694"/>
      <c r="IY47" s="694"/>
      <c r="IZ47" s="694"/>
      <c r="JA47" s="694"/>
      <c r="JB47" s="694"/>
      <c r="JC47" s="694"/>
      <c r="JD47" s="694"/>
      <c r="JE47" s="694"/>
      <c r="JF47" s="694"/>
      <c r="JG47" s="694"/>
      <c r="JH47" s="694"/>
      <c r="JI47" s="694"/>
      <c r="JJ47" s="694"/>
      <c r="JK47" s="694"/>
      <c r="JL47" s="694"/>
      <c r="JM47" s="694"/>
      <c r="JN47" s="694"/>
      <c r="JO47" s="694"/>
      <c r="JP47" s="694"/>
      <c r="JQ47" s="694"/>
      <c r="JR47" s="694"/>
      <c r="JS47" s="694"/>
      <c r="JT47" s="694"/>
      <c r="JU47" s="694"/>
      <c r="JV47" s="694"/>
      <c r="JW47" s="694"/>
      <c r="JX47" s="694"/>
      <c r="JY47" s="694"/>
      <c r="JZ47" s="694"/>
      <c r="KA47" s="694"/>
      <c r="KB47" s="694"/>
      <c r="KC47" s="694"/>
      <c r="KD47" s="694"/>
      <c r="KE47" s="694"/>
      <c r="KF47" s="694"/>
      <c r="KG47" s="694"/>
      <c r="KH47" s="694"/>
      <c r="KI47" s="694"/>
      <c r="KJ47" s="694"/>
      <c r="KK47" s="694"/>
      <c r="KL47" s="694"/>
      <c r="KM47" s="694"/>
      <c r="KN47" s="694"/>
      <c r="KO47" s="694"/>
      <c r="KP47" s="694"/>
      <c r="KQ47" s="694"/>
      <c r="KR47" s="694"/>
      <c r="KS47" s="694"/>
      <c r="KT47" s="694"/>
      <c r="KU47" s="694"/>
      <c r="KV47" s="694"/>
      <c r="KW47" s="694"/>
      <c r="KX47" s="694"/>
      <c r="KY47" s="694"/>
      <c r="KZ47" s="694"/>
      <c r="LA47" s="694"/>
      <c r="LB47" s="694"/>
      <c r="LC47" s="694"/>
      <c r="LD47" s="694"/>
      <c r="LE47" s="694"/>
      <c r="LF47" s="694"/>
      <c r="LG47" s="694"/>
      <c r="LH47" s="694"/>
      <c r="LI47" s="694"/>
      <c r="LJ47" s="694"/>
      <c r="LK47" s="694"/>
      <c r="LL47" s="694"/>
      <c r="LM47" s="694"/>
      <c r="LN47" s="694"/>
      <c r="LO47" s="694"/>
      <c r="LP47" s="694"/>
      <c r="LQ47" s="694"/>
      <c r="LR47" s="694"/>
      <c r="LS47" s="694"/>
      <c r="LT47" s="694"/>
      <c r="LU47" s="694"/>
      <c r="LV47" s="694"/>
      <c r="LW47" s="694"/>
      <c r="LX47" s="694"/>
      <c r="LY47" s="694"/>
      <c r="LZ47" s="694"/>
      <c r="MA47" s="694"/>
      <c r="MB47" s="694"/>
      <c r="MC47" s="694"/>
      <c r="MD47" s="694"/>
      <c r="ME47" s="694"/>
      <c r="MF47" s="694"/>
      <c r="MG47" s="694"/>
      <c r="MH47" s="694"/>
      <c r="MI47" s="694"/>
      <c r="MJ47" s="694"/>
      <c r="MK47" s="694"/>
      <c r="ML47" s="694"/>
      <c r="MM47" s="694"/>
      <c r="MN47" s="694"/>
      <c r="MO47" s="694"/>
      <c r="MP47" s="694"/>
      <c r="MQ47" s="694"/>
      <c r="MR47" s="694"/>
      <c r="MS47" s="694"/>
      <c r="MT47" s="694"/>
      <c r="MU47" s="694"/>
      <c r="MV47" s="694"/>
      <c r="MW47" s="694"/>
      <c r="MX47" s="694"/>
      <c r="MY47" s="694"/>
      <c r="MZ47" s="694"/>
      <c r="NA47" s="694"/>
      <c r="NB47" s="694"/>
      <c r="NC47" s="694"/>
      <c r="ND47" s="694"/>
      <c r="NE47" s="694"/>
      <c r="NF47" s="694"/>
      <c r="NG47" s="694"/>
      <c r="NH47" s="694"/>
      <c r="NI47" s="694"/>
      <c r="NJ47" s="694"/>
      <c r="NK47" s="694"/>
      <c r="NL47" s="694"/>
      <c r="NM47" s="694"/>
      <c r="NN47" s="694"/>
      <c r="NO47" s="694"/>
      <c r="NP47" s="694"/>
      <c r="NQ47" s="694"/>
      <c r="NR47" s="694"/>
      <c r="NS47" s="694"/>
      <c r="NT47" s="694"/>
      <c r="NU47" s="694"/>
      <c r="NV47" s="694"/>
      <c r="NW47" s="694"/>
      <c r="NX47" s="694"/>
      <c r="NY47" s="694"/>
      <c r="NZ47" s="694"/>
      <c r="OA47" s="694"/>
      <c r="OB47" s="694"/>
      <c r="OC47" s="694"/>
      <c r="OD47" s="694"/>
      <c r="OE47" s="694"/>
      <c r="OF47" s="694"/>
      <c r="OG47" s="694"/>
      <c r="OH47" s="694"/>
      <c r="OI47" s="694"/>
      <c r="OJ47" s="694"/>
      <c r="OK47" s="694"/>
      <c r="OL47" s="694"/>
      <c r="OM47" s="694"/>
      <c r="ON47" s="694"/>
      <c r="OO47" s="694"/>
      <c r="OP47" s="694"/>
      <c r="OQ47" s="694"/>
      <c r="OR47" s="694"/>
      <c r="OS47" s="694"/>
      <c r="OT47" s="694"/>
      <c r="OU47" s="694"/>
      <c r="OV47" s="694"/>
      <c r="OW47" s="694"/>
      <c r="OX47" s="694"/>
      <c r="OY47" s="694"/>
      <c r="OZ47" s="694"/>
      <c r="PA47" s="694"/>
      <c r="PB47" s="694"/>
      <c r="PC47" s="694"/>
      <c r="PD47" s="694"/>
      <c r="PE47" s="694"/>
      <c r="PF47" s="694"/>
      <c r="PG47" s="694"/>
      <c r="PH47" s="694"/>
      <c r="PI47" s="694"/>
      <c r="PJ47" s="694"/>
      <c r="PK47" s="694"/>
      <c r="PL47" s="694"/>
      <c r="PM47" s="694"/>
      <c r="PN47" s="694"/>
      <c r="PO47" s="694"/>
      <c r="PP47" s="694"/>
      <c r="PQ47" s="694"/>
      <c r="PR47" s="694"/>
      <c r="PS47" s="694"/>
      <c r="PT47" s="694"/>
      <c r="PU47" s="694"/>
      <c r="PV47" s="694"/>
      <c r="PW47" s="694"/>
      <c r="PX47" s="694"/>
      <c r="PY47" s="694"/>
      <c r="PZ47" s="694"/>
      <c r="QA47" s="694"/>
      <c r="QB47" s="694"/>
      <c r="QC47" s="694"/>
      <c r="QD47" s="694"/>
      <c r="QE47" s="694"/>
      <c r="QF47" s="694"/>
      <c r="QG47" s="694"/>
      <c r="QH47" s="694"/>
      <c r="QI47" s="694"/>
      <c r="QJ47" s="694"/>
      <c r="QK47" s="694"/>
      <c r="QL47" s="694"/>
      <c r="QM47" s="694"/>
      <c r="QN47" s="694"/>
      <c r="QO47" s="694"/>
      <c r="QP47" s="694"/>
      <c r="QQ47" s="694"/>
      <c r="QR47" s="694"/>
      <c r="QS47" s="694"/>
      <c r="QT47" s="694"/>
      <c r="QU47" s="694"/>
      <c r="QV47" s="694"/>
      <c r="QW47" s="694"/>
      <c r="QX47" s="694"/>
      <c r="QY47" s="694"/>
      <c r="QZ47" s="694"/>
      <c r="RA47" s="694"/>
      <c r="RB47" s="694"/>
      <c r="RC47" s="694"/>
      <c r="RD47" s="694"/>
      <c r="RE47" s="694"/>
      <c r="RF47" s="694"/>
      <c r="RG47" s="694"/>
      <c r="RH47" s="694"/>
      <c r="RI47" s="694"/>
      <c r="RJ47" s="694"/>
      <c r="RK47" s="694"/>
      <c r="RL47" s="694"/>
      <c r="RM47" s="694"/>
      <c r="RN47" s="694"/>
      <c r="RO47" s="694"/>
      <c r="RP47" s="694"/>
      <c r="RQ47" s="694"/>
      <c r="RR47" s="694"/>
      <c r="RS47" s="694"/>
      <c r="RT47" s="694"/>
      <c r="RU47" s="694"/>
      <c r="RV47" s="694"/>
      <c r="RW47" s="694"/>
      <c r="RX47" s="694"/>
      <c r="RY47" s="694"/>
      <c r="RZ47" s="694"/>
      <c r="SA47" s="694"/>
      <c r="SB47" s="694"/>
      <c r="SC47" s="694"/>
      <c r="SD47" s="694"/>
      <c r="SE47" s="694"/>
      <c r="SF47" s="694"/>
      <c r="SG47" s="694"/>
      <c r="SH47" s="694"/>
      <c r="SI47" s="694"/>
      <c r="SJ47" s="694"/>
      <c r="SK47" s="694"/>
      <c r="SL47" s="694"/>
      <c r="SM47" s="694"/>
      <c r="SN47" s="694"/>
      <c r="SO47" s="694"/>
      <c r="SP47" s="694"/>
      <c r="SQ47" s="694"/>
      <c r="SR47" s="694"/>
      <c r="SS47" s="694"/>
      <c r="ST47" s="694"/>
      <c r="SU47" s="694"/>
      <c r="SV47" s="694"/>
      <c r="SW47" s="694"/>
      <c r="SX47" s="694"/>
      <c r="SY47" s="694"/>
      <c r="SZ47" s="694"/>
      <c r="TA47" s="694"/>
      <c r="TB47" s="694"/>
      <c r="TC47" s="694"/>
      <c r="TD47" s="694"/>
      <c r="TE47" s="694"/>
      <c r="TF47" s="694"/>
      <c r="TG47" s="694"/>
      <c r="TH47" s="694"/>
      <c r="TI47" s="694"/>
      <c r="TJ47" s="694"/>
      <c r="TK47" s="694"/>
      <c r="TL47" s="694"/>
      <c r="TM47" s="694"/>
      <c r="TN47" s="694"/>
      <c r="TO47" s="694"/>
      <c r="TP47" s="694"/>
      <c r="TQ47" s="694"/>
      <c r="TR47" s="694"/>
      <c r="TS47" s="694"/>
      <c r="TT47" s="694"/>
      <c r="TU47" s="694"/>
      <c r="TV47" s="694"/>
      <c r="TW47" s="694"/>
      <c r="TX47" s="694"/>
      <c r="TY47" s="694"/>
      <c r="TZ47" s="694"/>
      <c r="UA47" s="694"/>
      <c r="UB47" s="694"/>
      <c r="UC47" s="694"/>
      <c r="UD47" s="694"/>
      <c r="UE47" s="694"/>
      <c r="UF47" s="694"/>
      <c r="UG47" s="694"/>
      <c r="UH47" s="694"/>
      <c r="UI47" s="694"/>
      <c r="UJ47" s="694"/>
      <c r="UK47" s="694"/>
      <c r="UL47" s="694"/>
      <c r="UM47" s="694"/>
      <c r="UN47" s="694"/>
      <c r="UO47" s="694"/>
      <c r="UP47" s="694"/>
      <c r="UQ47" s="694"/>
      <c r="UR47" s="694"/>
      <c r="US47" s="694"/>
      <c r="UT47" s="694"/>
      <c r="UU47" s="694"/>
      <c r="UV47" s="694"/>
      <c r="UW47" s="694"/>
      <c r="UX47" s="694"/>
      <c r="UY47" s="694"/>
      <c r="UZ47" s="694"/>
      <c r="VA47" s="694"/>
      <c r="VB47" s="694"/>
      <c r="VC47" s="694"/>
      <c r="VD47" s="694"/>
      <c r="VE47" s="694"/>
      <c r="VF47" s="694"/>
      <c r="VG47" s="694"/>
      <c r="VH47" s="694"/>
      <c r="VI47" s="694"/>
      <c r="VJ47" s="694"/>
      <c r="VK47" s="694"/>
      <c r="VL47" s="694"/>
      <c r="VM47" s="694"/>
      <c r="VN47" s="694"/>
      <c r="VO47" s="694"/>
      <c r="VP47" s="694"/>
      <c r="VQ47" s="694"/>
      <c r="VR47" s="694"/>
      <c r="VS47" s="694"/>
      <c r="VT47" s="694"/>
      <c r="VU47" s="694"/>
      <c r="VV47" s="694"/>
      <c r="VW47" s="694"/>
      <c r="VX47" s="694"/>
      <c r="VY47" s="694"/>
      <c r="VZ47" s="694"/>
      <c r="WA47" s="694"/>
      <c r="WB47" s="694"/>
      <c r="WC47" s="694"/>
      <c r="WD47" s="694"/>
      <c r="WE47" s="694"/>
      <c r="WF47" s="694"/>
      <c r="WG47" s="694"/>
      <c r="WH47" s="694"/>
      <c r="WI47" s="694"/>
      <c r="WJ47" s="694"/>
      <c r="WK47" s="694"/>
      <c r="WL47" s="694"/>
      <c r="WM47" s="694"/>
      <c r="WN47" s="694"/>
      <c r="WO47" s="694"/>
      <c r="WP47" s="694"/>
      <c r="WQ47" s="694"/>
      <c r="WR47" s="694"/>
      <c r="WS47" s="694"/>
      <c r="WT47" s="694"/>
      <c r="WU47" s="694"/>
      <c r="WV47" s="694"/>
      <c r="WW47" s="694"/>
      <c r="WX47" s="694"/>
      <c r="WY47" s="694"/>
      <c r="WZ47" s="694"/>
      <c r="XA47" s="694"/>
      <c r="XB47" s="694"/>
      <c r="XC47" s="694"/>
      <c r="XD47" s="694"/>
      <c r="XE47" s="694"/>
      <c r="XF47" s="694"/>
      <c r="XG47" s="694"/>
      <c r="XH47" s="694"/>
      <c r="XI47" s="694"/>
      <c r="XJ47" s="694"/>
      <c r="XK47" s="694"/>
      <c r="XL47" s="694"/>
      <c r="XM47" s="694"/>
      <c r="XN47" s="694"/>
      <c r="XO47" s="694"/>
      <c r="XP47" s="694"/>
      <c r="XQ47" s="694"/>
      <c r="XR47" s="694"/>
      <c r="XS47" s="694"/>
      <c r="XT47" s="694"/>
      <c r="XU47" s="694"/>
      <c r="XV47" s="694"/>
      <c r="XW47" s="694"/>
      <c r="XX47" s="694"/>
      <c r="XY47" s="694"/>
      <c r="XZ47" s="694"/>
      <c r="YA47" s="694"/>
      <c r="YB47" s="694"/>
      <c r="YC47" s="694"/>
      <c r="YD47" s="694"/>
      <c r="YE47" s="694"/>
      <c r="YF47" s="694"/>
      <c r="YG47" s="694"/>
      <c r="YH47" s="694"/>
      <c r="YI47" s="694"/>
      <c r="YJ47" s="694"/>
      <c r="YK47" s="694"/>
      <c r="YL47" s="694"/>
      <c r="YM47" s="694"/>
      <c r="YN47" s="694"/>
      <c r="YO47" s="694"/>
      <c r="YP47" s="694"/>
      <c r="YQ47" s="694"/>
      <c r="YR47" s="694"/>
      <c r="YS47" s="694"/>
      <c r="YT47" s="694"/>
      <c r="YU47" s="694"/>
      <c r="YV47" s="694"/>
      <c r="YW47" s="694"/>
      <c r="YX47" s="694"/>
      <c r="YY47" s="694"/>
      <c r="YZ47" s="694"/>
      <c r="ZA47" s="694"/>
      <c r="ZB47" s="694"/>
      <c r="ZC47" s="694"/>
      <c r="ZD47" s="694"/>
      <c r="ZE47" s="694"/>
      <c r="ZF47" s="694"/>
      <c r="ZG47" s="694"/>
      <c r="ZH47" s="694"/>
      <c r="ZI47" s="694"/>
      <c r="ZJ47" s="694"/>
      <c r="ZK47" s="694"/>
      <c r="ZL47" s="694"/>
      <c r="ZM47" s="694"/>
      <c r="ZN47" s="694"/>
      <c r="ZO47" s="694"/>
      <c r="ZP47" s="694"/>
      <c r="ZQ47" s="694"/>
      <c r="ZR47" s="694"/>
      <c r="ZS47" s="694"/>
      <c r="ZT47" s="694"/>
      <c r="ZU47" s="694"/>
      <c r="ZV47" s="694"/>
      <c r="ZW47" s="694"/>
      <c r="ZX47" s="694"/>
      <c r="ZY47" s="694"/>
      <c r="ZZ47" s="694"/>
      <c r="AAA47" s="694"/>
      <c r="AAB47" s="694"/>
      <c r="AAC47" s="694"/>
      <c r="AAD47" s="694"/>
      <c r="AAE47" s="694"/>
      <c r="AAF47" s="694"/>
      <c r="AAG47" s="694"/>
      <c r="AAH47" s="694"/>
      <c r="AAI47" s="694"/>
      <c r="AAJ47" s="694"/>
      <c r="AAK47" s="694"/>
      <c r="AAL47" s="694"/>
      <c r="AAM47" s="694"/>
      <c r="AAN47" s="694"/>
      <c r="AAO47" s="694"/>
      <c r="AAP47" s="694"/>
      <c r="AAQ47" s="694"/>
      <c r="AAR47" s="694"/>
      <c r="AAS47" s="694"/>
      <c r="AAT47" s="694"/>
      <c r="AAU47" s="694"/>
      <c r="AAV47" s="694"/>
      <c r="AAW47" s="694"/>
      <c r="AAX47" s="694"/>
      <c r="AAY47" s="694"/>
      <c r="AAZ47" s="694"/>
      <c r="ABA47" s="694"/>
      <c r="ABB47" s="694"/>
      <c r="ABC47" s="694"/>
      <c r="ABD47" s="694"/>
      <c r="ABE47" s="694"/>
      <c r="ABF47" s="694"/>
      <c r="ABG47" s="694"/>
      <c r="ABH47" s="694"/>
      <c r="ABI47" s="694"/>
      <c r="ABJ47" s="694"/>
      <c r="ABK47" s="694"/>
      <c r="ABL47" s="694"/>
      <c r="ABM47" s="694"/>
      <c r="ABN47" s="694"/>
      <c r="ABO47" s="694"/>
      <c r="ABP47" s="694"/>
      <c r="ABQ47" s="694"/>
      <c r="ABR47" s="694"/>
      <c r="ABS47" s="694"/>
      <c r="ABT47" s="694"/>
      <c r="ABU47" s="694"/>
      <c r="ABV47" s="694"/>
      <c r="ABW47" s="694"/>
      <c r="ABX47" s="694"/>
      <c r="ABY47" s="694"/>
      <c r="ABZ47" s="694"/>
      <c r="ACA47" s="694"/>
      <c r="ACB47" s="694"/>
      <c r="ACC47" s="694"/>
      <c r="ACD47" s="694"/>
      <c r="ACE47" s="694"/>
      <c r="ACF47" s="694"/>
      <c r="ACG47" s="694"/>
      <c r="ACH47" s="694"/>
      <c r="ACI47" s="694"/>
      <c r="ACJ47" s="694"/>
      <c r="ACK47" s="694"/>
      <c r="ACL47" s="694"/>
      <c r="ACM47" s="694"/>
      <c r="ACN47" s="694"/>
      <c r="ACO47" s="694"/>
      <c r="ACP47" s="694"/>
      <c r="ACQ47" s="694"/>
      <c r="ACR47" s="694"/>
      <c r="ACS47" s="694"/>
      <c r="ACT47" s="694"/>
      <c r="ACU47" s="694"/>
      <c r="ACV47" s="694"/>
      <c r="ACW47" s="694"/>
      <c r="ACX47" s="694"/>
      <c r="ACY47" s="694"/>
      <c r="ACZ47" s="694"/>
      <c r="ADA47" s="694"/>
      <c r="ADB47" s="694"/>
      <c r="ADC47" s="694"/>
      <c r="ADD47" s="694"/>
      <c r="ADE47" s="694"/>
      <c r="ADF47" s="694"/>
      <c r="ADG47" s="694"/>
      <c r="ADH47" s="694"/>
      <c r="ADI47" s="694"/>
      <c r="ADJ47" s="694"/>
      <c r="ADK47" s="694"/>
      <c r="ADL47" s="694"/>
      <c r="ADM47" s="694"/>
      <c r="ADN47" s="694"/>
      <c r="ADO47" s="694"/>
      <c r="ADP47" s="694"/>
      <c r="ADQ47" s="694"/>
      <c r="ADR47" s="694"/>
      <c r="ADS47" s="694"/>
      <c r="ADT47" s="694"/>
      <c r="ADU47" s="694"/>
      <c r="ADV47" s="694"/>
      <c r="ADW47" s="694"/>
      <c r="ADX47" s="694"/>
      <c r="ADY47" s="694"/>
      <c r="ADZ47" s="694"/>
      <c r="AEA47" s="694"/>
      <c r="AEB47" s="694"/>
      <c r="AEC47" s="694"/>
      <c r="AED47" s="694"/>
      <c r="AEE47" s="694"/>
      <c r="AEF47" s="694"/>
      <c r="AEG47" s="694"/>
      <c r="AEH47" s="694"/>
      <c r="AEI47" s="694"/>
      <c r="AEJ47" s="694"/>
      <c r="AEK47" s="694"/>
      <c r="AEL47" s="694"/>
      <c r="AEM47" s="694"/>
      <c r="AEN47" s="694"/>
      <c r="AEO47" s="694"/>
      <c r="AEP47" s="694"/>
      <c r="AEQ47" s="694"/>
      <c r="AER47" s="694"/>
      <c r="AES47" s="694"/>
      <c r="AET47" s="694"/>
      <c r="AEU47" s="694"/>
      <c r="AEV47" s="694"/>
      <c r="AEW47" s="694"/>
      <c r="AEX47" s="694"/>
      <c r="AEY47" s="694"/>
      <c r="AEZ47" s="694"/>
      <c r="AFA47" s="694"/>
      <c r="AFB47" s="694"/>
      <c r="AFC47" s="694"/>
      <c r="AFD47" s="694"/>
      <c r="AFE47" s="694"/>
      <c r="AFF47" s="694"/>
      <c r="AFG47" s="694"/>
      <c r="AFH47" s="694"/>
      <c r="AFI47" s="694"/>
      <c r="AFJ47" s="694"/>
      <c r="AFK47" s="694"/>
      <c r="AFL47" s="694"/>
      <c r="AFM47" s="694"/>
      <c r="AFN47" s="694"/>
      <c r="AFO47" s="694"/>
      <c r="AFP47" s="694"/>
      <c r="AFQ47" s="694"/>
      <c r="AFR47" s="694"/>
      <c r="AFS47" s="694"/>
      <c r="AFT47" s="694"/>
      <c r="AFU47" s="694"/>
      <c r="AFV47" s="694"/>
      <c r="AFW47" s="694"/>
      <c r="AFX47" s="694"/>
      <c r="AFY47" s="694"/>
      <c r="AFZ47" s="694"/>
      <c r="AGA47" s="694"/>
      <c r="AGB47" s="694"/>
      <c r="AGC47" s="694"/>
      <c r="AGD47" s="694"/>
      <c r="AGE47" s="694"/>
      <c r="AGF47" s="694"/>
      <c r="AGG47" s="694"/>
      <c r="AGH47" s="694"/>
      <c r="AGI47" s="694"/>
      <c r="AGJ47" s="694"/>
      <c r="AGK47" s="694"/>
      <c r="AGL47" s="694"/>
      <c r="AGM47" s="694"/>
      <c r="AGN47" s="694"/>
      <c r="AGO47" s="694"/>
      <c r="AGP47" s="694"/>
      <c r="AGQ47" s="694"/>
      <c r="AGR47" s="694"/>
      <c r="AGS47" s="694"/>
      <c r="AGT47" s="694"/>
      <c r="AGU47" s="694"/>
      <c r="AGV47" s="694"/>
      <c r="AGW47" s="694"/>
      <c r="AGX47" s="694"/>
      <c r="AGY47" s="694"/>
      <c r="AGZ47" s="694"/>
      <c r="AHA47" s="694"/>
      <c r="AHB47" s="694"/>
      <c r="AHC47" s="694"/>
      <c r="AHD47" s="694"/>
      <c r="AHE47" s="694"/>
      <c r="AHF47" s="694"/>
      <c r="AHG47" s="694"/>
      <c r="AHH47" s="694"/>
      <c r="AHI47" s="694"/>
      <c r="AHJ47" s="694"/>
      <c r="AHK47" s="694"/>
      <c r="AHL47" s="694"/>
      <c r="AHM47" s="694"/>
      <c r="AHN47" s="694"/>
      <c r="AHO47" s="694"/>
      <c r="AHP47" s="694"/>
      <c r="AHQ47" s="694"/>
      <c r="AHR47" s="694"/>
      <c r="AHS47" s="694"/>
      <c r="AHT47" s="694"/>
      <c r="AHU47" s="694"/>
      <c r="AHV47" s="694"/>
      <c r="AHW47" s="694"/>
      <c r="AHX47" s="694"/>
      <c r="AHY47" s="694"/>
      <c r="AHZ47" s="694"/>
      <c r="AIA47" s="694"/>
      <c r="AIB47" s="694"/>
      <c r="AIC47" s="694"/>
      <c r="AID47" s="694"/>
      <c r="AIE47" s="694"/>
      <c r="AIF47" s="694"/>
      <c r="AIG47" s="694"/>
      <c r="AIH47" s="694"/>
      <c r="AII47" s="694"/>
      <c r="AIJ47" s="694"/>
      <c r="AIK47" s="694"/>
      <c r="AIL47" s="694"/>
      <c r="AIM47" s="694"/>
      <c r="AIN47" s="694"/>
      <c r="AIO47" s="694"/>
      <c r="AIP47" s="694"/>
      <c r="AIQ47" s="694"/>
      <c r="AIR47" s="694"/>
      <c r="AIS47" s="694"/>
      <c r="AIT47" s="694"/>
      <c r="AIU47" s="694"/>
      <c r="AIV47" s="694"/>
      <c r="AIW47" s="694"/>
      <c r="AIX47" s="694"/>
      <c r="AIY47" s="694"/>
      <c r="AIZ47" s="694"/>
      <c r="AJA47" s="694"/>
      <c r="AJB47" s="694"/>
      <c r="AJC47" s="694"/>
      <c r="AJD47" s="694"/>
      <c r="AJE47" s="694"/>
      <c r="AJF47" s="694"/>
      <c r="AJG47" s="694"/>
      <c r="AJH47" s="694"/>
      <c r="AJI47" s="694"/>
      <c r="AJJ47" s="694"/>
      <c r="AJK47" s="694"/>
      <c r="AJL47" s="694"/>
      <c r="AJM47" s="694"/>
      <c r="AJN47" s="694"/>
      <c r="AJO47" s="694"/>
      <c r="AJP47" s="694"/>
      <c r="AJQ47" s="694"/>
      <c r="AJR47" s="694"/>
      <c r="AJS47" s="694"/>
    </row>
    <row r="48" spans="1:955">
      <c r="H48" s="744"/>
      <c r="I48" s="744"/>
      <c r="J48" s="744"/>
      <c r="K48" s="744"/>
      <c r="L48" s="744"/>
      <c r="M48" s="743"/>
      <c r="GE48" s="694"/>
      <c r="GF48" s="694"/>
      <c r="GG48" s="694"/>
      <c r="GH48" s="694"/>
      <c r="GI48" s="694"/>
      <c r="GJ48" s="694"/>
      <c r="GK48" s="694"/>
      <c r="GL48" s="694"/>
      <c r="GM48" s="694"/>
      <c r="GN48" s="694"/>
      <c r="GO48" s="694"/>
      <c r="GP48" s="694"/>
      <c r="GQ48" s="694"/>
      <c r="GR48" s="694"/>
      <c r="GS48" s="694"/>
      <c r="GT48" s="694"/>
      <c r="GU48" s="694"/>
      <c r="GV48" s="694"/>
      <c r="GW48" s="694"/>
      <c r="GX48" s="694"/>
      <c r="GY48" s="694"/>
      <c r="GZ48" s="694"/>
      <c r="HA48" s="694"/>
      <c r="HB48" s="694"/>
      <c r="HC48" s="694"/>
      <c r="HD48" s="694"/>
      <c r="HE48" s="694"/>
      <c r="HF48" s="694"/>
      <c r="HG48" s="694"/>
      <c r="HH48" s="694"/>
      <c r="HI48" s="694"/>
      <c r="HJ48" s="694"/>
      <c r="HK48" s="694"/>
      <c r="HL48" s="694"/>
      <c r="HM48" s="694"/>
      <c r="HN48" s="694"/>
      <c r="HO48" s="694"/>
      <c r="HP48" s="694"/>
      <c r="HQ48" s="694"/>
      <c r="HR48" s="694"/>
      <c r="HS48" s="694"/>
      <c r="HT48" s="694"/>
      <c r="HU48" s="694"/>
      <c r="HV48" s="694"/>
      <c r="HW48" s="694"/>
      <c r="HX48" s="694"/>
      <c r="HY48" s="694"/>
      <c r="HZ48" s="694"/>
      <c r="IA48" s="694"/>
      <c r="IB48" s="694"/>
      <c r="IC48" s="694"/>
      <c r="ID48" s="694"/>
      <c r="IE48" s="694"/>
      <c r="IF48" s="694"/>
      <c r="IG48" s="694"/>
      <c r="IH48" s="694"/>
      <c r="II48" s="694"/>
      <c r="IJ48" s="694"/>
      <c r="IK48" s="694"/>
      <c r="IL48" s="694"/>
      <c r="IM48" s="694"/>
      <c r="IN48" s="694"/>
      <c r="IO48" s="694"/>
      <c r="IP48" s="694"/>
      <c r="IQ48" s="694"/>
      <c r="IR48" s="694"/>
      <c r="IS48" s="694"/>
      <c r="IT48" s="694"/>
      <c r="IU48" s="694"/>
      <c r="IV48" s="694"/>
      <c r="IW48" s="694"/>
      <c r="IX48" s="694"/>
      <c r="IY48" s="694"/>
      <c r="IZ48" s="694"/>
      <c r="JA48" s="694"/>
      <c r="JB48" s="694"/>
      <c r="JC48" s="694"/>
      <c r="JD48" s="694"/>
      <c r="JE48" s="694"/>
      <c r="JF48" s="694"/>
      <c r="JG48" s="694"/>
      <c r="JH48" s="694"/>
      <c r="JI48" s="694"/>
      <c r="JJ48" s="694"/>
      <c r="JK48" s="694"/>
      <c r="JL48" s="694"/>
      <c r="JM48" s="694"/>
      <c r="JN48" s="694"/>
      <c r="JO48" s="694"/>
      <c r="JP48" s="694"/>
      <c r="JQ48" s="694"/>
      <c r="JR48" s="694"/>
      <c r="JS48" s="694"/>
      <c r="JT48" s="694"/>
      <c r="JU48" s="694"/>
      <c r="JV48" s="694"/>
      <c r="JW48" s="694"/>
      <c r="JX48" s="694"/>
      <c r="JY48" s="694"/>
      <c r="JZ48" s="694"/>
      <c r="KA48" s="694"/>
      <c r="KB48" s="694"/>
      <c r="KC48" s="694"/>
      <c r="KD48" s="694"/>
      <c r="KE48" s="694"/>
      <c r="KF48" s="694"/>
      <c r="KG48" s="694"/>
      <c r="KH48" s="694"/>
      <c r="KI48" s="694"/>
      <c r="KJ48" s="694"/>
      <c r="KK48" s="694"/>
      <c r="KL48" s="694"/>
      <c r="KM48" s="694"/>
      <c r="KN48" s="694"/>
      <c r="KO48" s="694"/>
      <c r="KP48" s="694"/>
      <c r="KQ48" s="694"/>
      <c r="KR48" s="694"/>
      <c r="KS48" s="694"/>
      <c r="KT48" s="694"/>
      <c r="KU48" s="694"/>
      <c r="KV48" s="694"/>
      <c r="KW48" s="694"/>
      <c r="KX48" s="694"/>
      <c r="KY48" s="694"/>
      <c r="KZ48" s="694"/>
      <c r="LA48" s="694"/>
      <c r="LB48" s="694"/>
      <c r="LC48" s="694"/>
      <c r="LD48" s="694"/>
      <c r="LE48" s="694"/>
      <c r="LF48" s="694"/>
      <c r="LG48" s="694"/>
      <c r="LH48" s="694"/>
      <c r="LI48" s="694"/>
      <c r="LJ48" s="694"/>
      <c r="LK48" s="694"/>
      <c r="LL48" s="694"/>
      <c r="LM48" s="694"/>
      <c r="LN48" s="694"/>
      <c r="LO48" s="694"/>
      <c r="LP48" s="694"/>
      <c r="LQ48" s="694"/>
      <c r="LR48" s="694"/>
      <c r="LS48" s="694"/>
      <c r="LT48" s="694"/>
      <c r="LU48" s="694"/>
      <c r="LV48" s="694"/>
      <c r="LW48" s="694"/>
      <c r="LX48" s="694"/>
      <c r="LY48" s="694"/>
      <c r="LZ48" s="694"/>
      <c r="MA48" s="694"/>
      <c r="MB48" s="694"/>
      <c r="MC48" s="694"/>
      <c r="MD48" s="694"/>
      <c r="ME48" s="694"/>
      <c r="MF48" s="694"/>
      <c r="MG48" s="694"/>
      <c r="MH48" s="694"/>
      <c r="MI48" s="694"/>
      <c r="MJ48" s="694"/>
      <c r="MK48" s="694"/>
      <c r="ML48" s="694"/>
      <c r="MM48" s="694"/>
      <c r="MN48" s="694"/>
      <c r="MO48" s="694"/>
      <c r="MP48" s="694"/>
      <c r="MQ48" s="694"/>
      <c r="MR48" s="694"/>
      <c r="MS48" s="694"/>
      <c r="MT48" s="694"/>
      <c r="MU48" s="694"/>
      <c r="MV48" s="694"/>
      <c r="MW48" s="694"/>
      <c r="MX48" s="694"/>
      <c r="MY48" s="694"/>
      <c r="MZ48" s="694"/>
      <c r="NA48" s="694"/>
      <c r="NB48" s="694"/>
      <c r="NC48" s="694"/>
      <c r="ND48" s="694"/>
      <c r="NE48" s="694"/>
      <c r="NF48" s="694"/>
      <c r="NG48" s="694"/>
      <c r="NH48" s="694"/>
      <c r="NI48" s="694"/>
      <c r="NJ48" s="694"/>
      <c r="NK48" s="694"/>
      <c r="NL48" s="694"/>
      <c r="NM48" s="694"/>
      <c r="NN48" s="694"/>
      <c r="NO48" s="694"/>
      <c r="NP48" s="694"/>
      <c r="NQ48" s="694"/>
      <c r="NR48" s="694"/>
      <c r="NS48" s="694"/>
      <c r="NT48" s="694"/>
      <c r="NU48" s="694"/>
      <c r="NV48" s="694"/>
      <c r="NW48" s="694"/>
      <c r="NX48" s="694"/>
      <c r="NY48" s="694"/>
      <c r="NZ48" s="694"/>
      <c r="OA48" s="694"/>
      <c r="OB48" s="694"/>
      <c r="OC48" s="694"/>
      <c r="OD48" s="694"/>
      <c r="OE48" s="694"/>
      <c r="OF48" s="694"/>
      <c r="OG48" s="694"/>
      <c r="OH48" s="694"/>
      <c r="OI48" s="694"/>
      <c r="OJ48" s="694"/>
      <c r="OK48" s="694"/>
      <c r="OL48" s="694"/>
      <c r="OM48" s="694"/>
      <c r="ON48" s="694"/>
      <c r="OO48" s="694"/>
      <c r="OP48" s="694"/>
      <c r="OQ48" s="694"/>
      <c r="OR48" s="694"/>
      <c r="OS48" s="694"/>
      <c r="OT48" s="694"/>
      <c r="OU48" s="694"/>
      <c r="OV48" s="694"/>
      <c r="OW48" s="694"/>
      <c r="OX48" s="694"/>
      <c r="OY48" s="694"/>
      <c r="OZ48" s="694"/>
      <c r="PA48" s="694"/>
      <c r="PB48" s="694"/>
      <c r="PC48" s="694"/>
      <c r="PD48" s="694"/>
      <c r="PE48" s="694"/>
      <c r="PF48" s="694"/>
      <c r="PG48" s="694"/>
      <c r="PH48" s="694"/>
      <c r="PI48" s="694"/>
      <c r="PJ48" s="694"/>
      <c r="PK48" s="694"/>
      <c r="PL48" s="694"/>
      <c r="PM48" s="694"/>
      <c r="PN48" s="694"/>
      <c r="PO48" s="694"/>
      <c r="PP48" s="694"/>
      <c r="PQ48" s="694"/>
      <c r="PR48" s="694"/>
      <c r="PS48" s="694"/>
      <c r="PT48" s="694"/>
      <c r="PU48" s="694"/>
      <c r="PV48" s="694"/>
      <c r="PW48" s="694"/>
      <c r="PX48" s="694"/>
      <c r="PY48" s="694"/>
      <c r="PZ48" s="694"/>
      <c r="QA48" s="694"/>
      <c r="QB48" s="694"/>
      <c r="QC48" s="694"/>
      <c r="QD48" s="694"/>
      <c r="QE48" s="694"/>
      <c r="QF48" s="694"/>
      <c r="QG48" s="694"/>
      <c r="QH48" s="694"/>
      <c r="QI48" s="694"/>
      <c r="QJ48" s="694"/>
      <c r="QK48" s="694"/>
      <c r="QL48" s="694"/>
      <c r="QM48" s="694"/>
      <c r="QN48" s="694"/>
      <c r="QO48" s="694"/>
      <c r="QP48" s="694"/>
      <c r="QQ48" s="694"/>
      <c r="QR48" s="694"/>
      <c r="QS48" s="694"/>
      <c r="QT48" s="694"/>
      <c r="QU48" s="694"/>
      <c r="QV48" s="694"/>
      <c r="QW48" s="694"/>
      <c r="QX48" s="694"/>
      <c r="QY48" s="694"/>
      <c r="QZ48" s="694"/>
      <c r="RA48" s="694"/>
      <c r="RB48" s="694"/>
      <c r="RC48" s="694"/>
      <c r="RD48" s="694"/>
      <c r="RE48" s="694"/>
      <c r="RF48" s="694"/>
      <c r="RG48" s="694"/>
      <c r="RH48" s="694"/>
      <c r="RI48" s="694"/>
      <c r="RJ48" s="694"/>
      <c r="RK48" s="694"/>
      <c r="RL48" s="694"/>
      <c r="RM48" s="694"/>
      <c r="RN48" s="694"/>
      <c r="RO48" s="694"/>
      <c r="RP48" s="694"/>
      <c r="RQ48" s="694"/>
      <c r="RR48" s="694"/>
      <c r="RS48" s="694"/>
      <c r="RT48" s="694"/>
      <c r="RU48" s="694"/>
      <c r="RV48" s="694"/>
      <c r="RW48" s="694"/>
      <c r="RX48" s="694"/>
      <c r="RY48" s="694"/>
      <c r="RZ48" s="694"/>
      <c r="SA48" s="694"/>
      <c r="SB48" s="694"/>
      <c r="SC48" s="694"/>
      <c r="SD48" s="694"/>
      <c r="SE48" s="694"/>
      <c r="SF48" s="694"/>
      <c r="SG48" s="694"/>
      <c r="SH48" s="694"/>
      <c r="SI48" s="694"/>
      <c r="SJ48" s="694"/>
      <c r="SK48" s="694"/>
      <c r="SL48" s="694"/>
      <c r="SM48" s="694"/>
      <c r="SN48" s="694"/>
      <c r="SO48" s="694"/>
      <c r="SP48" s="694"/>
      <c r="SQ48" s="694"/>
      <c r="SR48" s="694"/>
      <c r="SS48" s="694"/>
      <c r="ST48" s="694"/>
      <c r="SU48" s="694"/>
      <c r="SV48" s="694"/>
      <c r="SW48" s="694"/>
      <c r="SX48" s="694"/>
      <c r="SY48" s="694"/>
      <c r="SZ48" s="694"/>
      <c r="TA48" s="694"/>
      <c r="TB48" s="694"/>
      <c r="TC48" s="694"/>
      <c r="TD48" s="694"/>
      <c r="TE48" s="694"/>
      <c r="TF48" s="694"/>
      <c r="TG48" s="694"/>
      <c r="TH48" s="694"/>
      <c r="TI48" s="694"/>
      <c r="TJ48" s="694"/>
      <c r="TK48" s="694"/>
      <c r="TL48" s="694"/>
      <c r="TM48" s="694"/>
      <c r="TN48" s="694"/>
      <c r="TO48" s="694"/>
      <c r="TP48" s="694"/>
      <c r="TQ48" s="694"/>
      <c r="TR48" s="694"/>
      <c r="TS48" s="694"/>
      <c r="TT48" s="694"/>
      <c r="TU48" s="694"/>
      <c r="TV48" s="694"/>
      <c r="TW48" s="694"/>
      <c r="TX48" s="694"/>
      <c r="TY48" s="694"/>
      <c r="TZ48" s="694"/>
      <c r="UA48" s="694"/>
      <c r="UB48" s="694"/>
      <c r="UC48" s="694"/>
      <c r="UD48" s="694"/>
      <c r="UE48" s="694"/>
      <c r="UF48" s="694"/>
      <c r="UG48" s="694"/>
      <c r="UH48" s="694"/>
      <c r="UI48" s="694"/>
      <c r="UJ48" s="694"/>
      <c r="UK48" s="694"/>
      <c r="UL48" s="694"/>
      <c r="UM48" s="694"/>
      <c r="UN48" s="694"/>
      <c r="UO48" s="694"/>
      <c r="UP48" s="694"/>
      <c r="UQ48" s="694"/>
      <c r="UR48" s="694"/>
      <c r="US48" s="694"/>
      <c r="UT48" s="694"/>
      <c r="UU48" s="694"/>
      <c r="UV48" s="694"/>
      <c r="UW48" s="694"/>
      <c r="UX48" s="694"/>
      <c r="UY48" s="694"/>
      <c r="UZ48" s="694"/>
      <c r="VA48" s="694"/>
      <c r="VB48" s="694"/>
      <c r="VC48" s="694"/>
      <c r="VD48" s="694"/>
      <c r="VE48" s="694"/>
      <c r="VF48" s="694"/>
      <c r="VG48" s="694"/>
      <c r="VH48" s="694"/>
      <c r="VI48" s="694"/>
      <c r="VJ48" s="694"/>
      <c r="VK48" s="694"/>
      <c r="VL48" s="694"/>
      <c r="VM48" s="694"/>
      <c r="VN48" s="694"/>
      <c r="VO48" s="694"/>
      <c r="VP48" s="694"/>
      <c r="VQ48" s="694"/>
      <c r="VR48" s="694"/>
      <c r="VS48" s="694"/>
      <c r="VT48" s="694"/>
      <c r="VU48" s="694"/>
      <c r="VV48" s="694"/>
      <c r="VW48" s="694"/>
      <c r="VX48" s="694"/>
      <c r="VY48" s="694"/>
      <c r="VZ48" s="694"/>
      <c r="WA48" s="694"/>
      <c r="WB48" s="694"/>
      <c r="WC48" s="694"/>
      <c r="WD48" s="694"/>
      <c r="WE48" s="694"/>
      <c r="WF48" s="694"/>
      <c r="WG48" s="694"/>
      <c r="WH48" s="694"/>
      <c r="WI48" s="694"/>
      <c r="WJ48" s="694"/>
      <c r="WK48" s="694"/>
      <c r="WL48" s="694"/>
      <c r="WM48" s="694"/>
      <c r="WN48" s="694"/>
      <c r="WO48" s="694"/>
      <c r="WP48" s="694"/>
      <c r="WQ48" s="694"/>
      <c r="WR48" s="694"/>
      <c r="WS48" s="694"/>
      <c r="WT48" s="694"/>
      <c r="WU48" s="694"/>
      <c r="WV48" s="694"/>
      <c r="WW48" s="694"/>
      <c r="WX48" s="694"/>
      <c r="WY48" s="694"/>
      <c r="WZ48" s="694"/>
      <c r="XA48" s="694"/>
      <c r="XB48" s="694"/>
      <c r="XC48" s="694"/>
      <c r="XD48" s="694"/>
      <c r="XE48" s="694"/>
      <c r="XF48" s="694"/>
      <c r="XG48" s="694"/>
      <c r="XH48" s="694"/>
      <c r="XI48" s="694"/>
      <c r="XJ48" s="694"/>
      <c r="XK48" s="694"/>
      <c r="XL48" s="694"/>
      <c r="XM48" s="694"/>
      <c r="XN48" s="694"/>
      <c r="XO48" s="694"/>
      <c r="XP48" s="694"/>
      <c r="XQ48" s="694"/>
      <c r="XR48" s="694"/>
      <c r="XS48" s="694"/>
      <c r="XT48" s="694"/>
      <c r="XU48" s="694"/>
      <c r="XV48" s="694"/>
      <c r="XW48" s="694"/>
      <c r="XX48" s="694"/>
      <c r="XY48" s="694"/>
      <c r="XZ48" s="694"/>
      <c r="YA48" s="694"/>
      <c r="YB48" s="694"/>
      <c r="YC48" s="694"/>
      <c r="YD48" s="694"/>
      <c r="YE48" s="694"/>
      <c r="YF48" s="694"/>
      <c r="YG48" s="694"/>
      <c r="YH48" s="694"/>
      <c r="YI48" s="694"/>
      <c r="YJ48" s="694"/>
      <c r="YK48" s="694"/>
      <c r="YL48" s="694"/>
      <c r="YM48" s="694"/>
      <c r="YN48" s="694"/>
      <c r="YO48" s="694"/>
      <c r="YP48" s="694"/>
      <c r="YQ48" s="694"/>
      <c r="YR48" s="694"/>
      <c r="YS48" s="694"/>
      <c r="YT48" s="694"/>
      <c r="YU48" s="694"/>
      <c r="YV48" s="694"/>
      <c r="YW48" s="694"/>
      <c r="YX48" s="694"/>
      <c r="YY48" s="694"/>
      <c r="YZ48" s="694"/>
      <c r="ZA48" s="694"/>
      <c r="ZB48" s="694"/>
      <c r="ZC48" s="694"/>
      <c r="ZD48" s="694"/>
      <c r="ZE48" s="694"/>
      <c r="ZF48" s="694"/>
      <c r="ZG48" s="694"/>
      <c r="ZH48" s="694"/>
      <c r="ZI48" s="694"/>
      <c r="ZJ48" s="694"/>
      <c r="ZK48" s="694"/>
      <c r="ZL48" s="694"/>
      <c r="ZM48" s="694"/>
      <c r="ZN48" s="694"/>
      <c r="ZO48" s="694"/>
      <c r="ZP48" s="694"/>
      <c r="ZQ48" s="694"/>
      <c r="ZR48" s="694"/>
      <c r="ZS48" s="694"/>
      <c r="ZT48" s="694"/>
      <c r="ZU48" s="694"/>
      <c r="ZV48" s="694"/>
      <c r="ZW48" s="694"/>
      <c r="ZX48" s="694"/>
      <c r="ZY48" s="694"/>
      <c r="ZZ48" s="694"/>
      <c r="AAA48" s="694"/>
      <c r="AAB48" s="694"/>
      <c r="AAC48" s="694"/>
      <c r="AAD48" s="694"/>
      <c r="AAE48" s="694"/>
      <c r="AAF48" s="694"/>
      <c r="AAG48" s="694"/>
      <c r="AAH48" s="694"/>
      <c r="AAI48" s="694"/>
      <c r="AAJ48" s="694"/>
      <c r="AAK48" s="694"/>
      <c r="AAL48" s="694"/>
      <c r="AAM48" s="694"/>
      <c r="AAN48" s="694"/>
      <c r="AAO48" s="694"/>
      <c r="AAP48" s="694"/>
      <c r="AAQ48" s="694"/>
      <c r="AAR48" s="694"/>
      <c r="AAS48" s="694"/>
      <c r="AAT48" s="694"/>
      <c r="AAU48" s="694"/>
      <c r="AAV48" s="694"/>
      <c r="AAW48" s="694"/>
      <c r="AAX48" s="694"/>
      <c r="AAY48" s="694"/>
      <c r="AAZ48" s="694"/>
      <c r="ABA48" s="694"/>
      <c r="ABB48" s="694"/>
      <c r="ABC48" s="694"/>
      <c r="ABD48" s="694"/>
      <c r="ABE48" s="694"/>
      <c r="ABF48" s="694"/>
      <c r="ABG48" s="694"/>
      <c r="ABH48" s="694"/>
      <c r="ABI48" s="694"/>
      <c r="ABJ48" s="694"/>
      <c r="ABK48" s="694"/>
      <c r="ABL48" s="694"/>
      <c r="ABM48" s="694"/>
      <c r="ABN48" s="694"/>
      <c r="ABO48" s="694"/>
      <c r="ABP48" s="694"/>
      <c r="ABQ48" s="694"/>
      <c r="ABR48" s="694"/>
      <c r="ABS48" s="694"/>
      <c r="ABT48" s="694"/>
      <c r="ABU48" s="694"/>
      <c r="ABV48" s="694"/>
      <c r="ABW48" s="694"/>
      <c r="ABX48" s="694"/>
      <c r="ABY48" s="694"/>
      <c r="ABZ48" s="694"/>
      <c r="ACA48" s="694"/>
      <c r="ACB48" s="694"/>
      <c r="ACC48" s="694"/>
      <c r="ACD48" s="694"/>
      <c r="ACE48" s="694"/>
      <c r="ACF48" s="694"/>
      <c r="ACG48" s="694"/>
      <c r="ACH48" s="694"/>
      <c r="ACI48" s="694"/>
      <c r="ACJ48" s="694"/>
      <c r="ACK48" s="694"/>
      <c r="ACL48" s="694"/>
      <c r="ACM48" s="694"/>
      <c r="ACN48" s="694"/>
      <c r="ACO48" s="694"/>
      <c r="ACP48" s="694"/>
      <c r="ACQ48" s="694"/>
      <c r="ACR48" s="694"/>
      <c r="ACS48" s="694"/>
      <c r="ACT48" s="694"/>
      <c r="ACU48" s="694"/>
      <c r="ACV48" s="694"/>
      <c r="ACW48" s="694"/>
      <c r="ACX48" s="694"/>
      <c r="ACY48" s="694"/>
      <c r="ACZ48" s="694"/>
      <c r="ADA48" s="694"/>
      <c r="ADB48" s="694"/>
      <c r="ADC48" s="694"/>
      <c r="ADD48" s="694"/>
      <c r="ADE48" s="694"/>
      <c r="ADF48" s="694"/>
      <c r="ADG48" s="694"/>
      <c r="ADH48" s="694"/>
      <c r="ADI48" s="694"/>
      <c r="ADJ48" s="694"/>
      <c r="ADK48" s="694"/>
      <c r="ADL48" s="694"/>
      <c r="ADM48" s="694"/>
      <c r="ADN48" s="694"/>
      <c r="ADO48" s="694"/>
      <c r="ADP48" s="694"/>
      <c r="ADQ48" s="694"/>
      <c r="ADR48" s="694"/>
      <c r="ADS48" s="694"/>
      <c r="ADT48" s="694"/>
      <c r="ADU48" s="694"/>
      <c r="ADV48" s="694"/>
      <c r="ADW48" s="694"/>
      <c r="ADX48" s="694"/>
      <c r="ADY48" s="694"/>
      <c r="ADZ48" s="694"/>
      <c r="AEA48" s="694"/>
      <c r="AEB48" s="694"/>
      <c r="AEC48" s="694"/>
      <c r="AED48" s="694"/>
      <c r="AEE48" s="694"/>
      <c r="AEF48" s="694"/>
      <c r="AEG48" s="694"/>
      <c r="AEH48" s="694"/>
      <c r="AEI48" s="694"/>
      <c r="AEJ48" s="694"/>
      <c r="AEK48" s="694"/>
      <c r="AEL48" s="694"/>
      <c r="AEM48" s="694"/>
      <c r="AEN48" s="694"/>
      <c r="AEO48" s="694"/>
      <c r="AEP48" s="694"/>
      <c r="AEQ48" s="694"/>
      <c r="AER48" s="694"/>
      <c r="AES48" s="694"/>
      <c r="AET48" s="694"/>
      <c r="AEU48" s="694"/>
      <c r="AEV48" s="694"/>
      <c r="AEW48" s="694"/>
      <c r="AEX48" s="694"/>
      <c r="AEY48" s="694"/>
      <c r="AEZ48" s="694"/>
      <c r="AFA48" s="694"/>
      <c r="AFB48" s="694"/>
      <c r="AFC48" s="694"/>
      <c r="AFD48" s="694"/>
      <c r="AFE48" s="694"/>
      <c r="AFF48" s="694"/>
      <c r="AFG48" s="694"/>
      <c r="AFH48" s="694"/>
      <c r="AFI48" s="694"/>
      <c r="AFJ48" s="694"/>
      <c r="AFK48" s="694"/>
      <c r="AFL48" s="694"/>
      <c r="AFM48" s="694"/>
      <c r="AFN48" s="694"/>
      <c r="AFO48" s="694"/>
      <c r="AFP48" s="694"/>
      <c r="AFQ48" s="694"/>
      <c r="AFR48" s="694"/>
      <c r="AFS48" s="694"/>
      <c r="AFT48" s="694"/>
      <c r="AFU48" s="694"/>
      <c r="AFV48" s="694"/>
      <c r="AFW48" s="694"/>
      <c r="AFX48" s="694"/>
      <c r="AFY48" s="694"/>
      <c r="AFZ48" s="694"/>
      <c r="AGA48" s="694"/>
      <c r="AGB48" s="694"/>
      <c r="AGC48" s="694"/>
      <c r="AGD48" s="694"/>
      <c r="AGE48" s="694"/>
      <c r="AGF48" s="694"/>
      <c r="AGG48" s="694"/>
      <c r="AGH48" s="694"/>
      <c r="AGI48" s="694"/>
      <c r="AGJ48" s="694"/>
      <c r="AGK48" s="694"/>
      <c r="AGL48" s="694"/>
      <c r="AGM48" s="694"/>
      <c r="AGN48" s="694"/>
      <c r="AGO48" s="694"/>
      <c r="AGP48" s="694"/>
      <c r="AGQ48" s="694"/>
      <c r="AGR48" s="694"/>
      <c r="AGS48" s="694"/>
      <c r="AGT48" s="694"/>
      <c r="AGU48" s="694"/>
      <c r="AGV48" s="694"/>
      <c r="AGW48" s="694"/>
      <c r="AGX48" s="694"/>
      <c r="AGY48" s="694"/>
      <c r="AGZ48" s="694"/>
      <c r="AHA48" s="694"/>
      <c r="AHB48" s="694"/>
      <c r="AHC48" s="694"/>
      <c r="AHD48" s="694"/>
      <c r="AHE48" s="694"/>
      <c r="AHF48" s="694"/>
      <c r="AHG48" s="694"/>
      <c r="AHH48" s="694"/>
      <c r="AHI48" s="694"/>
      <c r="AHJ48" s="694"/>
      <c r="AHK48" s="694"/>
      <c r="AHL48" s="694"/>
      <c r="AHM48" s="694"/>
      <c r="AHN48" s="694"/>
      <c r="AHO48" s="694"/>
      <c r="AHP48" s="694"/>
      <c r="AHQ48" s="694"/>
      <c r="AHR48" s="694"/>
      <c r="AHS48" s="694"/>
      <c r="AHT48" s="694"/>
      <c r="AHU48" s="694"/>
      <c r="AHV48" s="694"/>
      <c r="AHW48" s="694"/>
      <c r="AHX48" s="694"/>
      <c r="AHY48" s="694"/>
      <c r="AHZ48" s="694"/>
      <c r="AIA48" s="694"/>
      <c r="AIB48" s="694"/>
      <c r="AIC48" s="694"/>
      <c r="AID48" s="694"/>
      <c r="AIE48" s="694"/>
      <c r="AIF48" s="694"/>
      <c r="AIG48" s="694"/>
      <c r="AIH48" s="694"/>
      <c r="AII48" s="694"/>
      <c r="AIJ48" s="694"/>
      <c r="AIK48" s="694"/>
      <c r="AIL48" s="694"/>
      <c r="AIM48" s="694"/>
      <c r="AIN48" s="694"/>
      <c r="AIO48" s="694"/>
      <c r="AIP48" s="694"/>
      <c r="AIQ48" s="694"/>
      <c r="AIR48" s="694"/>
      <c r="AIS48" s="694"/>
      <c r="AIT48" s="694"/>
      <c r="AIU48" s="694"/>
      <c r="AIV48" s="694"/>
      <c r="AIW48" s="694"/>
      <c r="AIX48" s="694"/>
      <c r="AIY48" s="694"/>
      <c r="AIZ48" s="694"/>
      <c r="AJA48" s="694"/>
      <c r="AJB48" s="694"/>
      <c r="AJC48" s="694"/>
      <c r="AJD48" s="694"/>
      <c r="AJE48" s="694"/>
      <c r="AJF48" s="694"/>
      <c r="AJG48" s="694"/>
      <c r="AJH48" s="694"/>
      <c r="AJI48" s="694"/>
      <c r="AJJ48" s="694"/>
      <c r="AJK48" s="694"/>
      <c r="AJL48" s="694"/>
      <c r="AJM48" s="694"/>
      <c r="AJN48" s="694"/>
      <c r="AJO48" s="694"/>
      <c r="AJP48" s="694"/>
      <c r="AJQ48" s="694"/>
      <c r="AJR48" s="694"/>
      <c r="AJS48" s="694"/>
    </row>
    <row r="49" spans="1:955">
      <c r="H49" s="744"/>
      <c r="I49" s="744"/>
      <c r="J49" s="744"/>
      <c r="K49" s="744"/>
      <c r="L49" s="744"/>
      <c r="M49" s="743"/>
      <c r="GE49" s="694"/>
      <c r="GF49" s="694"/>
      <c r="GG49" s="694"/>
      <c r="GH49" s="694"/>
      <c r="GI49" s="694"/>
      <c r="GJ49" s="694"/>
      <c r="GK49" s="694"/>
      <c r="GL49" s="694"/>
      <c r="GM49" s="694"/>
      <c r="GN49" s="694"/>
      <c r="GO49" s="694"/>
      <c r="GP49" s="694"/>
      <c r="GQ49" s="694"/>
      <c r="GR49" s="694"/>
      <c r="GS49" s="694"/>
      <c r="GT49" s="694"/>
      <c r="GU49" s="694"/>
      <c r="GV49" s="694"/>
      <c r="GW49" s="694"/>
      <c r="GX49" s="694"/>
      <c r="GY49" s="694"/>
      <c r="GZ49" s="694"/>
      <c r="HA49" s="694"/>
      <c r="HB49" s="694"/>
      <c r="HC49" s="694"/>
      <c r="HD49" s="694"/>
      <c r="HE49" s="694"/>
      <c r="HF49" s="694"/>
      <c r="HG49" s="694"/>
      <c r="HH49" s="694"/>
      <c r="HI49" s="694"/>
      <c r="HJ49" s="694"/>
      <c r="HK49" s="694"/>
      <c r="HL49" s="694"/>
      <c r="HM49" s="694"/>
      <c r="HN49" s="694"/>
      <c r="HO49" s="694"/>
      <c r="HP49" s="694"/>
      <c r="HQ49" s="694"/>
      <c r="HR49" s="694"/>
      <c r="HS49" s="694"/>
      <c r="HT49" s="694"/>
      <c r="HU49" s="694"/>
      <c r="HV49" s="694"/>
      <c r="HW49" s="694"/>
      <c r="HX49" s="694"/>
      <c r="HY49" s="694"/>
      <c r="HZ49" s="694"/>
      <c r="IA49" s="694"/>
      <c r="IB49" s="694"/>
      <c r="IC49" s="694"/>
      <c r="ID49" s="694"/>
      <c r="IE49" s="694"/>
      <c r="IF49" s="694"/>
      <c r="IG49" s="694"/>
      <c r="IH49" s="694"/>
      <c r="II49" s="694"/>
      <c r="IJ49" s="694"/>
      <c r="IK49" s="694"/>
      <c r="IL49" s="694"/>
      <c r="IM49" s="694"/>
      <c r="IN49" s="694"/>
      <c r="IO49" s="694"/>
      <c r="IP49" s="694"/>
      <c r="IQ49" s="694"/>
      <c r="IR49" s="694"/>
      <c r="IS49" s="694"/>
      <c r="IT49" s="694"/>
      <c r="IU49" s="694"/>
      <c r="IV49" s="694"/>
      <c r="IW49" s="694"/>
      <c r="IX49" s="694"/>
      <c r="IY49" s="694"/>
      <c r="IZ49" s="694"/>
      <c r="JA49" s="694"/>
      <c r="JB49" s="694"/>
      <c r="JC49" s="694"/>
      <c r="JD49" s="694"/>
      <c r="JE49" s="694"/>
      <c r="JF49" s="694"/>
      <c r="JG49" s="694"/>
      <c r="JH49" s="694"/>
      <c r="JI49" s="694"/>
      <c r="JJ49" s="694"/>
      <c r="JK49" s="694"/>
      <c r="JL49" s="694"/>
      <c r="JM49" s="694"/>
      <c r="JN49" s="694"/>
      <c r="JO49" s="694"/>
      <c r="JP49" s="694"/>
      <c r="JQ49" s="694"/>
      <c r="JR49" s="694"/>
      <c r="JS49" s="694"/>
      <c r="JT49" s="694"/>
      <c r="JU49" s="694"/>
      <c r="JV49" s="694"/>
      <c r="JW49" s="694"/>
      <c r="JX49" s="694"/>
      <c r="JY49" s="694"/>
      <c r="JZ49" s="694"/>
      <c r="KA49" s="694"/>
      <c r="KB49" s="694"/>
      <c r="KC49" s="694"/>
      <c r="KD49" s="694"/>
      <c r="KE49" s="694"/>
      <c r="KF49" s="694"/>
      <c r="KG49" s="694"/>
      <c r="KH49" s="694"/>
      <c r="KI49" s="694"/>
      <c r="KJ49" s="694"/>
      <c r="KK49" s="694"/>
      <c r="KL49" s="694"/>
      <c r="KM49" s="694"/>
      <c r="KN49" s="694"/>
      <c r="KO49" s="694"/>
      <c r="KP49" s="694"/>
      <c r="KQ49" s="694"/>
      <c r="KR49" s="694"/>
      <c r="KS49" s="694"/>
      <c r="KT49" s="694"/>
      <c r="KU49" s="694"/>
      <c r="KV49" s="694"/>
      <c r="KW49" s="694"/>
      <c r="KX49" s="694"/>
      <c r="KY49" s="694"/>
      <c r="KZ49" s="694"/>
      <c r="LA49" s="694"/>
      <c r="LB49" s="694"/>
      <c r="LC49" s="694"/>
      <c r="LD49" s="694"/>
      <c r="LE49" s="694"/>
      <c r="LF49" s="694"/>
      <c r="LG49" s="694"/>
      <c r="LH49" s="694"/>
      <c r="LI49" s="694"/>
      <c r="LJ49" s="694"/>
      <c r="LK49" s="694"/>
      <c r="LL49" s="694"/>
      <c r="LM49" s="694"/>
      <c r="LN49" s="694"/>
      <c r="LO49" s="694"/>
      <c r="LP49" s="694"/>
      <c r="LQ49" s="694"/>
      <c r="LR49" s="694"/>
      <c r="LS49" s="694"/>
      <c r="LT49" s="694"/>
      <c r="LU49" s="694"/>
      <c r="LV49" s="694"/>
      <c r="LW49" s="694"/>
      <c r="LX49" s="694"/>
      <c r="LY49" s="694"/>
      <c r="LZ49" s="694"/>
      <c r="MA49" s="694"/>
      <c r="MB49" s="694"/>
      <c r="MC49" s="694"/>
      <c r="MD49" s="694"/>
      <c r="ME49" s="694"/>
      <c r="MF49" s="694"/>
      <c r="MG49" s="694"/>
      <c r="MH49" s="694"/>
      <c r="MI49" s="694"/>
      <c r="MJ49" s="694"/>
      <c r="MK49" s="694"/>
      <c r="ML49" s="694"/>
      <c r="MM49" s="694"/>
      <c r="MN49" s="694"/>
      <c r="MO49" s="694"/>
      <c r="MP49" s="694"/>
      <c r="MQ49" s="694"/>
      <c r="MR49" s="694"/>
      <c r="MS49" s="694"/>
      <c r="MT49" s="694"/>
      <c r="MU49" s="694"/>
      <c r="MV49" s="694"/>
      <c r="MW49" s="694"/>
      <c r="MX49" s="694"/>
      <c r="MY49" s="694"/>
      <c r="MZ49" s="694"/>
      <c r="NA49" s="694"/>
      <c r="NB49" s="694"/>
      <c r="NC49" s="694"/>
      <c r="ND49" s="694"/>
      <c r="NE49" s="694"/>
      <c r="NF49" s="694"/>
      <c r="NG49" s="694"/>
      <c r="NH49" s="694"/>
      <c r="NI49" s="694"/>
      <c r="NJ49" s="694"/>
      <c r="NK49" s="694"/>
      <c r="NL49" s="694"/>
      <c r="NM49" s="694"/>
      <c r="NN49" s="694"/>
      <c r="NO49" s="694"/>
      <c r="NP49" s="694"/>
      <c r="NQ49" s="694"/>
      <c r="NR49" s="694"/>
      <c r="NS49" s="694"/>
      <c r="NT49" s="694"/>
      <c r="NU49" s="694"/>
      <c r="NV49" s="694"/>
      <c r="NW49" s="694"/>
      <c r="NX49" s="694"/>
      <c r="NY49" s="694"/>
      <c r="NZ49" s="694"/>
      <c r="OA49" s="694"/>
      <c r="OB49" s="694"/>
      <c r="OC49" s="694"/>
      <c r="OD49" s="694"/>
      <c r="OE49" s="694"/>
      <c r="OF49" s="694"/>
      <c r="OG49" s="694"/>
      <c r="OH49" s="694"/>
      <c r="OI49" s="694"/>
      <c r="OJ49" s="694"/>
      <c r="OK49" s="694"/>
      <c r="OL49" s="694"/>
      <c r="OM49" s="694"/>
      <c r="ON49" s="694"/>
      <c r="OO49" s="694"/>
      <c r="OP49" s="694"/>
      <c r="OQ49" s="694"/>
      <c r="OR49" s="694"/>
      <c r="OS49" s="694"/>
      <c r="OT49" s="694"/>
      <c r="OU49" s="694"/>
      <c r="OV49" s="694"/>
      <c r="OW49" s="694"/>
      <c r="OX49" s="694"/>
      <c r="OY49" s="694"/>
      <c r="OZ49" s="694"/>
      <c r="PA49" s="694"/>
      <c r="PB49" s="694"/>
      <c r="PC49" s="694"/>
      <c r="PD49" s="694"/>
      <c r="PE49" s="694"/>
      <c r="PF49" s="694"/>
      <c r="PG49" s="694"/>
      <c r="PH49" s="694"/>
      <c r="PI49" s="694"/>
      <c r="PJ49" s="694"/>
      <c r="PK49" s="694"/>
      <c r="PL49" s="694"/>
      <c r="PM49" s="694"/>
      <c r="PN49" s="694"/>
      <c r="PO49" s="694"/>
      <c r="PP49" s="694"/>
      <c r="PQ49" s="694"/>
      <c r="PR49" s="694"/>
      <c r="PS49" s="694"/>
      <c r="PT49" s="694"/>
      <c r="PU49" s="694"/>
      <c r="PV49" s="694"/>
      <c r="PW49" s="694"/>
      <c r="PX49" s="694"/>
      <c r="PY49" s="694"/>
      <c r="PZ49" s="694"/>
      <c r="QA49" s="694"/>
      <c r="QB49" s="694"/>
      <c r="QC49" s="694"/>
      <c r="QD49" s="694"/>
      <c r="QE49" s="694"/>
      <c r="QF49" s="694"/>
      <c r="QG49" s="694"/>
      <c r="QH49" s="694"/>
      <c r="QI49" s="694"/>
      <c r="QJ49" s="694"/>
      <c r="QK49" s="694"/>
      <c r="QL49" s="694"/>
      <c r="QM49" s="694"/>
      <c r="QN49" s="694"/>
      <c r="QO49" s="694"/>
      <c r="QP49" s="694"/>
      <c r="QQ49" s="694"/>
      <c r="QR49" s="694"/>
      <c r="QS49" s="694"/>
      <c r="QT49" s="694"/>
      <c r="QU49" s="694"/>
      <c r="QV49" s="694"/>
      <c r="QW49" s="694"/>
      <c r="QX49" s="694"/>
      <c r="QY49" s="694"/>
      <c r="QZ49" s="694"/>
      <c r="RA49" s="694"/>
      <c r="RB49" s="694"/>
      <c r="RC49" s="694"/>
      <c r="RD49" s="694"/>
      <c r="RE49" s="694"/>
      <c r="RF49" s="694"/>
      <c r="RG49" s="694"/>
      <c r="RH49" s="694"/>
      <c r="RI49" s="694"/>
      <c r="RJ49" s="694"/>
      <c r="RK49" s="694"/>
      <c r="RL49" s="694"/>
      <c r="RM49" s="694"/>
      <c r="RN49" s="694"/>
      <c r="RO49" s="694"/>
      <c r="RP49" s="694"/>
      <c r="RQ49" s="694"/>
      <c r="RR49" s="694"/>
      <c r="RS49" s="694"/>
      <c r="RT49" s="694"/>
      <c r="RU49" s="694"/>
      <c r="RV49" s="694"/>
      <c r="RW49" s="694"/>
      <c r="RX49" s="694"/>
      <c r="RY49" s="694"/>
      <c r="RZ49" s="694"/>
      <c r="SA49" s="694"/>
      <c r="SB49" s="694"/>
      <c r="SC49" s="694"/>
      <c r="SD49" s="694"/>
      <c r="SE49" s="694"/>
      <c r="SF49" s="694"/>
      <c r="SG49" s="694"/>
      <c r="SH49" s="694"/>
      <c r="SI49" s="694"/>
      <c r="SJ49" s="694"/>
      <c r="SK49" s="694"/>
      <c r="SL49" s="694"/>
      <c r="SM49" s="694"/>
      <c r="SN49" s="694"/>
      <c r="SO49" s="694"/>
      <c r="SP49" s="694"/>
      <c r="SQ49" s="694"/>
      <c r="SR49" s="694"/>
      <c r="SS49" s="694"/>
      <c r="ST49" s="694"/>
      <c r="SU49" s="694"/>
      <c r="SV49" s="694"/>
      <c r="SW49" s="694"/>
      <c r="SX49" s="694"/>
      <c r="SY49" s="694"/>
      <c r="SZ49" s="694"/>
      <c r="TA49" s="694"/>
      <c r="TB49" s="694"/>
      <c r="TC49" s="694"/>
      <c r="TD49" s="694"/>
      <c r="TE49" s="694"/>
      <c r="TF49" s="694"/>
      <c r="TG49" s="694"/>
      <c r="TH49" s="694"/>
      <c r="TI49" s="694"/>
      <c r="TJ49" s="694"/>
      <c r="TK49" s="694"/>
      <c r="TL49" s="694"/>
      <c r="TM49" s="694"/>
      <c r="TN49" s="694"/>
      <c r="TO49" s="694"/>
      <c r="TP49" s="694"/>
      <c r="TQ49" s="694"/>
      <c r="TR49" s="694"/>
      <c r="TS49" s="694"/>
      <c r="TT49" s="694"/>
      <c r="TU49" s="694"/>
      <c r="TV49" s="694"/>
      <c r="TW49" s="694"/>
      <c r="TX49" s="694"/>
      <c r="TY49" s="694"/>
      <c r="TZ49" s="694"/>
      <c r="UA49" s="694"/>
      <c r="UB49" s="694"/>
      <c r="UC49" s="694"/>
      <c r="UD49" s="694"/>
      <c r="UE49" s="694"/>
      <c r="UF49" s="694"/>
      <c r="UG49" s="694"/>
      <c r="UH49" s="694"/>
      <c r="UI49" s="694"/>
      <c r="UJ49" s="694"/>
      <c r="UK49" s="694"/>
      <c r="UL49" s="694"/>
      <c r="UM49" s="694"/>
      <c r="UN49" s="694"/>
      <c r="UO49" s="694"/>
      <c r="UP49" s="694"/>
      <c r="UQ49" s="694"/>
      <c r="UR49" s="694"/>
      <c r="US49" s="694"/>
      <c r="UT49" s="694"/>
      <c r="UU49" s="694"/>
      <c r="UV49" s="694"/>
      <c r="UW49" s="694"/>
      <c r="UX49" s="694"/>
      <c r="UY49" s="694"/>
      <c r="UZ49" s="694"/>
      <c r="VA49" s="694"/>
      <c r="VB49" s="694"/>
      <c r="VC49" s="694"/>
      <c r="VD49" s="694"/>
      <c r="VE49" s="694"/>
      <c r="VF49" s="694"/>
      <c r="VG49" s="694"/>
      <c r="VH49" s="694"/>
      <c r="VI49" s="694"/>
      <c r="VJ49" s="694"/>
      <c r="VK49" s="694"/>
      <c r="VL49" s="694"/>
      <c r="VM49" s="694"/>
      <c r="VN49" s="694"/>
      <c r="VO49" s="694"/>
      <c r="VP49" s="694"/>
      <c r="VQ49" s="694"/>
      <c r="VR49" s="694"/>
      <c r="VS49" s="694"/>
      <c r="VT49" s="694"/>
      <c r="VU49" s="694"/>
      <c r="VV49" s="694"/>
      <c r="VW49" s="694"/>
      <c r="VX49" s="694"/>
      <c r="VY49" s="694"/>
      <c r="VZ49" s="694"/>
      <c r="WA49" s="694"/>
      <c r="WB49" s="694"/>
      <c r="WC49" s="694"/>
      <c r="WD49" s="694"/>
      <c r="WE49" s="694"/>
      <c r="WF49" s="694"/>
      <c r="WG49" s="694"/>
      <c r="WH49" s="694"/>
      <c r="WI49" s="694"/>
      <c r="WJ49" s="694"/>
      <c r="WK49" s="694"/>
      <c r="WL49" s="694"/>
      <c r="WM49" s="694"/>
      <c r="WN49" s="694"/>
      <c r="WO49" s="694"/>
      <c r="WP49" s="694"/>
      <c r="WQ49" s="694"/>
      <c r="WR49" s="694"/>
      <c r="WS49" s="694"/>
      <c r="WT49" s="694"/>
      <c r="WU49" s="694"/>
      <c r="WV49" s="694"/>
      <c r="WW49" s="694"/>
      <c r="WX49" s="694"/>
      <c r="WY49" s="694"/>
      <c r="WZ49" s="694"/>
      <c r="XA49" s="694"/>
      <c r="XB49" s="694"/>
      <c r="XC49" s="694"/>
      <c r="XD49" s="694"/>
      <c r="XE49" s="694"/>
      <c r="XF49" s="694"/>
      <c r="XG49" s="694"/>
      <c r="XH49" s="694"/>
      <c r="XI49" s="694"/>
      <c r="XJ49" s="694"/>
      <c r="XK49" s="694"/>
      <c r="XL49" s="694"/>
      <c r="XM49" s="694"/>
      <c r="XN49" s="694"/>
      <c r="XO49" s="694"/>
      <c r="XP49" s="694"/>
      <c r="XQ49" s="694"/>
      <c r="XR49" s="694"/>
      <c r="XS49" s="694"/>
      <c r="XT49" s="694"/>
      <c r="XU49" s="694"/>
      <c r="XV49" s="694"/>
      <c r="XW49" s="694"/>
      <c r="XX49" s="694"/>
      <c r="XY49" s="694"/>
      <c r="XZ49" s="694"/>
      <c r="YA49" s="694"/>
      <c r="YB49" s="694"/>
      <c r="YC49" s="694"/>
      <c r="YD49" s="694"/>
      <c r="YE49" s="694"/>
      <c r="YF49" s="694"/>
      <c r="YG49" s="694"/>
      <c r="YH49" s="694"/>
      <c r="YI49" s="694"/>
      <c r="YJ49" s="694"/>
      <c r="YK49" s="694"/>
      <c r="YL49" s="694"/>
      <c r="YM49" s="694"/>
      <c r="YN49" s="694"/>
      <c r="YO49" s="694"/>
      <c r="YP49" s="694"/>
      <c r="YQ49" s="694"/>
      <c r="YR49" s="694"/>
      <c r="YS49" s="694"/>
      <c r="YT49" s="694"/>
      <c r="YU49" s="694"/>
      <c r="YV49" s="694"/>
      <c r="YW49" s="694"/>
      <c r="YX49" s="694"/>
      <c r="YY49" s="694"/>
      <c r="YZ49" s="694"/>
      <c r="ZA49" s="694"/>
      <c r="ZB49" s="694"/>
      <c r="ZC49" s="694"/>
      <c r="ZD49" s="694"/>
      <c r="ZE49" s="694"/>
      <c r="ZF49" s="694"/>
      <c r="ZG49" s="694"/>
      <c r="ZH49" s="694"/>
      <c r="ZI49" s="694"/>
      <c r="ZJ49" s="694"/>
      <c r="ZK49" s="694"/>
      <c r="ZL49" s="694"/>
      <c r="ZM49" s="694"/>
      <c r="ZN49" s="694"/>
      <c r="ZO49" s="694"/>
      <c r="ZP49" s="694"/>
      <c r="ZQ49" s="694"/>
      <c r="ZR49" s="694"/>
      <c r="ZS49" s="694"/>
      <c r="ZT49" s="694"/>
      <c r="ZU49" s="694"/>
      <c r="ZV49" s="694"/>
      <c r="ZW49" s="694"/>
      <c r="ZX49" s="694"/>
      <c r="ZY49" s="694"/>
      <c r="ZZ49" s="694"/>
      <c r="AAA49" s="694"/>
      <c r="AAB49" s="694"/>
      <c r="AAC49" s="694"/>
      <c r="AAD49" s="694"/>
      <c r="AAE49" s="694"/>
      <c r="AAF49" s="694"/>
      <c r="AAG49" s="694"/>
      <c r="AAH49" s="694"/>
      <c r="AAI49" s="694"/>
      <c r="AAJ49" s="694"/>
      <c r="AAK49" s="694"/>
      <c r="AAL49" s="694"/>
      <c r="AAM49" s="694"/>
      <c r="AAN49" s="694"/>
      <c r="AAO49" s="694"/>
      <c r="AAP49" s="694"/>
      <c r="AAQ49" s="694"/>
      <c r="AAR49" s="694"/>
      <c r="AAS49" s="694"/>
      <c r="AAT49" s="694"/>
      <c r="AAU49" s="694"/>
      <c r="AAV49" s="694"/>
      <c r="AAW49" s="694"/>
      <c r="AAX49" s="694"/>
      <c r="AAY49" s="694"/>
      <c r="AAZ49" s="694"/>
      <c r="ABA49" s="694"/>
      <c r="ABB49" s="694"/>
      <c r="ABC49" s="694"/>
      <c r="ABD49" s="694"/>
      <c r="ABE49" s="694"/>
      <c r="ABF49" s="694"/>
      <c r="ABG49" s="694"/>
      <c r="ABH49" s="694"/>
      <c r="ABI49" s="694"/>
      <c r="ABJ49" s="694"/>
      <c r="ABK49" s="694"/>
      <c r="ABL49" s="694"/>
      <c r="ABM49" s="694"/>
      <c r="ABN49" s="694"/>
      <c r="ABO49" s="694"/>
      <c r="ABP49" s="694"/>
      <c r="ABQ49" s="694"/>
      <c r="ABR49" s="694"/>
      <c r="ABS49" s="694"/>
      <c r="ABT49" s="694"/>
      <c r="ABU49" s="694"/>
      <c r="ABV49" s="694"/>
      <c r="ABW49" s="694"/>
      <c r="ABX49" s="694"/>
      <c r="ABY49" s="694"/>
      <c r="ABZ49" s="694"/>
      <c r="ACA49" s="694"/>
      <c r="ACB49" s="694"/>
      <c r="ACC49" s="694"/>
      <c r="ACD49" s="694"/>
      <c r="ACE49" s="694"/>
      <c r="ACF49" s="694"/>
      <c r="ACG49" s="694"/>
      <c r="ACH49" s="694"/>
      <c r="ACI49" s="694"/>
      <c r="ACJ49" s="694"/>
      <c r="ACK49" s="694"/>
      <c r="ACL49" s="694"/>
      <c r="ACM49" s="694"/>
      <c r="ACN49" s="694"/>
      <c r="ACO49" s="694"/>
      <c r="ACP49" s="694"/>
      <c r="ACQ49" s="694"/>
      <c r="ACR49" s="694"/>
      <c r="ACS49" s="694"/>
      <c r="ACT49" s="694"/>
      <c r="ACU49" s="694"/>
      <c r="ACV49" s="694"/>
      <c r="ACW49" s="694"/>
      <c r="ACX49" s="694"/>
      <c r="ACY49" s="694"/>
      <c r="ACZ49" s="694"/>
      <c r="ADA49" s="694"/>
      <c r="ADB49" s="694"/>
      <c r="ADC49" s="694"/>
      <c r="ADD49" s="694"/>
      <c r="ADE49" s="694"/>
      <c r="ADF49" s="694"/>
      <c r="ADG49" s="694"/>
      <c r="ADH49" s="694"/>
      <c r="ADI49" s="694"/>
      <c r="ADJ49" s="694"/>
      <c r="ADK49" s="694"/>
      <c r="ADL49" s="694"/>
      <c r="ADM49" s="694"/>
      <c r="ADN49" s="694"/>
      <c r="ADO49" s="694"/>
      <c r="ADP49" s="694"/>
      <c r="ADQ49" s="694"/>
      <c r="ADR49" s="694"/>
      <c r="ADS49" s="694"/>
      <c r="ADT49" s="694"/>
      <c r="ADU49" s="694"/>
      <c r="ADV49" s="694"/>
      <c r="ADW49" s="694"/>
      <c r="ADX49" s="694"/>
      <c r="ADY49" s="694"/>
      <c r="ADZ49" s="694"/>
      <c r="AEA49" s="694"/>
      <c r="AEB49" s="694"/>
      <c r="AEC49" s="694"/>
      <c r="AED49" s="694"/>
      <c r="AEE49" s="694"/>
      <c r="AEF49" s="694"/>
      <c r="AEG49" s="694"/>
      <c r="AEH49" s="694"/>
      <c r="AEI49" s="694"/>
      <c r="AEJ49" s="694"/>
      <c r="AEK49" s="694"/>
      <c r="AEL49" s="694"/>
      <c r="AEM49" s="694"/>
      <c r="AEN49" s="694"/>
      <c r="AEO49" s="694"/>
      <c r="AEP49" s="694"/>
      <c r="AEQ49" s="694"/>
      <c r="AER49" s="694"/>
      <c r="AES49" s="694"/>
      <c r="AET49" s="694"/>
      <c r="AEU49" s="694"/>
      <c r="AEV49" s="694"/>
      <c r="AEW49" s="694"/>
      <c r="AEX49" s="694"/>
      <c r="AEY49" s="694"/>
      <c r="AEZ49" s="694"/>
      <c r="AFA49" s="694"/>
      <c r="AFB49" s="694"/>
      <c r="AFC49" s="694"/>
      <c r="AFD49" s="694"/>
      <c r="AFE49" s="694"/>
      <c r="AFF49" s="694"/>
      <c r="AFG49" s="694"/>
      <c r="AFH49" s="694"/>
      <c r="AFI49" s="694"/>
      <c r="AFJ49" s="694"/>
      <c r="AFK49" s="694"/>
      <c r="AFL49" s="694"/>
      <c r="AFM49" s="694"/>
      <c r="AFN49" s="694"/>
      <c r="AFO49" s="694"/>
      <c r="AFP49" s="694"/>
      <c r="AFQ49" s="694"/>
      <c r="AFR49" s="694"/>
      <c r="AFS49" s="694"/>
      <c r="AFT49" s="694"/>
      <c r="AFU49" s="694"/>
      <c r="AFV49" s="694"/>
      <c r="AFW49" s="694"/>
      <c r="AFX49" s="694"/>
      <c r="AFY49" s="694"/>
      <c r="AFZ49" s="694"/>
      <c r="AGA49" s="694"/>
      <c r="AGB49" s="694"/>
      <c r="AGC49" s="694"/>
      <c r="AGD49" s="694"/>
      <c r="AGE49" s="694"/>
      <c r="AGF49" s="694"/>
      <c r="AGG49" s="694"/>
      <c r="AGH49" s="694"/>
      <c r="AGI49" s="694"/>
      <c r="AGJ49" s="694"/>
      <c r="AGK49" s="694"/>
      <c r="AGL49" s="694"/>
      <c r="AGM49" s="694"/>
      <c r="AGN49" s="694"/>
      <c r="AGO49" s="694"/>
      <c r="AGP49" s="694"/>
      <c r="AGQ49" s="694"/>
      <c r="AGR49" s="694"/>
      <c r="AGS49" s="694"/>
      <c r="AGT49" s="694"/>
      <c r="AGU49" s="694"/>
      <c r="AGV49" s="694"/>
      <c r="AGW49" s="694"/>
      <c r="AGX49" s="694"/>
      <c r="AGY49" s="694"/>
      <c r="AGZ49" s="694"/>
      <c r="AHA49" s="694"/>
      <c r="AHB49" s="694"/>
      <c r="AHC49" s="694"/>
      <c r="AHD49" s="694"/>
      <c r="AHE49" s="694"/>
      <c r="AHF49" s="694"/>
      <c r="AHG49" s="694"/>
      <c r="AHH49" s="694"/>
      <c r="AHI49" s="694"/>
      <c r="AHJ49" s="694"/>
      <c r="AHK49" s="694"/>
      <c r="AHL49" s="694"/>
      <c r="AHM49" s="694"/>
      <c r="AHN49" s="694"/>
      <c r="AHO49" s="694"/>
      <c r="AHP49" s="694"/>
      <c r="AHQ49" s="694"/>
      <c r="AHR49" s="694"/>
      <c r="AHS49" s="694"/>
      <c r="AHT49" s="694"/>
      <c r="AHU49" s="694"/>
      <c r="AHV49" s="694"/>
      <c r="AHW49" s="694"/>
      <c r="AHX49" s="694"/>
      <c r="AHY49" s="694"/>
      <c r="AHZ49" s="694"/>
      <c r="AIA49" s="694"/>
      <c r="AIB49" s="694"/>
      <c r="AIC49" s="694"/>
      <c r="AID49" s="694"/>
      <c r="AIE49" s="694"/>
      <c r="AIF49" s="694"/>
      <c r="AIG49" s="694"/>
      <c r="AIH49" s="694"/>
      <c r="AII49" s="694"/>
      <c r="AIJ49" s="694"/>
      <c r="AIK49" s="694"/>
      <c r="AIL49" s="694"/>
      <c r="AIM49" s="694"/>
      <c r="AIN49" s="694"/>
      <c r="AIO49" s="694"/>
      <c r="AIP49" s="694"/>
      <c r="AIQ49" s="694"/>
      <c r="AIR49" s="694"/>
      <c r="AIS49" s="694"/>
      <c r="AIT49" s="694"/>
      <c r="AIU49" s="694"/>
      <c r="AIV49" s="694"/>
      <c r="AIW49" s="694"/>
      <c r="AIX49" s="694"/>
      <c r="AIY49" s="694"/>
      <c r="AIZ49" s="694"/>
      <c r="AJA49" s="694"/>
      <c r="AJB49" s="694"/>
      <c r="AJC49" s="694"/>
      <c r="AJD49" s="694"/>
      <c r="AJE49" s="694"/>
      <c r="AJF49" s="694"/>
      <c r="AJG49" s="694"/>
      <c r="AJH49" s="694"/>
      <c r="AJI49" s="694"/>
      <c r="AJJ49" s="694"/>
      <c r="AJK49" s="694"/>
      <c r="AJL49" s="694"/>
      <c r="AJM49" s="694"/>
      <c r="AJN49" s="694"/>
      <c r="AJO49" s="694"/>
      <c r="AJP49" s="694"/>
      <c r="AJQ49" s="694"/>
      <c r="AJR49" s="694"/>
      <c r="AJS49" s="694"/>
    </row>
    <row r="50" spans="1:955">
      <c r="H50" s="745"/>
      <c r="I50" s="745"/>
      <c r="J50" s="745"/>
      <c r="K50" s="745"/>
      <c r="L50" s="745"/>
      <c r="M50" s="743"/>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c r="AY50" s="694"/>
      <c r="AZ50" s="694"/>
      <c r="BA50" s="694"/>
      <c r="BB50" s="694"/>
      <c r="BC50" s="694"/>
      <c r="BD50" s="694"/>
      <c r="BE50" s="694"/>
      <c r="BF50" s="694"/>
      <c r="BG50" s="694"/>
      <c r="BH50" s="694"/>
      <c r="BI50" s="694"/>
      <c r="BJ50" s="694"/>
      <c r="BK50" s="694"/>
      <c r="BL50" s="694"/>
      <c r="BM50" s="694"/>
      <c r="BN50" s="694"/>
      <c r="BO50" s="694"/>
      <c r="BP50" s="694"/>
      <c r="BQ50" s="694"/>
      <c r="BR50" s="694"/>
      <c r="BS50" s="694"/>
      <c r="BT50" s="694"/>
      <c r="BU50" s="694"/>
      <c r="BV50" s="694"/>
      <c r="BW50" s="694"/>
      <c r="BX50" s="694"/>
      <c r="BY50" s="694"/>
      <c r="BZ50" s="694"/>
      <c r="CA50" s="694"/>
      <c r="CB50" s="694"/>
      <c r="CC50" s="694"/>
      <c r="CD50" s="694"/>
      <c r="CE50" s="694"/>
      <c r="CF50" s="694"/>
      <c r="CG50" s="694"/>
      <c r="CH50" s="694"/>
      <c r="CI50" s="694"/>
      <c r="CJ50" s="694"/>
      <c r="CK50" s="694"/>
      <c r="CL50" s="694"/>
      <c r="CM50" s="694"/>
      <c r="CN50" s="694"/>
      <c r="CO50" s="694"/>
      <c r="CP50" s="694"/>
      <c r="CQ50" s="694"/>
      <c r="CR50" s="694"/>
      <c r="CS50" s="694"/>
      <c r="CT50" s="694"/>
      <c r="CU50" s="694"/>
      <c r="CV50" s="694"/>
      <c r="CW50" s="694"/>
      <c r="CX50" s="694"/>
      <c r="CY50" s="694"/>
      <c r="CZ50" s="694"/>
      <c r="DA50" s="694"/>
      <c r="DB50" s="694"/>
      <c r="DC50" s="694"/>
      <c r="DD50" s="694"/>
      <c r="DE50" s="694"/>
      <c r="DF50" s="694"/>
      <c r="DG50" s="694"/>
      <c r="DH50" s="694"/>
      <c r="DI50" s="694"/>
      <c r="DJ50" s="694"/>
      <c r="DK50" s="694"/>
      <c r="DL50" s="694"/>
      <c r="DM50" s="694"/>
      <c r="DN50" s="694"/>
      <c r="DO50" s="694"/>
      <c r="DP50" s="694"/>
      <c r="DQ50" s="694"/>
      <c r="DR50" s="694"/>
      <c r="DS50" s="694"/>
      <c r="DT50" s="694"/>
      <c r="DU50" s="694"/>
      <c r="DV50" s="694"/>
      <c r="DW50" s="694"/>
      <c r="DX50" s="694"/>
      <c r="DY50" s="694"/>
      <c r="DZ50" s="694"/>
      <c r="EA50" s="694"/>
      <c r="EB50" s="694"/>
      <c r="EC50" s="694"/>
      <c r="ED50" s="694"/>
      <c r="EE50" s="694"/>
      <c r="EF50" s="694"/>
      <c r="EG50" s="694"/>
      <c r="EH50" s="694"/>
      <c r="EI50" s="694"/>
      <c r="EJ50" s="694"/>
      <c r="EK50" s="694"/>
      <c r="EL50" s="694"/>
      <c r="EM50" s="694"/>
      <c r="EN50" s="694"/>
      <c r="EO50" s="694"/>
      <c r="EP50" s="694"/>
      <c r="EQ50" s="694"/>
      <c r="ER50" s="694"/>
      <c r="ES50" s="694"/>
      <c r="ET50" s="694"/>
      <c r="EU50" s="694"/>
      <c r="EV50" s="694"/>
      <c r="EW50" s="694"/>
      <c r="EX50" s="694"/>
      <c r="EY50" s="694"/>
      <c r="EZ50" s="694"/>
      <c r="FA50" s="694"/>
      <c r="FB50" s="694"/>
      <c r="FC50" s="694"/>
      <c r="FD50" s="694"/>
      <c r="FE50" s="694"/>
      <c r="FF50" s="694"/>
      <c r="FG50" s="694"/>
      <c r="FH50" s="694"/>
      <c r="FI50" s="694"/>
      <c r="FJ50" s="694"/>
      <c r="FK50" s="694"/>
      <c r="FL50" s="694"/>
      <c r="FM50" s="694"/>
      <c r="FN50" s="694"/>
      <c r="FO50" s="694"/>
      <c r="FP50" s="694"/>
      <c r="FQ50" s="694"/>
      <c r="FR50" s="694"/>
      <c r="FS50" s="694"/>
      <c r="FT50" s="694"/>
      <c r="FU50" s="694"/>
      <c r="FV50" s="694"/>
      <c r="FW50" s="694"/>
      <c r="FX50" s="694"/>
      <c r="FY50" s="694"/>
      <c r="FZ50" s="694"/>
      <c r="GA50" s="694"/>
      <c r="GB50" s="694"/>
      <c r="GC50" s="694"/>
      <c r="GD50" s="694"/>
      <c r="GE50" s="694"/>
      <c r="GF50" s="694"/>
      <c r="GG50" s="694"/>
      <c r="GH50" s="694"/>
      <c r="GI50" s="694"/>
      <c r="GJ50" s="694"/>
      <c r="GK50" s="694"/>
      <c r="GL50" s="694"/>
      <c r="GM50" s="694"/>
      <c r="GN50" s="694"/>
      <c r="GO50" s="694"/>
      <c r="GP50" s="694"/>
      <c r="GQ50" s="694"/>
      <c r="GR50" s="694"/>
      <c r="GS50" s="694"/>
      <c r="GT50" s="694"/>
      <c r="GU50" s="694"/>
      <c r="GV50" s="694"/>
      <c r="GW50" s="694"/>
      <c r="GX50" s="694"/>
      <c r="GY50" s="694"/>
      <c r="GZ50" s="694"/>
      <c r="HA50" s="694"/>
      <c r="HB50" s="694"/>
      <c r="HC50" s="694"/>
      <c r="HD50" s="694"/>
      <c r="HE50" s="694"/>
      <c r="HF50" s="694"/>
      <c r="HG50" s="694"/>
      <c r="HH50" s="694"/>
      <c r="HI50" s="694"/>
      <c r="HJ50" s="694"/>
      <c r="HK50" s="694"/>
      <c r="HL50" s="694"/>
      <c r="HM50" s="694"/>
      <c r="HN50" s="694"/>
      <c r="HO50" s="694"/>
      <c r="HP50" s="694"/>
      <c r="HQ50" s="694"/>
      <c r="HR50" s="694"/>
      <c r="HS50" s="694"/>
      <c r="HT50" s="694"/>
      <c r="HU50" s="694"/>
      <c r="HV50" s="694"/>
      <c r="HW50" s="694"/>
      <c r="HX50" s="694"/>
      <c r="HY50" s="694"/>
      <c r="HZ50" s="694"/>
      <c r="IA50" s="694"/>
      <c r="IB50" s="694"/>
      <c r="IC50" s="694"/>
      <c r="ID50" s="694"/>
      <c r="IE50" s="694"/>
      <c r="IF50" s="694"/>
      <c r="IG50" s="694"/>
      <c r="IH50" s="694"/>
      <c r="II50" s="694"/>
      <c r="IJ50" s="694"/>
      <c r="IK50" s="694"/>
      <c r="IL50" s="694"/>
      <c r="IM50" s="694"/>
      <c r="IN50" s="694"/>
      <c r="IO50" s="694"/>
      <c r="IP50" s="694"/>
      <c r="IQ50" s="694"/>
      <c r="IR50" s="694"/>
      <c r="IS50" s="694"/>
      <c r="IT50" s="694"/>
      <c r="IU50" s="694"/>
      <c r="IV50" s="694"/>
      <c r="IW50" s="694"/>
      <c r="IX50" s="694"/>
      <c r="IY50" s="694"/>
      <c r="IZ50" s="694"/>
      <c r="JA50" s="694"/>
      <c r="JB50" s="694"/>
      <c r="JC50" s="694"/>
      <c r="JD50" s="694"/>
      <c r="JE50" s="694"/>
      <c r="JF50" s="694"/>
      <c r="JG50" s="694"/>
      <c r="JH50" s="694"/>
      <c r="JI50" s="694"/>
      <c r="JJ50" s="694"/>
      <c r="JK50" s="694"/>
      <c r="JL50" s="694"/>
      <c r="JM50" s="694"/>
      <c r="JN50" s="694"/>
      <c r="JO50" s="694"/>
      <c r="JP50" s="694"/>
      <c r="JQ50" s="694"/>
      <c r="JR50" s="694"/>
      <c r="JS50" s="694"/>
      <c r="JT50" s="694"/>
      <c r="JU50" s="694"/>
      <c r="JV50" s="694"/>
      <c r="JW50" s="694"/>
      <c r="JX50" s="694"/>
      <c r="JY50" s="694"/>
      <c r="JZ50" s="694"/>
      <c r="KA50" s="694"/>
      <c r="KB50" s="694"/>
      <c r="KC50" s="694"/>
      <c r="KD50" s="694"/>
      <c r="KE50" s="694"/>
      <c r="KF50" s="694"/>
      <c r="KG50" s="694"/>
      <c r="KH50" s="694"/>
      <c r="KI50" s="694"/>
      <c r="KJ50" s="694"/>
      <c r="KK50" s="694"/>
      <c r="KL50" s="694"/>
      <c r="KM50" s="694"/>
      <c r="KN50" s="694"/>
      <c r="KO50" s="694"/>
      <c r="KP50" s="694"/>
      <c r="KQ50" s="694"/>
      <c r="KR50" s="694"/>
      <c r="KS50" s="694"/>
      <c r="KT50" s="694"/>
      <c r="KU50" s="694"/>
      <c r="KV50" s="694"/>
      <c r="KW50" s="694"/>
      <c r="KX50" s="694"/>
      <c r="KY50" s="694"/>
      <c r="KZ50" s="694"/>
      <c r="LA50" s="694"/>
      <c r="LB50" s="694"/>
      <c r="LC50" s="694"/>
      <c r="LD50" s="694"/>
      <c r="LE50" s="694"/>
      <c r="LF50" s="694"/>
      <c r="LG50" s="694"/>
      <c r="LH50" s="694"/>
      <c r="LI50" s="694"/>
      <c r="LJ50" s="694"/>
      <c r="LK50" s="694"/>
      <c r="LL50" s="694"/>
      <c r="LM50" s="694"/>
      <c r="LN50" s="694"/>
      <c r="LO50" s="694"/>
      <c r="LP50" s="694"/>
      <c r="LQ50" s="694"/>
      <c r="LR50" s="694"/>
      <c r="LS50" s="694"/>
      <c r="LT50" s="694"/>
      <c r="LU50" s="694"/>
      <c r="LV50" s="694"/>
      <c r="LW50" s="694"/>
      <c r="LX50" s="694"/>
      <c r="LY50" s="694"/>
      <c r="LZ50" s="694"/>
      <c r="MA50" s="694"/>
      <c r="MB50" s="694"/>
      <c r="MC50" s="694"/>
      <c r="MD50" s="694"/>
      <c r="ME50" s="694"/>
      <c r="MF50" s="694"/>
      <c r="MG50" s="694"/>
      <c r="MH50" s="694"/>
      <c r="MI50" s="694"/>
      <c r="MJ50" s="694"/>
      <c r="MK50" s="694"/>
      <c r="ML50" s="694"/>
      <c r="MM50" s="694"/>
      <c r="MN50" s="694"/>
      <c r="MO50" s="694"/>
      <c r="MP50" s="694"/>
      <c r="MQ50" s="694"/>
      <c r="MR50" s="694"/>
      <c r="MS50" s="694"/>
      <c r="MT50" s="694"/>
      <c r="MU50" s="694"/>
      <c r="MV50" s="694"/>
      <c r="MW50" s="694"/>
      <c r="MX50" s="694"/>
      <c r="MY50" s="694"/>
      <c r="MZ50" s="694"/>
      <c r="NA50" s="694"/>
      <c r="NB50" s="694"/>
      <c r="NC50" s="694"/>
      <c r="ND50" s="694"/>
      <c r="NE50" s="694"/>
      <c r="NF50" s="694"/>
      <c r="NG50" s="694"/>
      <c r="NH50" s="694"/>
      <c r="NI50" s="694"/>
      <c r="NJ50" s="694"/>
      <c r="NK50" s="694"/>
      <c r="NL50" s="694"/>
      <c r="NM50" s="694"/>
      <c r="NN50" s="694"/>
      <c r="NO50" s="694"/>
      <c r="NP50" s="694"/>
      <c r="NQ50" s="694"/>
      <c r="NR50" s="694"/>
      <c r="NS50" s="694"/>
      <c r="NT50" s="694"/>
      <c r="NU50" s="694"/>
      <c r="NV50" s="694"/>
      <c r="NW50" s="694"/>
      <c r="NX50" s="694"/>
      <c r="NY50" s="694"/>
      <c r="NZ50" s="694"/>
      <c r="OA50" s="694"/>
      <c r="OB50" s="694"/>
      <c r="OC50" s="694"/>
      <c r="OD50" s="694"/>
      <c r="OE50" s="694"/>
      <c r="OF50" s="694"/>
      <c r="OG50" s="694"/>
      <c r="OH50" s="694"/>
      <c r="OI50" s="694"/>
      <c r="OJ50" s="694"/>
      <c r="OK50" s="694"/>
      <c r="OL50" s="694"/>
      <c r="OM50" s="694"/>
      <c r="ON50" s="694"/>
      <c r="OO50" s="694"/>
      <c r="OP50" s="694"/>
      <c r="OQ50" s="694"/>
      <c r="OR50" s="694"/>
      <c r="OS50" s="694"/>
      <c r="OT50" s="694"/>
      <c r="OU50" s="694"/>
      <c r="OV50" s="694"/>
      <c r="OW50" s="694"/>
      <c r="OX50" s="694"/>
      <c r="OY50" s="694"/>
      <c r="OZ50" s="694"/>
      <c r="PA50" s="694"/>
      <c r="PB50" s="694"/>
      <c r="PC50" s="694"/>
      <c r="PD50" s="694"/>
      <c r="PE50" s="694"/>
      <c r="PF50" s="694"/>
      <c r="PG50" s="694"/>
      <c r="PH50" s="694"/>
      <c r="PI50" s="694"/>
      <c r="PJ50" s="694"/>
      <c r="PK50" s="694"/>
      <c r="PL50" s="694"/>
      <c r="PM50" s="694"/>
      <c r="PN50" s="694"/>
      <c r="PO50" s="694"/>
      <c r="PP50" s="694"/>
      <c r="PQ50" s="694"/>
      <c r="PR50" s="694"/>
      <c r="PS50" s="694"/>
      <c r="PT50" s="694"/>
      <c r="PU50" s="694"/>
      <c r="PV50" s="694"/>
      <c r="PW50" s="694"/>
      <c r="PX50" s="694"/>
      <c r="PY50" s="694"/>
      <c r="PZ50" s="694"/>
      <c r="QA50" s="694"/>
      <c r="QB50" s="694"/>
      <c r="QC50" s="694"/>
      <c r="QD50" s="694"/>
      <c r="QE50" s="694"/>
      <c r="QF50" s="694"/>
      <c r="QG50" s="694"/>
      <c r="QH50" s="694"/>
      <c r="QI50" s="694"/>
      <c r="QJ50" s="694"/>
      <c r="QK50" s="694"/>
      <c r="QL50" s="694"/>
      <c r="QM50" s="694"/>
      <c r="QN50" s="694"/>
      <c r="QO50" s="694"/>
      <c r="QP50" s="694"/>
      <c r="QQ50" s="694"/>
      <c r="QR50" s="694"/>
      <c r="QS50" s="694"/>
      <c r="QT50" s="694"/>
      <c r="QU50" s="694"/>
      <c r="QV50" s="694"/>
      <c r="QW50" s="694"/>
      <c r="QX50" s="694"/>
      <c r="QY50" s="694"/>
      <c r="QZ50" s="694"/>
      <c r="RA50" s="694"/>
      <c r="RB50" s="694"/>
      <c r="RC50" s="694"/>
      <c r="RD50" s="694"/>
      <c r="RE50" s="694"/>
      <c r="RF50" s="694"/>
      <c r="RG50" s="694"/>
      <c r="RH50" s="694"/>
      <c r="RI50" s="694"/>
      <c r="RJ50" s="694"/>
      <c r="RK50" s="694"/>
      <c r="RL50" s="694"/>
      <c r="RM50" s="694"/>
      <c r="RN50" s="694"/>
      <c r="RO50" s="694"/>
      <c r="RP50" s="694"/>
      <c r="RQ50" s="694"/>
      <c r="RR50" s="694"/>
      <c r="RS50" s="694"/>
      <c r="RT50" s="694"/>
      <c r="RU50" s="694"/>
      <c r="RV50" s="694"/>
      <c r="RW50" s="694"/>
      <c r="RX50" s="694"/>
      <c r="RY50" s="694"/>
      <c r="RZ50" s="694"/>
      <c r="SA50" s="694"/>
      <c r="SB50" s="694"/>
      <c r="SC50" s="694"/>
      <c r="SD50" s="694"/>
      <c r="SE50" s="694"/>
      <c r="SF50" s="694"/>
      <c r="SG50" s="694"/>
      <c r="SH50" s="694"/>
      <c r="SI50" s="694"/>
      <c r="SJ50" s="694"/>
      <c r="SK50" s="694"/>
      <c r="SL50" s="694"/>
      <c r="SM50" s="694"/>
      <c r="SN50" s="694"/>
      <c r="SO50" s="694"/>
      <c r="SP50" s="694"/>
      <c r="SQ50" s="694"/>
      <c r="SR50" s="694"/>
      <c r="SS50" s="694"/>
      <c r="ST50" s="694"/>
      <c r="SU50" s="694"/>
      <c r="SV50" s="694"/>
      <c r="SW50" s="694"/>
      <c r="SX50" s="694"/>
      <c r="SY50" s="694"/>
      <c r="SZ50" s="694"/>
      <c r="TA50" s="694"/>
      <c r="TB50" s="694"/>
      <c r="TC50" s="694"/>
      <c r="TD50" s="694"/>
      <c r="TE50" s="694"/>
      <c r="TF50" s="694"/>
      <c r="TG50" s="694"/>
      <c r="TH50" s="694"/>
      <c r="TI50" s="694"/>
      <c r="TJ50" s="694"/>
      <c r="TK50" s="694"/>
      <c r="TL50" s="694"/>
      <c r="TM50" s="694"/>
      <c r="TN50" s="694"/>
      <c r="TO50" s="694"/>
      <c r="TP50" s="694"/>
      <c r="TQ50" s="694"/>
      <c r="TR50" s="694"/>
      <c r="TS50" s="694"/>
      <c r="TT50" s="694"/>
      <c r="TU50" s="694"/>
      <c r="TV50" s="694"/>
      <c r="TW50" s="694"/>
      <c r="TX50" s="694"/>
      <c r="TY50" s="694"/>
      <c r="TZ50" s="694"/>
      <c r="UA50" s="694"/>
      <c r="UB50" s="694"/>
      <c r="UC50" s="694"/>
      <c r="UD50" s="694"/>
      <c r="UE50" s="694"/>
      <c r="UF50" s="694"/>
      <c r="UG50" s="694"/>
      <c r="UH50" s="694"/>
      <c r="UI50" s="694"/>
      <c r="UJ50" s="694"/>
      <c r="UK50" s="694"/>
      <c r="UL50" s="694"/>
      <c r="UM50" s="694"/>
      <c r="UN50" s="694"/>
      <c r="UO50" s="694"/>
      <c r="UP50" s="694"/>
      <c r="UQ50" s="694"/>
      <c r="UR50" s="694"/>
      <c r="US50" s="694"/>
      <c r="UT50" s="694"/>
      <c r="UU50" s="694"/>
      <c r="UV50" s="694"/>
      <c r="UW50" s="694"/>
      <c r="UX50" s="694"/>
      <c r="UY50" s="694"/>
      <c r="UZ50" s="694"/>
      <c r="VA50" s="694"/>
      <c r="VB50" s="694"/>
      <c r="VC50" s="694"/>
      <c r="VD50" s="694"/>
      <c r="VE50" s="694"/>
      <c r="VF50" s="694"/>
      <c r="VG50" s="694"/>
      <c r="VH50" s="694"/>
      <c r="VI50" s="694"/>
      <c r="VJ50" s="694"/>
      <c r="VK50" s="694"/>
      <c r="VL50" s="694"/>
      <c r="VM50" s="694"/>
      <c r="VN50" s="694"/>
      <c r="VO50" s="694"/>
      <c r="VP50" s="694"/>
      <c r="VQ50" s="694"/>
      <c r="VR50" s="694"/>
      <c r="VS50" s="694"/>
      <c r="VT50" s="694"/>
      <c r="VU50" s="694"/>
      <c r="VV50" s="694"/>
      <c r="VW50" s="694"/>
      <c r="VX50" s="694"/>
      <c r="VY50" s="694"/>
      <c r="VZ50" s="694"/>
      <c r="WA50" s="694"/>
      <c r="WB50" s="694"/>
      <c r="WC50" s="694"/>
      <c r="WD50" s="694"/>
      <c r="WE50" s="694"/>
      <c r="WF50" s="694"/>
      <c r="WG50" s="694"/>
      <c r="WH50" s="694"/>
      <c r="WI50" s="694"/>
      <c r="WJ50" s="694"/>
      <c r="WK50" s="694"/>
      <c r="WL50" s="694"/>
      <c r="WM50" s="694"/>
      <c r="WN50" s="694"/>
      <c r="WO50" s="694"/>
      <c r="WP50" s="694"/>
      <c r="WQ50" s="694"/>
      <c r="WR50" s="694"/>
      <c r="WS50" s="694"/>
      <c r="WT50" s="694"/>
      <c r="WU50" s="694"/>
      <c r="WV50" s="694"/>
      <c r="WW50" s="694"/>
      <c r="WX50" s="694"/>
      <c r="WY50" s="694"/>
      <c r="WZ50" s="694"/>
      <c r="XA50" s="694"/>
      <c r="XB50" s="694"/>
      <c r="XC50" s="694"/>
      <c r="XD50" s="694"/>
      <c r="XE50" s="694"/>
      <c r="XF50" s="694"/>
      <c r="XG50" s="694"/>
      <c r="XH50" s="694"/>
      <c r="XI50" s="694"/>
      <c r="XJ50" s="694"/>
      <c r="XK50" s="694"/>
      <c r="XL50" s="694"/>
      <c r="XM50" s="694"/>
      <c r="XN50" s="694"/>
      <c r="XO50" s="694"/>
      <c r="XP50" s="694"/>
      <c r="XQ50" s="694"/>
      <c r="XR50" s="694"/>
      <c r="XS50" s="694"/>
      <c r="XT50" s="694"/>
      <c r="XU50" s="694"/>
      <c r="XV50" s="694"/>
      <c r="XW50" s="694"/>
      <c r="XX50" s="694"/>
      <c r="XY50" s="694"/>
      <c r="XZ50" s="694"/>
      <c r="YA50" s="694"/>
      <c r="YB50" s="694"/>
      <c r="YC50" s="694"/>
      <c r="YD50" s="694"/>
      <c r="YE50" s="694"/>
      <c r="YF50" s="694"/>
      <c r="YG50" s="694"/>
      <c r="YH50" s="694"/>
      <c r="YI50" s="694"/>
      <c r="YJ50" s="694"/>
      <c r="YK50" s="694"/>
      <c r="YL50" s="694"/>
      <c r="YM50" s="694"/>
      <c r="YN50" s="694"/>
      <c r="YO50" s="694"/>
      <c r="YP50" s="694"/>
      <c r="YQ50" s="694"/>
      <c r="YR50" s="694"/>
      <c r="YS50" s="694"/>
      <c r="YT50" s="694"/>
      <c r="YU50" s="694"/>
      <c r="YV50" s="694"/>
      <c r="YW50" s="694"/>
      <c r="YX50" s="694"/>
      <c r="YY50" s="694"/>
      <c r="YZ50" s="694"/>
      <c r="ZA50" s="694"/>
      <c r="ZB50" s="694"/>
      <c r="ZC50" s="694"/>
      <c r="ZD50" s="694"/>
      <c r="ZE50" s="694"/>
      <c r="ZF50" s="694"/>
      <c r="ZG50" s="694"/>
      <c r="ZH50" s="694"/>
      <c r="ZI50" s="694"/>
      <c r="ZJ50" s="694"/>
      <c r="ZK50" s="694"/>
      <c r="ZL50" s="694"/>
      <c r="ZM50" s="694"/>
      <c r="ZN50" s="694"/>
      <c r="ZO50" s="694"/>
      <c r="ZP50" s="694"/>
      <c r="ZQ50" s="694"/>
      <c r="ZR50" s="694"/>
      <c r="ZS50" s="694"/>
      <c r="ZT50" s="694"/>
      <c r="ZU50" s="694"/>
      <c r="ZV50" s="694"/>
      <c r="ZW50" s="694"/>
      <c r="ZX50" s="694"/>
      <c r="ZY50" s="694"/>
      <c r="ZZ50" s="694"/>
      <c r="AAA50" s="694"/>
      <c r="AAB50" s="694"/>
      <c r="AAC50" s="694"/>
      <c r="AAD50" s="694"/>
      <c r="AAE50" s="694"/>
      <c r="AAF50" s="694"/>
      <c r="AAG50" s="694"/>
      <c r="AAH50" s="694"/>
      <c r="AAI50" s="694"/>
      <c r="AAJ50" s="694"/>
      <c r="AAK50" s="694"/>
      <c r="AAL50" s="694"/>
      <c r="AAM50" s="694"/>
      <c r="AAN50" s="694"/>
      <c r="AAO50" s="694"/>
      <c r="AAP50" s="694"/>
      <c r="AAQ50" s="694"/>
      <c r="AAR50" s="694"/>
      <c r="AAS50" s="694"/>
      <c r="AAT50" s="694"/>
      <c r="AAU50" s="694"/>
      <c r="AAV50" s="694"/>
      <c r="AAW50" s="694"/>
      <c r="AAX50" s="694"/>
      <c r="AAY50" s="694"/>
      <c r="AAZ50" s="694"/>
      <c r="ABA50" s="694"/>
      <c r="ABB50" s="694"/>
      <c r="ABC50" s="694"/>
      <c r="ABD50" s="694"/>
      <c r="ABE50" s="694"/>
      <c r="ABF50" s="694"/>
      <c r="ABG50" s="694"/>
      <c r="ABH50" s="694"/>
      <c r="ABI50" s="694"/>
      <c r="ABJ50" s="694"/>
      <c r="ABK50" s="694"/>
      <c r="ABL50" s="694"/>
      <c r="ABM50" s="694"/>
      <c r="ABN50" s="694"/>
      <c r="ABO50" s="694"/>
      <c r="ABP50" s="694"/>
      <c r="ABQ50" s="694"/>
      <c r="ABR50" s="694"/>
      <c r="ABS50" s="694"/>
      <c r="ABT50" s="694"/>
      <c r="ABU50" s="694"/>
      <c r="ABV50" s="694"/>
      <c r="ABW50" s="694"/>
      <c r="ABX50" s="694"/>
      <c r="ABY50" s="694"/>
      <c r="ABZ50" s="694"/>
      <c r="ACA50" s="694"/>
      <c r="ACB50" s="694"/>
      <c r="ACC50" s="694"/>
      <c r="ACD50" s="694"/>
      <c r="ACE50" s="694"/>
      <c r="ACF50" s="694"/>
      <c r="ACG50" s="694"/>
      <c r="ACH50" s="694"/>
      <c r="ACI50" s="694"/>
      <c r="ACJ50" s="694"/>
      <c r="ACK50" s="694"/>
      <c r="ACL50" s="694"/>
      <c r="ACM50" s="694"/>
      <c r="ACN50" s="694"/>
      <c r="ACO50" s="694"/>
      <c r="ACP50" s="694"/>
      <c r="ACQ50" s="694"/>
      <c r="ACR50" s="694"/>
      <c r="ACS50" s="694"/>
      <c r="ACT50" s="694"/>
      <c r="ACU50" s="694"/>
      <c r="ACV50" s="694"/>
      <c r="ACW50" s="694"/>
      <c r="ACX50" s="694"/>
      <c r="ACY50" s="694"/>
      <c r="ACZ50" s="694"/>
      <c r="ADA50" s="694"/>
      <c r="ADB50" s="694"/>
      <c r="ADC50" s="694"/>
      <c r="ADD50" s="694"/>
      <c r="ADE50" s="694"/>
      <c r="ADF50" s="694"/>
      <c r="ADG50" s="694"/>
      <c r="ADH50" s="694"/>
      <c r="ADI50" s="694"/>
      <c r="ADJ50" s="694"/>
      <c r="ADK50" s="694"/>
      <c r="ADL50" s="694"/>
      <c r="ADM50" s="694"/>
      <c r="ADN50" s="694"/>
      <c r="ADO50" s="694"/>
      <c r="ADP50" s="694"/>
      <c r="ADQ50" s="694"/>
      <c r="ADR50" s="694"/>
      <c r="ADS50" s="694"/>
      <c r="ADT50" s="694"/>
      <c r="ADU50" s="694"/>
      <c r="ADV50" s="694"/>
      <c r="ADW50" s="694"/>
      <c r="ADX50" s="694"/>
      <c r="ADY50" s="694"/>
      <c r="ADZ50" s="694"/>
      <c r="AEA50" s="694"/>
      <c r="AEB50" s="694"/>
      <c r="AEC50" s="694"/>
      <c r="AED50" s="694"/>
      <c r="AEE50" s="694"/>
      <c r="AEF50" s="694"/>
      <c r="AEG50" s="694"/>
      <c r="AEH50" s="694"/>
      <c r="AEI50" s="694"/>
      <c r="AEJ50" s="694"/>
      <c r="AEK50" s="694"/>
      <c r="AEL50" s="694"/>
      <c r="AEM50" s="694"/>
      <c r="AEN50" s="694"/>
      <c r="AEO50" s="694"/>
      <c r="AEP50" s="694"/>
      <c r="AEQ50" s="694"/>
      <c r="AER50" s="694"/>
      <c r="AES50" s="694"/>
      <c r="AET50" s="694"/>
      <c r="AEU50" s="694"/>
      <c r="AEV50" s="694"/>
      <c r="AEW50" s="694"/>
      <c r="AEX50" s="694"/>
      <c r="AEY50" s="694"/>
      <c r="AEZ50" s="694"/>
      <c r="AFA50" s="694"/>
      <c r="AFB50" s="694"/>
      <c r="AFC50" s="694"/>
      <c r="AFD50" s="694"/>
      <c r="AFE50" s="694"/>
      <c r="AFF50" s="694"/>
      <c r="AFG50" s="694"/>
      <c r="AFH50" s="694"/>
      <c r="AFI50" s="694"/>
      <c r="AFJ50" s="694"/>
      <c r="AFK50" s="694"/>
      <c r="AFL50" s="694"/>
      <c r="AFM50" s="694"/>
      <c r="AFN50" s="694"/>
      <c r="AFO50" s="694"/>
      <c r="AFP50" s="694"/>
      <c r="AFQ50" s="694"/>
      <c r="AFR50" s="694"/>
      <c r="AFS50" s="694"/>
      <c r="AFT50" s="694"/>
      <c r="AFU50" s="694"/>
      <c r="AFV50" s="694"/>
      <c r="AFW50" s="694"/>
      <c r="AFX50" s="694"/>
      <c r="AFY50" s="694"/>
      <c r="AFZ50" s="694"/>
      <c r="AGA50" s="694"/>
      <c r="AGB50" s="694"/>
      <c r="AGC50" s="694"/>
      <c r="AGD50" s="694"/>
      <c r="AGE50" s="694"/>
      <c r="AGF50" s="694"/>
      <c r="AGG50" s="694"/>
      <c r="AGH50" s="694"/>
      <c r="AGI50" s="694"/>
      <c r="AGJ50" s="694"/>
      <c r="AGK50" s="694"/>
      <c r="AGL50" s="694"/>
      <c r="AGM50" s="694"/>
      <c r="AGN50" s="694"/>
      <c r="AGO50" s="694"/>
      <c r="AGP50" s="694"/>
      <c r="AGQ50" s="694"/>
      <c r="AGR50" s="694"/>
      <c r="AGS50" s="694"/>
      <c r="AGT50" s="694"/>
      <c r="AGU50" s="694"/>
      <c r="AGV50" s="694"/>
      <c r="AGW50" s="694"/>
      <c r="AGX50" s="694"/>
      <c r="AGY50" s="694"/>
      <c r="AGZ50" s="694"/>
      <c r="AHA50" s="694"/>
      <c r="AHB50" s="694"/>
      <c r="AHC50" s="694"/>
      <c r="AHD50" s="694"/>
      <c r="AHE50" s="694"/>
      <c r="AHF50" s="694"/>
      <c r="AHG50" s="694"/>
      <c r="AHH50" s="694"/>
      <c r="AHI50" s="694"/>
      <c r="AHJ50" s="694"/>
      <c r="AHK50" s="694"/>
      <c r="AHL50" s="694"/>
      <c r="AHM50" s="694"/>
      <c r="AHN50" s="694"/>
      <c r="AHO50" s="694"/>
      <c r="AHP50" s="694"/>
      <c r="AHQ50" s="694"/>
      <c r="AHR50" s="694"/>
      <c r="AHS50" s="694"/>
      <c r="AHT50" s="694"/>
      <c r="AHU50" s="694"/>
      <c r="AHV50" s="694"/>
      <c r="AHW50" s="694"/>
      <c r="AHX50" s="694"/>
      <c r="AHY50" s="694"/>
      <c r="AHZ50" s="694"/>
      <c r="AIA50" s="694"/>
      <c r="AIB50" s="694"/>
      <c r="AIC50" s="694"/>
      <c r="AID50" s="694"/>
      <c r="AIE50" s="694"/>
      <c r="AIF50" s="694"/>
      <c r="AIG50" s="694"/>
      <c r="AIH50" s="694"/>
      <c r="AII50" s="694"/>
      <c r="AIJ50" s="694"/>
      <c r="AIK50" s="694"/>
      <c r="AIL50" s="694"/>
      <c r="AIM50" s="694"/>
      <c r="AIN50" s="694"/>
      <c r="AIO50" s="694"/>
      <c r="AIP50" s="694"/>
      <c r="AIQ50" s="694"/>
      <c r="AIR50" s="694"/>
      <c r="AIS50" s="694"/>
      <c r="AIT50" s="694"/>
      <c r="AIU50" s="694"/>
      <c r="AIV50" s="694"/>
      <c r="AIW50" s="694"/>
      <c r="AIX50" s="694"/>
      <c r="AIY50" s="694"/>
      <c r="AIZ50" s="694"/>
      <c r="AJA50" s="694"/>
      <c r="AJB50" s="694"/>
      <c r="AJC50" s="694"/>
      <c r="AJD50" s="694"/>
      <c r="AJE50" s="694"/>
      <c r="AJF50" s="694"/>
      <c r="AJG50" s="694"/>
      <c r="AJH50" s="694"/>
      <c r="AJI50" s="694"/>
      <c r="AJJ50" s="694"/>
      <c r="AJK50" s="694"/>
      <c r="AJL50" s="694"/>
      <c r="AJM50" s="694"/>
      <c r="AJN50" s="694"/>
      <c r="AJO50" s="694"/>
      <c r="AJP50" s="694"/>
      <c r="AJQ50" s="694"/>
      <c r="AJR50" s="694"/>
      <c r="AJS50" s="694"/>
    </row>
    <row r="51" spans="1:955">
      <c r="H51" s="745"/>
      <c r="I51" s="745"/>
      <c r="J51" s="745"/>
      <c r="K51" s="745"/>
      <c r="L51" s="745"/>
      <c r="M51" s="743"/>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c r="AY51" s="694"/>
      <c r="AZ51" s="694"/>
      <c r="BA51" s="694"/>
      <c r="BB51" s="694"/>
      <c r="BC51" s="694"/>
      <c r="BD51" s="694"/>
      <c r="BE51" s="694"/>
      <c r="BF51" s="694"/>
      <c r="BG51" s="694"/>
      <c r="BH51" s="694"/>
      <c r="BI51" s="694"/>
      <c r="BJ51" s="694"/>
      <c r="BK51" s="694"/>
      <c r="BL51" s="694"/>
      <c r="BM51" s="694"/>
      <c r="BN51" s="694"/>
      <c r="BO51" s="694"/>
      <c r="BP51" s="694"/>
      <c r="BQ51" s="694"/>
      <c r="BR51" s="694"/>
      <c r="BS51" s="694"/>
      <c r="BT51" s="694"/>
      <c r="BU51" s="694"/>
      <c r="BV51" s="694"/>
      <c r="BW51" s="694"/>
      <c r="BX51" s="694"/>
      <c r="BY51" s="694"/>
      <c r="BZ51" s="694"/>
      <c r="CA51" s="694"/>
      <c r="CB51" s="694"/>
      <c r="CC51" s="694"/>
      <c r="CD51" s="694"/>
      <c r="CE51" s="694"/>
      <c r="CF51" s="694"/>
      <c r="CG51" s="694"/>
      <c r="CH51" s="694"/>
      <c r="CI51" s="694"/>
      <c r="CJ51" s="694"/>
      <c r="CK51" s="694"/>
      <c r="CL51" s="694"/>
      <c r="CM51" s="694"/>
      <c r="CN51" s="694"/>
      <c r="CO51" s="694"/>
      <c r="CP51" s="694"/>
      <c r="CQ51" s="694"/>
      <c r="CR51" s="694"/>
      <c r="CS51" s="694"/>
      <c r="CT51" s="694"/>
      <c r="CU51" s="694"/>
      <c r="CV51" s="694"/>
      <c r="CW51" s="694"/>
      <c r="CX51" s="694"/>
      <c r="CY51" s="694"/>
      <c r="CZ51" s="694"/>
      <c r="DA51" s="694"/>
      <c r="DB51" s="694"/>
      <c r="DC51" s="694"/>
      <c r="DD51" s="694"/>
      <c r="DE51" s="694"/>
      <c r="DF51" s="694"/>
      <c r="DG51" s="694"/>
      <c r="DH51" s="694"/>
      <c r="DI51" s="694"/>
      <c r="DJ51" s="694"/>
      <c r="DK51" s="694"/>
      <c r="DL51" s="694"/>
      <c r="DM51" s="694"/>
      <c r="DN51" s="694"/>
      <c r="DO51" s="694"/>
      <c r="DP51" s="694"/>
      <c r="DQ51" s="694"/>
      <c r="DR51" s="694"/>
      <c r="DS51" s="694"/>
      <c r="DT51" s="694"/>
      <c r="DU51" s="694"/>
      <c r="DV51" s="694"/>
      <c r="DW51" s="694"/>
      <c r="DX51" s="694"/>
      <c r="DY51" s="694"/>
      <c r="DZ51" s="694"/>
      <c r="EA51" s="694"/>
      <c r="EB51" s="694"/>
      <c r="EC51" s="694"/>
      <c r="ED51" s="694"/>
      <c r="EE51" s="694"/>
      <c r="EF51" s="694"/>
      <c r="EG51" s="694"/>
      <c r="EH51" s="694"/>
      <c r="EI51" s="694"/>
      <c r="EJ51" s="694"/>
      <c r="EK51" s="694"/>
      <c r="EL51" s="694"/>
      <c r="EM51" s="694"/>
      <c r="EN51" s="694"/>
      <c r="EO51" s="694"/>
      <c r="EP51" s="694"/>
      <c r="EQ51" s="694"/>
      <c r="ER51" s="694"/>
      <c r="ES51" s="694"/>
      <c r="ET51" s="694"/>
      <c r="EU51" s="694"/>
      <c r="EV51" s="694"/>
      <c r="EW51" s="694"/>
      <c r="EX51" s="694"/>
      <c r="EY51" s="694"/>
      <c r="EZ51" s="694"/>
      <c r="FA51" s="694"/>
      <c r="FB51" s="694"/>
      <c r="FC51" s="694"/>
      <c r="FD51" s="694"/>
      <c r="FE51" s="694"/>
      <c r="FF51" s="694"/>
      <c r="FG51" s="694"/>
      <c r="FH51" s="694"/>
      <c r="FI51" s="694"/>
      <c r="FJ51" s="694"/>
      <c r="FK51" s="694"/>
      <c r="FL51" s="694"/>
      <c r="FM51" s="694"/>
      <c r="FN51" s="694"/>
      <c r="FO51" s="694"/>
      <c r="FP51" s="694"/>
      <c r="FQ51" s="694"/>
      <c r="FR51" s="694"/>
      <c r="FS51" s="694"/>
      <c r="FT51" s="694"/>
      <c r="FU51" s="694"/>
      <c r="FV51" s="694"/>
      <c r="FW51" s="694"/>
      <c r="FX51" s="694"/>
      <c r="FY51" s="694"/>
      <c r="FZ51" s="694"/>
      <c r="GA51" s="694"/>
      <c r="GB51" s="694"/>
      <c r="GC51" s="694"/>
      <c r="GD51" s="694"/>
      <c r="GE51" s="694"/>
      <c r="GF51" s="694"/>
      <c r="GG51" s="694"/>
      <c r="GH51" s="694"/>
      <c r="GI51" s="694"/>
      <c r="GJ51" s="694"/>
      <c r="GK51" s="694"/>
      <c r="GL51" s="694"/>
      <c r="GM51" s="694"/>
      <c r="GN51" s="694"/>
      <c r="GO51" s="694"/>
      <c r="GP51" s="694"/>
      <c r="GQ51" s="694"/>
      <c r="GR51" s="694"/>
      <c r="GS51" s="694"/>
      <c r="GT51" s="694"/>
      <c r="GU51" s="694"/>
      <c r="GV51" s="694"/>
      <c r="GW51" s="694"/>
      <c r="GX51" s="694"/>
      <c r="GY51" s="694"/>
      <c r="GZ51" s="694"/>
      <c r="HA51" s="694"/>
      <c r="HB51" s="694"/>
      <c r="HC51" s="694"/>
      <c r="HD51" s="694"/>
      <c r="HE51" s="694"/>
      <c r="HF51" s="694"/>
      <c r="HG51" s="694"/>
      <c r="HH51" s="694"/>
      <c r="HI51" s="694"/>
      <c r="HJ51" s="694"/>
      <c r="HK51" s="694"/>
      <c r="HL51" s="694"/>
      <c r="HM51" s="694"/>
      <c r="HN51" s="694"/>
      <c r="HO51" s="694"/>
      <c r="HP51" s="694"/>
      <c r="HQ51" s="694"/>
      <c r="HR51" s="694"/>
      <c r="HS51" s="694"/>
      <c r="HT51" s="694"/>
      <c r="HU51" s="694"/>
      <c r="HV51" s="694"/>
      <c r="HW51" s="694"/>
      <c r="HX51" s="694"/>
      <c r="HY51" s="694"/>
      <c r="HZ51" s="694"/>
      <c r="IA51" s="694"/>
      <c r="IB51" s="694"/>
      <c r="IC51" s="694"/>
      <c r="ID51" s="694"/>
      <c r="IE51" s="694"/>
      <c r="IF51" s="694"/>
      <c r="IG51" s="694"/>
      <c r="IH51" s="694"/>
      <c r="II51" s="694"/>
      <c r="IJ51" s="694"/>
      <c r="IK51" s="694"/>
      <c r="IL51" s="694"/>
      <c r="IM51" s="694"/>
      <c r="IN51" s="694"/>
      <c r="IO51" s="694"/>
      <c r="IP51" s="694"/>
      <c r="IQ51" s="694"/>
      <c r="IR51" s="694"/>
      <c r="IS51" s="694"/>
      <c r="IT51" s="694"/>
      <c r="IU51" s="694"/>
      <c r="IV51" s="694"/>
      <c r="IW51" s="694"/>
      <c r="IX51" s="694"/>
      <c r="IY51" s="694"/>
      <c r="IZ51" s="694"/>
      <c r="JA51" s="694"/>
      <c r="JB51" s="694"/>
      <c r="JC51" s="694"/>
      <c r="JD51" s="694"/>
      <c r="JE51" s="694"/>
      <c r="JF51" s="694"/>
      <c r="JG51" s="694"/>
      <c r="JH51" s="694"/>
      <c r="JI51" s="694"/>
      <c r="JJ51" s="694"/>
      <c r="JK51" s="694"/>
      <c r="JL51" s="694"/>
      <c r="JM51" s="694"/>
      <c r="JN51" s="694"/>
      <c r="JO51" s="694"/>
      <c r="JP51" s="694"/>
      <c r="JQ51" s="694"/>
      <c r="JR51" s="694"/>
      <c r="JS51" s="694"/>
      <c r="JT51" s="694"/>
      <c r="JU51" s="694"/>
      <c r="JV51" s="694"/>
      <c r="JW51" s="694"/>
      <c r="JX51" s="694"/>
      <c r="JY51" s="694"/>
      <c r="JZ51" s="694"/>
      <c r="KA51" s="694"/>
      <c r="KB51" s="694"/>
      <c r="KC51" s="694"/>
      <c r="KD51" s="694"/>
      <c r="KE51" s="694"/>
      <c r="KF51" s="694"/>
      <c r="KG51" s="694"/>
      <c r="KH51" s="694"/>
      <c r="KI51" s="694"/>
      <c r="KJ51" s="694"/>
      <c r="KK51" s="694"/>
      <c r="KL51" s="694"/>
      <c r="KM51" s="694"/>
      <c r="KN51" s="694"/>
      <c r="KO51" s="694"/>
      <c r="KP51" s="694"/>
      <c r="KQ51" s="694"/>
      <c r="KR51" s="694"/>
      <c r="KS51" s="694"/>
      <c r="KT51" s="694"/>
      <c r="KU51" s="694"/>
      <c r="KV51" s="694"/>
      <c r="KW51" s="694"/>
      <c r="KX51" s="694"/>
      <c r="KY51" s="694"/>
      <c r="KZ51" s="694"/>
      <c r="LA51" s="694"/>
      <c r="LB51" s="694"/>
      <c r="LC51" s="694"/>
      <c r="LD51" s="694"/>
      <c r="LE51" s="694"/>
      <c r="LF51" s="694"/>
      <c r="LG51" s="694"/>
      <c r="LH51" s="694"/>
      <c r="LI51" s="694"/>
      <c r="LJ51" s="694"/>
      <c r="LK51" s="694"/>
      <c r="LL51" s="694"/>
      <c r="LM51" s="694"/>
      <c r="LN51" s="694"/>
      <c r="LO51" s="694"/>
      <c r="LP51" s="694"/>
      <c r="LQ51" s="694"/>
      <c r="LR51" s="694"/>
      <c r="LS51" s="694"/>
      <c r="LT51" s="694"/>
      <c r="LU51" s="694"/>
      <c r="LV51" s="694"/>
      <c r="LW51" s="694"/>
      <c r="LX51" s="694"/>
      <c r="LY51" s="694"/>
      <c r="LZ51" s="694"/>
      <c r="MA51" s="694"/>
      <c r="MB51" s="694"/>
      <c r="MC51" s="694"/>
      <c r="MD51" s="694"/>
      <c r="ME51" s="694"/>
      <c r="MF51" s="694"/>
      <c r="MG51" s="694"/>
      <c r="MH51" s="694"/>
      <c r="MI51" s="694"/>
      <c r="MJ51" s="694"/>
      <c r="MK51" s="694"/>
      <c r="ML51" s="694"/>
      <c r="MM51" s="694"/>
      <c r="MN51" s="694"/>
      <c r="MO51" s="694"/>
      <c r="MP51" s="694"/>
      <c r="MQ51" s="694"/>
      <c r="MR51" s="694"/>
      <c r="MS51" s="694"/>
      <c r="MT51" s="694"/>
      <c r="MU51" s="694"/>
      <c r="MV51" s="694"/>
      <c r="MW51" s="694"/>
      <c r="MX51" s="694"/>
      <c r="MY51" s="694"/>
      <c r="MZ51" s="694"/>
      <c r="NA51" s="694"/>
      <c r="NB51" s="694"/>
      <c r="NC51" s="694"/>
      <c r="ND51" s="694"/>
      <c r="NE51" s="694"/>
      <c r="NF51" s="694"/>
      <c r="NG51" s="694"/>
      <c r="NH51" s="694"/>
      <c r="NI51" s="694"/>
      <c r="NJ51" s="694"/>
      <c r="NK51" s="694"/>
      <c r="NL51" s="694"/>
      <c r="NM51" s="694"/>
      <c r="NN51" s="694"/>
      <c r="NO51" s="694"/>
      <c r="NP51" s="694"/>
      <c r="NQ51" s="694"/>
      <c r="NR51" s="694"/>
      <c r="NS51" s="694"/>
      <c r="NT51" s="694"/>
      <c r="NU51" s="694"/>
      <c r="NV51" s="694"/>
      <c r="NW51" s="694"/>
      <c r="NX51" s="694"/>
      <c r="NY51" s="694"/>
      <c r="NZ51" s="694"/>
      <c r="OA51" s="694"/>
      <c r="OB51" s="694"/>
      <c r="OC51" s="694"/>
      <c r="OD51" s="694"/>
      <c r="OE51" s="694"/>
      <c r="OF51" s="694"/>
      <c r="OG51" s="694"/>
      <c r="OH51" s="694"/>
      <c r="OI51" s="694"/>
      <c r="OJ51" s="694"/>
      <c r="OK51" s="694"/>
      <c r="OL51" s="694"/>
      <c r="OM51" s="694"/>
      <c r="ON51" s="694"/>
      <c r="OO51" s="694"/>
      <c r="OP51" s="694"/>
      <c r="OQ51" s="694"/>
      <c r="OR51" s="694"/>
      <c r="OS51" s="694"/>
      <c r="OT51" s="694"/>
      <c r="OU51" s="694"/>
      <c r="OV51" s="694"/>
      <c r="OW51" s="694"/>
      <c r="OX51" s="694"/>
      <c r="OY51" s="694"/>
      <c r="OZ51" s="694"/>
      <c r="PA51" s="694"/>
      <c r="PB51" s="694"/>
      <c r="PC51" s="694"/>
      <c r="PD51" s="694"/>
      <c r="PE51" s="694"/>
      <c r="PF51" s="694"/>
      <c r="PG51" s="694"/>
      <c r="PH51" s="694"/>
      <c r="PI51" s="694"/>
      <c r="PJ51" s="694"/>
      <c r="PK51" s="694"/>
      <c r="PL51" s="694"/>
      <c r="PM51" s="694"/>
      <c r="PN51" s="694"/>
      <c r="PO51" s="694"/>
      <c r="PP51" s="694"/>
      <c r="PQ51" s="694"/>
      <c r="PR51" s="694"/>
      <c r="PS51" s="694"/>
      <c r="PT51" s="694"/>
      <c r="PU51" s="694"/>
      <c r="PV51" s="694"/>
      <c r="PW51" s="694"/>
      <c r="PX51" s="694"/>
      <c r="PY51" s="694"/>
      <c r="PZ51" s="694"/>
      <c r="QA51" s="694"/>
      <c r="QB51" s="694"/>
      <c r="QC51" s="694"/>
      <c r="QD51" s="694"/>
      <c r="QE51" s="694"/>
      <c r="QF51" s="694"/>
      <c r="QG51" s="694"/>
      <c r="QH51" s="694"/>
      <c r="QI51" s="694"/>
      <c r="QJ51" s="694"/>
      <c r="QK51" s="694"/>
      <c r="QL51" s="694"/>
      <c r="QM51" s="694"/>
      <c r="QN51" s="694"/>
      <c r="QO51" s="694"/>
      <c r="QP51" s="694"/>
      <c r="QQ51" s="694"/>
      <c r="QR51" s="694"/>
      <c r="QS51" s="694"/>
      <c r="QT51" s="694"/>
      <c r="QU51" s="694"/>
      <c r="QV51" s="694"/>
      <c r="QW51" s="694"/>
      <c r="QX51" s="694"/>
      <c r="QY51" s="694"/>
      <c r="QZ51" s="694"/>
      <c r="RA51" s="694"/>
      <c r="RB51" s="694"/>
      <c r="RC51" s="694"/>
      <c r="RD51" s="694"/>
      <c r="RE51" s="694"/>
      <c r="RF51" s="694"/>
      <c r="RG51" s="694"/>
      <c r="RH51" s="694"/>
      <c r="RI51" s="694"/>
      <c r="RJ51" s="694"/>
      <c r="RK51" s="694"/>
      <c r="RL51" s="694"/>
      <c r="RM51" s="694"/>
      <c r="RN51" s="694"/>
      <c r="RO51" s="694"/>
      <c r="RP51" s="694"/>
      <c r="RQ51" s="694"/>
      <c r="RR51" s="694"/>
      <c r="RS51" s="694"/>
      <c r="RT51" s="694"/>
      <c r="RU51" s="694"/>
      <c r="RV51" s="694"/>
      <c r="RW51" s="694"/>
      <c r="RX51" s="694"/>
      <c r="RY51" s="694"/>
      <c r="RZ51" s="694"/>
      <c r="SA51" s="694"/>
      <c r="SB51" s="694"/>
      <c r="SC51" s="694"/>
      <c r="SD51" s="694"/>
      <c r="SE51" s="694"/>
      <c r="SF51" s="694"/>
      <c r="SG51" s="694"/>
      <c r="SH51" s="694"/>
      <c r="SI51" s="694"/>
      <c r="SJ51" s="694"/>
      <c r="SK51" s="694"/>
      <c r="SL51" s="694"/>
      <c r="SM51" s="694"/>
      <c r="SN51" s="694"/>
      <c r="SO51" s="694"/>
      <c r="SP51" s="694"/>
      <c r="SQ51" s="694"/>
      <c r="SR51" s="694"/>
      <c r="SS51" s="694"/>
      <c r="ST51" s="694"/>
      <c r="SU51" s="694"/>
      <c r="SV51" s="694"/>
      <c r="SW51" s="694"/>
      <c r="SX51" s="694"/>
      <c r="SY51" s="694"/>
      <c r="SZ51" s="694"/>
      <c r="TA51" s="694"/>
      <c r="TB51" s="694"/>
      <c r="TC51" s="694"/>
      <c r="TD51" s="694"/>
      <c r="TE51" s="694"/>
      <c r="TF51" s="694"/>
      <c r="TG51" s="694"/>
      <c r="TH51" s="694"/>
      <c r="TI51" s="694"/>
      <c r="TJ51" s="694"/>
      <c r="TK51" s="694"/>
      <c r="TL51" s="694"/>
      <c r="TM51" s="694"/>
      <c r="TN51" s="694"/>
      <c r="TO51" s="694"/>
      <c r="TP51" s="694"/>
      <c r="TQ51" s="694"/>
      <c r="TR51" s="694"/>
      <c r="TS51" s="694"/>
      <c r="TT51" s="694"/>
      <c r="TU51" s="694"/>
      <c r="TV51" s="694"/>
      <c r="TW51" s="694"/>
      <c r="TX51" s="694"/>
      <c r="TY51" s="694"/>
      <c r="TZ51" s="694"/>
      <c r="UA51" s="694"/>
      <c r="UB51" s="694"/>
      <c r="UC51" s="694"/>
      <c r="UD51" s="694"/>
      <c r="UE51" s="694"/>
      <c r="UF51" s="694"/>
      <c r="UG51" s="694"/>
      <c r="UH51" s="694"/>
      <c r="UI51" s="694"/>
      <c r="UJ51" s="694"/>
      <c r="UK51" s="694"/>
      <c r="UL51" s="694"/>
      <c r="UM51" s="694"/>
      <c r="UN51" s="694"/>
      <c r="UO51" s="694"/>
      <c r="UP51" s="694"/>
      <c r="UQ51" s="694"/>
      <c r="UR51" s="694"/>
      <c r="US51" s="694"/>
      <c r="UT51" s="694"/>
      <c r="UU51" s="694"/>
      <c r="UV51" s="694"/>
      <c r="UW51" s="694"/>
      <c r="UX51" s="694"/>
      <c r="UY51" s="694"/>
      <c r="UZ51" s="694"/>
      <c r="VA51" s="694"/>
      <c r="VB51" s="694"/>
      <c r="VC51" s="694"/>
      <c r="VD51" s="694"/>
      <c r="VE51" s="694"/>
      <c r="VF51" s="694"/>
      <c r="VG51" s="694"/>
      <c r="VH51" s="694"/>
      <c r="VI51" s="694"/>
      <c r="VJ51" s="694"/>
      <c r="VK51" s="694"/>
      <c r="VL51" s="694"/>
      <c r="VM51" s="694"/>
      <c r="VN51" s="694"/>
      <c r="VO51" s="694"/>
      <c r="VP51" s="694"/>
      <c r="VQ51" s="694"/>
      <c r="VR51" s="694"/>
      <c r="VS51" s="694"/>
      <c r="VT51" s="694"/>
      <c r="VU51" s="694"/>
      <c r="VV51" s="694"/>
      <c r="VW51" s="694"/>
      <c r="VX51" s="694"/>
      <c r="VY51" s="694"/>
      <c r="VZ51" s="694"/>
      <c r="WA51" s="694"/>
      <c r="WB51" s="694"/>
      <c r="WC51" s="694"/>
      <c r="WD51" s="694"/>
      <c r="WE51" s="694"/>
      <c r="WF51" s="694"/>
      <c r="WG51" s="694"/>
      <c r="WH51" s="694"/>
      <c r="WI51" s="694"/>
      <c r="WJ51" s="694"/>
      <c r="WK51" s="694"/>
      <c r="WL51" s="694"/>
      <c r="WM51" s="694"/>
      <c r="WN51" s="694"/>
      <c r="WO51" s="694"/>
      <c r="WP51" s="694"/>
      <c r="WQ51" s="694"/>
      <c r="WR51" s="694"/>
      <c r="WS51" s="694"/>
      <c r="WT51" s="694"/>
      <c r="WU51" s="694"/>
      <c r="WV51" s="694"/>
      <c r="WW51" s="694"/>
      <c r="WX51" s="694"/>
      <c r="WY51" s="694"/>
      <c r="WZ51" s="694"/>
      <c r="XA51" s="694"/>
      <c r="XB51" s="694"/>
      <c r="XC51" s="694"/>
      <c r="XD51" s="694"/>
      <c r="XE51" s="694"/>
      <c r="XF51" s="694"/>
      <c r="XG51" s="694"/>
      <c r="XH51" s="694"/>
      <c r="XI51" s="694"/>
      <c r="XJ51" s="694"/>
      <c r="XK51" s="694"/>
      <c r="XL51" s="694"/>
      <c r="XM51" s="694"/>
      <c r="XN51" s="694"/>
      <c r="XO51" s="694"/>
      <c r="XP51" s="694"/>
      <c r="XQ51" s="694"/>
      <c r="XR51" s="694"/>
      <c r="XS51" s="694"/>
      <c r="XT51" s="694"/>
      <c r="XU51" s="694"/>
      <c r="XV51" s="694"/>
      <c r="XW51" s="694"/>
      <c r="XX51" s="694"/>
      <c r="XY51" s="694"/>
      <c r="XZ51" s="694"/>
      <c r="YA51" s="694"/>
      <c r="YB51" s="694"/>
      <c r="YC51" s="694"/>
      <c r="YD51" s="694"/>
      <c r="YE51" s="694"/>
      <c r="YF51" s="694"/>
      <c r="YG51" s="694"/>
      <c r="YH51" s="694"/>
      <c r="YI51" s="694"/>
      <c r="YJ51" s="694"/>
      <c r="YK51" s="694"/>
      <c r="YL51" s="694"/>
      <c r="YM51" s="694"/>
      <c r="YN51" s="694"/>
      <c r="YO51" s="694"/>
      <c r="YP51" s="694"/>
      <c r="YQ51" s="694"/>
      <c r="YR51" s="694"/>
      <c r="YS51" s="694"/>
      <c r="YT51" s="694"/>
      <c r="YU51" s="694"/>
      <c r="YV51" s="694"/>
      <c r="YW51" s="694"/>
      <c r="YX51" s="694"/>
      <c r="YY51" s="694"/>
      <c r="YZ51" s="694"/>
      <c r="ZA51" s="694"/>
      <c r="ZB51" s="694"/>
      <c r="ZC51" s="694"/>
      <c r="ZD51" s="694"/>
      <c r="ZE51" s="694"/>
      <c r="ZF51" s="694"/>
      <c r="ZG51" s="694"/>
      <c r="ZH51" s="694"/>
      <c r="ZI51" s="694"/>
      <c r="ZJ51" s="694"/>
      <c r="ZK51" s="694"/>
      <c r="ZL51" s="694"/>
      <c r="ZM51" s="694"/>
      <c r="ZN51" s="694"/>
      <c r="ZO51" s="694"/>
      <c r="ZP51" s="694"/>
      <c r="ZQ51" s="694"/>
      <c r="ZR51" s="694"/>
      <c r="ZS51" s="694"/>
      <c r="ZT51" s="694"/>
      <c r="ZU51" s="694"/>
      <c r="ZV51" s="694"/>
      <c r="ZW51" s="694"/>
      <c r="ZX51" s="694"/>
      <c r="ZY51" s="694"/>
      <c r="ZZ51" s="694"/>
      <c r="AAA51" s="694"/>
      <c r="AAB51" s="694"/>
      <c r="AAC51" s="694"/>
      <c r="AAD51" s="694"/>
      <c r="AAE51" s="694"/>
      <c r="AAF51" s="694"/>
      <c r="AAG51" s="694"/>
      <c r="AAH51" s="694"/>
      <c r="AAI51" s="694"/>
      <c r="AAJ51" s="694"/>
      <c r="AAK51" s="694"/>
      <c r="AAL51" s="694"/>
      <c r="AAM51" s="694"/>
      <c r="AAN51" s="694"/>
      <c r="AAO51" s="694"/>
      <c r="AAP51" s="694"/>
      <c r="AAQ51" s="694"/>
      <c r="AAR51" s="694"/>
      <c r="AAS51" s="694"/>
      <c r="AAT51" s="694"/>
      <c r="AAU51" s="694"/>
      <c r="AAV51" s="694"/>
      <c r="AAW51" s="694"/>
      <c r="AAX51" s="694"/>
      <c r="AAY51" s="694"/>
      <c r="AAZ51" s="694"/>
      <c r="ABA51" s="694"/>
      <c r="ABB51" s="694"/>
      <c r="ABC51" s="694"/>
      <c r="ABD51" s="694"/>
      <c r="ABE51" s="694"/>
      <c r="ABF51" s="694"/>
      <c r="ABG51" s="694"/>
      <c r="ABH51" s="694"/>
      <c r="ABI51" s="694"/>
      <c r="ABJ51" s="694"/>
      <c r="ABK51" s="694"/>
      <c r="ABL51" s="694"/>
      <c r="ABM51" s="694"/>
      <c r="ABN51" s="694"/>
      <c r="ABO51" s="694"/>
      <c r="ABP51" s="694"/>
      <c r="ABQ51" s="694"/>
      <c r="ABR51" s="694"/>
      <c r="ABS51" s="694"/>
      <c r="ABT51" s="694"/>
      <c r="ABU51" s="694"/>
      <c r="ABV51" s="694"/>
      <c r="ABW51" s="694"/>
      <c r="ABX51" s="694"/>
      <c r="ABY51" s="694"/>
      <c r="ABZ51" s="694"/>
      <c r="ACA51" s="694"/>
      <c r="ACB51" s="694"/>
      <c r="ACC51" s="694"/>
      <c r="ACD51" s="694"/>
      <c r="ACE51" s="694"/>
      <c r="ACF51" s="694"/>
      <c r="ACG51" s="694"/>
      <c r="ACH51" s="694"/>
      <c r="ACI51" s="694"/>
      <c r="ACJ51" s="694"/>
      <c r="ACK51" s="694"/>
      <c r="ACL51" s="694"/>
      <c r="ACM51" s="694"/>
      <c r="ACN51" s="694"/>
      <c r="ACO51" s="694"/>
      <c r="ACP51" s="694"/>
      <c r="ACQ51" s="694"/>
      <c r="ACR51" s="694"/>
      <c r="ACS51" s="694"/>
      <c r="ACT51" s="694"/>
      <c r="ACU51" s="694"/>
      <c r="ACV51" s="694"/>
      <c r="ACW51" s="694"/>
      <c r="ACX51" s="694"/>
      <c r="ACY51" s="694"/>
      <c r="ACZ51" s="694"/>
      <c r="ADA51" s="694"/>
      <c r="ADB51" s="694"/>
      <c r="ADC51" s="694"/>
      <c r="ADD51" s="694"/>
      <c r="ADE51" s="694"/>
      <c r="ADF51" s="694"/>
      <c r="ADG51" s="694"/>
      <c r="ADH51" s="694"/>
      <c r="ADI51" s="694"/>
      <c r="ADJ51" s="694"/>
      <c r="ADK51" s="694"/>
      <c r="ADL51" s="694"/>
      <c r="ADM51" s="694"/>
      <c r="ADN51" s="694"/>
      <c r="ADO51" s="694"/>
      <c r="ADP51" s="694"/>
      <c r="ADQ51" s="694"/>
      <c r="ADR51" s="694"/>
      <c r="ADS51" s="694"/>
      <c r="ADT51" s="694"/>
      <c r="ADU51" s="694"/>
      <c r="ADV51" s="694"/>
      <c r="ADW51" s="694"/>
      <c r="ADX51" s="694"/>
      <c r="ADY51" s="694"/>
      <c r="ADZ51" s="694"/>
      <c r="AEA51" s="694"/>
      <c r="AEB51" s="694"/>
      <c r="AEC51" s="694"/>
      <c r="AED51" s="694"/>
      <c r="AEE51" s="694"/>
      <c r="AEF51" s="694"/>
      <c r="AEG51" s="694"/>
      <c r="AEH51" s="694"/>
      <c r="AEI51" s="694"/>
      <c r="AEJ51" s="694"/>
      <c r="AEK51" s="694"/>
      <c r="AEL51" s="694"/>
      <c r="AEM51" s="694"/>
      <c r="AEN51" s="694"/>
      <c r="AEO51" s="694"/>
      <c r="AEP51" s="694"/>
      <c r="AEQ51" s="694"/>
      <c r="AER51" s="694"/>
      <c r="AES51" s="694"/>
      <c r="AET51" s="694"/>
      <c r="AEU51" s="694"/>
      <c r="AEV51" s="694"/>
      <c r="AEW51" s="694"/>
      <c r="AEX51" s="694"/>
      <c r="AEY51" s="694"/>
      <c r="AEZ51" s="694"/>
      <c r="AFA51" s="694"/>
      <c r="AFB51" s="694"/>
      <c r="AFC51" s="694"/>
      <c r="AFD51" s="694"/>
      <c r="AFE51" s="694"/>
      <c r="AFF51" s="694"/>
      <c r="AFG51" s="694"/>
      <c r="AFH51" s="694"/>
      <c r="AFI51" s="694"/>
      <c r="AFJ51" s="694"/>
      <c r="AFK51" s="694"/>
      <c r="AFL51" s="694"/>
      <c r="AFM51" s="694"/>
      <c r="AFN51" s="694"/>
      <c r="AFO51" s="694"/>
      <c r="AFP51" s="694"/>
      <c r="AFQ51" s="694"/>
      <c r="AFR51" s="694"/>
      <c r="AFS51" s="694"/>
      <c r="AFT51" s="694"/>
      <c r="AFU51" s="694"/>
      <c r="AFV51" s="694"/>
      <c r="AFW51" s="694"/>
      <c r="AFX51" s="694"/>
      <c r="AFY51" s="694"/>
      <c r="AFZ51" s="694"/>
      <c r="AGA51" s="694"/>
      <c r="AGB51" s="694"/>
      <c r="AGC51" s="694"/>
      <c r="AGD51" s="694"/>
      <c r="AGE51" s="694"/>
      <c r="AGF51" s="694"/>
      <c r="AGG51" s="694"/>
      <c r="AGH51" s="694"/>
      <c r="AGI51" s="694"/>
      <c r="AGJ51" s="694"/>
      <c r="AGK51" s="694"/>
      <c r="AGL51" s="694"/>
      <c r="AGM51" s="694"/>
      <c r="AGN51" s="694"/>
      <c r="AGO51" s="694"/>
      <c r="AGP51" s="694"/>
      <c r="AGQ51" s="694"/>
      <c r="AGR51" s="694"/>
      <c r="AGS51" s="694"/>
      <c r="AGT51" s="694"/>
      <c r="AGU51" s="694"/>
      <c r="AGV51" s="694"/>
      <c r="AGW51" s="694"/>
      <c r="AGX51" s="694"/>
      <c r="AGY51" s="694"/>
      <c r="AGZ51" s="694"/>
      <c r="AHA51" s="694"/>
      <c r="AHB51" s="694"/>
      <c r="AHC51" s="694"/>
      <c r="AHD51" s="694"/>
      <c r="AHE51" s="694"/>
      <c r="AHF51" s="694"/>
      <c r="AHG51" s="694"/>
      <c r="AHH51" s="694"/>
      <c r="AHI51" s="694"/>
      <c r="AHJ51" s="694"/>
      <c r="AHK51" s="694"/>
      <c r="AHL51" s="694"/>
      <c r="AHM51" s="694"/>
      <c r="AHN51" s="694"/>
      <c r="AHO51" s="694"/>
      <c r="AHP51" s="694"/>
      <c r="AHQ51" s="694"/>
      <c r="AHR51" s="694"/>
      <c r="AHS51" s="694"/>
      <c r="AHT51" s="694"/>
      <c r="AHU51" s="694"/>
      <c r="AHV51" s="694"/>
      <c r="AHW51" s="694"/>
      <c r="AHX51" s="694"/>
      <c r="AHY51" s="694"/>
      <c r="AHZ51" s="694"/>
      <c r="AIA51" s="694"/>
      <c r="AIB51" s="694"/>
      <c r="AIC51" s="694"/>
      <c r="AID51" s="694"/>
      <c r="AIE51" s="694"/>
      <c r="AIF51" s="694"/>
      <c r="AIG51" s="694"/>
      <c r="AIH51" s="694"/>
      <c r="AII51" s="694"/>
      <c r="AIJ51" s="694"/>
      <c r="AIK51" s="694"/>
      <c r="AIL51" s="694"/>
      <c r="AIM51" s="694"/>
      <c r="AIN51" s="694"/>
      <c r="AIO51" s="694"/>
      <c r="AIP51" s="694"/>
      <c r="AIQ51" s="694"/>
      <c r="AIR51" s="694"/>
      <c r="AIS51" s="694"/>
      <c r="AIT51" s="694"/>
      <c r="AIU51" s="694"/>
      <c r="AIV51" s="694"/>
      <c r="AIW51" s="694"/>
      <c r="AIX51" s="694"/>
      <c r="AIY51" s="694"/>
      <c r="AIZ51" s="694"/>
      <c r="AJA51" s="694"/>
      <c r="AJB51" s="694"/>
      <c r="AJC51" s="694"/>
      <c r="AJD51" s="694"/>
      <c r="AJE51" s="694"/>
      <c r="AJF51" s="694"/>
      <c r="AJG51" s="694"/>
      <c r="AJH51" s="694"/>
      <c r="AJI51" s="694"/>
      <c r="AJJ51" s="694"/>
      <c r="AJK51" s="694"/>
      <c r="AJL51" s="694"/>
      <c r="AJM51" s="694"/>
      <c r="AJN51" s="694"/>
      <c r="AJO51" s="694"/>
      <c r="AJP51" s="694"/>
      <c r="AJQ51" s="694"/>
      <c r="AJR51" s="694"/>
      <c r="AJS51" s="694"/>
    </row>
    <row r="52" spans="1:955">
      <c r="H52" s="745"/>
      <c r="I52" s="745"/>
      <c r="J52" s="745"/>
      <c r="K52" s="745"/>
      <c r="L52" s="745"/>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c r="AY52" s="694"/>
      <c r="AZ52" s="694"/>
      <c r="BA52" s="694"/>
      <c r="BB52" s="694"/>
      <c r="BC52" s="694"/>
      <c r="BD52" s="694"/>
      <c r="BE52" s="694"/>
      <c r="BF52" s="694"/>
      <c r="BG52" s="694"/>
      <c r="BH52" s="694"/>
      <c r="BI52" s="694"/>
      <c r="BJ52" s="694"/>
      <c r="BK52" s="694"/>
      <c r="BL52" s="694"/>
      <c r="BM52" s="694"/>
      <c r="BN52" s="694"/>
      <c r="BO52" s="694"/>
      <c r="BP52" s="694"/>
      <c r="BQ52" s="694"/>
      <c r="BR52" s="694"/>
      <c r="BS52" s="694"/>
      <c r="BT52" s="694"/>
      <c r="BU52" s="694"/>
      <c r="BV52" s="694"/>
      <c r="BW52" s="694"/>
      <c r="BX52" s="694"/>
      <c r="BY52" s="694"/>
      <c r="BZ52" s="694"/>
      <c r="CA52" s="694"/>
      <c r="CB52" s="694"/>
      <c r="CC52" s="694"/>
      <c r="CD52" s="694"/>
      <c r="CE52" s="694"/>
      <c r="CF52" s="694"/>
      <c r="CG52" s="694"/>
      <c r="CH52" s="694"/>
      <c r="CI52" s="694"/>
      <c r="CJ52" s="694"/>
      <c r="CK52" s="694"/>
      <c r="CL52" s="694"/>
      <c r="CM52" s="694"/>
      <c r="CN52" s="694"/>
      <c r="CO52" s="694"/>
      <c r="CP52" s="694"/>
      <c r="CQ52" s="694"/>
      <c r="CR52" s="694"/>
      <c r="CS52" s="694"/>
      <c r="CT52" s="694"/>
      <c r="CU52" s="694"/>
      <c r="CV52" s="694"/>
      <c r="CW52" s="694"/>
      <c r="CX52" s="694"/>
      <c r="CY52" s="694"/>
      <c r="CZ52" s="694"/>
      <c r="DA52" s="694"/>
      <c r="DB52" s="694"/>
      <c r="DC52" s="694"/>
      <c r="DD52" s="694"/>
      <c r="DE52" s="694"/>
      <c r="DF52" s="694"/>
      <c r="DG52" s="694"/>
      <c r="DH52" s="694"/>
      <c r="DI52" s="694"/>
      <c r="DJ52" s="694"/>
      <c r="DK52" s="694"/>
      <c r="DL52" s="694"/>
      <c r="DM52" s="694"/>
      <c r="DN52" s="694"/>
      <c r="DO52" s="694"/>
      <c r="DP52" s="694"/>
      <c r="DQ52" s="694"/>
      <c r="DR52" s="694"/>
      <c r="DS52" s="694"/>
      <c r="DT52" s="694"/>
      <c r="DU52" s="694"/>
      <c r="DV52" s="694"/>
      <c r="DW52" s="694"/>
      <c r="DX52" s="694"/>
      <c r="DY52" s="694"/>
      <c r="DZ52" s="694"/>
      <c r="EA52" s="694"/>
      <c r="EB52" s="694"/>
      <c r="EC52" s="694"/>
      <c r="ED52" s="694"/>
      <c r="EE52" s="694"/>
      <c r="EF52" s="694"/>
      <c r="EG52" s="694"/>
      <c r="EH52" s="694"/>
      <c r="EI52" s="694"/>
      <c r="EJ52" s="694"/>
      <c r="EK52" s="694"/>
      <c r="EL52" s="694"/>
      <c r="EM52" s="694"/>
      <c r="EN52" s="694"/>
      <c r="EO52" s="694"/>
      <c r="EP52" s="694"/>
      <c r="EQ52" s="694"/>
      <c r="ER52" s="694"/>
      <c r="ES52" s="694"/>
      <c r="ET52" s="694"/>
      <c r="EU52" s="694"/>
      <c r="EV52" s="694"/>
      <c r="EW52" s="694"/>
      <c r="EX52" s="694"/>
      <c r="EY52" s="694"/>
      <c r="EZ52" s="694"/>
      <c r="FA52" s="694"/>
      <c r="FB52" s="694"/>
      <c r="FC52" s="694"/>
      <c r="FD52" s="694"/>
      <c r="FE52" s="694"/>
      <c r="FF52" s="694"/>
      <c r="FG52" s="694"/>
      <c r="FH52" s="694"/>
      <c r="FI52" s="694"/>
      <c r="FJ52" s="694"/>
      <c r="FK52" s="694"/>
      <c r="FL52" s="694"/>
      <c r="FM52" s="694"/>
      <c r="FN52" s="694"/>
      <c r="FO52" s="694"/>
      <c r="FP52" s="694"/>
      <c r="FQ52" s="694"/>
      <c r="FR52" s="694"/>
      <c r="FS52" s="694"/>
      <c r="FT52" s="694"/>
      <c r="FU52" s="694"/>
      <c r="FV52" s="694"/>
      <c r="FW52" s="694"/>
      <c r="FX52" s="694"/>
      <c r="FY52" s="694"/>
      <c r="FZ52" s="694"/>
      <c r="GA52" s="694"/>
      <c r="GB52" s="694"/>
      <c r="GC52" s="694"/>
      <c r="GD52" s="694"/>
      <c r="GE52" s="694"/>
      <c r="GF52" s="694"/>
      <c r="GG52" s="694"/>
      <c r="GH52" s="694"/>
      <c r="GI52" s="694"/>
      <c r="GJ52" s="694"/>
      <c r="GK52" s="694"/>
      <c r="GL52" s="694"/>
      <c r="GM52" s="694"/>
      <c r="GN52" s="694"/>
      <c r="GO52" s="694"/>
      <c r="GP52" s="694"/>
      <c r="GQ52" s="694"/>
      <c r="GR52" s="694"/>
      <c r="GS52" s="694"/>
      <c r="GT52" s="694"/>
      <c r="GU52" s="694"/>
      <c r="GV52" s="694"/>
      <c r="GW52" s="694"/>
      <c r="GX52" s="694"/>
      <c r="GY52" s="694"/>
      <c r="GZ52" s="694"/>
      <c r="HA52" s="694"/>
      <c r="HB52" s="694"/>
      <c r="HC52" s="694"/>
      <c r="HD52" s="694"/>
      <c r="HE52" s="694"/>
      <c r="HF52" s="694"/>
      <c r="HG52" s="694"/>
      <c r="HH52" s="694"/>
      <c r="HI52" s="694"/>
      <c r="HJ52" s="694"/>
      <c r="HK52" s="694"/>
      <c r="HL52" s="694"/>
      <c r="HM52" s="694"/>
      <c r="HN52" s="694"/>
      <c r="HO52" s="694"/>
      <c r="HP52" s="694"/>
      <c r="HQ52" s="694"/>
      <c r="HR52" s="694"/>
      <c r="HS52" s="694"/>
      <c r="HT52" s="694"/>
      <c r="HU52" s="694"/>
      <c r="HV52" s="694"/>
      <c r="HW52" s="694"/>
      <c r="HX52" s="694"/>
      <c r="HY52" s="694"/>
      <c r="HZ52" s="694"/>
      <c r="IA52" s="694"/>
      <c r="IB52" s="694"/>
      <c r="IC52" s="694"/>
      <c r="ID52" s="694"/>
      <c r="IE52" s="694"/>
      <c r="IF52" s="694"/>
      <c r="IG52" s="694"/>
      <c r="IH52" s="694"/>
      <c r="II52" s="694"/>
      <c r="IJ52" s="694"/>
      <c r="IK52" s="694"/>
      <c r="IL52" s="694"/>
      <c r="IM52" s="694"/>
      <c r="IN52" s="694"/>
      <c r="IO52" s="694"/>
      <c r="IP52" s="694"/>
      <c r="IQ52" s="694"/>
      <c r="IR52" s="694"/>
      <c r="IS52" s="694"/>
      <c r="IT52" s="694"/>
      <c r="IU52" s="694"/>
      <c r="IV52" s="694"/>
      <c r="IW52" s="694"/>
      <c r="IX52" s="694"/>
      <c r="IY52" s="694"/>
      <c r="IZ52" s="694"/>
      <c r="JA52" s="694"/>
      <c r="JB52" s="694"/>
      <c r="JC52" s="694"/>
      <c r="JD52" s="694"/>
      <c r="JE52" s="694"/>
      <c r="JF52" s="694"/>
      <c r="JG52" s="694"/>
      <c r="JH52" s="694"/>
      <c r="JI52" s="694"/>
      <c r="JJ52" s="694"/>
      <c r="JK52" s="694"/>
      <c r="JL52" s="694"/>
      <c r="JM52" s="694"/>
      <c r="JN52" s="694"/>
      <c r="JO52" s="694"/>
      <c r="JP52" s="694"/>
      <c r="JQ52" s="694"/>
      <c r="JR52" s="694"/>
      <c r="JS52" s="694"/>
      <c r="JT52" s="694"/>
      <c r="JU52" s="694"/>
      <c r="JV52" s="694"/>
      <c r="JW52" s="694"/>
      <c r="JX52" s="694"/>
      <c r="JY52" s="694"/>
      <c r="JZ52" s="694"/>
      <c r="KA52" s="694"/>
      <c r="KB52" s="694"/>
      <c r="KC52" s="694"/>
      <c r="KD52" s="694"/>
      <c r="KE52" s="694"/>
      <c r="KF52" s="694"/>
      <c r="KG52" s="694"/>
      <c r="KH52" s="694"/>
      <c r="KI52" s="694"/>
      <c r="KJ52" s="694"/>
      <c r="KK52" s="694"/>
      <c r="KL52" s="694"/>
      <c r="KM52" s="694"/>
      <c r="KN52" s="694"/>
      <c r="KO52" s="694"/>
      <c r="KP52" s="694"/>
      <c r="KQ52" s="694"/>
      <c r="KR52" s="694"/>
      <c r="KS52" s="694"/>
      <c r="KT52" s="694"/>
      <c r="KU52" s="694"/>
      <c r="KV52" s="694"/>
      <c r="KW52" s="694"/>
      <c r="KX52" s="694"/>
      <c r="KY52" s="694"/>
      <c r="KZ52" s="694"/>
      <c r="LA52" s="694"/>
      <c r="LB52" s="694"/>
      <c r="LC52" s="694"/>
      <c r="LD52" s="694"/>
      <c r="LE52" s="694"/>
      <c r="LF52" s="694"/>
      <c r="LG52" s="694"/>
      <c r="LH52" s="694"/>
      <c r="LI52" s="694"/>
      <c r="LJ52" s="694"/>
      <c r="LK52" s="694"/>
      <c r="LL52" s="694"/>
      <c r="LM52" s="694"/>
      <c r="LN52" s="694"/>
      <c r="LO52" s="694"/>
      <c r="LP52" s="694"/>
      <c r="LQ52" s="694"/>
      <c r="LR52" s="694"/>
      <c r="LS52" s="694"/>
      <c r="LT52" s="694"/>
      <c r="LU52" s="694"/>
      <c r="LV52" s="694"/>
      <c r="LW52" s="694"/>
      <c r="LX52" s="694"/>
      <c r="LY52" s="694"/>
      <c r="LZ52" s="694"/>
      <c r="MA52" s="694"/>
      <c r="MB52" s="694"/>
      <c r="MC52" s="694"/>
      <c r="MD52" s="694"/>
      <c r="ME52" s="694"/>
      <c r="MF52" s="694"/>
      <c r="MG52" s="694"/>
      <c r="MH52" s="694"/>
      <c r="MI52" s="694"/>
      <c r="MJ52" s="694"/>
      <c r="MK52" s="694"/>
      <c r="ML52" s="694"/>
      <c r="MM52" s="694"/>
      <c r="MN52" s="694"/>
      <c r="MO52" s="694"/>
      <c r="MP52" s="694"/>
      <c r="MQ52" s="694"/>
      <c r="MR52" s="694"/>
      <c r="MS52" s="694"/>
      <c r="MT52" s="694"/>
      <c r="MU52" s="694"/>
      <c r="MV52" s="694"/>
      <c r="MW52" s="694"/>
      <c r="MX52" s="694"/>
      <c r="MY52" s="694"/>
      <c r="MZ52" s="694"/>
      <c r="NA52" s="694"/>
      <c r="NB52" s="694"/>
      <c r="NC52" s="694"/>
      <c r="ND52" s="694"/>
      <c r="NE52" s="694"/>
      <c r="NF52" s="694"/>
      <c r="NG52" s="694"/>
      <c r="NH52" s="694"/>
      <c r="NI52" s="694"/>
      <c r="NJ52" s="694"/>
      <c r="NK52" s="694"/>
      <c r="NL52" s="694"/>
      <c r="NM52" s="694"/>
      <c r="NN52" s="694"/>
      <c r="NO52" s="694"/>
      <c r="NP52" s="694"/>
      <c r="NQ52" s="694"/>
      <c r="NR52" s="694"/>
      <c r="NS52" s="694"/>
      <c r="NT52" s="694"/>
      <c r="NU52" s="694"/>
      <c r="NV52" s="694"/>
      <c r="NW52" s="694"/>
      <c r="NX52" s="694"/>
      <c r="NY52" s="694"/>
      <c r="NZ52" s="694"/>
      <c r="OA52" s="694"/>
      <c r="OB52" s="694"/>
      <c r="OC52" s="694"/>
      <c r="OD52" s="694"/>
      <c r="OE52" s="694"/>
      <c r="OF52" s="694"/>
      <c r="OG52" s="694"/>
      <c r="OH52" s="694"/>
      <c r="OI52" s="694"/>
      <c r="OJ52" s="694"/>
      <c r="OK52" s="694"/>
      <c r="OL52" s="694"/>
      <c r="OM52" s="694"/>
      <c r="ON52" s="694"/>
      <c r="OO52" s="694"/>
      <c r="OP52" s="694"/>
      <c r="OQ52" s="694"/>
      <c r="OR52" s="694"/>
      <c r="OS52" s="694"/>
      <c r="OT52" s="694"/>
      <c r="OU52" s="694"/>
      <c r="OV52" s="694"/>
      <c r="OW52" s="694"/>
      <c r="OX52" s="694"/>
      <c r="OY52" s="694"/>
      <c r="OZ52" s="694"/>
      <c r="PA52" s="694"/>
      <c r="PB52" s="694"/>
      <c r="PC52" s="694"/>
      <c r="PD52" s="694"/>
      <c r="PE52" s="694"/>
      <c r="PF52" s="694"/>
      <c r="PG52" s="694"/>
      <c r="PH52" s="694"/>
      <c r="PI52" s="694"/>
      <c r="PJ52" s="694"/>
      <c r="PK52" s="694"/>
      <c r="PL52" s="694"/>
      <c r="PM52" s="694"/>
      <c r="PN52" s="694"/>
      <c r="PO52" s="694"/>
      <c r="PP52" s="694"/>
      <c r="PQ52" s="694"/>
      <c r="PR52" s="694"/>
      <c r="PS52" s="694"/>
      <c r="PT52" s="694"/>
      <c r="PU52" s="694"/>
      <c r="PV52" s="694"/>
      <c r="PW52" s="694"/>
      <c r="PX52" s="694"/>
      <c r="PY52" s="694"/>
      <c r="PZ52" s="694"/>
      <c r="QA52" s="694"/>
      <c r="QB52" s="694"/>
      <c r="QC52" s="694"/>
      <c r="QD52" s="694"/>
      <c r="QE52" s="694"/>
      <c r="QF52" s="694"/>
      <c r="QG52" s="694"/>
      <c r="QH52" s="694"/>
      <c r="QI52" s="694"/>
      <c r="QJ52" s="694"/>
      <c r="QK52" s="694"/>
      <c r="QL52" s="694"/>
      <c r="QM52" s="694"/>
      <c r="QN52" s="694"/>
      <c r="QO52" s="694"/>
      <c r="QP52" s="694"/>
      <c r="QQ52" s="694"/>
      <c r="QR52" s="694"/>
      <c r="QS52" s="694"/>
      <c r="QT52" s="694"/>
      <c r="QU52" s="694"/>
      <c r="QV52" s="694"/>
      <c r="QW52" s="694"/>
      <c r="QX52" s="694"/>
      <c r="QY52" s="694"/>
      <c r="QZ52" s="694"/>
      <c r="RA52" s="694"/>
      <c r="RB52" s="694"/>
      <c r="RC52" s="694"/>
      <c r="RD52" s="694"/>
      <c r="RE52" s="694"/>
      <c r="RF52" s="694"/>
      <c r="RG52" s="694"/>
      <c r="RH52" s="694"/>
      <c r="RI52" s="694"/>
      <c r="RJ52" s="694"/>
      <c r="RK52" s="694"/>
      <c r="RL52" s="694"/>
      <c r="RM52" s="694"/>
      <c r="RN52" s="694"/>
      <c r="RO52" s="694"/>
      <c r="RP52" s="694"/>
      <c r="RQ52" s="694"/>
      <c r="RR52" s="694"/>
      <c r="RS52" s="694"/>
      <c r="RT52" s="694"/>
      <c r="RU52" s="694"/>
      <c r="RV52" s="694"/>
      <c r="RW52" s="694"/>
      <c r="RX52" s="694"/>
      <c r="RY52" s="694"/>
      <c r="RZ52" s="694"/>
      <c r="SA52" s="694"/>
      <c r="SB52" s="694"/>
      <c r="SC52" s="694"/>
      <c r="SD52" s="694"/>
      <c r="SE52" s="694"/>
      <c r="SF52" s="694"/>
      <c r="SG52" s="694"/>
      <c r="SH52" s="694"/>
      <c r="SI52" s="694"/>
      <c r="SJ52" s="694"/>
      <c r="SK52" s="694"/>
      <c r="SL52" s="694"/>
      <c r="SM52" s="694"/>
      <c r="SN52" s="694"/>
      <c r="SO52" s="694"/>
      <c r="SP52" s="694"/>
      <c r="SQ52" s="694"/>
      <c r="SR52" s="694"/>
      <c r="SS52" s="694"/>
      <c r="ST52" s="694"/>
      <c r="SU52" s="694"/>
      <c r="SV52" s="694"/>
      <c r="SW52" s="694"/>
      <c r="SX52" s="694"/>
      <c r="SY52" s="694"/>
      <c r="SZ52" s="694"/>
      <c r="TA52" s="694"/>
      <c r="TB52" s="694"/>
      <c r="TC52" s="694"/>
      <c r="TD52" s="694"/>
      <c r="TE52" s="694"/>
      <c r="TF52" s="694"/>
      <c r="TG52" s="694"/>
      <c r="TH52" s="694"/>
      <c r="TI52" s="694"/>
      <c r="TJ52" s="694"/>
      <c r="TK52" s="694"/>
      <c r="TL52" s="694"/>
      <c r="TM52" s="694"/>
      <c r="TN52" s="694"/>
      <c r="TO52" s="694"/>
      <c r="TP52" s="694"/>
      <c r="TQ52" s="694"/>
      <c r="TR52" s="694"/>
      <c r="TS52" s="694"/>
      <c r="TT52" s="694"/>
      <c r="TU52" s="694"/>
      <c r="TV52" s="694"/>
      <c r="TW52" s="694"/>
      <c r="TX52" s="694"/>
      <c r="TY52" s="694"/>
      <c r="TZ52" s="694"/>
      <c r="UA52" s="694"/>
      <c r="UB52" s="694"/>
      <c r="UC52" s="694"/>
      <c r="UD52" s="694"/>
      <c r="UE52" s="694"/>
      <c r="UF52" s="694"/>
      <c r="UG52" s="694"/>
      <c r="UH52" s="694"/>
      <c r="UI52" s="694"/>
      <c r="UJ52" s="694"/>
      <c r="UK52" s="694"/>
      <c r="UL52" s="694"/>
      <c r="UM52" s="694"/>
      <c r="UN52" s="694"/>
      <c r="UO52" s="694"/>
      <c r="UP52" s="694"/>
      <c r="UQ52" s="694"/>
      <c r="UR52" s="694"/>
      <c r="US52" s="694"/>
      <c r="UT52" s="694"/>
      <c r="UU52" s="694"/>
      <c r="UV52" s="694"/>
      <c r="UW52" s="694"/>
      <c r="UX52" s="694"/>
      <c r="UY52" s="694"/>
      <c r="UZ52" s="694"/>
      <c r="VA52" s="694"/>
      <c r="VB52" s="694"/>
      <c r="VC52" s="694"/>
      <c r="VD52" s="694"/>
      <c r="VE52" s="694"/>
      <c r="VF52" s="694"/>
      <c r="VG52" s="694"/>
      <c r="VH52" s="694"/>
      <c r="VI52" s="694"/>
      <c r="VJ52" s="694"/>
      <c r="VK52" s="694"/>
      <c r="VL52" s="694"/>
      <c r="VM52" s="694"/>
      <c r="VN52" s="694"/>
      <c r="VO52" s="694"/>
      <c r="VP52" s="694"/>
      <c r="VQ52" s="694"/>
      <c r="VR52" s="694"/>
      <c r="VS52" s="694"/>
      <c r="VT52" s="694"/>
      <c r="VU52" s="694"/>
      <c r="VV52" s="694"/>
      <c r="VW52" s="694"/>
      <c r="VX52" s="694"/>
      <c r="VY52" s="694"/>
      <c r="VZ52" s="694"/>
      <c r="WA52" s="694"/>
      <c r="WB52" s="694"/>
      <c r="WC52" s="694"/>
      <c r="WD52" s="694"/>
      <c r="WE52" s="694"/>
      <c r="WF52" s="694"/>
      <c r="WG52" s="694"/>
      <c r="WH52" s="694"/>
      <c r="WI52" s="694"/>
      <c r="WJ52" s="694"/>
      <c r="WK52" s="694"/>
      <c r="WL52" s="694"/>
      <c r="WM52" s="694"/>
      <c r="WN52" s="694"/>
      <c r="WO52" s="694"/>
      <c r="WP52" s="694"/>
      <c r="WQ52" s="694"/>
      <c r="WR52" s="694"/>
      <c r="WS52" s="694"/>
      <c r="WT52" s="694"/>
      <c r="WU52" s="694"/>
      <c r="WV52" s="694"/>
      <c r="WW52" s="694"/>
      <c r="WX52" s="694"/>
      <c r="WY52" s="694"/>
      <c r="WZ52" s="694"/>
      <c r="XA52" s="694"/>
      <c r="XB52" s="694"/>
      <c r="XC52" s="694"/>
      <c r="XD52" s="694"/>
      <c r="XE52" s="694"/>
      <c r="XF52" s="694"/>
      <c r="XG52" s="694"/>
      <c r="XH52" s="694"/>
      <c r="XI52" s="694"/>
      <c r="XJ52" s="694"/>
      <c r="XK52" s="694"/>
      <c r="XL52" s="694"/>
      <c r="XM52" s="694"/>
      <c r="XN52" s="694"/>
      <c r="XO52" s="694"/>
      <c r="XP52" s="694"/>
      <c r="XQ52" s="694"/>
      <c r="XR52" s="694"/>
      <c r="XS52" s="694"/>
      <c r="XT52" s="694"/>
      <c r="XU52" s="694"/>
      <c r="XV52" s="694"/>
      <c r="XW52" s="694"/>
      <c r="XX52" s="694"/>
      <c r="XY52" s="694"/>
      <c r="XZ52" s="694"/>
      <c r="YA52" s="694"/>
      <c r="YB52" s="694"/>
      <c r="YC52" s="694"/>
      <c r="YD52" s="694"/>
      <c r="YE52" s="694"/>
      <c r="YF52" s="694"/>
      <c r="YG52" s="694"/>
      <c r="YH52" s="694"/>
      <c r="YI52" s="694"/>
      <c r="YJ52" s="694"/>
      <c r="YK52" s="694"/>
      <c r="YL52" s="694"/>
      <c r="YM52" s="694"/>
      <c r="YN52" s="694"/>
      <c r="YO52" s="694"/>
      <c r="YP52" s="694"/>
      <c r="YQ52" s="694"/>
      <c r="YR52" s="694"/>
      <c r="YS52" s="694"/>
      <c r="YT52" s="694"/>
      <c r="YU52" s="694"/>
      <c r="YV52" s="694"/>
      <c r="YW52" s="694"/>
      <c r="YX52" s="694"/>
      <c r="YY52" s="694"/>
      <c r="YZ52" s="694"/>
      <c r="ZA52" s="694"/>
      <c r="ZB52" s="694"/>
      <c r="ZC52" s="694"/>
      <c r="ZD52" s="694"/>
      <c r="ZE52" s="694"/>
      <c r="ZF52" s="694"/>
      <c r="ZG52" s="694"/>
      <c r="ZH52" s="694"/>
      <c r="ZI52" s="694"/>
      <c r="ZJ52" s="694"/>
      <c r="ZK52" s="694"/>
      <c r="ZL52" s="694"/>
      <c r="ZM52" s="694"/>
      <c r="ZN52" s="694"/>
      <c r="ZO52" s="694"/>
      <c r="ZP52" s="694"/>
      <c r="ZQ52" s="694"/>
      <c r="ZR52" s="694"/>
      <c r="ZS52" s="694"/>
      <c r="ZT52" s="694"/>
      <c r="ZU52" s="694"/>
      <c r="ZV52" s="694"/>
      <c r="ZW52" s="694"/>
      <c r="ZX52" s="694"/>
      <c r="ZY52" s="694"/>
      <c r="ZZ52" s="694"/>
      <c r="AAA52" s="694"/>
      <c r="AAB52" s="694"/>
      <c r="AAC52" s="694"/>
      <c r="AAD52" s="694"/>
      <c r="AAE52" s="694"/>
      <c r="AAF52" s="694"/>
      <c r="AAG52" s="694"/>
      <c r="AAH52" s="694"/>
      <c r="AAI52" s="694"/>
      <c r="AAJ52" s="694"/>
      <c r="AAK52" s="694"/>
      <c r="AAL52" s="694"/>
      <c r="AAM52" s="694"/>
      <c r="AAN52" s="694"/>
      <c r="AAO52" s="694"/>
      <c r="AAP52" s="694"/>
      <c r="AAQ52" s="694"/>
      <c r="AAR52" s="694"/>
      <c r="AAS52" s="694"/>
      <c r="AAT52" s="694"/>
      <c r="AAU52" s="694"/>
      <c r="AAV52" s="694"/>
      <c r="AAW52" s="694"/>
      <c r="AAX52" s="694"/>
      <c r="AAY52" s="694"/>
      <c r="AAZ52" s="694"/>
      <c r="ABA52" s="694"/>
      <c r="ABB52" s="694"/>
      <c r="ABC52" s="694"/>
      <c r="ABD52" s="694"/>
      <c r="ABE52" s="694"/>
      <c r="ABF52" s="694"/>
      <c r="ABG52" s="694"/>
      <c r="ABH52" s="694"/>
      <c r="ABI52" s="694"/>
      <c r="ABJ52" s="694"/>
      <c r="ABK52" s="694"/>
      <c r="ABL52" s="694"/>
      <c r="ABM52" s="694"/>
      <c r="ABN52" s="694"/>
      <c r="ABO52" s="694"/>
      <c r="ABP52" s="694"/>
      <c r="ABQ52" s="694"/>
      <c r="ABR52" s="694"/>
      <c r="ABS52" s="694"/>
      <c r="ABT52" s="694"/>
      <c r="ABU52" s="694"/>
      <c r="ABV52" s="694"/>
      <c r="ABW52" s="694"/>
      <c r="ABX52" s="694"/>
      <c r="ABY52" s="694"/>
      <c r="ABZ52" s="694"/>
      <c r="ACA52" s="694"/>
      <c r="ACB52" s="694"/>
      <c r="ACC52" s="694"/>
      <c r="ACD52" s="694"/>
      <c r="ACE52" s="694"/>
      <c r="ACF52" s="694"/>
      <c r="ACG52" s="694"/>
      <c r="ACH52" s="694"/>
      <c r="ACI52" s="694"/>
      <c r="ACJ52" s="694"/>
      <c r="ACK52" s="694"/>
      <c r="ACL52" s="694"/>
      <c r="ACM52" s="694"/>
      <c r="ACN52" s="694"/>
      <c r="ACO52" s="694"/>
      <c r="ACP52" s="694"/>
      <c r="ACQ52" s="694"/>
      <c r="ACR52" s="694"/>
      <c r="ACS52" s="694"/>
      <c r="ACT52" s="694"/>
      <c r="ACU52" s="694"/>
      <c r="ACV52" s="694"/>
      <c r="ACW52" s="694"/>
      <c r="ACX52" s="694"/>
      <c r="ACY52" s="694"/>
      <c r="ACZ52" s="694"/>
      <c r="ADA52" s="694"/>
      <c r="ADB52" s="694"/>
      <c r="ADC52" s="694"/>
      <c r="ADD52" s="694"/>
      <c r="ADE52" s="694"/>
      <c r="ADF52" s="694"/>
      <c r="ADG52" s="694"/>
      <c r="ADH52" s="694"/>
      <c r="ADI52" s="694"/>
      <c r="ADJ52" s="694"/>
      <c r="ADK52" s="694"/>
      <c r="ADL52" s="694"/>
      <c r="ADM52" s="694"/>
      <c r="ADN52" s="694"/>
      <c r="ADO52" s="694"/>
      <c r="ADP52" s="694"/>
      <c r="ADQ52" s="694"/>
      <c r="ADR52" s="694"/>
      <c r="ADS52" s="694"/>
      <c r="ADT52" s="694"/>
      <c r="ADU52" s="694"/>
      <c r="ADV52" s="694"/>
      <c r="ADW52" s="694"/>
      <c r="ADX52" s="694"/>
      <c r="ADY52" s="694"/>
      <c r="ADZ52" s="694"/>
      <c r="AEA52" s="694"/>
      <c r="AEB52" s="694"/>
      <c r="AEC52" s="694"/>
      <c r="AED52" s="694"/>
      <c r="AEE52" s="694"/>
      <c r="AEF52" s="694"/>
      <c r="AEG52" s="694"/>
      <c r="AEH52" s="694"/>
      <c r="AEI52" s="694"/>
      <c r="AEJ52" s="694"/>
      <c r="AEK52" s="694"/>
      <c r="AEL52" s="694"/>
      <c r="AEM52" s="694"/>
      <c r="AEN52" s="694"/>
      <c r="AEO52" s="694"/>
      <c r="AEP52" s="694"/>
      <c r="AEQ52" s="694"/>
      <c r="AER52" s="694"/>
      <c r="AES52" s="694"/>
      <c r="AET52" s="694"/>
      <c r="AEU52" s="694"/>
      <c r="AEV52" s="694"/>
      <c r="AEW52" s="694"/>
      <c r="AEX52" s="694"/>
      <c r="AEY52" s="694"/>
      <c r="AEZ52" s="694"/>
      <c r="AFA52" s="694"/>
      <c r="AFB52" s="694"/>
      <c r="AFC52" s="694"/>
      <c r="AFD52" s="694"/>
      <c r="AFE52" s="694"/>
      <c r="AFF52" s="694"/>
      <c r="AFG52" s="694"/>
      <c r="AFH52" s="694"/>
      <c r="AFI52" s="694"/>
      <c r="AFJ52" s="694"/>
      <c r="AFK52" s="694"/>
      <c r="AFL52" s="694"/>
      <c r="AFM52" s="694"/>
      <c r="AFN52" s="694"/>
      <c r="AFO52" s="694"/>
      <c r="AFP52" s="694"/>
      <c r="AFQ52" s="694"/>
      <c r="AFR52" s="694"/>
      <c r="AFS52" s="694"/>
      <c r="AFT52" s="694"/>
      <c r="AFU52" s="694"/>
      <c r="AFV52" s="694"/>
      <c r="AFW52" s="694"/>
      <c r="AFX52" s="694"/>
      <c r="AFY52" s="694"/>
      <c r="AFZ52" s="694"/>
      <c r="AGA52" s="694"/>
      <c r="AGB52" s="694"/>
      <c r="AGC52" s="694"/>
      <c r="AGD52" s="694"/>
      <c r="AGE52" s="694"/>
      <c r="AGF52" s="694"/>
      <c r="AGG52" s="694"/>
      <c r="AGH52" s="694"/>
      <c r="AGI52" s="694"/>
      <c r="AGJ52" s="694"/>
      <c r="AGK52" s="694"/>
      <c r="AGL52" s="694"/>
      <c r="AGM52" s="694"/>
      <c r="AGN52" s="694"/>
      <c r="AGO52" s="694"/>
      <c r="AGP52" s="694"/>
      <c r="AGQ52" s="694"/>
      <c r="AGR52" s="694"/>
      <c r="AGS52" s="694"/>
      <c r="AGT52" s="694"/>
      <c r="AGU52" s="694"/>
      <c r="AGV52" s="694"/>
      <c r="AGW52" s="694"/>
      <c r="AGX52" s="694"/>
      <c r="AGY52" s="694"/>
      <c r="AGZ52" s="694"/>
      <c r="AHA52" s="694"/>
      <c r="AHB52" s="694"/>
      <c r="AHC52" s="694"/>
      <c r="AHD52" s="694"/>
      <c r="AHE52" s="694"/>
      <c r="AHF52" s="694"/>
      <c r="AHG52" s="694"/>
      <c r="AHH52" s="694"/>
      <c r="AHI52" s="694"/>
      <c r="AHJ52" s="694"/>
      <c r="AHK52" s="694"/>
      <c r="AHL52" s="694"/>
      <c r="AHM52" s="694"/>
      <c r="AHN52" s="694"/>
      <c r="AHO52" s="694"/>
      <c r="AHP52" s="694"/>
      <c r="AHQ52" s="694"/>
      <c r="AHR52" s="694"/>
      <c r="AHS52" s="694"/>
      <c r="AHT52" s="694"/>
      <c r="AHU52" s="694"/>
      <c r="AHV52" s="694"/>
      <c r="AHW52" s="694"/>
      <c r="AHX52" s="694"/>
      <c r="AHY52" s="694"/>
      <c r="AHZ52" s="694"/>
      <c r="AIA52" s="694"/>
      <c r="AIB52" s="694"/>
      <c r="AIC52" s="694"/>
      <c r="AID52" s="694"/>
      <c r="AIE52" s="694"/>
      <c r="AIF52" s="694"/>
      <c r="AIG52" s="694"/>
      <c r="AIH52" s="694"/>
      <c r="AII52" s="694"/>
      <c r="AIJ52" s="694"/>
      <c r="AIK52" s="694"/>
      <c r="AIL52" s="694"/>
      <c r="AIM52" s="694"/>
      <c r="AIN52" s="694"/>
      <c r="AIO52" s="694"/>
      <c r="AIP52" s="694"/>
      <c r="AIQ52" s="694"/>
      <c r="AIR52" s="694"/>
      <c r="AIS52" s="694"/>
      <c r="AIT52" s="694"/>
      <c r="AIU52" s="694"/>
      <c r="AIV52" s="694"/>
      <c r="AIW52" s="694"/>
      <c r="AIX52" s="694"/>
      <c r="AIY52" s="694"/>
      <c r="AIZ52" s="694"/>
      <c r="AJA52" s="694"/>
      <c r="AJB52" s="694"/>
      <c r="AJC52" s="694"/>
      <c r="AJD52" s="694"/>
      <c r="AJE52" s="694"/>
      <c r="AJF52" s="694"/>
      <c r="AJG52" s="694"/>
      <c r="AJH52" s="694"/>
      <c r="AJI52" s="694"/>
      <c r="AJJ52" s="694"/>
      <c r="AJK52" s="694"/>
      <c r="AJL52" s="694"/>
      <c r="AJM52" s="694"/>
      <c r="AJN52" s="694"/>
      <c r="AJO52" s="694"/>
      <c r="AJP52" s="694"/>
      <c r="AJQ52" s="694"/>
      <c r="AJR52" s="694"/>
      <c r="AJS52" s="694"/>
    </row>
    <row r="53" spans="1:955">
      <c r="H53" s="745"/>
      <c r="I53" s="745"/>
      <c r="J53" s="745"/>
      <c r="K53" s="745"/>
      <c r="L53" s="745"/>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c r="AY53" s="694"/>
      <c r="AZ53" s="694"/>
      <c r="BA53" s="694"/>
      <c r="BB53" s="694"/>
      <c r="BC53" s="694"/>
      <c r="BD53" s="694"/>
      <c r="BE53" s="694"/>
      <c r="BF53" s="694"/>
      <c r="BG53" s="694"/>
      <c r="BH53" s="694"/>
      <c r="BI53" s="694"/>
      <c r="BJ53" s="694"/>
      <c r="BK53" s="694"/>
      <c r="BL53" s="694"/>
      <c r="BM53" s="694"/>
      <c r="BN53" s="694"/>
      <c r="BO53" s="694"/>
      <c r="BP53" s="694"/>
      <c r="BQ53" s="694"/>
      <c r="BR53" s="694"/>
      <c r="BS53" s="694"/>
      <c r="BT53" s="694"/>
      <c r="BU53" s="694"/>
      <c r="BV53" s="694"/>
      <c r="BW53" s="694"/>
      <c r="BX53" s="694"/>
      <c r="BY53" s="694"/>
      <c r="BZ53" s="694"/>
      <c r="CA53" s="694"/>
      <c r="CB53" s="694"/>
      <c r="CC53" s="694"/>
      <c r="CD53" s="694"/>
      <c r="CE53" s="694"/>
      <c r="CF53" s="694"/>
      <c r="CG53" s="694"/>
      <c r="CH53" s="694"/>
      <c r="CI53" s="694"/>
      <c r="CJ53" s="694"/>
      <c r="CK53" s="694"/>
      <c r="CL53" s="694"/>
      <c r="CM53" s="694"/>
      <c r="CN53" s="694"/>
      <c r="CO53" s="694"/>
      <c r="CP53" s="694"/>
      <c r="CQ53" s="694"/>
      <c r="CR53" s="694"/>
      <c r="CS53" s="694"/>
      <c r="CT53" s="694"/>
      <c r="CU53" s="694"/>
      <c r="CV53" s="694"/>
      <c r="CW53" s="694"/>
      <c r="CX53" s="694"/>
      <c r="CY53" s="694"/>
      <c r="CZ53" s="694"/>
      <c r="DA53" s="694"/>
      <c r="DB53" s="694"/>
      <c r="DC53" s="694"/>
      <c r="DD53" s="694"/>
      <c r="DE53" s="694"/>
      <c r="DF53" s="694"/>
      <c r="DG53" s="694"/>
      <c r="DH53" s="694"/>
      <c r="DI53" s="694"/>
      <c r="DJ53" s="694"/>
      <c r="DK53" s="694"/>
      <c r="DL53" s="694"/>
      <c r="DM53" s="694"/>
      <c r="DN53" s="694"/>
      <c r="DO53" s="694"/>
      <c r="DP53" s="694"/>
      <c r="DQ53" s="694"/>
      <c r="DR53" s="694"/>
      <c r="DS53" s="694"/>
      <c r="DT53" s="694"/>
      <c r="DU53" s="694"/>
      <c r="DV53" s="694"/>
      <c r="DW53" s="694"/>
      <c r="DX53" s="694"/>
      <c r="DY53" s="694"/>
      <c r="DZ53" s="694"/>
      <c r="EA53" s="694"/>
      <c r="EB53" s="694"/>
      <c r="EC53" s="694"/>
      <c r="ED53" s="694"/>
      <c r="EE53" s="694"/>
      <c r="EF53" s="694"/>
      <c r="EG53" s="694"/>
      <c r="EH53" s="694"/>
      <c r="EI53" s="694"/>
      <c r="EJ53" s="694"/>
      <c r="EK53" s="694"/>
      <c r="EL53" s="694"/>
      <c r="EM53" s="694"/>
      <c r="EN53" s="694"/>
      <c r="EO53" s="694"/>
      <c r="EP53" s="694"/>
      <c r="EQ53" s="694"/>
      <c r="ER53" s="694"/>
      <c r="ES53" s="694"/>
      <c r="ET53" s="694"/>
      <c r="EU53" s="694"/>
      <c r="EV53" s="694"/>
      <c r="EW53" s="694"/>
      <c r="EX53" s="694"/>
      <c r="EY53" s="694"/>
      <c r="EZ53" s="694"/>
      <c r="FA53" s="694"/>
      <c r="FB53" s="694"/>
      <c r="FC53" s="694"/>
      <c r="FD53" s="694"/>
      <c r="FE53" s="694"/>
      <c r="FF53" s="694"/>
      <c r="FG53" s="694"/>
      <c r="FH53" s="694"/>
      <c r="FI53" s="694"/>
      <c r="FJ53" s="694"/>
      <c r="FK53" s="694"/>
      <c r="FL53" s="694"/>
      <c r="FM53" s="694"/>
      <c r="FN53" s="694"/>
      <c r="FO53" s="694"/>
      <c r="FP53" s="694"/>
      <c r="FQ53" s="694"/>
      <c r="FR53" s="694"/>
      <c r="FS53" s="694"/>
      <c r="FT53" s="694"/>
      <c r="FU53" s="694"/>
      <c r="FV53" s="694"/>
      <c r="FW53" s="694"/>
      <c r="FX53" s="694"/>
      <c r="FY53" s="694"/>
      <c r="FZ53" s="694"/>
      <c r="GA53" s="694"/>
      <c r="GB53" s="694"/>
      <c r="GC53" s="694"/>
      <c r="GD53" s="694"/>
      <c r="GE53" s="694"/>
      <c r="GF53" s="694"/>
      <c r="GG53" s="694"/>
      <c r="GH53" s="694"/>
      <c r="GI53" s="694"/>
      <c r="GJ53" s="694"/>
      <c r="GK53" s="694"/>
      <c r="GL53" s="694"/>
      <c r="GM53" s="694"/>
      <c r="GN53" s="694"/>
      <c r="GO53" s="694"/>
      <c r="GP53" s="694"/>
      <c r="GQ53" s="694"/>
      <c r="GR53" s="694"/>
      <c r="GS53" s="694"/>
      <c r="GT53" s="694"/>
      <c r="GU53" s="694"/>
      <c r="GV53" s="694"/>
      <c r="GW53" s="694"/>
      <c r="GX53" s="694"/>
      <c r="GY53" s="694"/>
      <c r="GZ53" s="694"/>
      <c r="HA53" s="694"/>
      <c r="HB53" s="694"/>
      <c r="HC53" s="694"/>
      <c r="HD53" s="694"/>
      <c r="HE53" s="694"/>
      <c r="HF53" s="694"/>
      <c r="HG53" s="694"/>
      <c r="HH53" s="694"/>
      <c r="HI53" s="694"/>
      <c r="HJ53" s="694"/>
      <c r="HK53" s="694"/>
      <c r="HL53" s="694"/>
      <c r="HM53" s="694"/>
      <c r="HN53" s="694"/>
      <c r="HO53" s="694"/>
      <c r="HP53" s="694"/>
      <c r="HQ53" s="694"/>
      <c r="HR53" s="694"/>
      <c r="HS53" s="694"/>
      <c r="HT53" s="694"/>
      <c r="HU53" s="694"/>
      <c r="HV53" s="694"/>
      <c r="HW53" s="694"/>
      <c r="HX53" s="694"/>
      <c r="HY53" s="694"/>
      <c r="HZ53" s="694"/>
      <c r="IA53" s="694"/>
      <c r="IB53" s="694"/>
      <c r="IC53" s="694"/>
      <c r="ID53" s="694"/>
      <c r="IE53" s="694"/>
      <c r="IF53" s="694"/>
      <c r="IG53" s="694"/>
      <c r="IH53" s="694"/>
      <c r="II53" s="694"/>
      <c r="IJ53" s="694"/>
      <c r="IK53" s="694"/>
      <c r="IL53" s="694"/>
      <c r="IM53" s="694"/>
      <c r="IN53" s="694"/>
      <c r="IO53" s="694"/>
      <c r="IP53" s="694"/>
      <c r="IQ53" s="694"/>
      <c r="IR53" s="694"/>
      <c r="IS53" s="694"/>
      <c r="IT53" s="694"/>
      <c r="IU53" s="694"/>
      <c r="IV53" s="694"/>
      <c r="IW53" s="694"/>
      <c r="IX53" s="694"/>
      <c r="IY53" s="694"/>
      <c r="IZ53" s="694"/>
      <c r="JA53" s="694"/>
      <c r="JB53" s="694"/>
      <c r="JC53" s="694"/>
      <c r="JD53" s="694"/>
      <c r="JE53" s="694"/>
      <c r="JF53" s="694"/>
      <c r="JG53" s="694"/>
      <c r="JH53" s="694"/>
      <c r="JI53" s="694"/>
      <c r="JJ53" s="694"/>
      <c r="JK53" s="694"/>
      <c r="JL53" s="694"/>
      <c r="JM53" s="694"/>
      <c r="JN53" s="694"/>
      <c r="JO53" s="694"/>
      <c r="JP53" s="694"/>
      <c r="JQ53" s="694"/>
      <c r="JR53" s="694"/>
      <c r="JS53" s="694"/>
      <c r="JT53" s="694"/>
      <c r="JU53" s="694"/>
      <c r="JV53" s="694"/>
      <c r="JW53" s="694"/>
      <c r="JX53" s="694"/>
      <c r="JY53" s="694"/>
      <c r="JZ53" s="694"/>
      <c r="KA53" s="694"/>
      <c r="KB53" s="694"/>
      <c r="KC53" s="694"/>
      <c r="KD53" s="694"/>
      <c r="KE53" s="694"/>
      <c r="KF53" s="694"/>
      <c r="KG53" s="694"/>
      <c r="KH53" s="694"/>
      <c r="KI53" s="694"/>
      <c r="KJ53" s="694"/>
      <c r="KK53" s="694"/>
      <c r="KL53" s="694"/>
      <c r="KM53" s="694"/>
      <c r="KN53" s="694"/>
      <c r="KO53" s="694"/>
      <c r="KP53" s="694"/>
      <c r="KQ53" s="694"/>
      <c r="KR53" s="694"/>
      <c r="KS53" s="694"/>
      <c r="KT53" s="694"/>
      <c r="KU53" s="694"/>
      <c r="KV53" s="694"/>
      <c r="KW53" s="694"/>
      <c r="KX53" s="694"/>
      <c r="KY53" s="694"/>
      <c r="KZ53" s="694"/>
      <c r="LA53" s="694"/>
      <c r="LB53" s="694"/>
      <c r="LC53" s="694"/>
      <c r="LD53" s="694"/>
      <c r="LE53" s="694"/>
      <c r="LF53" s="694"/>
      <c r="LG53" s="694"/>
      <c r="LH53" s="694"/>
      <c r="LI53" s="694"/>
      <c r="LJ53" s="694"/>
      <c r="LK53" s="694"/>
      <c r="LL53" s="694"/>
      <c r="LM53" s="694"/>
      <c r="LN53" s="694"/>
      <c r="LO53" s="694"/>
      <c r="LP53" s="694"/>
      <c r="LQ53" s="694"/>
      <c r="LR53" s="694"/>
      <c r="LS53" s="694"/>
      <c r="LT53" s="694"/>
      <c r="LU53" s="694"/>
      <c r="LV53" s="694"/>
      <c r="LW53" s="694"/>
      <c r="LX53" s="694"/>
      <c r="LY53" s="694"/>
      <c r="LZ53" s="694"/>
      <c r="MA53" s="694"/>
      <c r="MB53" s="694"/>
      <c r="MC53" s="694"/>
      <c r="MD53" s="694"/>
      <c r="ME53" s="694"/>
      <c r="MF53" s="694"/>
      <c r="MG53" s="694"/>
      <c r="MH53" s="694"/>
      <c r="MI53" s="694"/>
      <c r="MJ53" s="694"/>
      <c r="MK53" s="694"/>
      <c r="ML53" s="694"/>
      <c r="MM53" s="694"/>
      <c r="MN53" s="694"/>
      <c r="MO53" s="694"/>
      <c r="MP53" s="694"/>
      <c r="MQ53" s="694"/>
      <c r="MR53" s="694"/>
      <c r="MS53" s="694"/>
      <c r="MT53" s="694"/>
      <c r="MU53" s="694"/>
      <c r="MV53" s="694"/>
      <c r="MW53" s="694"/>
      <c r="MX53" s="694"/>
      <c r="MY53" s="694"/>
      <c r="MZ53" s="694"/>
      <c r="NA53" s="694"/>
      <c r="NB53" s="694"/>
      <c r="NC53" s="694"/>
      <c r="ND53" s="694"/>
      <c r="NE53" s="694"/>
      <c r="NF53" s="694"/>
      <c r="NG53" s="694"/>
      <c r="NH53" s="694"/>
      <c r="NI53" s="694"/>
      <c r="NJ53" s="694"/>
      <c r="NK53" s="694"/>
      <c r="NL53" s="694"/>
      <c r="NM53" s="694"/>
      <c r="NN53" s="694"/>
      <c r="NO53" s="694"/>
      <c r="NP53" s="694"/>
      <c r="NQ53" s="694"/>
      <c r="NR53" s="694"/>
      <c r="NS53" s="694"/>
      <c r="NT53" s="694"/>
      <c r="NU53" s="694"/>
      <c r="NV53" s="694"/>
      <c r="NW53" s="694"/>
      <c r="NX53" s="694"/>
      <c r="NY53" s="694"/>
      <c r="NZ53" s="694"/>
      <c r="OA53" s="694"/>
      <c r="OB53" s="694"/>
      <c r="OC53" s="694"/>
      <c r="OD53" s="694"/>
      <c r="OE53" s="694"/>
      <c r="OF53" s="694"/>
      <c r="OG53" s="694"/>
      <c r="OH53" s="694"/>
      <c r="OI53" s="694"/>
      <c r="OJ53" s="694"/>
      <c r="OK53" s="694"/>
      <c r="OL53" s="694"/>
      <c r="OM53" s="694"/>
      <c r="ON53" s="694"/>
      <c r="OO53" s="694"/>
      <c r="OP53" s="694"/>
      <c r="OQ53" s="694"/>
      <c r="OR53" s="694"/>
      <c r="OS53" s="694"/>
      <c r="OT53" s="694"/>
      <c r="OU53" s="694"/>
      <c r="OV53" s="694"/>
      <c r="OW53" s="694"/>
      <c r="OX53" s="694"/>
      <c r="OY53" s="694"/>
      <c r="OZ53" s="694"/>
      <c r="PA53" s="694"/>
      <c r="PB53" s="694"/>
      <c r="PC53" s="694"/>
      <c r="PD53" s="694"/>
      <c r="PE53" s="694"/>
      <c r="PF53" s="694"/>
      <c r="PG53" s="694"/>
      <c r="PH53" s="694"/>
      <c r="PI53" s="694"/>
      <c r="PJ53" s="694"/>
      <c r="PK53" s="694"/>
      <c r="PL53" s="694"/>
      <c r="PM53" s="694"/>
      <c r="PN53" s="694"/>
      <c r="PO53" s="694"/>
      <c r="PP53" s="694"/>
      <c r="PQ53" s="694"/>
      <c r="PR53" s="694"/>
      <c r="PS53" s="694"/>
      <c r="PT53" s="694"/>
      <c r="PU53" s="694"/>
      <c r="PV53" s="694"/>
      <c r="PW53" s="694"/>
      <c r="PX53" s="694"/>
      <c r="PY53" s="694"/>
      <c r="PZ53" s="694"/>
      <c r="QA53" s="694"/>
      <c r="QB53" s="694"/>
      <c r="QC53" s="694"/>
      <c r="QD53" s="694"/>
      <c r="QE53" s="694"/>
      <c r="QF53" s="694"/>
      <c r="QG53" s="694"/>
      <c r="QH53" s="694"/>
      <c r="QI53" s="694"/>
      <c r="QJ53" s="694"/>
      <c r="QK53" s="694"/>
      <c r="QL53" s="694"/>
      <c r="QM53" s="694"/>
      <c r="QN53" s="694"/>
      <c r="QO53" s="694"/>
      <c r="QP53" s="694"/>
      <c r="QQ53" s="694"/>
      <c r="QR53" s="694"/>
      <c r="QS53" s="694"/>
      <c r="QT53" s="694"/>
      <c r="QU53" s="694"/>
      <c r="QV53" s="694"/>
      <c r="QW53" s="694"/>
      <c r="QX53" s="694"/>
      <c r="QY53" s="694"/>
      <c r="QZ53" s="694"/>
      <c r="RA53" s="694"/>
      <c r="RB53" s="694"/>
      <c r="RC53" s="694"/>
      <c r="RD53" s="694"/>
      <c r="RE53" s="694"/>
      <c r="RF53" s="694"/>
      <c r="RG53" s="694"/>
      <c r="RH53" s="694"/>
      <c r="RI53" s="694"/>
      <c r="RJ53" s="694"/>
      <c r="RK53" s="694"/>
      <c r="RL53" s="694"/>
      <c r="RM53" s="694"/>
      <c r="RN53" s="694"/>
      <c r="RO53" s="694"/>
      <c r="RP53" s="694"/>
      <c r="RQ53" s="694"/>
      <c r="RR53" s="694"/>
      <c r="RS53" s="694"/>
      <c r="RT53" s="694"/>
      <c r="RU53" s="694"/>
      <c r="RV53" s="694"/>
      <c r="RW53" s="694"/>
      <c r="RX53" s="694"/>
      <c r="RY53" s="694"/>
      <c r="RZ53" s="694"/>
      <c r="SA53" s="694"/>
      <c r="SB53" s="694"/>
      <c r="SC53" s="694"/>
      <c r="SD53" s="694"/>
      <c r="SE53" s="694"/>
      <c r="SF53" s="694"/>
      <c r="SG53" s="694"/>
      <c r="SH53" s="694"/>
      <c r="SI53" s="694"/>
      <c r="SJ53" s="694"/>
      <c r="SK53" s="694"/>
      <c r="SL53" s="694"/>
      <c r="SM53" s="694"/>
      <c r="SN53" s="694"/>
      <c r="SO53" s="694"/>
      <c r="SP53" s="694"/>
      <c r="SQ53" s="694"/>
      <c r="SR53" s="694"/>
      <c r="SS53" s="694"/>
      <c r="ST53" s="694"/>
      <c r="SU53" s="694"/>
      <c r="SV53" s="694"/>
      <c r="SW53" s="694"/>
      <c r="SX53" s="694"/>
      <c r="SY53" s="694"/>
      <c r="SZ53" s="694"/>
      <c r="TA53" s="694"/>
      <c r="TB53" s="694"/>
      <c r="TC53" s="694"/>
      <c r="TD53" s="694"/>
      <c r="TE53" s="694"/>
      <c r="TF53" s="694"/>
      <c r="TG53" s="694"/>
      <c r="TH53" s="694"/>
      <c r="TI53" s="694"/>
      <c r="TJ53" s="694"/>
      <c r="TK53" s="694"/>
      <c r="TL53" s="694"/>
      <c r="TM53" s="694"/>
      <c r="TN53" s="694"/>
      <c r="TO53" s="694"/>
      <c r="TP53" s="694"/>
      <c r="TQ53" s="694"/>
      <c r="TR53" s="694"/>
      <c r="TS53" s="694"/>
      <c r="TT53" s="694"/>
      <c r="TU53" s="694"/>
      <c r="TV53" s="694"/>
      <c r="TW53" s="694"/>
      <c r="TX53" s="694"/>
      <c r="TY53" s="694"/>
      <c r="TZ53" s="694"/>
      <c r="UA53" s="694"/>
      <c r="UB53" s="694"/>
      <c r="UC53" s="694"/>
      <c r="UD53" s="694"/>
      <c r="UE53" s="694"/>
      <c r="UF53" s="694"/>
      <c r="UG53" s="694"/>
      <c r="UH53" s="694"/>
      <c r="UI53" s="694"/>
      <c r="UJ53" s="694"/>
      <c r="UK53" s="694"/>
      <c r="UL53" s="694"/>
      <c r="UM53" s="694"/>
      <c r="UN53" s="694"/>
      <c r="UO53" s="694"/>
      <c r="UP53" s="694"/>
      <c r="UQ53" s="694"/>
      <c r="UR53" s="694"/>
      <c r="US53" s="694"/>
      <c r="UT53" s="694"/>
      <c r="UU53" s="694"/>
      <c r="UV53" s="694"/>
      <c r="UW53" s="694"/>
      <c r="UX53" s="694"/>
      <c r="UY53" s="694"/>
      <c r="UZ53" s="694"/>
      <c r="VA53" s="694"/>
      <c r="VB53" s="694"/>
      <c r="VC53" s="694"/>
      <c r="VD53" s="694"/>
      <c r="VE53" s="694"/>
      <c r="VF53" s="694"/>
      <c r="VG53" s="694"/>
      <c r="VH53" s="694"/>
      <c r="VI53" s="694"/>
      <c r="VJ53" s="694"/>
      <c r="VK53" s="694"/>
      <c r="VL53" s="694"/>
      <c r="VM53" s="694"/>
      <c r="VN53" s="694"/>
      <c r="VO53" s="694"/>
      <c r="VP53" s="694"/>
      <c r="VQ53" s="694"/>
      <c r="VR53" s="694"/>
      <c r="VS53" s="694"/>
      <c r="VT53" s="694"/>
      <c r="VU53" s="694"/>
      <c r="VV53" s="694"/>
      <c r="VW53" s="694"/>
      <c r="VX53" s="694"/>
      <c r="VY53" s="694"/>
      <c r="VZ53" s="694"/>
      <c r="WA53" s="694"/>
      <c r="WB53" s="694"/>
      <c r="WC53" s="694"/>
      <c r="WD53" s="694"/>
      <c r="WE53" s="694"/>
      <c r="WF53" s="694"/>
      <c r="WG53" s="694"/>
      <c r="WH53" s="694"/>
      <c r="WI53" s="694"/>
      <c r="WJ53" s="694"/>
      <c r="WK53" s="694"/>
      <c r="WL53" s="694"/>
      <c r="WM53" s="694"/>
      <c r="WN53" s="694"/>
      <c r="WO53" s="694"/>
      <c r="WP53" s="694"/>
      <c r="WQ53" s="694"/>
      <c r="WR53" s="694"/>
      <c r="WS53" s="694"/>
      <c r="WT53" s="694"/>
      <c r="WU53" s="694"/>
      <c r="WV53" s="694"/>
      <c r="WW53" s="694"/>
      <c r="WX53" s="694"/>
      <c r="WY53" s="694"/>
      <c r="WZ53" s="694"/>
      <c r="XA53" s="694"/>
      <c r="XB53" s="694"/>
      <c r="XC53" s="694"/>
      <c r="XD53" s="694"/>
      <c r="XE53" s="694"/>
      <c r="XF53" s="694"/>
      <c r="XG53" s="694"/>
      <c r="XH53" s="694"/>
      <c r="XI53" s="694"/>
      <c r="XJ53" s="694"/>
      <c r="XK53" s="694"/>
      <c r="XL53" s="694"/>
      <c r="XM53" s="694"/>
      <c r="XN53" s="694"/>
      <c r="XO53" s="694"/>
      <c r="XP53" s="694"/>
      <c r="XQ53" s="694"/>
      <c r="XR53" s="694"/>
      <c r="XS53" s="694"/>
      <c r="XT53" s="694"/>
      <c r="XU53" s="694"/>
      <c r="XV53" s="694"/>
      <c r="XW53" s="694"/>
      <c r="XX53" s="694"/>
      <c r="XY53" s="694"/>
      <c r="XZ53" s="694"/>
      <c r="YA53" s="694"/>
      <c r="YB53" s="694"/>
      <c r="YC53" s="694"/>
      <c r="YD53" s="694"/>
      <c r="YE53" s="694"/>
      <c r="YF53" s="694"/>
      <c r="YG53" s="694"/>
      <c r="YH53" s="694"/>
      <c r="YI53" s="694"/>
      <c r="YJ53" s="694"/>
      <c r="YK53" s="694"/>
      <c r="YL53" s="694"/>
      <c r="YM53" s="694"/>
      <c r="YN53" s="694"/>
      <c r="YO53" s="694"/>
      <c r="YP53" s="694"/>
      <c r="YQ53" s="694"/>
      <c r="YR53" s="694"/>
      <c r="YS53" s="694"/>
      <c r="YT53" s="694"/>
      <c r="YU53" s="694"/>
      <c r="YV53" s="694"/>
      <c r="YW53" s="694"/>
      <c r="YX53" s="694"/>
      <c r="YY53" s="694"/>
      <c r="YZ53" s="694"/>
      <c r="ZA53" s="694"/>
      <c r="ZB53" s="694"/>
      <c r="ZC53" s="694"/>
      <c r="ZD53" s="694"/>
      <c r="ZE53" s="694"/>
      <c r="ZF53" s="694"/>
      <c r="ZG53" s="694"/>
      <c r="ZH53" s="694"/>
      <c r="ZI53" s="694"/>
      <c r="ZJ53" s="694"/>
      <c r="ZK53" s="694"/>
      <c r="ZL53" s="694"/>
      <c r="ZM53" s="694"/>
      <c r="ZN53" s="694"/>
      <c r="ZO53" s="694"/>
      <c r="ZP53" s="694"/>
      <c r="ZQ53" s="694"/>
      <c r="ZR53" s="694"/>
      <c r="ZS53" s="694"/>
      <c r="ZT53" s="694"/>
      <c r="ZU53" s="694"/>
      <c r="ZV53" s="694"/>
      <c r="ZW53" s="694"/>
      <c r="ZX53" s="694"/>
      <c r="ZY53" s="694"/>
      <c r="ZZ53" s="694"/>
      <c r="AAA53" s="694"/>
      <c r="AAB53" s="694"/>
      <c r="AAC53" s="694"/>
      <c r="AAD53" s="694"/>
      <c r="AAE53" s="694"/>
      <c r="AAF53" s="694"/>
      <c r="AAG53" s="694"/>
      <c r="AAH53" s="694"/>
      <c r="AAI53" s="694"/>
      <c r="AAJ53" s="694"/>
      <c r="AAK53" s="694"/>
      <c r="AAL53" s="694"/>
      <c r="AAM53" s="694"/>
      <c r="AAN53" s="694"/>
      <c r="AAO53" s="694"/>
      <c r="AAP53" s="694"/>
      <c r="AAQ53" s="694"/>
      <c r="AAR53" s="694"/>
      <c r="AAS53" s="694"/>
      <c r="AAT53" s="694"/>
      <c r="AAU53" s="694"/>
      <c r="AAV53" s="694"/>
      <c r="AAW53" s="694"/>
      <c r="AAX53" s="694"/>
      <c r="AAY53" s="694"/>
      <c r="AAZ53" s="694"/>
      <c r="ABA53" s="694"/>
      <c r="ABB53" s="694"/>
      <c r="ABC53" s="694"/>
      <c r="ABD53" s="694"/>
      <c r="ABE53" s="694"/>
      <c r="ABF53" s="694"/>
      <c r="ABG53" s="694"/>
      <c r="ABH53" s="694"/>
      <c r="ABI53" s="694"/>
      <c r="ABJ53" s="694"/>
      <c r="ABK53" s="694"/>
      <c r="ABL53" s="694"/>
      <c r="ABM53" s="694"/>
      <c r="ABN53" s="694"/>
      <c r="ABO53" s="694"/>
      <c r="ABP53" s="694"/>
      <c r="ABQ53" s="694"/>
      <c r="ABR53" s="694"/>
      <c r="ABS53" s="694"/>
      <c r="ABT53" s="694"/>
      <c r="ABU53" s="694"/>
      <c r="ABV53" s="694"/>
      <c r="ABW53" s="694"/>
      <c r="ABX53" s="694"/>
      <c r="ABY53" s="694"/>
      <c r="ABZ53" s="694"/>
      <c r="ACA53" s="694"/>
      <c r="ACB53" s="694"/>
      <c r="ACC53" s="694"/>
      <c r="ACD53" s="694"/>
      <c r="ACE53" s="694"/>
      <c r="ACF53" s="694"/>
      <c r="ACG53" s="694"/>
      <c r="ACH53" s="694"/>
      <c r="ACI53" s="694"/>
      <c r="ACJ53" s="694"/>
      <c r="ACK53" s="694"/>
      <c r="ACL53" s="694"/>
      <c r="ACM53" s="694"/>
      <c r="ACN53" s="694"/>
      <c r="ACO53" s="694"/>
      <c r="ACP53" s="694"/>
      <c r="ACQ53" s="694"/>
      <c r="ACR53" s="694"/>
      <c r="ACS53" s="694"/>
      <c r="ACT53" s="694"/>
      <c r="ACU53" s="694"/>
      <c r="ACV53" s="694"/>
      <c r="ACW53" s="694"/>
      <c r="ACX53" s="694"/>
      <c r="ACY53" s="694"/>
      <c r="ACZ53" s="694"/>
      <c r="ADA53" s="694"/>
      <c r="ADB53" s="694"/>
      <c r="ADC53" s="694"/>
      <c r="ADD53" s="694"/>
      <c r="ADE53" s="694"/>
      <c r="ADF53" s="694"/>
      <c r="ADG53" s="694"/>
      <c r="ADH53" s="694"/>
      <c r="ADI53" s="694"/>
      <c r="ADJ53" s="694"/>
      <c r="ADK53" s="694"/>
      <c r="ADL53" s="694"/>
      <c r="ADM53" s="694"/>
      <c r="ADN53" s="694"/>
      <c r="ADO53" s="694"/>
      <c r="ADP53" s="694"/>
      <c r="ADQ53" s="694"/>
      <c r="ADR53" s="694"/>
      <c r="ADS53" s="694"/>
      <c r="ADT53" s="694"/>
      <c r="ADU53" s="694"/>
      <c r="ADV53" s="694"/>
      <c r="ADW53" s="694"/>
      <c r="ADX53" s="694"/>
      <c r="ADY53" s="694"/>
      <c r="ADZ53" s="694"/>
      <c r="AEA53" s="694"/>
      <c r="AEB53" s="694"/>
      <c r="AEC53" s="694"/>
      <c r="AED53" s="694"/>
      <c r="AEE53" s="694"/>
      <c r="AEF53" s="694"/>
      <c r="AEG53" s="694"/>
      <c r="AEH53" s="694"/>
      <c r="AEI53" s="694"/>
      <c r="AEJ53" s="694"/>
      <c r="AEK53" s="694"/>
      <c r="AEL53" s="694"/>
      <c r="AEM53" s="694"/>
      <c r="AEN53" s="694"/>
      <c r="AEO53" s="694"/>
      <c r="AEP53" s="694"/>
      <c r="AEQ53" s="694"/>
      <c r="AER53" s="694"/>
      <c r="AES53" s="694"/>
      <c r="AET53" s="694"/>
      <c r="AEU53" s="694"/>
      <c r="AEV53" s="694"/>
      <c r="AEW53" s="694"/>
      <c r="AEX53" s="694"/>
      <c r="AEY53" s="694"/>
      <c r="AEZ53" s="694"/>
      <c r="AFA53" s="694"/>
      <c r="AFB53" s="694"/>
      <c r="AFC53" s="694"/>
      <c r="AFD53" s="694"/>
      <c r="AFE53" s="694"/>
      <c r="AFF53" s="694"/>
      <c r="AFG53" s="694"/>
      <c r="AFH53" s="694"/>
      <c r="AFI53" s="694"/>
      <c r="AFJ53" s="694"/>
      <c r="AFK53" s="694"/>
      <c r="AFL53" s="694"/>
      <c r="AFM53" s="694"/>
      <c r="AFN53" s="694"/>
      <c r="AFO53" s="694"/>
      <c r="AFP53" s="694"/>
      <c r="AFQ53" s="694"/>
      <c r="AFR53" s="694"/>
      <c r="AFS53" s="694"/>
      <c r="AFT53" s="694"/>
      <c r="AFU53" s="694"/>
      <c r="AFV53" s="694"/>
      <c r="AFW53" s="694"/>
      <c r="AFX53" s="694"/>
      <c r="AFY53" s="694"/>
      <c r="AFZ53" s="694"/>
      <c r="AGA53" s="694"/>
      <c r="AGB53" s="694"/>
      <c r="AGC53" s="694"/>
      <c r="AGD53" s="694"/>
      <c r="AGE53" s="694"/>
      <c r="AGF53" s="694"/>
      <c r="AGG53" s="694"/>
      <c r="AGH53" s="694"/>
      <c r="AGI53" s="694"/>
      <c r="AGJ53" s="694"/>
      <c r="AGK53" s="694"/>
      <c r="AGL53" s="694"/>
      <c r="AGM53" s="694"/>
      <c r="AGN53" s="694"/>
      <c r="AGO53" s="694"/>
      <c r="AGP53" s="694"/>
      <c r="AGQ53" s="694"/>
      <c r="AGR53" s="694"/>
      <c r="AGS53" s="694"/>
      <c r="AGT53" s="694"/>
      <c r="AGU53" s="694"/>
      <c r="AGV53" s="694"/>
      <c r="AGW53" s="694"/>
      <c r="AGX53" s="694"/>
      <c r="AGY53" s="694"/>
      <c r="AGZ53" s="694"/>
      <c r="AHA53" s="694"/>
      <c r="AHB53" s="694"/>
      <c r="AHC53" s="694"/>
      <c r="AHD53" s="694"/>
      <c r="AHE53" s="694"/>
      <c r="AHF53" s="694"/>
      <c r="AHG53" s="694"/>
      <c r="AHH53" s="694"/>
      <c r="AHI53" s="694"/>
      <c r="AHJ53" s="694"/>
      <c r="AHK53" s="694"/>
      <c r="AHL53" s="694"/>
      <c r="AHM53" s="694"/>
      <c r="AHN53" s="694"/>
      <c r="AHO53" s="694"/>
      <c r="AHP53" s="694"/>
      <c r="AHQ53" s="694"/>
      <c r="AHR53" s="694"/>
      <c r="AHS53" s="694"/>
      <c r="AHT53" s="694"/>
      <c r="AHU53" s="694"/>
      <c r="AHV53" s="694"/>
      <c r="AHW53" s="694"/>
      <c r="AHX53" s="694"/>
      <c r="AHY53" s="694"/>
      <c r="AHZ53" s="694"/>
      <c r="AIA53" s="694"/>
      <c r="AIB53" s="694"/>
      <c r="AIC53" s="694"/>
      <c r="AID53" s="694"/>
      <c r="AIE53" s="694"/>
      <c r="AIF53" s="694"/>
      <c r="AIG53" s="694"/>
      <c r="AIH53" s="694"/>
      <c r="AII53" s="694"/>
      <c r="AIJ53" s="694"/>
      <c r="AIK53" s="694"/>
      <c r="AIL53" s="694"/>
      <c r="AIM53" s="694"/>
      <c r="AIN53" s="694"/>
      <c r="AIO53" s="694"/>
      <c r="AIP53" s="694"/>
      <c r="AIQ53" s="694"/>
      <c r="AIR53" s="694"/>
      <c r="AIS53" s="694"/>
      <c r="AIT53" s="694"/>
      <c r="AIU53" s="694"/>
      <c r="AIV53" s="694"/>
      <c r="AIW53" s="694"/>
      <c r="AIX53" s="694"/>
      <c r="AIY53" s="694"/>
      <c r="AIZ53" s="694"/>
      <c r="AJA53" s="694"/>
      <c r="AJB53" s="694"/>
      <c r="AJC53" s="694"/>
      <c r="AJD53" s="694"/>
      <c r="AJE53" s="694"/>
      <c r="AJF53" s="694"/>
      <c r="AJG53" s="694"/>
      <c r="AJH53" s="694"/>
      <c r="AJI53" s="694"/>
      <c r="AJJ53" s="694"/>
      <c r="AJK53" s="694"/>
      <c r="AJL53" s="694"/>
      <c r="AJM53" s="694"/>
      <c r="AJN53" s="694"/>
      <c r="AJO53" s="694"/>
      <c r="AJP53" s="694"/>
      <c r="AJQ53" s="694"/>
      <c r="AJR53" s="694"/>
      <c r="AJS53" s="694"/>
    </row>
    <row r="54" spans="1:955">
      <c r="H54" s="745"/>
      <c r="I54" s="745"/>
      <c r="J54" s="745"/>
      <c r="K54" s="745"/>
      <c r="L54" s="745"/>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c r="AY54" s="694"/>
      <c r="AZ54" s="694"/>
      <c r="BA54" s="694"/>
      <c r="BB54" s="694"/>
      <c r="BC54" s="694"/>
      <c r="BD54" s="694"/>
      <c r="BE54" s="694"/>
      <c r="BF54" s="694"/>
      <c r="BG54" s="694"/>
      <c r="BH54" s="694"/>
      <c r="BI54" s="694"/>
      <c r="BJ54" s="694"/>
      <c r="BK54" s="694"/>
      <c r="BL54" s="694"/>
      <c r="BM54" s="694"/>
      <c r="BN54" s="694"/>
      <c r="BO54" s="694"/>
      <c r="BP54" s="694"/>
      <c r="BQ54" s="694"/>
      <c r="BR54" s="694"/>
      <c r="BS54" s="694"/>
      <c r="BT54" s="694"/>
      <c r="BU54" s="694"/>
      <c r="BV54" s="694"/>
      <c r="BW54" s="694"/>
      <c r="BX54" s="694"/>
      <c r="BY54" s="694"/>
      <c r="BZ54" s="694"/>
      <c r="CA54" s="694"/>
      <c r="CB54" s="694"/>
      <c r="CC54" s="694"/>
      <c r="CD54" s="694"/>
      <c r="CE54" s="694"/>
      <c r="CF54" s="694"/>
      <c r="CG54" s="694"/>
      <c r="CH54" s="694"/>
      <c r="CI54" s="694"/>
      <c r="CJ54" s="694"/>
      <c r="CK54" s="694"/>
      <c r="CL54" s="694"/>
      <c r="CM54" s="694"/>
      <c r="CN54" s="694"/>
      <c r="CO54" s="694"/>
      <c r="CP54" s="694"/>
      <c r="CQ54" s="694"/>
      <c r="CR54" s="694"/>
      <c r="CS54" s="694"/>
      <c r="CT54" s="694"/>
      <c r="CU54" s="694"/>
      <c r="CV54" s="694"/>
      <c r="CW54" s="694"/>
      <c r="CX54" s="694"/>
      <c r="CY54" s="694"/>
      <c r="CZ54" s="694"/>
      <c r="DA54" s="694"/>
      <c r="DB54" s="694"/>
      <c r="DC54" s="694"/>
      <c r="DD54" s="694"/>
      <c r="DE54" s="694"/>
      <c r="DF54" s="694"/>
      <c r="DG54" s="694"/>
      <c r="DH54" s="694"/>
      <c r="DI54" s="694"/>
      <c r="DJ54" s="694"/>
      <c r="DK54" s="694"/>
      <c r="DL54" s="694"/>
      <c r="DM54" s="694"/>
      <c r="DN54" s="694"/>
      <c r="DO54" s="694"/>
      <c r="DP54" s="694"/>
      <c r="DQ54" s="694"/>
      <c r="DR54" s="694"/>
      <c r="DS54" s="694"/>
      <c r="DT54" s="694"/>
      <c r="DU54" s="694"/>
      <c r="DV54" s="694"/>
      <c r="DW54" s="694"/>
      <c r="DX54" s="694"/>
      <c r="DY54" s="694"/>
      <c r="DZ54" s="694"/>
      <c r="EA54" s="694"/>
      <c r="EB54" s="694"/>
      <c r="EC54" s="694"/>
      <c r="ED54" s="694"/>
      <c r="EE54" s="694"/>
      <c r="EF54" s="694"/>
      <c r="EG54" s="694"/>
      <c r="EH54" s="694"/>
      <c r="EI54" s="694"/>
      <c r="EJ54" s="694"/>
      <c r="EK54" s="694"/>
      <c r="EL54" s="694"/>
      <c r="EM54" s="694"/>
      <c r="EN54" s="694"/>
      <c r="EO54" s="694"/>
      <c r="EP54" s="694"/>
      <c r="EQ54" s="694"/>
      <c r="ER54" s="694"/>
      <c r="ES54" s="694"/>
      <c r="ET54" s="694"/>
      <c r="EU54" s="694"/>
      <c r="EV54" s="694"/>
      <c r="EW54" s="694"/>
      <c r="EX54" s="694"/>
      <c r="EY54" s="694"/>
      <c r="EZ54" s="694"/>
      <c r="FA54" s="694"/>
      <c r="FB54" s="694"/>
      <c r="FC54" s="694"/>
      <c r="FD54" s="694"/>
      <c r="FE54" s="694"/>
      <c r="FF54" s="694"/>
      <c r="FG54" s="694"/>
      <c r="FH54" s="694"/>
      <c r="FI54" s="694"/>
      <c r="FJ54" s="694"/>
      <c r="FK54" s="694"/>
      <c r="FL54" s="694"/>
      <c r="FM54" s="694"/>
      <c r="FN54" s="694"/>
      <c r="FO54" s="694"/>
      <c r="FP54" s="694"/>
      <c r="FQ54" s="694"/>
      <c r="FR54" s="694"/>
      <c r="FS54" s="694"/>
      <c r="FT54" s="694"/>
      <c r="FU54" s="694"/>
      <c r="FV54" s="694"/>
      <c r="FW54" s="694"/>
      <c r="FX54" s="694"/>
      <c r="FY54" s="694"/>
      <c r="FZ54" s="694"/>
      <c r="GA54" s="694"/>
      <c r="GB54" s="694"/>
      <c r="GC54" s="694"/>
      <c r="GD54" s="694"/>
      <c r="GE54" s="694"/>
      <c r="GF54" s="694"/>
      <c r="GG54" s="694"/>
      <c r="GH54" s="694"/>
      <c r="GI54" s="694"/>
      <c r="GJ54" s="694"/>
      <c r="GK54" s="694"/>
      <c r="GL54" s="694"/>
      <c r="GM54" s="694"/>
      <c r="GN54" s="694"/>
      <c r="GO54" s="694"/>
      <c r="GP54" s="694"/>
      <c r="GQ54" s="694"/>
      <c r="GR54" s="694"/>
      <c r="GS54" s="694"/>
      <c r="GT54" s="694"/>
      <c r="GU54" s="694"/>
      <c r="GV54" s="694"/>
      <c r="GW54" s="694"/>
      <c r="GX54" s="694"/>
      <c r="GY54" s="694"/>
      <c r="GZ54" s="694"/>
      <c r="HA54" s="694"/>
      <c r="HB54" s="694"/>
      <c r="HC54" s="694"/>
      <c r="HD54" s="694"/>
      <c r="HE54" s="694"/>
      <c r="HF54" s="694"/>
      <c r="HG54" s="694"/>
      <c r="HH54" s="694"/>
      <c r="HI54" s="694"/>
      <c r="HJ54" s="694"/>
      <c r="HK54" s="694"/>
      <c r="HL54" s="694"/>
      <c r="HM54" s="694"/>
      <c r="HN54" s="694"/>
      <c r="HO54" s="694"/>
      <c r="HP54" s="694"/>
      <c r="HQ54" s="694"/>
      <c r="HR54" s="694"/>
      <c r="HS54" s="694"/>
      <c r="HT54" s="694"/>
      <c r="HU54" s="694"/>
      <c r="HV54" s="694"/>
      <c r="HW54" s="694"/>
      <c r="HX54" s="694"/>
      <c r="HY54" s="694"/>
      <c r="HZ54" s="694"/>
      <c r="IA54" s="694"/>
      <c r="IB54" s="694"/>
      <c r="IC54" s="694"/>
      <c r="ID54" s="694"/>
      <c r="IE54" s="694"/>
      <c r="IF54" s="694"/>
      <c r="IG54" s="694"/>
      <c r="IH54" s="694"/>
      <c r="II54" s="694"/>
      <c r="IJ54" s="694"/>
      <c r="IK54" s="694"/>
      <c r="IL54" s="694"/>
      <c r="IM54" s="694"/>
      <c r="IN54" s="694"/>
      <c r="IO54" s="694"/>
      <c r="IP54" s="694"/>
      <c r="IQ54" s="694"/>
      <c r="IR54" s="694"/>
      <c r="IS54" s="694"/>
      <c r="IT54" s="694"/>
      <c r="IU54" s="694"/>
      <c r="IV54" s="694"/>
      <c r="IW54" s="694"/>
      <c r="IX54" s="694"/>
      <c r="IY54" s="694"/>
      <c r="IZ54" s="694"/>
      <c r="JA54" s="694"/>
      <c r="JB54" s="694"/>
      <c r="JC54" s="694"/>
      <c r="JD54" s="694"/>
      <c r="JE54" s="694"/>
      <c r="JF54" s="694"/>
      <c r="JG54" s="694"/>
      <c r="JH54" s="694"/>
      <c r="JI54" s="694"/>
      <c r="JJ54" s="694"/>
      <c r="JK54" s="694"/>
      <c r="JL54" s="694"/>
      <c r="JM54" s="694"/>
      <c r="JN54" s="694"/>
      <c r="JO54" s="694"/>
      <c r="JP54" s="694"/>
      <c r="JQ54" s="694"/>
      <c r="JR54" s="694"/>
      <c r="JS54" s="694"/>
      <c r="JT54" s="694"/>
      <c r="JU54" s="694"/>
      <c r="JV54" s="694"/>
      <c r="JW54" s="694"/>
      <c r="JX54" s="694"/>
      <c r="JY54" s="694"/>
      <c r="JZ54" s="694"/>
      <c r="KA54" s="694"/>
      <c r="KB54" s="694"/>
      <c r="KC54" s="694"/>
      <c r="KD54" s="694"/>
      <c r="KE54" s="694"/>
      <c r="KF54" s="694"/>
      <c r="KG54" s="694"/>
      <c r="KH54" s="694"/>
      <c r="KI54" s="694"/>
      <c r="KJ54" s="694"/>
      <c r="KK54" s="694"/>
      <c r="KL54" s="694"/>
      <c r="KM54" s="694"/>
      <c r="KN54" s="694"/>
      <c r="KO54" s="694"/>
      <c r="KP54" s="694"/>
      <c r="KQ54" s="694"/>
      <c r="KR54" s="694"/>
      <c r="KS54" s="694"/>
      <c r="KT54" s="694"/>
      <c r="KU54" s="694"/>
      <c r="KV54" s="694"/>
      <c r="KW54" s="694"/>
      <c r="KX54" s="694"/>
      <c r="KY54" s="694"/>
      <c r="KZ54" s="694"/>
      <c r="LA54" s="694"/>
      <c r="LB54" s="694"/>
      <c r="LC54" s="694"/>
      <c r="LD54" s="694"/>
      <c r="LE54" s="694"/>
      <c r="LF54" s="694"/>
      <c r="LG54" s="694"/>
      <c r="LH54" s="694"/>
      <c r="LI54" s="694"/>
      <c r="LJ54" s="694"/>
      <c r="LK54" s="694"/>
      <c r="LL54" s="694"/>
      <c r="LM54" s="694"/>
      <c r="LN54" s="694"/>
      <c r="LO54" s="694"/>
      <c r="LP54" s="694"/>
      <c r="LQ54" s="694"/>
      <c r="LR54" s="694"/>
      <c r="LS54" s="694"/>
      <c r="LT54" s="694"/>
      <c r="LU54" s="694"/>
      <c r="LV54" s="694"/>
      <c r="LW54" s="694"/>
      <c r="LX54" s="694"/>
      <c r="LY54" s="694"/>
      <c r="LZ54" s="694"/>
      <c r="MA54" s="694"/>
      <c r="MB54" s="694"/>
      <c r="MC54" s="694"/>
      <c r="MD54" s="694"/>
      <c r="ME54" s="694"/>
      <c r="MF54" s="694"/>
      <c r="MG54" s="694"/>
      <c r="MH54" s="694"/>
      <c r="MI54" s="694"/>
      <c r="MJ54" s="694"/>
      <c r="MK54" s="694"/>
      <c r="ML54" s="694"/>
      <c r="MM54" s="694"/>
      <c r="MN54" s="694"/>
      <c r="MO54" s="694"/>
      <c r="MP54" s="694"/>
      <c r="MQ54" s="694"/>
      <c r="MR54" s="694"/>
      <c r="MS54" s="694"/>
      <c r="MT54" s="694"/>
      <c r="MU54" s="694"/>
      <c r="MV54" s="694"/>
      <c r="MW54" s="694"/>
      <c r="MX54" s="694"/>
      <c r="MY54" s="694"/>
      <c r="MZ54" s="694"/>
      <c r="NA54" s="694"/>
      <c r="NB54" s="694"/>
      <c r="NC54" s="694"/>
      <c r="ND54" s="694"/>
      <c r="NE54" s="694"/>
      <c r="NF54" s="694"/>
      <c r="NG54" s="694"/>
      <c r="NH54" s="694"/>
      <c r="NI54" s="694"/>
      <c r="NJ54" s="694"/>
      <c r="NK54" s="694"/>
      <c r="NL54" s="694"/>
      <c r="NM54" s="694"/>
      <c r="NN54" s="694"/>
      <c r="NO54" s="694"/>
      <c r="NP54" s="694"/>
      <c r="NQ54" s="694"/>
      <c r="NR54" s="694"/>
      <c r="NS54" s="694"/>
      <c r="NT54" s="694"/>
      <c r="NU54" s="694"/>
      <c r="NV54" s="694"/>
      <c r="NW54" s="694"/>
      <c r="NX54" s="694"/>
      <c r="NY54" s="694"/>
      <c r="NZ54" s="694"/>
      <c r="OA54" s="694"/>
      <c r="OB54" s="694"/>
      <c r="OC54" s="694"/>
      <c r="OD54" s="694"/>
      <c r="OE54" s="694"/>
      <c r="OF54" s="694"/>
      <c r="OG54" s="694"/>
      <c r="OH54" s="694"/>
      <c r="OI54" s="694"/>
      <c r="OJ54" s="694"/>
      <c r="OK54" s="694"/>
      <c r="OL54" s="694"/>
      <c r="OM54" s="694"/>
      <c r="ON54" s="694"/>
      <c r="OO54" s="694"/>
      <c r="OP54" s="694"/>
      <c r="OQ54" s="694"/>
      <c r="OR54" s="694"/>
      <c r="OS54" s="694"/>
      <c r="OT54" s="694"/>
      <c r="OU54" s="694"/>
      <c r="OV54" s="694"/>
      <c r="OW54" s="694"/>
      <c r="OX54" s="694"/>
      <c r="OY54" s="694"/>
      <c r="OZ54" s="694"/>
      <c r="PA54" s="694"/>
      <c r="PB54" s="694"/>
      <c r="PC54" s="694"/>
      <c r="PD54" s="694"/>
      <c r="PE54" s="694"/>
      <c r="PF54" s="694"/>
      <c r="PG54" s="694"/>
      <c r="PH54" s="694"/>
      <c r="PI54" s="694"/>
      <c r="PJ54" s="694"/>
      <c r="PK54" s="694"/>
      <c r="PL54" s="694"/>
      <c r="PM54" s="694"/>
      <c r="PN54" s="694"/>
      <c r="PO54" s="694"/>
      <c r="PP54" s="694"/>
      <c r="PQ54" s="694"/>
      <c r="PR54" s="694"/>
      <c r="PS54" s="694"/>
      <c r="PT54" s="694"/>
      <c r="PU54" s="694"/>
      <c r="PV54" s="694"/>
      <c r="PW54" s="694"/>
      <c r="PX54" s="694"/>
      <c r="PY54" s="694"/>
      <c r="PZ54" s="694"/>
      <c r="QA54" s="694"/>
      <c r="QB54" s="694"/>
      <c r="QC54" s="694"/>
      <c r="QD54" s="694"/>
      <c r="QE54" s="694"/>
      <c r="QF54" s="694"/>
      <c r="QG54" s="694"/>
      <c r="QH54" s="694"/>
      <c r="QI54" s="694"/>
      <c r="QJ54" s="694"/>
      <c r="QK54" s="694"/>
      <c r="QL54" s="694"/>
      <c r="QM54" s="694"/>
      <c r="QN54" s="694"/>
      <c r="QO54" s="694"/>
      <c r="QP54" s="694"/>
      <c r="QQ54" s="694"/>
      <c r="QR54" s="694"/>
      <c r="QS54" s="694"/>
      <c r="QT54" s="694"/>
      <c r="QU54" s="694"/>
      <c r="QV54" s="694"/>
      <c r="QW54" s="694"/>
      <c r="QX54" s="694"/>
      <c r="QY54" s="694"/>
      <c r="QZ54" s="694"/>
      <c r="RA54" s="694"/>
      <c r="RB54" s="694"/>
      <c r="RC54" s="694"/>
      <c r="RD54" s="694"/>
      <c r="RE54" s="694"/>
      <c r="RF54" s="694"/>
      <c r="RG54" s="694"/>
      <c r="RH54" s="694"/>
      <c r="RI54" s="694"/>
      <c r="RJ54" s="694"/>
      <c r="RK54" s="694"/>
      <c r="RL54" s="694"/>
      <c r="RM54" s="694"/>
      <c r="RN54" s="694"/>
      <c r="RO54" s="694"/>
      <c r="RP54" s="694"/>
      <c r="RQ54" s="694"/>
      <c r="RR54" s="694"/>
      <c r="RS54" s="694"/>
      <c r="RT54" s="694"/>
      <c r="RU54" s="694"/>
      <c r="RV54" s="694"/>
      <c r="RW54" s="694"/>
      <c r="RX54" s="694"/>
      <c r="RY54" s="694"/>
      <c r="RZ54" s="694"/>
      <c r="SA54" s="694"/>
      <c r="SB54" s="694"/>
      <c r="SC54" s="694"/>
      <c r="SD54" s="694"/>
      <c r="SE54" s="694"/>
      <c r="SF54" s="694"/>
      <c r="SG54" s="694"/>
      <c r="SH54" s="694"/>
      <c r="SI54" s="694"/>
      <c r="SJ54" s="694"/>
      <c r="SK54" s="694"/>
      <c r="SL54" s="694"/>
      <c r="SM54" s="694"/>
      <c r="SN54" s="694"/>
      <c r="SO54" s="694"/>
      <c r="SP54" s="694"/>
      <c r="SQ54" s="694"/>
      <c r="SR54" s="694"/>
      <c r="SS54" s="694"/>
      <c r="ST54" s="694"/>
      <c r="SU54" s="694"/>
      <c r="SV54" s="694"/>
      <c r="SW54" s="694"/>
      <c r="SX54" s="694"/>
      <c r="SY54" s="694"/>
      <c r="SZ54" s="694"/>
      <c r="TA54" s="694"/>
      <c r="TB54" s="694"/>
      <c r="TC54" s="694"/>
      <c r="TD54" s="694"/>
      <c r="TE54" s="694"/>
      <c r="TF54" s="694"/>
      <c r="TG54" s="694"/>
      <c r="TH54" s="694"/>
      <c r="TI54" s="694"/>
      <c r="TJ54" s="694"/>
      <c r="TK54" s="694"/>
      <c r="TL54" s="694"/>
      <c r="TM54" s="694"/>
      <c r="TN54" s="694"/>
      <c r="TO54" s="694"/>
      <c r="TP54" s="694"/>
      <c r="TQ54" s="694"/>
      <c r="TR54" s="694"/>
      <c r="TS54" s="694"/>
      <c r="TT54" s="694"/>
      <c r="TU54" s="694"/>
      <c r="TV54" s="694"/>
      <c r="TW54" s="694"/>
      <c r="TX54" s="694"/>
      <c r="TY54" s="694"/>
      <c r="TZ54" s="694"/>
      <c r="UA54" s="694"/>
      <c r="UB54" s="694"/>
      <c r="UC54" s="694"/>
      <c r="UD54" s="694"/>
      <c r="UE54" s="694"/>
      <c r="UF54" s="694"/>
      <c r="UG54" s="694"/>
      <c r="UH54" s="694"/>
      <c r="UI54" s="694"/>
      <c r="UJ54" s="694"/>
      <c r="UK54" s="694"/>
      <c r="UL54" s="694"/>
      <c r="UM54" s="694"/>
      <c r="UN54" s="694"/>
      <c r="UO54" s="694"/>
      <c r="UP54" s="694"/>
      <c r="UQ54" s="694"/>
      <c r="UR54" s="694"/>
      <c r="US54" s="694"/>
      <c r="UT54" s="694"/>
      <c r="UU54" s="694"/>
      <c r="UV54" s="694"/>
      <c r="UW54" s="694"/>
      <c r="UX54" s="694"/>
      <c r="UY54" s="694"/>
      <c r="UZ54" s="694"/>
      <c r="VA54" s="694"/>
      <c r="VB54" s="694"/>
      <c r="VC54" s="694"/>
      <c r="VD54" s="694"/>
      <c r="VE54" s="694"/>
      <c r="VF54" s="694"/>
      <c r="VG54" s="694"/>
      <c r="VH54" s="694"/>
      <c r="VI54" s="694"/>
      <c r="VJ54" s="694"/>
      <c r="VK54" s="694"/>
      <c r="VL54" s="694"/>
      <c r="VM54" s="694"/>
      <c r="VN54" s="694"/>
      <c r="VO54" s="694"/>
      <c r="VP54" s="694"/>
      <c r="VQ54" s="694"/>
      <c r="VR54" s="694"/>
      <c r="VS54" s="694"/>
      <c r="VT54" s="694"/>
      <c r="VU54" s="694"/>
      <c r="VV54" s="694"/>
      <c r="VW54" s="694"/>
      <c r="VX54" s="694"/>
      <c r="VY54" s="694"/>
      <c r="VZ54" s="694"/>
      <c r="WA54" s="694"/>
      <c r="WB54" s="694"/>
      <c r="WC54" s="694"/>
      <c r="WD54" s="694"/>
      <c r="WE54" s="694"/>
      <c r="WF54" s="694"/>
      <c r="WG54" s="694"/>
      <c r="WH54" s="694"/>
      <c r="WI54" s="694"/>
      <c r="WJ54" s="694"/>
      <c r="WK54" s="694"/>
      <c r="WL54" s="694"/>
      <c r="WM54" s="694"/>
      <c r="WN54" s="694"/>
      <c r="WO54" s="694"/>
      <c r="WP54" s="694"/>
      <c r="WQ54" s="694"/>
      <c r="WR54" s="694"/>
      <c r="WS54" s="694"/>
      <c r="WT54" s="694"/>
      <c r="WU54" s="694"/>
      <c r="WV54" s="694"/>
      <c r="WW54" s="694"/>
      <c r="WX54" s="694"/>
      <c r="WY54" s="694"/>
      <c r="WZ54" s="694"/>
      <c r="XA54" s="694"/>
      <c r="XB54" s="694"/>
      <c r="XC54" s="694"/>
      <c r="XD54" s="694"/>
      <c r="XE54" s="694"/>
      <c r="XF54" s="694"/>
      <c r="XG54" s="694"/>
      <c r="XH54" s="694"/>
      <c r="XI54" s="694"/>
      <c r="XJ54" s="694"/>
      <c r="XK54" s="694"/>
      <c r="XL54" s="694"/>
      <c r="XM54" s="694"/>
      <c r="XN54" s="694"/>
      <c r="XO54" s="694"/>
      <c r="XP54" s="694"/>
      <c r="XQ54" s="694"/>
      <c r="XR54" s="694"/>
      <c r="XS54" s="694"/>
      <c r="XT54" s="694"/>
      <c r="XU54" s="694"/>
      <c r="XV54" s="694"/>
      <c r="XW54" s="694"/>
      <c r="XX54" s="694"/>
      <c r="XY54" s="694"/>
      <c r="XZ54" s="694"/>
      <c r="YA54" s="694"/>
      <c r="YB54" s="694"/>
      <c r="YC54" s="694"/>
      <c r="YD54" s="694"/>
      <c r="YE54" s="694"/>
      <c r="YF54" s="694"/>
      <c r="YG54" s="694"/>
      <c r="YH54" s="694"/>
      <c r="YI54" s="694"/>
      <c r="YJ54" s="694"/>
      <c r="YK54" s="694"/>
      <c r="YL54" s="694"/>
      <c r="YM54" s="694"/>
      <c r="YN54" s="694"/>
      <c r="YO54" s="694"/>
      <c r="YP54" s="694"/>
      <c r="YQ54" s="694"/>
      <c r="YR54" s="694"/>
      <c r="YS54" s="694"/>
      <c r="YT54" s="694"/>
      <c r="YU54" s="694"/>
      <c r="YV54" s="694"/>
      <c r="YW54" s="694"/>
      <c r="YX54" s="694"/>
      <c r="YY54" s="694"/>
      <c r="YZ54" s="694"/>
      <c r="ZA54" s="694"/>
      <c r="ZB54" s="694"/>
      <c r="ZC54" s="694"/>
      <c r="ZD54" s="694"/>
      <c r="ZE54" s="694"/>
      <c r="ZF54" s="694"/>
      <c r="ZG54" s="694"/>
      <c r="ZH54" s="694"/>
      <c r="ZI54" s="694"/>
      <c r="ZJ54" s="694"/>
      <c r="ZK54" s="694"/>
      <c r="ZL54" s="694"/>
      <c r="ZM54" s="694"/>
      <c r="ZN54" s="694"/>
      <c r="ZO54" s="694"/>
      <c r="ZP54" s="694"/>
      <c r="ZQ54" s="694"/>
      <c r="ZR54" s="694"/>
      <c r="ZS54" s="694"/>
      <c r="ZT54" s="694"/>
      <c r="ZU54" s="694"/>
      <c r="ZV54" s="694"/>
      <c r="ZW54" s="694"/>
      <c r="ZX54" s="694"/>
      <c r="ZY54" s="694"/>
      <c r="ZZ54" s="694"/>
      <c r="AAA54" s="694"/>
      <c r="AAB54" s="694"/>
      <c r="AAC54" s="694"/>
      <c r="AAD54" s="694"/>
      <c r="AAE54" s="694"/>
      <c r="AAF54" s="694"/>
      <c r="AAG54" s="694"/>
      <c r="AAH54" s="694"/>
      <c r="AAI54" s="694"/>
      <c r="AAJ54" s="694"/>
      <c r="AAK54" s="694"/>
      <c r="AAL54" s="694"/>
      <c r="AAM54" s="694"/>
      <c r="AAN54" s="694"/>
      <c r="AAO54" s="694"/>
      <c r="AAP54" s="694"/>
      <c r="AAQ54" s="694"/>
      <c r="AAR54" s="694"/>
      <c r="AAS54" s="694"/>
      <c r="AAT54" s="694"/>
      <c r="AAU54" s="694"/>
      <c r="AAV54" s="694"/>
      <c r="AAW54" s="694"/>
      <c r="AAX54" s="694"/>
      <c r="AAY54" s="694"/>
      <c r="AAZ54" s="694"/>
      <c r="ABA54" s="694"/>
      <c r="ABB54" s="694"/>
      <c r="ABC54" s="694"/>
      <c r="ABD54" s="694"/>
      <c r="ABE54" s="694"/>
      <c r="ABF54" s="694"/>
      <c r="ABG54" s="694"/>
      <c r="ABH54" s="694"/>
      <c r="ABI54" s="694"/>
      <c r="ABJ54" s="694"/>
      <c r="ABK54" s="694"/>
      <c r="ABL54" s="694"/>
      <c r="ABM54" s="694"/>
      <c r="ABN54" s="694"/>
      <c r="ABO54" s="694"/>
      <c r="ABP54" s="694"/>
      <c r="ABQ54" s="694"/>
      <c r="ABR54" s="694"/>
      <c r="ABS54" s="694"/>
      <c r="ABT54" s="694"/>
      <c r="ABU54" s="694"/>
      <c r="ABV54" s="694"/>
      <c r="ABW54" s="694"/>
      <c r="ABX54" s="694"/>
      <c r="ABY54" s="694"/>
      <c r="ABZ54" s="694"/>
      <c r="ACA54" s="694"/>
      <c r="ACB54" s="694"/>
      <c r="ACC54" s="694"/>
      <c r="ACD54" s="694"/>
      <c r="ACE54" s="694"/>
      <c r="ACF54" s="694"/>
      <c r="ACG54" s="694"/>
      <c r="ACH54" s="694"/>
      <c r="ACI54" s="694"/>
      <c r="ACJ54" s="694"/>
      <c r="ACK54" s="694"/>
      <c r="ACL54" s="694"/>
      <c r="ACM54" s="694"/>
      <c r="ACN54" s="694"/>
      <c r="ACO54" s="694"/>
      <c r="ACP54" s="694"/>
      <c r="ACQ54" s="694"/>
      <c r="ACR54" s="694"/>
      <c r="ACS54" s="694"/>
      <c r="ACT54" s="694"/>
      <c r="ACU54" s="694"/>
      <c r="ACV54" s="694"/>
      <c r="ACW54" s="694"/>
      <c r="ACX54" s="694"/>
      <c r="ACY54" s="694"/>
      <c r="ACZ54" s="694"/>
      <c r="ADA54" s="694"/>
      <c r="ADB54" s="694"/>
      <c r="ADC54" s="694"/>
      <c r="ADD54" s="694"/>
      <c r="ADE54" s="694"/>
      <c r="ADF54" s="694"/>
      <c r="ADG54" s="694"/>
      <c r="ADH54" s="694"/>
      <c r="ADI54" s="694"/>
      <c r="ADJ54" s="694"/>
      <c r="ADK54" s="694"/>
      <c r="ADL54" s="694"/>
      <c r="ADM54" s="694"/>
      <c r="ADN54" s="694"/>
      <c r="ADO54" s="694"/>
      <c r="ADP54" s="694"/>
      <c r="ADQ54" s="694"/>
      <c r="ADR54" s="694"/>
      <c r="ADS54" s="694"/>
      <c r="ADT54" s="694"/>
      <c r="ADU54" s="694"/>
      <c r="ADV54" s="694"/>
      <c r="ADW54" s="694"/>
      <c r="ADX54" s="694"/>
      <c r="ADY54" s="694"/>
      <c r="ADZ54" s="694"/>
      <c r="AEA54" s="694"/>
      <c r="AEB54" s="694"/>
      <c r="AEC54" s="694"/>
      <c r="AED54" s="694"/>
      <c r="AEE54" s="694"/>
      <c r="AEF54" s="694"/>
      <c r="AEG54" s="694"/>
      <c r="AEH54" s="694"/>
      <c r="AEI54" s="694"/>
      <c r="AEJ54" s="694"/>
      <c r="AEK54" s="694"/>
      <c r="AEL54" s="694"/>
      <c r="AEM54" s="694"/>
      <c r="AEN54" s="694"/>
      <c r="AEO54" s="694"/>
      <c r="AEP54" s="694"/>
      <c r="AEQ54" s="694"/>
      <c r="AER54" s="694"/>
      <c r="AES54" s="694"/>
      <c r="AET54" s="694"/>
      <c r="AEU54" s="694"/>
      <c r="AEV54" s="694"/>
      <c r="AEW54" s="694"/>
      <c r="AEX54" s="694"/>
      <c r="AEY54" s="694"/>
      <c r="AEZ54" s="694"/>
      <c r="AFA54" s="694"/>
      <c r="AFB54" s="694"/>
      <c r="AFC54" s="694"/>
      <c r="AFD54" s="694"/>
      <c r="AFE54" s="694"/>
      <c r="AFF54" s="694"/>
      <c r="AFG54" s="694"/>
      <c r="AFH54" s="694"/>
      <c r="AFI54" s="694"/>
      <c r="AFJ54" s="694"/>
      <c r="AFK54" s="694"/>
      <c r="AFL54" s="694"/>
      <c r="AFM54" s="694"/>
      <c r="AFN54" s="694"/>
      <c r="AFO54" s="694"/>
      <c r="AFP54" s="694"/>
      <c r="AFQ54" s="694"/>
      <c r="AFR54" s="694"/>
      <c r="AFS54" s="694"/>
      <c r="AFT54" s="694"/>
      <c r="AFU54" s="694"/>
      <c r="AFV54" s="694"/>
      <c r="AFW54" s="694"/>
      <c r="AFX54" s="694"/>
      <c r="AFY54" s="694"/>
      <c r="AFZ54" s="694"/>
      <c r="AGA54" s="694"/>
      <c r="AGB54" s="694"/>
      <c r="AGC54" s="694"/>
      <c r="AGD54" s="694"/>
      <c r="AGE54" s="694"/>
      <c r="AGF54" s="694"/>
      <c r="AGG54" s="694"/>
      <c r="AGH54" s="694"/>
      <c r="AGI54" s="694"/>
      <c r="AGJ54" s="694"/>
      <c r="AGK54" s="694"/>
      <c r="AGL54" s="694"/>
      <c r="AGM54" s="694"/>
      <c r="AGN54" s="694"/>
      <c r="AGO54" s="694"/>
      <c r="AGP54" s="694"/>
      <c r="AGQ54" s="694"/>
      <c r="AGR54" s="694"/>
      <c r="AGS54" s="694"/>
      <c r="AGT54" s="694"/>
      <c r="AGU54" s="694"/>
      <c r="AGV54" s="694"/>
      <c r="AGW54" s="694"/>
      <c r="AGX54" s="694"/>
      <c r="AGY54" s="694"/>
      <c r="AGZ54" s="694"/>
      <c r="AHA54" s="694"/>
      <c r="AHB54" s="694"/>
      <c r="AHC54" s="694"/>
      <c r="AHD54" s="694"/>
      <c r="AHE54" s="694"/>
      <c r="AHF54" s="694"/>
      <c r="AHG54" s="694"/>
      <c r="AHH54" s="694"/>
      <c r="AHI54" s="694"/>
      <c r="AHJ54" s="694"/>
      <c r="AHK54" s="694"/>
      <c r="AHL54" s="694"/>
      <c r="AHM54" s="694"/>
      <c r="AHN54" s="694"/>
      <c r="AHO54" s="694"/>
      <c r="AHP54" s="694"/>
      <c r="AHQ54" s="694"/>
      <c r="AHR54" s="694"/>
      <c r="AHS54" s="694"/>
      <c r="AHT54" s="694"/>
      <c r="AHU54" s="694"/>
      <c r="AHV54" s="694"/>
      <c r="AHW54" s="694"/>
      <c r="AHX54" s="694"/>
      <c r="AHY54" s="694"/>
      <c r="AHZ54" s="694"/>
      <c r="AIA54" s="694"/>
      <c r="AIB54" s="694"/>
      <c r="AIC54" s="694"/>
      <c r="AID54" s="694"/>
      <c r="AIE54" s="694"/>
      <c r="AIF54" s="694"/>
      <c r="AIG54" s="694"/>
      <c r="AIH54" s="694"/>
      <c r="AII54" s="694"/>
      <c r="AIJ54" s="694"/>
      <c r="AIK54" s="694"/>
      <c r="AIL54" s="694"/>
      <c r="AIM54" s="694"/>
      <c r="AIN54" s="694"/>
      <c r="AIO54" s="694"/>
      <c r="AIP54" s="694"/>
      <c r="AIQ54" s="694"/>
      <c r="AIR54" s="694"/>
      <c r="AIS54" s="694"/>
      <c r="AIT54" s="694"/>
      <c r="AIU54" s="694"/>
      <c r="AIV54" s="694"/>
      <c r="AIW54" s="694"/>
      <c r="AIX54" s="694"/>
      <c r="AIY54" s="694"/>
      <c r="AIZ54" s="694"/>
      <c r="AJA54" s="694"/>
      <c r="AJB54" s="694"/>
      <c r="AJC54" s="694"/>
      <c r="AJD54" s="694"/>
      <c r="AJE54" s="694"/>
      <c r="AJF54" s="694"/>
      <c r="AJG54" s="694"/>
      <c r="AJH54" s="694"/>
      <c r="AJI54" s="694"/>
      <c r="AJJ54" s="694"/>
      <c r="AJK54" s="694"/>
      <c r="AJL54" s="694"/>
      <c r="AJM54" s="694"/>
      <c r="AJN54" s="694"/>
      <c r="AJO54" s="694"/>
      <c r="AJP54" s="694"/>
      <c r="AJQ54" s="694"/>
      <c r="AJR54" s="694"/>
      <c r="AJS54" s="694"/>
    </row>
    <row r="55" spans="1:955">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694"/>
      <c r="AP55" s="694"/>
      <c r="AQ55" s="694"/>
      <c r="AR55" s="694"/>
      <c r="AS55" s="694"/>
      <c r="AT55" s="694"/>
      <c r="AU55" s="694"/>
      <c r="AV55" s="694"/>
      <c r="AW55" s="694"/>
      <c r="AX55" s="694"/>
      <c r="AY55" s="694"/>
      <c r="AZ55" s="694"/>
      <c r="BA55" s="694"/>
      <c r="BB55" s="694"/>
      <c r="BC55" s="694"/>
      <c r="BD55" s="694"/>
      <c r="BE55" s="694"/>
      <c r="BF55" s="694"/>
      <c r="BG55" s="694"/>
      <c r="BH55" s="694"/>
      <c r="BI55" s="694"/>
      <c r="BJ55" s="694"/>
      <c r="BK55" s="694"/>
      <c r="BL55" s="694"/>
      <c r="BM55" s="694"/>
      <c r="BN55" s="694"/>
      <c r="BO55" s="694"/>
      <c r="BP55" s="694"/>
      <c r="BQ55" s="694"/>
      <c r="BR55" s="694"/>
      <c r="BS55" s="694"/>
      <c r="BT55" s="694"/>
      <c r="BU55" s="694"/>
      <c r="BV55" s="694"/>
      <c r="BW55" s="694"/>
      <c r="BX55" s="694"/>
      <c r="BY55" s="694"/>
      <c r="BZ55" s="694"/>
      <c r="CA55" s="694"/>
      <c r="CB55" s="694"/>
      <c r="CC55" s="694"/>
      <c r="CD55" s="694"/>
      <c r="CE55" s="694"/>
      <c r="CF55" s="694"/>
      <c r="CG55" s="694"/>
      <c r="CH55" s="694"/>
      <c r="CI55" s="694"/>
      <c r="CJ55" s="694"/>
      <c r="CK55" s="694"/>
      <c r="CL55" s="694"/>
      <c r="CM55" s="694"/>
      <c r="CN55" s="694"/>
      <c r="CO55" s="694"/>
      <c r="CP55" s="694"/>
      <c r="CQ55" s="694"/>
      <c r="CR55" s="694"/>
      <c r="CS55" s="694"/>
      <c r="CT55" s="694"/>
      <c r="CU55" s="694"/>
      <c r="CV55" s="694"/>
      <c r="CW55" s="694"/>
      <c r="CX55" s="694"/>
      <c r="CY55" s="694"/>
      <c r="CZ55" s="694"/>
      <c r="DA55" s="694"/>
      <c r="DB55" s="694"/>
      <c r="DC55" s="694"/>
      <c r="DD55" s="694"/>
      <c r="DE55" s="694"/>
      <c r="DF55" s="694"/>
      <c r="DG55" s="694"/>
      <c r="DH55" s="694"/>
      <c r="DI55" s="694"/>
      <c r="DJ55" s="694"/>
      <c r="DK55" s="694"/>
      <c r="DL55" s="694"/>
      <c r="DM55" s="694"/>
      <c r="DN55" s="694"/>
      <c r="DO55" s="694"/>
      <c r="DP55" s="694"/>
      <c r="DQ55" s="694"/>
      <c r="DR55" s="694"/>
      <c r="DS55" s="694"/>
      <c r="DT55" s="694"/>
      <c r="DU55" s="694"/>
      <c r="DV55" s="694"/>
      <c r="DW55" s="694"/>
      <c r="DX55" s="694"/>
      <c r="DY55" s="694"/>
      <c r="DZ55" s="694"/>
      <c r="EA55" s="694"/>
      <c r="EB55" s="694"/>
      <c r="EC55" s="694"/>
      <c r="ED55" s="694"/>
      <c r="EE55" s="694"/>
      <c r="EF55" s="694"/>
      <c r="EG55" s="694"/>
      <c r="EH55" s="694"/>
      <c r="EI55" s="694"/>
      <c r="EJ55" s="694"/>
      <c r="EK55" s="694"/>
      <c r="EL55" s="694"/>
      <c r="EM55" s="694"/>
      <c r="EN55" s="694"/>
      <c r="EO55" s="694"/>
      <c r="EP55" s="694"/>
      <c r="EQ55" s="694"/>
      <c r="ER55" s="694"/>
      <c r="ES55" s="694"/>
      <c r="ET55" s="694"/>
      <c r="EU55" s="694"/>
      <c r="EV55" s="694"/>
      <c r="EW55" s="694"/>
      <c r="EX55" s="694"/>
      <c r="EY55" s="694"/>
      <c r="EZ55" s="694"/>
      <c r="FA55" s="694"/>
      <c r="FB55" s="694"/>
      <c r="FC55" s="694"/>
      <c r="FD55" s="694"/>
      <c r="FE55" s="694"/>
      <c r="FF55" s="694"/>
      <c r="FG55" s="694"/>
      <c r="FH55" s="694"/>
      <c r="FI55" s="694"/>
      <c r="FJ55" s="694"/>
      <c r="FK55" s="694"/>
      <c r="FL55" s="694"/>
      <c r="FM55" s="694"/>
      <c r="FN55" s="694"/>
      <c r="FO55" s="694"/>
      <c r="FP55" s="694"/>
      <c r="FQ55" s="694"/>
      <c r="FR55" s="694"/>
      <c r="FS55" s="694"/>
      <c r="FT55" s="694"/>
      <c r="FU55" s="694"/>
      <c r="FV55" s="694"/>
      <c r="FW55" s="694"/>
      <c r="FX55" s="694"/>
      <c r="FY55" s="694"/>
      <c r="FZ55" s="694"/>
      <c r="GA55" s="694"/>
      <c r="GB55" s="694"/>
      <c r="GC55" s="694"/>
      <c r="GD55" s="694"/>
      <c r="GE55" s="694"/>
      <c r="GF55" s="694"/>
      <c r="GG55" s="694"/>
      <c r="GH55" s="694"/>
      <c r="GI55" s="694"/>
      <c r="GJ55" s="694"/>
      <c r="GK55" s="694"/>
      <c r="GL55" s="694"/>
      <c r="GM55" s="694"/>
      <c r="GN55" s="694"/>
      <c r="GO55" s="694"/>
      <c r="GP55" s="694"/>
      <c r="GQ55" s="694"/>
      <c r="GR55" s="694"/>
      <c r="GS55" s="694"/>
      <c r="GT55" s="694"/>
      <c r="GU55" s="694"/>
      <c r="GV55" s="694"/>
      <c r="GW55" s="694"/>
      <c r="GX55" s="694"/>
      <c r="GY55" s="694"/>
      <c r="GZ55" s="694"/>
      <c r="HA55" s="694"/>
      <c r="HB55" s="694"/>
      <c r="HC55" s="694"/>
      <c r="HD55" s="694"/>
      <c r="HE55" s="694"/>
      <c r="HF55" s="694"/>
      <c r="HG55" s="694"/>
      <c r="HH55" s="694"/>
      <c r="HI55" s="694"/>
      <c r="HJ55" s="694"/>
      <c r="HK55" s="694"/>
      <c r="HL55" s="694"/>
      <c r="HM55" s="694"/>
      <c r="HN55" s="694"/>
      <c r="HO55" s="694"/>
      <c r="HP55" s="694"/>
      <c r="HQ55" s="694"/>
      <c r="HR55" s="694"/>
      <c r="HS55" s="694"/>
      <c r="HT55" s="694"/>
      <c r="HU55" s="694"/>
      <c r="HV55" s="694"/>
      <c r="HW55" s="694"/>
      <c r="HX55" s="694"/>
      <c r="HY55" s="694"/>
      <c r="HZ55" s="694"/>
      <c r="IA55" s="694"/>
      <c r="IB55" s="694"/>
      <c r="IC55" s="694"/>
      <c r="ID55" s="694"/>
      <c r="IE55" s="694"/>
      <c r="IF55" s="694"/>
      <c r="IG55" s="694"/>
      <c r="IH55" s="694"/>
      <c r="II55" s="694"/>
      <c r="IJ55" s="694"/>
      <c r="IK55" s="694"/>
      <c r="IL55" s="694"/>
      <c r="IM55" s="694"/>
      <c r="IN55" s="694"/>
      <c r="IO55" s="694"/>
      <c r="IP55" s="694"/>
      <c r="IQ55" s="694"/>
      <c r="IR55" s="694"/>
      <c r="IS55" s="694"/>
      <c r="IT55" s="694"/>
      <c r="IU55" s="694"/>
      <c r="IV55" s="694"/>
      <c r="IW55" s="694"/>
      <c r="IX55" s="694"/>
      <c r="IY55" s="694"/>
      <c r="IZ55" s="694"/>
      <c r="JA55" s="694"/>
      <c r="JB55" s="694"/>
      <c r="JC55" s="694"/>
      <c r="JD55" s="694"/>
      <c r="JE55" s="694"/>
      <c r="JF55" s="694"/>
      <c r="JG55" s="694"/>
      <c r="JH55" s="694"/>
      <c r="JI55" s="694"/>
      <c r="JJ55" s="694"/>
      <c r="JK55" s="694"/>
      <c r="JL55" s="694"/>
      <c r="JM55" s="694"/>
      <c r="JN55" s="694"/>
      <c r="JO55" s="694"/>
      <c r="JP55" s="694"/>
      <c r="JQ55" s="694"/>
      <c r="JR55" s="694"/>
      <c r="JS55" s="694"/>
      <c r="JT55" s="694"/>
      <c r="JU55" s="694"/>
      <c r="JV55" s="694"/>
      <c r="JW55" s="694"/>
      <c r="JX55" s="694"/>
      <c r="JY55" s="694"/>
      <c r="JZ55" s="694"/>
      <c r="KA55" s="694"/>
      <c r="KB55" s="694"/>
      <c r="KC55" s="694"/>
      <c r="KD55" s="694"/>
      <c r="KE55" s="694"/>
      <c r="KF55" s="694"/>
      <c r="KG55" s="694"/>
      <c r="KH55" s="694"/>
      <c r="KI55" s="694"/>
      <c r="KJ55" s="694"/>
      <c r="KK55" s="694"/>
      <c r="KL55" s="694"/>
      <c r="KM55" s="694"/>
      <c r="KN55" s="694"/>
      <c r="KO55" s="694"/>
      <c r="KP55" s="694"/>
      <c r="KQ55" s="694"/>
      <c r="KR55" s="694"/>
      <c r="KS55" s="694"/>
      <c r="KT55" s="694"/>
      <c r="KU55" s="694"/>
      <c r="KV55" s="694"/>
      <c r="KW55" s="694"/>
      <c r="KX55" s="694"/>
      <c r="KY55" s="694"/>
      <c r="KZ55" s="694"/>
      <c r="LA55" s="694"/>
      <c r="LB55" s="694"/>
      <c r="LC55" s="694"/>
      <c r="LD55" s="694"/>
      <c r="LE55" s="694"/>
      <c r="LF55" s="694"/>
      <c r="LG55" s="694"/>
      <c r="LH55" s="694"/>
      <c r="LI55" s="694"/>
      <c r="LJ55" s="694"/>
      <c r="LK55" s="694"/>
      <c r="LL55" s="694"/>
      <c r="LM55" s="694"/>
      <c r="LN55" s="694"/>
      <c r="LO55" s="694"/>
      <c r="LP55" s="694"/>
      <c r="LQ55" s="694"/>
      <c r="LR55" s="694"/>
      <c r="LS55" s="694"/>
      <c r="LT55" s="694"/>
      <c r="LU55" s="694"/>
      <c r="LV55" s="694"/>
      <c r="LW55" s="694"/>
      <c r="LX55" s="694"/>
      <c r="LY55" s="694"/>
      <c r="LZ55" s="694"/>
      <c r="MA55" s="694"/>
      <c r="MB55" s="694"/>
      <c r="MC55" s="694"/>
      <c r="MD55" s="694"/>
      <c r="ME55" s="694"/>
      <c r="MF55" s="694"/>
      <c r="MG55" s="694"/>
      <c r="MH55" s="694"/>
      <c r="MI55" s="694"/>
      <c r="MJ55" s="694"/>
      <c r="MK55" s="694"/>
      <c r="ML55" s="694"/>
      <c r="MM55" s="694"/>
      <c r="MN55" s="694"/>
      <c r="MO55" s="694"/>
      <c r="MP55" s="694"/>
      <c r="MQ55" s="694"/>
      <c r="MR55" s="694"/>
      <c r="MS55" s="694"/>
      <c r="MT55" s="694"/>
      <c r="MU55" s="694"/>
      <c r="MV55" s="694"/>
      <c r="MW55" s="694"/>
      <c r="MX55" s="694"/>
      <c r="MY55" s="694"/>
      <c r="MZ55" s="694"/>
      <c r="NA55" s="694"/>
      <c r="NB55" s="694"/>
      <c r="NC55" s="694"/>
      <c r="ND55" s="694"/>
      <c r="NE55" s="694"/>
      <c r="NF55" s="694"/>
      <c r="NG55" s="694"/>
      <c r="NH55" s="694"/>
      <c r="NI55" s="694"/>
      <c r="NJ55" s="694"/>
      <c r="NK55" s="694"/>
      <c r="NL55" s="694"/>
      <c r="NM55" s="694"/>
      <c r="NN55" s="694"/>
      <c r="NO55" s="694"/>
      <c r="NP55" s="694"/>
      <c r="NQ55" s="694"/>
      <c r="NR55" s="694"/>
      <c r="NS55" s="694"/>
      <c r="NT55" s="694"/>
      <c r="NU55" s="694"/>
      <c r="NV55" s="694"/>
      <c r="NW55" s="694"/>
      <c r="NX55" s="694"/>
      <c r="NY55" s="694"/>
      <c r="NZ55" s="694"/>
      <c r="OA55" s="694"/>
      <c r="OB55" s="694"/>
      <c r="OC55" s="694"/>
      <c r="OD55" s="694"/>
      <c r="OE55" s="694"/>
      <c r="OF55" s="694"/>
      <c r="OG55" s="694"/>
      <c r="OH55" s="694"/>
      <c r="OI55" s="694"/>
      <c r="OJ55" s="694"/>
      <c r="OK55" s="694"/>
      <c r="OL55" s="694"/>
      <c r="OM55" s="694"/>
      <c r="ON55" s="694"/>
      <c r="OO55" s="694"/>
      <c r="OP55" s="694"/>
      <c r="OQ55" s="694"/>
      <c r="OR55" s="694"/>
      <c r="OS55" s="694"/>
      <c r="OT55" s="694"/>
      <c r="OU55" s="694"/>
      <c r="OV55" s="694"/>
      <c r="OW55" s="694"/>
      <c r="OX55" s="694"/>
      <c r="OY55" s="694"/>
      <c r="OZ55" s="694"/>
      <c r="PA55" s="694"/>
      <c r="PB55" s="694"/>
      <c r="PC55" s="694"/>
      <c r="PD55" s="694"/>
      <c r="PE55" s="694"/>
      <c r="PF55" s="694"/>
      <c r="PG55" s="694"/>
      <c r="PH55" s="694"/>
      <c r="PI55" s="694"/>
      <c r="PJ55" s="694"/>
      <c r="PK55" s="694"/>
      <c r="PL55" s="694"/>
      <c r="PM55" s="694"/>
      <c r="PN55" s="694"/>
      <c r="PO55" s="694"/>
      <c r="PP55" s="694"/>
      <c r="PQ55" s="694"/>
      <c r="PR55" s="694"/>
      <c r="PS55" s="694"/>
      <c r="PT55" s="694"/>
      <c r="PU55" s="694"/>
      <c r="PV55" s="694"/>
      <c r="PW55" s="694"/>
      <c r="PX55" s="694"/>
      <c r="PY55" s="694"/>
      <c r="PZ55" s="694"/>
      <c r="QA55" s="694"/>
      <c r="QB55" s="694"/>
      <c r="QC55" s="694"/>
      <c r="QD55" s="694"/>
      <c r="QE55" s="694"/>
      <c r="QF55" s="694"/>
      <c r="QG55" s="694"/>
      <c r="QH55" s="694"/>
      <c r="QI55" s="694"/>
      <c r="QJ55" s="694"/>
      <c r="QK55" s="694"/>
      <c r="QL55" s="694"/>
      <c r="QM55" s="694"/>
      <c r="QN55" s="694"/>
      <c r="QO55" s="694"/>
      <c r="QP55" s="694"/>
      <c r="QQ55" s="694"/>
      <c r="QR55" s="694"/>
      <c r="QS55" s="694"/>
      <c r="QT55" s="694"/>
      <c r="QU55" s="694"/>
      <c r="QV55" s="694"/>
      <c r="QW55" s="694"/>
      <c r="QX55" s="694"/>
      <c r="QY55" s="694"/>
      <c r="QZ55" s="694"/>
      <c r="RA55" s="694"/>
      <c r="RB55" s="694"/>
      <c r="RC55" s="694"/>
      <c r="RD55" s="694"/>
      <c r="RE55" s="694"/>
      <c r="RF55" s="694"/>
      <c r="RG55" s="694"/>
      <c r="RH55" s="694"/>
      <c r="RI55" s="694"/>
      <c r="RJ55" s="694"/>
      <c r="RK55" s="694"/>
      <c r="RL55" s="694"/>
      <c r="RM55" s="694"/>
      <c r="RN55" s="694"/>
      <c r="RO55" s="694"/>
      <c r="RP55" s="694"/>
      <c r="RQ55" s="694"/>
      <c r="RR55" s="694"/>
      <c r="RS55" s="694"/>
      <c r="RT55" s="694"/>
      <c r="RU55" s="694"/>
      <c r="RV55" s="694"/>
      <c r="RW55" s="694"/>
      <c r="RX55" s="694"/>
      <c r="RY55" s="694"/>
      <c r="RZ55" s="694"/>
      <c r="SA55" s="694"/>
      <c r="SB55" s="694"/>
      <c r="SC55" s="694"/>
      <c r="SD55" s="694"/>
      <c r="SE55" s="694"/>
      <c r="SF55" s="694"/>
      <c r="SG55" s="694"/>
      <c r="SH55" s="694"/>
      <c r="SI55" s="694"/>
      <c r="SJ55" s="694"/>
      <c r="SK55" s="694"/>
      <c r="SL55" s="694"/>
      <c r="SM55" s="694"/>
      <c r="SN55" s="694"/>
      <c r="SO55" s="694"/>
      <c r="SP55" s="694"/>
      <c r="SQ55" s="694"/>
      <c r="SR55" s="694"/>
      <c r="SS55" s="694"/>
      <c r="ST55" s="694"/>
      <c r="SU55" s="694"/>
      <c r="SV55" s="694"/>
      <c r="SW55" s="694"/>
      <c r="SX55" s="694"/>
      <c r="SY55" s="694"/>
      <c r="SZ55" s="694"/>
      <c r="TA55" s="694"/>
      <c r="TB55" s="694"/>
      <c r="TC55" s="694"/>
      <c r="TD55" s="694"/>
      <c r="TE55" s="694"/>
      <c r="TF55" s="694"/>
      <c r="TG55" s="694"/>
      <c r="TH55" s="694"/>
      <c r="TI55" s="694"/>
      <c r="TJ55" s="694"/>
      <c r="TK55" s="694"/>
      <c r="TL55" s="694"/>
      <c r="TM55" s="694"/>
      <c r="TN55" s="694"/>
      <c r="TO55" s="694"/>
      <c r="TP55" s="694"/>
      <c r="TQ55" s="694"/>
      <c r="TR55" s="694"/>
      <c r="TS55" s="694"/>
      <c r="TT55" s="694"/>
      <c r="TU55" s="694"/>
      <c r="TV55" s="694"/>
      <c r="TW55" s="694"/>
      <c r="TX55" s="694"/>
      <c r="TY55" s="694"/>
      <c r="TZ55" s="694"/>
      <c r="UA55" s="694"/>
      <c r="UB55" s="694"/>
      <c r="UC55" s="694"/>
      <c r="UD55" s="694"/>
      <c r="UE55" s="694"/>
      <c r="UF55" s="694"/>
      <c r="UG55" s="694"/>
      <c r="UH55" s="694"/>
      <c r="UI55" s="694"/>
      <c r="UJ55" s="694"/>
      <c r="UK55" s="694"/>
      <c r="UL55" s="694"/>
      <c r="UM55" s="694"/>
      <c r="UN55" s="694"/>
      <c r="UO55" s="694"/>
      <c r="UP55" s="694"/>
      <c r="UQ55" s="694"/>
      <c r="UR55" s="694"/>
      <c r="US55" s="694"/>
      <c r="UT55" s="694"/>
      <c r="UU55" s="694"/>
      <c r="UV55" s="694"/>
      <c r="UW55" s="694"/>
      <c r="UX55" s="694"/>
      <c r="UY55" s="694"/>
      <c r="UZ55" s="694"/>
      <c r="VA55" s="694"/>
      <c r="VB55" s="694"/>
      <c r="VC55" s="694"/>
      <c r="VD55" s="694"/>
      <c r="VE55" s="694"/>
      <c r="VF55" s="694"/>
      <c r="VG55" s="694"/>
      <c r="VH55" s="694"/>
      <c r="VI55" s="694"/>
      <c r="VJ55" s="694"/>
      <c r="VK55" s="694"/>
      <c r="VL55" s="694"/>
      <c r="VM55" s="694"/>
      <c r="VN55" s="694"/>
      <c r="VO55" s="694"/>
      <c r="VP55" s="694"/>
      <c r="VQ55" s="694"/>
      <c r="VR55" s="694"/>
      <c r="VS55" s="694"/>
      <c r="VT55" s="694"/>
      <c r="VU55" s="694"/>
      <c r="VV55" s="694"/>
      <c r="VW55" s="694"/>
      <c r="VX55" s="694"/>
      <c r="VY55" s="694"/>
      <c r="VZ55" s="694"/>
      <c r="WA55" s="694"/>
      <c r="WB55" s="694"/>
      <c r="WC55" s="694"/>
      <c r="WD55" s="694"/>
      <c r="WE55" s="694"/>
      <c r="WF55" s="694"/>
      <c r="WG55" s="694"/>
      <c r="WH55" s="694"/>
      <c r="WI55" s="694"/>
      <c r="WJ55" s="694"/>
      <c r="WK55" s="694"/>
      <c r="WL55" s="694"/>
      <c r="WM55" s="694"/>
      <c r="WN55" s="694"/>
      <c r="WO55" s="694"/>
      <c r="WP55" s="694"/>
      <c r="WQ55" s="694"/>
      <c r="WR55" s="694"/>
      <c r="WS55" s="694"/>
      <c r="WT55" s="694"/>
      <c r="WU55" s="694"/>
      <c r="WV55" s="694"/>
      <c r="WW55" s="694"/>
      <c r="WX55" s="694"/>
      <c r="WY55" s="694"/>
      <c r="WZ55" s="694"/>
      <c r="XA55" s="694"/>
      <c r="XB55" s="694"/>
      <c r="XC55" s="694"/>
      <c r="XD55" s="694"/>
      <c r="XE55" s="694"/>
      <c r="XF55" s="694"/>
      <c r="XG55" s="694"/>
      <c r="XH55" s="694"/>
      <c r="XI55" s="694"/>
      <c r="XJ55" s="694"/>
      <c r="XK55" s="694"/>
      <c r="XL55" s="694"/>
      <c r="XM55" s="694"/>
      <c r="XN55" s="694"/>
      <c r="XO55" s="694"/>
      <c r="XP55" s="694"/>
      <c r="XQ55" s="694"/>
      <c r="XR55" s="694"/>
      <c r="XS55" s="694"/>
      <c r="XT55" s="694"/>
      <c r="XU55" s="694"/>
      <c r="XV55" s="694"/>
      <c r="XW55" s="694"/>
      <c r="XX55" s="694"/>
      <c r="XY55" s="694"/>
      <c r="XZ55" s="694"/>
      <c r="YA55" s="694"/>
      <c r="YB55" s="694"/>
      <c r="YC55" s="694"/>
      <c r="YD55" s="694"/>
      <c r="YE55" s="694"/>
      <c r="YF55" s="694"/>
      <c r="YG55" s="694"/>
      <c r="YH55" s="694"/>
      <c r="YI55" s="694"/>
      <c r="YJ55" s="694"/>
      <c r="YK55" s="694"/>
      <c r="YL55" s="694"/>
      <c r="YM55" s="694"/>
      <c r="YN55" s="694"/>
      <c r="YO55" s="694"/>
      <c r="YP55" s="694"/>
      <c r="YQ55" s="694"/>
      <c r="YR55" s="694"/>
      <c r="YS55" s="694"/>
      <c r="YT55" s="694"/>
      <c r="YU55" s="694"/>
      <c r="YV55" s="694"/>
      <c r="YW55" s="694"/>
      <c r="YX55" s="694"/>
      <c r="YY55" s="694"/>
      <c r="YZ55" s="694"/>
      <c r="ZA55" s="694"/>
      <c r="ZB55" s="694"/>
      <c r="ZC55" s="694"/>
      <c r="ZD55" s="694"/>
      <c r="ZE55" s="694"/>
      <c r="ZF55" s="694"/>
      <c r="ZG55" s="694"/>
      <c r="ZH55" s="694"/>
      <c r="ZI55" s="694"/>
      <c r="ZJ55" s="694"/>
      <c r="ZK55" s="694"/>
      <c r="ZL55" s="694"/>
      <c r="ZM55" s="694"/>
      <c r="ZN55" s="694"/>
      <c r="ZO55" s="694"/>
      <c r="ZP55" s="694"/>
      <c r="ZQ55" s="694"/>
      <c r="ZR55" s="694"/>
      <c r="ZS55" s="694"/>
      <c r="ZT55" s="694"/>
      <c r="ZU55" s="694"/>
      <c r="ZV55" s="694"/>
      <c r="ZW55" s="694"/>
      <c r="ZX55" s="694"/>
      <c r="ZY55" s="694"/>
      <c r="ZZ55" s="694"/>
      <c r="AAA55" s="694"/>
      <c r="AAB55" s="694"/>
      <c r="AAC55" s="694"/>
      <c r="AAD55" s="694"/>
      <c r="AAE55" s="694"/>
      <c r="AAF55" s="694"/>
      <c r="AAG55" s="694"/>
      <c r="AAH55" s="694"/>
      <c r="AAI55" s="694"/>
      <c r="AAJ55" s="694"/>
      <c r="AAK55" s="694"/>
      <c r="AAL55" s="694"/>
      <c r="AAM55" s="694"/>
      <c r="AAN55" s="694"/>
      <c r="AAO55" s="694"/>
      <c r="AAP55" s="694"/>
      <c r="AAQ55" s="694"/>
      <c r="AAR55" s="694"/>
      <c r="AAS55" s="694"/>
      <c r="AAT55" s="694"/>
      <c r="AAU55" s="694"/>
      <c r="AAV55" s="694"/>
      <c r="AAW55" s="694"/>
      <c r="AAX55" s="694"/>
      <c r="AAY55" s="694"/>
      <c r="AAZ55" s="694"/>
      <c r="ABA55" s="694"/>
      <c r="ABB55" s="694"/>
      <c r="ABC55" s="694"/>
      <c r="ABD55" s="694"/>
      <c r="ABE55" s="694"/>
      <c r="ABF55" s="694"/>
      <c r="ABG55" s="694"/>
      <c r="ABH55" s="694"/>
      <c r="ABI55" s="694"/>
      <c r="ABJ55" s="694"/>
      <c r="ABK55" s="694"/>
      <c r="ABL55" s="694"/>
      <c r="ABM55" s="694"/>
      <c r="ABN55" s="694"/>
      <c r="ABO55" s="694"/>
      <c r="ABP55" s="694"/>
      <c r="ABQ55" s="694"/>
      <c r="ABR55" s="694"/>
      <c r="ABS55" s="694"/>
      <c r="ABT55" s="694"/>
      <c r="ABU55" s="694"/>
      <c r="ABV55" s="694"/>
      <c r="ABW55" s="694"/>
      <c r="ABX55" s="694"/>
      <c r="ABY55" s="694"/>
      <c r="ABZ55" s="694"/>
      <c r="ACA55" s="694"/>
      <c r="ACB55" s="694"/>
      <c r="ACC55" s="694"/>
      <c r="ACD55" s="694"/>
      <c r="ACE55" s="694"/>
      <c r="ACF55" s="694"/>
      <c r="ACG55" s="694"/>
      <c r="ACH55" s="694"/>
      <c r="ACI55" s="694"/>
      <c r="ACJ55" s="694"/>
      <c r="ACK55" s="694"/>
      <c r="ACL55" s="694"/>
      <c r="ACM55" s="694"/>
      <c r="ACN55" s="694"/>
      <c r="ACO55" s="694"/>
      <c r="ACP55" s="694"/>
      <c r="ACQ55" s="694"/>
      <c r="ACR55" s="694"/>
      <c r="ACS55" s="694"/>
      <c r="ACT55" s="694"/>
      <c r="ACU55" s="694"/>
      <c r="ACV55" s="694"/>
      <c r="ACW55" s="694"/>
      <c r="ACX55" s="694"/>
      <c r="ACY55" s="694"/>
      <c r="ACZ55" s="694"/>
      <c r="ADA55" s="694"/>
      <c r="ADB55" s="694"/>
      <c r="ADC55" s="694"/>
      <c r="ADD55" s="694"/>
      <c r="ADE55" s="694"/>
      <c r="ADF55" s="694"/>
      <c r="ADG55" s="694"/>
      <c r="ADH55" s="694"/>
      <c r="ADI55" s="694"/>
      <c r="ADJ55" s="694"/>
      <c r="ADK55" s="694"/>
      <c r="ADL55" s="694"/>
      <c r="ADM55" s="694"/>
      <c r="ADN55" s="694"/>
      <c r="ADO55" s="694"/>
      <c r="ADP55" s="694"/>
      <c r="ADQ55" s="694"/>
      <c r="ADR55" s="694"/>
      <c r="ADS55" s="694"/>
      <c r="ADT55" s="694"/>
      <c r="ADU55" s="694"/>
      <c r="ADV55" s="694"/>
      <c r="ADW55" s="694"/>
      <c r="ADX55" s="694"/>
      <c r="ADY55" s="694"/>
      <c r="ADZ55" s="694"/>
      <c r="AEA55" s="694"/>
      <c r="AEB55" s="694"/>
      <c r="AEC55" s="694"/>
      <c r="AED55" s="694"/>
      <c r="AEE55" s="694"/>
      <c r="AEF55" s="694"/>
      <c r="AEG55" s="694"/>
      <c r="AEH55" s="694"/>
      <c r="AEI55" s="694"/>
      <c r="AEJ55" s="694"/>
      <c r="AEK55" s="694"/>
      <c r="AEL55" s="694"/>
      <c r="AEM55" s="694"/>
      <c r="AEN55" s="694"/>
      <c r="AEO55" s="694"/>
      <c r="AEP55" s="694"/>
      <c r="AEQ55" s="694"/>
      <c r="AER55" s="694"/>
      <c r="AES55" s="694"/>
      <c r="AET55" s="694"/>
      <c r="AEU55" s="694"/>
      <c r="AEV55" s="694"/>
      <c r="AEW55" s="694"/>
      <c r="AEX55" s="694"/>
      <c r="AEY55" s="694"/>
      <c r="AEZ55" s="694"/>
      <c r="AFA55" s="694"/>
      <c r="AFB55" s="694"/>
      <c r="AFC55" s="694"/>
      <c r="AFD55" s="694"/>
      <c r="AFE55" s="694"/>
      <c r="AFF55" s="694"/>
      <c r="AFG55" s="694"/>
      <c r="AFH55" s="694"/>
      <c r="AFI55" s="694"/>
      <c r="AFJ55" s="694"/>
      <c r="AFK55" s="694"/>
      <c r="AFL55" s="694"/>
      <c r="AFM55" s="694"/>
      <c r="AFN55" s="694"/>
      <c r="AFO55" s="694"/>
      <c r="AFP55" s="694"/>
      <c r="AFQ55" s="694"/>
      <c r="AFR55" s="694"/>
      <c r="AFS55" s="694"/>
      <c r="AFT55" s="694"/>
      <c r="AFU55" s="694"/>
      <c r="AFV55" s="694"/>
      <c r="AFW55" s="694"/>
      <c r="AFX55" s="694"/>
      <c r="AFY55" s="694"/>
      <c r="AFZ55" s="694"/>
      <c r="AGA55" s="694"/>
      <c r="AGB55" s="694"/>
      <c r="AGC55" s="694"/>
      <c r="AGD55" s="694"/>
      <c r="AGE55" s="694"/>
      <c r="AGF55" s="694"/>
      <c r="AGG55" s="694"/>
      <c r="AGH55" s="694"/>
      <c r="AGI55" s="694"/>
      <c r="AGJ55" s="694"/>
      <c r="AGK55" s="694"/>
      <c r="AGL55" s="694"/>
      <c r="AGM55" s="694"/>
      <c r="AGN55" s="694"/>
      <c r="AGO55" s="694"/>
      <c r="AGP55" s="694"/>
      <c r="AGQ55" s="694"/>
      <c r="AGR55" s="694"/>
      <c r="AGS55" s="694"/>
      <c r="AGT55" s="694"/>
      <c r="AGU55" s="694"/>
      <c r="AGV55" s="694"/>
      <c r="AGW55" s="694"/>
      <c r="AGX55" s="694"/>
      <c r="AGY55" s="694"/>
      <c r="AGZ55" s="694"/>
      <c r="AHA55" s="694"/>
      <c r="AHB55" s="694"/>
      <c r="AHC55" s="694"/>
      <c r="AHD55" s="694"/>
      <c r="AHE55" s="694"/>
      <c r="AHF55" s="694"/>
      <c r="AHG55" s="694"/>
      <c r="AHH55" s="694"/>
      <c r="AHI55" s="694"/>
      <c r="AHJ55" s="694"/>
      <c r="AHK55" s="694"/>
      <c r="AHL55" s="694"/>
      <c r="AHM55" s="694"/>
      <c r="AHN55" s="694"/>
      <c r="AHO55" s="694"/>
      <c r="AHP55" s="694"/>
      <c r="AHQ55" s="694"/>
      <c r="AHR55" s="694"/>
      <c r="AHS55" s="694"/>
      <c r="AHT55" s="694"/>
      <c r="AHU55" s="694"/>
      <c r="AHV55" s="694"/>
      <c r="AHW55" s="694"/>
      <c r="AHX55" s="694"/>
      <c r="AHY55" s="694"/>
      <c r="AHZ55" s="694"/>
      <c r="AIA55" s="694"/>
      <c r="AIB55" s="694"/>
      <c r="AIC55" s="694"/>
      <c r="AID55" s="694"/>
      <c r="AIE55" s="694"/>
      <c r="AIF55" s="694"/>
      <c r="AIG55" s="694"/>
      <c r="AIH55" s="694"/>
      <c r="AII55" s="694"/>
      <c r="AIJ55" s="694"/>
      <c r="AIK55" s="694"/>
      <c r="AIL55" s="694"/>
      <c r="AIM55" s="694"/>
      <c r="AIN55" s="694"/>
      <c r="AIO55" s="694"/>
      <c r="AIP55" s="694"/>
      <c r="AIQ55" s="694"/>
      <c r="AIR55" s="694"/>
      <c r="AIS55" s="694"/>
      <c r="AIT55" s="694"/>
      <c r="AIU55" s="694"/>
      <c r="AIV55" s="694"/>
      <c r="AIW55" s="694"/>
      <c r="AIX55" s="694"/>
      <c r="AIY55" s="694"/>
      <c r="AIZ55" s="694"/>
      <c r="AJA55" s="694"/>
      <c r="AJB55" s="694"/>
      <c r="AJC55" s="694"/>
      <c r="AJD55" s="694"/>
      <c r="AJE55" s="694"/>
      <c r="AJF55" s="694"/>
      <c r="AJG55" s="694"/>
      <c r="AJH55" s="694"/>
      <c r="AJI55" s="694"/>
      <c r="AJJ55" s="694"/>
      <c r="AJK55" s="694"/>
      <c r="AJL55" s="694"/>
      <c r="AJM55" s="694"/>
      <c r="AJN55" s="694"/>
      <c r="AJO55" s="694"/>
      <c r="AJP55" s="694"/>
      <c r="AJQ55" s="694"/>
      <c r="AJR55" s="694"/>
      <c r="AJS55" s="694"/>
    </row>
    <row r="56" spans="1:955">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694"/>
      <c r="AP56" s="694"/>
      <c r="AQ56" s="694"/>
      <c r="AR56" s="694"/>
      <c r="AS56" s="694"/>
      <c r="AT56" s="694"/>
      <c r="AU56" s="694"/>
      <c r="AV56" s="694"/>
      <c r="AW56" s="694"/>
      <c r="AX56" s="694"/>
      <c r="AY56" s="694"/>
      <c r="AZ56" s="694"/>
      <c r="BA56" s="694"/>
      <c r="BB56" s="694"/>
      <c r="BC56" s="694"/>
      <c r="BD56" s="694"/>
      <c r="BE56" s="694"/>
      <c r="BF56" s="694"/>
      <c r="BG56" s="694"/>
      <c r="BH56" s="694"/>
      <c r="BI56" s="694"/>
      <c r="BJ56" s="694"/>
      <c r="BK56" s="694"/>
      <c r="BL56" s="694"/>
      <c r="BM56" s="694"/>
      <c r="BN56" s="694"/>
      <c r="BO56" s="694"/>
      <c r="BP56" s="694"/>
      <c r="BQ56" s="694"/>
      <c r="BR56" s="694"/>
      <c r="BS56" s="694"/>
      <c r="BT56" s="694"/>
      <c r="BU56" s="694"/>
      <c r="BV56" s="694"/>
      <c r="BW56" s="694"/>
      <c r="BX56" s="694"/>
      <c r="BY56" s="694"/>
      <c r="BZ56" s="694"/>
      <c r="CA56" s="694"/>
      <c r="CB56" s="694"/>
      <c r="CC56" s="694"/>
      <c r="CD56" s="694"/>
      <c r="CE56" s="694"/>
      <c r="CF56" s="694"/>
      <c r="CG56" s="694"/>
      <c r="CH56" s="694"/>
      <c r="CI56" s="694"/>
      <c r="CJ56" s="694"/>
      <c r="CK56" s="694"/>
      <c r="CL56" s="694"/>
      <c r="CM56" s="694"/>
      <c r="CN56" s="694"/>
      <c r="CO56" s="694"/>
      <c r="CP56" s="694"/>
      <c r="CQ56" s="694"/>
      <c r="CR56" s="694"/>
      <c r="CS56" s="694"/>
      <c r="CT56" s="694"/>
      <c r="CU56" s="694"/>
      <c r="CV56" s="694"/>
      <c r="CW56" s="694"/>
      <c r="CX56" s="694"/>
      <c r="CY56" s="694"/>
      <c r="CZ56" s="694"/>
      <c r="DA56" s="694"/>
      <c r="DB56" s="694"/>
      <c r="DC56" s="694"/>
      <c r="DD56" s="694"/>
      <c r="DE56" s="694"/>
      <c r="DF56" s="694"/>
      <c r="DG56" s="694"/>
      <c r="DH56" s="694"/>
      <c r="DI56" s="694"/>
      <c r="DJ56" s="694"/>
      <c r="DK56" s="694"/>
      <c r="DL56" s="694"/>
      <c r="DM56" s="694"/>
      <c r="DN56" s="694"/>
      <c r="DO56" s="694"/>
      <c r="DP56" s="694"/>
      <c r="DQ56" s="694"/>
      <c r="DR56" s="694"/>
      <c r="DS56" s="694"/>
      <c r="DT56" s="694"/>
      <c r="DU56" s="694"/>
      <c r="DV56" s="694"/>
      <c r="DW56" s="694"/>
      <c r="DX56" s="694"/>
      <c r="DY56" s="694"/>
      <c r="DZ56" s="694"/>
      <c r="EA56" s="694"/>
      <c r="EB56" s="694"/>
      <c r="EC56" s="694"/>
      <c r="ED56" s="694"/>
      <c r="EE56" s="694"/>
      <c r="EF56" s="694"/>
      <c r="EG56" s="694"/>
      <c r="EH56" s="694"/>
      <c r="EI56" s="694"/>
      <c r="EJ56" s="694"/>
      <c r="EK56" s="694"/>
      <c r="EL56" s="694"/>
      <c r="EM56" s="694"/>
      <c r="EN56" s="694"/>
      <c r="EO56" s="694"/>
      <c r="EP56" s="694"/>
      <c r="EQ56" s="694"/>
      <c r="ER56" s="694"/>
      <c r="ES56" s="694"/>
      <c r="ET56" s="694"/>
      <c r="EU56" s="694"/>
      <c r="EV56" s="694"/>
      <c r="EW56" s="694"/>
      <c r="EX56" s="694"/>
      <c r="EY56" s="694"/>
      <c r="EZ56" s="694"/>
      <c r="FA56" s="694"/>
      <c r="FB56" s="694"/>
      <c r="FC56" s="694"/>
      <c r="FD56" s="694"/>
      <c r="FE56" s="694"/>
      <c r="FF56" s="694"/>
      <c r="FG56" s="694"/>
      <c r="FH56" s="694"/>
      <c r="FI56" s="694"/>
      <c r="FJ56" s="694"/>
      <c r="FK56" s="694"/>
      <c r="FL56" s="694"/>
      <c r="FM56" s="694"/>
      <c r="FN56" s="694"/>
      <c r="FO56" s="694"/>
      <c r="FP56" s="694"/>
      <c r="FQ56" s="694"/>
      <c r="FR56" s="694"/>
      <c r="FS56" s="694"/>
      <c r="FT56" s="694"/>
      <c r="FU56" s="694"/>
      <c r="FV56" s="694"/>
      <c r="FW56" s="694"/>
      <c r="FX56" s="694"/>
      <c r="FY56" s="694"/>
      <c r="FZ56" s="694"/>
      <c r="GA56" s="694"/>
      <c r="GB56" s="694"/>
      <c r="GC56" s="694"/>
      <c r="GD56" s="694"/>
      <c r="GE56" s="694"/>
      <c r="GF56" s="694"/>
      <c r="GG56" s="694"/>
      <c r="GH56" s="694"/>
      <c r="GI56" s="694"/>
      <c r="GJ56" s="694"/>
      <c r="GK56" s="694"/>
      <c r="GL56" s="694"/>
      <c r="GM56" s="694"/>
      <c r="GN56" s="694"/>
      <c r="GO56" s="694"/>
      <c r="GP56" s="694"/>
      <c r="GQ56" s="694"/>
      <c r="GR56" s="694"/>
      <c r="GS56" s="694"/>
      <c r="GT56" s="694"/>
      <c r="GU56" s="694"/>
      <c r="GV56" s="694"/>
      <c r="GW56" s="694"/>
      <c r="GX56" s="694"/>
      <c r="GY56" s="694"/>
      <c r="GZ56" s="694"/>
      <c r="HA56" s="694"/>
      <c r="HB56" s="694"/>
      <c r="HC56" s="694"/>
      <c r="HD56" s="694"/>
      <c r="HE56" s="694"/>
      <c r="HF56" s="694"/>
      <c r="HG56" s="694"/>
      <c r="HH56" s="694"/>
      <c r="HI56" s="694"/>
      <c r="HJ56" s="694"/>
      <c r="HK56" s="694"/>
      <c r="HL56" s="694"/>
      <c r="HM56" s="694"/>
      <c r="HN56" s="694"/>
      <c r="HO56" s="694"/>
      <c r="HP56" s="694"/>
      <c r="HQ56" s="694"/>
      <c r="HR56" s="694"/>
      <c r="HS56" s="694"/>
      <c r="HT56" s="694"/>
      <c r="HU56" s="694"/>
      <c r="HV56" s="694"/>
      <c r="HW56" s="694"/>
      <c r="HX56" s="694"/>
      <c r="HY56" s="694"/>
      <c r="HZ56" s="694"/>
      <c r="IA56" s="694"/>
      <c r="IB56" s="694"/>
      <c r="IC56" s="694"/>
      <c r="ID56" s="694"/>
      <c r="IE56" s="694"/>
      <c r="IF56" s="694"/>
      <c r="IG56" s="694"/>
      <c r="IH56" s="694"/>
      <c r="II56" s="694"/>
      <c r="IJ56" s="694"/>
      <c r="IK56" s="694"/>
      <c r="IL56" s="694"/>
      <c r="IM56" s="694"/>
      <c r="IN56" s="694"/>
      <c r="IO56" s="694"/>
      <c r="IP56" s="694"/>
      <c r="IQ56" s="694"/>
      <c r="IR56" s="694"/>
      <c r="IS56" s="694"/>
      <c r="IT56" s="694"/>
      <c r="IU56" s="694"/>
      <c r="IV56" s="694"/>
      <c r="IW56" s="694"/>
      <c r="IX56" s="694"/>
      <c r="IY56" s="694"/>
      <c r="IZ56" s="694"/>
      <c r="JA56" s="694"/>
      <c r="JB56" s="694"/>
      <c r="JC56" s="694"/>
      <c r="JD56" s="694"/>
      <c r="JE56" s="694"/>
      <c r="JF56" s="694"/>
      <c r="JG56" s="694"/>
      <c r="JH56" s="694"/>
      <c r="JI56" s="694"/>
      <c r="JJ56" s="694"/>
      <c r="JK56" s="694"/>
      <c r="JL56" s="694"/>
      <c r="JM56" s="694"/>
      <c r="JN56" s="694"/>
      <c r="JO56" s="694"/>
      <c r="JP56" s="694"/>
      <c r="JQ56" s="694"/>
      <c r="JR56" s="694"/>
      <c r="JS56" s="694"/>
      <c r="JT56" s="694"/>
      <c r="JU56" s="694"/>
      <c r="JV56" s="694"/>
      <c r="JW56" s="694"/>
      <c r="JX56" s="694"/>
      <c r="JY56" s="694"/>
      <c r="JZ56" s="694"/>
      <c r="KA56" s="694"/>
      <c r="KB56" s="694"/>
      <c r="KC56" s="694"/>
      <c r="KD56" s="694"/>
      <c r="KE56" s="694"/>
      <c r="KF56" s="694"/>
      <c r="KG56" s="694"/>
      <c r="KH56" s="694"/>
      <c r="KI56" s="694"/>
      <c r="KJ56" s="694"/>
      <c r="KK56" s="694"/>
      <c r="KL56" s="694"/>
      <c r="KM56" s="694"/>
      <c r="KN56" s="694"/>
      <c r="KO56" s="694"/>
      <c r="KP56" s="694"/>
      <c r="KQ56" s="694"/>
      <c r="KR56" s="694"/>
      <c r="KS56" s="694"/>
      <c r="KT56" s="694"/>
      <c r="KU56" s="694"/>
      <c r="KV56" s="694"/>
      <c r="KW56" s="694"/>
      <c r="KX56" s="694"/>
      <c r="KY56" s="694"/>
      <c r="KZ56" s="694"/>
      <c r="LA56" s="694"/>
      <c r="LB56" s="694"/>
      <c r="LC56" s="694"/>
      <c r="LD56" s="694"/>
      <c r="LE56" s="694"/>
      <c r="LF56" s="694"/>
      <c r="LG56" s="694"/>
      <c r="LH56" s="694"/>
      <c r="LI56" s="694"/>
      <c r="LJ56" s="694"/>
      <c r="LK56" s="694"/>
      <c r="LL56" s="694"/>
      <c r="LM56" s="694"/>
      <c r="LN56" s="694"/>
      <c r="LO56" s="694"/>
      <c r="LP56" s="694"/>
      <c r="LQ56" s="694"/>
      <c r="LR56" s="694"/>
      <c r="LS56" s="694"/>
      <c r="LT56" s="694"/>
      <c r="LU56" s="694"/>
      <c r="LV56" s="694"/>
      <c r="LW56" s="694"/>
      <c r="LX56" s="694"/>
      <c r="LY56" s="694"/>
      <c r="LZ56" s="694"/>
      <c r="MA56" s="694"/>
      <c r="MB56" s="694"/>
      <c r="MC56" s="694"/>
      <c r="MD56" s="694"/>
      <c r="ME56" s="694"/>
      <c r="MF56" s="694"/>
      <c r="MG56" s="694"/>
      <c r="MH56" s="694"/>
      <c r="MI56" s="694"/>
      <c r="MJ56" s="694"/>
      <c r="MK56" s="694"/>
      <c r="ML56" s="694"/>
      <c r="MM56" s="694"/>
      <c r="MN56" s="694"/>
      <c r="MO56" s="694"/>
      <c r="MP56" s="694"/>
      <c r="MQ56" s="694"/>
      <c r="MR56" s="694"/>
      <c r="MS56" s="694"/>
      <c r="MT56" s="694"/>
      <c r="MU56" s="694"/>
      <c r="MV56" s="694"/>
      <c r="MW56" s="694"/>
      <c r="MX56" s="694"/>
      <c r="MY56" s="694"/>
      <c r="MZ56" s="694"/>
      <c r="NA56" s="694"/>
      <c r="NB56" s="694"/>
      <c r="NC56" s="694"/>
      <c r="ND56" s="694"/>
      <c r="NE56" s="694"/>
      <c r="NF56" s="694"/>
      <c r="NG56" s="694"/>
      <c r="NH56" s="694"/>
      <c r="NI56" s="694"/>
      <c r="NJ56" s="694"/>
      <c r="NK56" s="694"/>
      <c r="NL56" s="694"/>
      <c r="NM56" s="694"/>
      <c r="NN56" s="694"/>
      <c r="NO56" s="694"/>
      <c r="NP56" s="694"/>
      <c r="NQ56" s="694"/>
      <c r="NR56" s="694"/>
      <c r="NS56" s="694"/>
      <c r="NT56" s="694"/>
      <c r="NU56" s="694"/>
      <c r="NV56" s="694"/>
      <c r="NW56" s="694"/>
      <c r="NX56" s="694"/>
      <c r="NY56" s="694"/>
      <c r="NZ56" s="694"/>
      <c r="OA56" s="694"/>
      <c r="OB56" s="694"/>
      <c r="OC56" s="694"/>
      <c r="OD56" s="694"/>
      <c r="OE56" s="694"/>
      <c r="OF56" s="694"/>
      <c r="OG56" s="694"/>
      <c r="OH56" s="694"/>
      <c r="OI56" s="694"/>
      <c r="OJ56" s="694"/>
      <c r="OK56" s="694"/>
      <c r="OL56" s="694"/>
      <c r="OM56" s="694"/>
      <c r="ON56" s="694"/>
      <c r="OO56" s="694"/>
      <c r="OP56" s="694"/>
      <c r="OQ56" s="694"/>
      <c r="OR56" s="694"/>
      <c r="OS56" s="694"/>
      <c r="OT56" s="694"/>
      <c r="OU56" s="694"/>
      <c r="OV56" s="694"/>
      <c r="OW56" s="694"/>
      <c r="OX56" s="694"/>
      <c r="OY56" s="694"/>
      <c r="OZ56" s="694"/>
      <c r="PA56" s="694"/>
      <c r="PB56" s="694"/>
      <c r="PC56" s="694"/>
      <c r="PD56" s="694"/>
      <c r="PE56" s="694"/>
      <c r="PF56" s="694"/>
      <c r="PG56" s="694"/>
      <c r="PH56" s="694"/>
      <c r="PI56" s="694"/>
      <c r="PJ56" s="694"/>
      <c r="PK56" s="694"/>
      <c r="PL56" s="694"/>
      <c r="PM56" s="694"/>
      <c r="PN56" s="694"/>
      <c r="PO56" s="694"/>
      <c r="PP56" s="694"/>
      <c r="PQ56" s="694"/>
      <c r="PR56" s="694"/>
      <c r="PS56" s="694"/>
      <c r="PT56" s="694"/>
      <c r="PU56" s="694"/>
      <c r="PV56" s="694"/>
      <c r="PW56" s="694"/>
      <c r="PX56" s="694"/>
      <c r="PY56" s="694"/>
      <c r="PZ56" s="694"/>
      <c r="QA56" s="694"/>
      <c r="QB56" s="694"/>
      <c r="QC56" s="694"/>
      <c r="QD56" s="694"/>
      <c r="QE56" s="694"/>
      <c r="QF56" s="694"/>
      <c r="QG56" s="694"/>
      <c r="QH56" s="694"/>
      <c r="QI56" s="694"/>
      <c r="QJ56" s="694"/>
      <c r="QK56" s="694"/>
      <c r="QL56" s="694"/>
      <c r="QM56" s="694"/>
      <c r="QN56" s="694"/>
      <c r="QO56" s="694"/>
      <c r="QP56" s="694"/>
      <c r="QQ56" s="694"/>
      <c r="QR56" s="694"/>
      <c r="QS56" s="694"/>
      <c r="QT56" s="694"/>
      <c r="QU56" s="694"/>
      <c r="QV56" s="694"/>
      <c r="QW56" s="694"/>
      <c r="QX56" s="694"/>
      <c r="QY56" s="694"/>
      <c r="QZ56" s="694"/>
      <c r="RA56" s="694"/>
      <c r="RB56" s="694"/>
      <c r="RC56" s="694"/>
      <c r="RD56" s="694"/>
      <c r="RE56" s="694"/>
      <c r="RF56" s="694"/>
      <c r="RG56" s="694"/>
      <c r="RH56" s="694"/>
      <c r="RI56" s="694"/>
      <c r="RJ56" s="694"/>
      <c r="RK56" s="694"/>
      <c r="RL56" s="694"/>
      <c r="RM56" s="694"/>
      <c r="RN56" s="694"/>
      <c r="RO56" s="694"/>
      <c r="RP56" s="694"/>
      <c r="RQ56" s="694"/>
      <c r="RR56" s="694"/>
      <c r="RS56" s="694"/>
      <c r="RT56" s="694"/>
      <c r="RU56" s="694"/>
      <c r="RV56" s="694"/>
      <c r="RW56" s="694"/>
      <c r="RX56" s="694"/>
      <c r="RY56" s="694"/>
      <c r="RZ56" s="694"/>
      <c r="SA56" s="694"/>
      <c r="SB56" s="694"/>
      <c r="SC56" s="694"/>
      <c r="SD56" s="694"/>
      <c r="SE56" s="694"/>
      <c r="SF56" s="694"/>
      <c r="SG56" s="694"/>
      <c r="SH56" s="694"/>
      <c r="SI56" s="694"/>
      <c r="SJ56" s="694"/>
      <c r="SK56" s="694"/>
      <c r="SL56" s="694"/>
      <c r="SM56" s="694"/>
      <c r="SN56" s="694"/>
      <c r="SO56" s="694"/>
      <c r="SP56" s="694"/>
      <c r="SQ56" s="694"/>
      <c r="SR56" s="694"/>
      <c r="SS56" s="694"/>
      <c r="ST56" s="694"/>
      <c r="SU56" s="694"/>
      <c r="SV56" s="694"/>
      <c r="SW56" s="694"/>
      <c r="SX56" s="694"/>
      <c r="SY56" s="694"/>
      <c r="SZ56" s="694"/>
      <c r="TA56" s="694"/>
      <c r="TB56" s="694"/>
      <c r="TC56" s="694"/>
      <c r="TD56" s="694"/>
      <c r="TE56" s="694"/>
      <c r="TF56" s="694"/>
      <c r="TG56" s="694"/>
      <c r="TH56" s="694"/>
      <c r="TI56" s="694"/>
      <c r="TJ56" s="694"/>
      <c r="TK56" s="694"/>
      <c r="TL56" s="694"/>
      <c r="TM56" s="694"/>
      <c r="TN56" s="694"/>
      <c r="TO56" s="694"/>
      <c r="TP56" s="694"/>
      <c r="TQ56" s="694"/>
      <c r="TR56" s="694"/>
      <c r="TS56" s="694"/>
      <c r="TT56" s="694"/>
      <c r="TU56" s="694"/>
      <c r="TV56" s="694"/>
      <c r="TW56" s="694"/>
      <c r="TX56" s="694"/>
      <c r="TY56" s="694"/>
      <c r="TZ56" s="694"/>
      <c r="UA56" s="694"/>
      <c r="UB56" s="694"/>
      <c r="UC56" s="694"/>
      <c r="UD56" s="694"/>
      <c r="UE56" s="694"/>
      <c r="UF56" s="694"/>
      <c r="UG56" s="694"/>
      <c r="UH56" s="694"/>
      <c r="UI56" s="694"/>
      <c r="UJ56" s="694"/>
      <c r="UK56" s="694"/>
      <c r="UL56" s="694"/>
      <c r="UM56" s="694"/>
      <c r="UN56" s="694"/>
      <c r="UO56" s="694"/>
      <c r="UP56" s="694"/>
      <c r="UQ56" s="694"/>
      <c r="UR56" s="694"/>
      <c r="US56" s="694"/>
      <c r="UT56" s="694"/>
      <c r="UU56" s="694"/>
      <c r="UV56" s="694"/>
      <c r="UW56" s="694"/>
      <c r="UX56" s="694"/>
      <c r="UY56" s="694"/>
      <c r="UZ56" s="694"/>
      <c r="VA56" s="694"/>
      <c r="VB56" s="694"/>
      <c r="VC56" s="694"/>
      <c r="VD56" s="694"/>
      <c r="VE56" s="694"/>
      <c r="VF56" s="694"/>
      <c r="VG56" s="694"/>
      <c r="VH56" s="694"/>
      <c r="VI56" s="694"/>
      <c r="VJ56" s="694"/>
      <c r="VK56" s="694"/>
      <c r="VL56" s="694"/>
      <c r="VM56" s="694"/>
      <c r="VN56" s="694"/>
      <c r="VO56" s="694"/>
      <c r="VP56" s="694"/>
      <c r="VQ56" s="694"/>
      <c r="VR56" s="694"/>
      <c r="VS56" s="694"/>
      <c r="VT56" s="694"/>
      <c r="VU56" s="694"/>
      <c r="VV56" s="694"/>
      <c r="VW56" s="694"/>
      <c r="VX56" s="694"/>
      <c r="VY56" s="694"/>
      <c r="VZ56" s="694"/>
      <c r="WA56" s="694"/>
      <c r="WB56" s="694"/>
      <c r="WC56" s="694"/>
      <c r="WD56" s="694"/>
      <c r="WE56" s="694"/>
      <c r="WF56" s="694"/>
      <c r="WG56" s="694"/>
      <c r="WH56" s="694"/>
      <c r="WI56" s="694"/>
      <c r="WJ56" s="694"/>
      <c r="WK56" s="694"/>
      <c r="WL56" s="694"/>
      <c r="WM56" s="694"/>
      <c r="WN56" s="694"/>
      <c r="WO56" s="694"/>
      <c r="WP56" s="694"/>
      <c r="WQ56" s="694"/>
      <c r="WR56" s="694"/>
      <c r="WS56" s="694"/>
      <c r="WT56" s="694"/>
      <c r="WU56" s="694"/>
      <c r="WV56" s="694"/>
      <c r="WW56" s="694"/>
      <c r="WX56" s="694"/>
      <c r="WY56" s="694"/>
      <c r="WZ56" s="694"/>
      <c r="XA56" s="694"/>
      <c r="XB56" s="694"/>
      <c r="XC56" s="694"/>
      <c r="XD56" s="694"/>
      <c r="XE56" s="694"/>
      <c r="XF56" s="694"/>
      <c r="XG56" s="694"/>
      <c r="XH56" s="694"/>
      <c r="XI56" s="694"/>
      <c r="XJ56" s="694"/>
      <c r="XK56" s="694"/>
      <c r="XL56" s="694"/>
      <c r="XM56" s="694"/>
      <c r="XN56" s="694"/>
      <c r="XO56" s="694"/>
      <c r="XP56" s="694"/>
      <c r="XQ56" s="694"/>
      <c r="XR56" s="694"/>
      <c r="XS56" s="694"/>
      <c r="XT56" s="694"/>
      <c r="XU56" s="694"/>
      <c r="XV56" s="694"/>
      <c r="XW56" s="694"/>
      <c r="XX56" s="694"/>
      <c r="XY56" s="694"/>
      <c r="XZ56" s="694"/>
      <c r="YA56" s="694"/>
      <c r="YB56" s="694"/>
      <c r="YC56" s="694"/>
      <c r="YD56" s="694"/>
      <c r="YE56" s="694"/>
      <c r="YF56" s="694"/>
      <c r="YG56" s="694"/>
      <c r="YH56" s="694"/>
      <c r="YI56" s="694"/>
      <c r="YJ56" s="694"/>
      <c r="YK56" s="694"/>
      <c r="YL56" s="694"/>
      <c r="YM56" s="694"/>
      <c r="YN56" s="694"/>
      <c r="YO56" s="694"/>
      <c r="YP56" s="694"/>
      <c r="YQ56" s="694"/>
      <c r="YR56" s="694"/>
      <c r="YS56" s="694"/>
      <c r="YT56" s="694"/>
      <c r="YU56" s="694"/>
      <c r="YV56" s="694"/>
      <c r="YW56" s="694"/>
      <c r="YX56" s="694"/>
      <c r="YY56" s="694"/>
      <c r="YZ56" s="694"/>
      <c r="ZA56" s="694"/>
      <c r="ZB56" s="694"/>
      <c r="ZC56" s="694"/>
      <c r="ZD56" s="694"/>
      <c r="ZE56" s="694"/>
      <c r="ZF56" s="694"/>
      <c r="ZG56" s="694"/>
      <c r="ZH56" s="694"/>
      <c r="ZI56" s="694"/>
      <c r="ZJ56" s="694"/>
      <c r="ZK56" s="694"/>
      <c r="ZL56" s="694"/>
      <c r="ZM56" s="694"/>
      <c r="ZN56" s="694"/>
      <c r="ZO56" s="694"/>
      <c r="ZP56" s="694"/>
      <c r="ZQ56" s="694"/>
      <c r="ZR56" s="694"/>
      <c r="ZS56" s="694"/>
      <c r="ZT56" s="694"/>
      <c r="ZU56" s="694"/>
      <c r="ZV56" s="694"/>
      <c r="ZW56" s="694"/>
      <c r="ZX56" s="694"/>
      <c r="ZY56" s="694"/>
      <c r="ZZ56" s="694"/>
      <c r="AAA56" s="694"/>
      <c r="AAB56" s="694"/>
      <c r="AAC56" s="694"/>
      <c r="AAD56" s="694"/>
      <c r="AAE56" s="694"/>
      <c r="AAF56" s="694"/>
      <c r="AAG56" s="694"/>
      <c r="AAH56" s="694"/>
      <c r="AAI56" s="694"/>
      <c r="AAJ56" s="694"/>
      <c r="AAK56" s="694"/>
      <c r="AAL56" s="694"/>
      <c r="AAM56" s="694"/>
      <c r="AAN56" s="694"/>
      <c r="AAO56" s="694"/>
      <c r="AAP56" s="694"/>
      <c r="AAQ56" s="694"/>
      <c r="AAR56" s="694"/>
      <c r="AAS56" s="694"/>
      <c r="AAT56" s="694"/>
      <c r="AAU56" s="694"/>
      <c r="AAV56" s="694"/>
      <c r="AAW56" s="694"/>
      <c r="AAX56" s="694"/>
      <c r="AAY56" s="694"/>
      <c r="AAZ56" s="694"/>
      <c r="ABA56" s="694"/>
      <c r="ABB56" s="694"/>
      <c r="ABC56" s="694"/>
      <c r="ABD56" s="694"/>
      <c r="ABE56" s="694"/>
      <c r="ABF56" s="694"/>
      <c r="ABG56" s="694"/>
      <c r="ABH56" s="694"/>
      <c r="ABI56" s="694"/>
      <c r="ABJ56" s="694"/>
      <c r="ABK56" s="694"/>
      <c r="ABL56" s="694"/>
      <c r="ABM56" s="694"/>
      <c r="ABN56" s="694"/>
      <c r="ABO56" s="694"/>
      <c r="ABP56" s="694"/>
      <c r="ABQ56" s="694"/>
      <c r="ABR56" s="694"/>
      <c r="ABS56" s="694"/>
      <c r="ABT56" s="694"/>
      <c r="ABU56" s="694"/>
      <c r="ABV56" s="694"/>
      <c r="ABW56" s="694"/>
      <c r="ABX56" s="694"/>
      <c r="ABY56" s="694"/>
      <c r="ABZ56" s="694"/>
      <c r="ACA56" s="694"/>
      <c r="ACB56" s="694"/>
      <c r="ACC56" s="694"/>
      <c r="ACD56" s="694"/>
      <c r="ACE56" s="694"/>
      <c r="ACF56" s="694"/>
      <c r="ACG56" s="694"/>
      <c r="ACH56" s="694"/>
      <c r="ACI56" s="694"/>
      <c r="ACJ56" s="694"/>
      <c r="ACK56" s="694"/>
      <c r="ACL56" s="694"/>
      <c r="ACM56" s="694"/>
      <c r="ACN56" s="694"/>
      <c r="ACO56" s="694"/>
      <c r="ACP56" s="694"/>
      <c r="ACQ56" s="694"/>
      <c r="ACR56" s="694"/>
      <c r="ACS56" s="694"/>
      <c r="ACT56" s="694"/>
      <c r="ACU56" s="694"/>
      <c r="ACV56" s="694"/>
      <c r="ACW56" s="694"/>
      <c r="ACX56" s="694"/>
      <c r="ACY56" s="694"/>
      <c r="ACZ56" s="694"/>
      <c r="ADA56" s="694"/>
      <c r="ADB56" s="694"/>
      <c r="ADC56" s="694"/>
      <c r="ADD56" s="694"/>
      <c r="ADE56" s="694"/>
      <c r="ADF56" s="694"/>
      <c r="ADG56" s="694"/>
      <c r="ADH56" s="694"/>
      <c r="ADI56" s="694"/>
      <c r="ADJ56" s="694"/>
      <c r="ADK56" s="694"/>
      <c r="ADL56" s="694"/>
      <c r="ADM56" s="694"/>
      <c r="ADN56" s="694"/>
      <c r="ADO56" s="694"/>
      <c r="ADP56" s="694"/>
      <c r="ADQ56" s="694"/>
      <c r="ADR56" s="694"/>
      <c r="ADS56" s="694"/>
      <c r="ADT56" s="694"/>
      <c r="ADU56" s="694"/>
      <c r="ADV56" s="694"/>
      <c r="ADW56" s="694"/>
      <c r="ADX56" s="694"/>
      <c r="ADY56" s="694"/>
      <c r="ADZ56" s="694"/>
      <c r="AEA56" s="694"/>
      <c r="AEB56" s="694"/>
      <c r="AEC56" s="694"/>
      <c r="AED56" s="694"/>
      <c r="AEE56" s="694"/>
      <c r="AEF56" s="694"/>
      <c r="AEG56" s="694"/>
      <c r="AEH56" s="694"/>
      <c r="AEI56" s="694"/>
      <c r="AEJ56" s="694"/>
      <c r="AEK56" s="694"/>
      <c r="AEL56" s="694"/>
      <c r="AEM56" s="694"/>
      <c r="AEN56" s="694"/>
      <c r="AEO56" s="694"/>
      <c r="AEP56" s="694"/>
      <c r="AEQ56" s="694"/>
      <c r="AER56" s="694"/>
      <c r="AES56" s="694"/>
      <c r="AET56" s="694"/>
      <c r="AEU56" s="694"/>
      <c r="AEV56" s="694"/>
      <c r="AEW56" s="694"/>
      <c r="AEX56" s="694"/>
      <c r="AEY56" s="694"/>
      <c r="AEZ56" s="694"/>
      <c r="AFA56" s="694"/>
      <c r="AFB56" s="694"/>
      <c r="AFC56" s="694"/>
      <c r="AFD56" s="694"/>
      <c r="AFE56" s="694"/>
      <c r="AFF56" s="694"/>
      <c r="AFG56" s="694"/>
      <c r="AFH56" s="694"/>
      <c r="AFI56" s="694"/>
      <c r="AFJ56" s="694"/>
      <c r="AFK56" s="694"/>
      <c r="AFL56" s="694"/>
      <c r="AFM56" s="694"/>
      <c r="AFN56" s="694"/>
      <c r="AFO56" s="694"/>
      <c r="AFP56" s="694"/>
      <c r="AFQ56" s="694"/>
      <c r="AFR56" s="694"/>
      <c r="AFS56" s="694"/>
      <c r="AFT56" s="694"/>
      <c r="AFU56" s="694"/>
      <c r="AFV56" s="694"/>
      <c r="AFW56" s="694"/>
      <c r="AFX56" s="694"/>
      <c r="AFY56" s="694"/>
      <c r="AFZ56" s="694"/>
      <c r="AGA56" s="694"/>
      <c r="AGB56" s="694"/>
      <c r="AGC56" s="694"/>
      <c r="AGD56" s="694"/>
      <c r="AGE56" s="694"/>
      <c r="AGF56" s="694"/>
      <c r="AGG56" s="694"/>
      <c r="AGH56" s="694"/>
      <c r="AGI56" s="694"/>
      <c r="AGJ56" s="694"/>
      <c r="AGK56" s="694"/>
      <c r="AGL56" s="694"/>
      <c r="AGM56" s="694"/>
      <c r="AGN56" s="694"/>
      <c r="AGO56" s="694"/>
      <c r="AGP56" s="694"/>
      <c r="AGQ56" s="694"/>
      <c r="AGR56" s="694"/>
      <c r="AGS56" s="694"/>
      <c r="AGT56" s="694"/>
      <c r="AGU56" s="694"/>
      <c r="AGV56" s="694"/>
      <c r="AGW56" s="694"/>
      <c r="AGX56" s="694"/>
      <c r="AGY56" s="694"/>
      <c r="AGZ56" s="694"/>
      <c r="AHA56" s="694"/>
      <c r="AHB56" s="694"/>
      <c r="AHC56" s="694"/>
      <c r="AHD56" s="694"/>
      <c r="AHE56" s="694"/>
      <c r="AHF56" s="694"/>
      <c r="AHG56" s="694"/>
      <c r="AHH56" s="694"/>
      <c r="AHI56" s="694"/>
      <c r="AHJ56" s="694"/>
      <c r="AHK56" s="694"/>
      <c r="AHL56" s="694"/>
      <c r="AHM56" s="694"/>
      <c r="AHN56" s="694"/>
      <c r="AHO56" s="694"/>
      <c r="AHP56" s="694"/>
      <c r="AHQ56" s="694"/>
      <c r="AHR56" s="694"/>
      <c r="AHS56" s="694"/>
      <c r="AHT56" s="694"/>
      <c r="AHU56" s="694"/>
      <c r="AHV56" s="694"/>
      <c r="AHW56" s="694"/>
      <c r="AHX56" s="694"/>
      <c r="AHY56" s="694"/>
      <c r="AHZ56" s="694"/>
      <c r="AIA56" s="694"/>
      <c r="AIB56" s="694"/>
      <c r="AIC56" s="694"/>
      <c r="AID56" s="694"/>
      <c r="AIE56" s="694"/>
      <c r="AIF56" s="694"/>
      <c r="AIG56" s="694"/>
      <c r="AIH56" s="694"/>
      <c r="AII56" s="694"/>
      <c r="AIJ56" s="694"/>
      <c r="AIK56" s="694"/>
      <c r="AIL56" s="694"/>
      <c r="AIM56" s="694"/>
      <c r="AIN56" s="694"/>
      <c r="AIO56" s="694"/>
      <c r="AIP56" s="694"/>
      <c r="AIQ56" s="694"/>
      <c r="AIR56" s="694"/>
      <c r="AIS56" s="694"/>
      <c r="AIT56" s="694"/>
      <c r="AIU56" s="694"/>
      <c r="AIV56" s="694"/>
      <c r="AIW56" s="694"/>
      <c r="AIX56" s="694"/>
      <c r="AIY56" s="694"/>
      <c r="AIZ56" s="694"/>
      <c r="AJA56" s="694"/>
      <c r="AJB56" s="694"/>
      <c r="AJC56" s="694"/>
      <c r="AJD56" s="694"/>
      <c r="AJE56" s="694"/>
      <c r="AJF56" s="694"/>
      <c r="AJG56" s="694"/>
      <c r="AJH56" s="694"/>
      <c r="AJI56" s="694"/>
      <c r="AJJ56" s="694"/>
      <c r="AJK56" s="694"/>
      <c r="AJL56" s="694"/>
      <c r="AJM56" s="694"/>
      <c r="AJN56" s="694"/>
      <c r="AJO56" s="694"/>
      <c r="AJP56" s="694"/>
      <c r="AJQ56" s="694"/>
      <c r="AJR56" s="694"/>
      <c r="AJS56" s="694"/>
    </row>
    <row r="57" spans="1:955">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694"/>
      <c r="AP57" s="694"/>
      <c r="AQ57" s="694"/>
      <c r="AR57" s="694"/>
      <c r="AS57" s="694"/>
      <c r="AT57" s="694"/>
      <c r="AU57" s="694"/>
      <c r="AV57" s="694"/>
      <c r="AW57" s="694"/>
      <c r="AX57" s="694"/>
      <c r="AY57" s="694"/>
      <c r="AZ57" s="694"/>
      <c r="BA57" s="694"/>
      <c r="BB57" s="694"/>
      <c r="BC57" s="694"/>
      <c r="BD57" s="694"/>
      <c r="BE57" s="694"/>
      <c r="BF57" s="694"/>
      <c r="BG57" s="694"/>
      <c r="BH57" s="694"/>
      <c r="BI57" s="694"/>
      <c r="BJ57" s="694"/>
      <c r="BK57" s="694"/>
      <c r="BL57" s="694"/>
      <c r="BM57" s="694"/>
      <c r="BN57" s="694"/>
      <c r="BO57" s="694"/>
      <c r="BP57" s="694"/>
      <c r="BQ57" s="694"/>
      <c r="BR57" s="694"/>
      <c r="BS57" s="694"/>
      <c r="BT57" s="694"/>
      <c r="BU57" s="694"/>
      <c r="BV57" s="694"/>
      <c r="BW57" s="694"/>
      <c r="BX57" s="694"/>
      <c r="BY57" s="694"/>
      <c r="BZ57" s="694"/>
      <c r="CA57" s="694"/>
      <c r="CB57" s="694"/>
      <c r="CC57" s="694"/>
      <c r="CD57" s="694"/>
      <c r="CE57" s="694"/>
      <c r="CF57" s="694"/>
      <c r="CG57" s="694"/>
      <c r="CH57" s="694"/>
      <c r="CI57" s="694"/>
      <c r="CJ57" s="694"/>
      <c r="CK57" s="694"/>
      <c r="CL57" s="694"/>
      <c r="CM57" s="694"/>
      <c r="CN57" s="694"/>
      <c r="CO57" s="694"/>
      <c r="CP57" s="694"/>
      <c r="CQ57" s="694"/>
      <c r="CR57" s="694"/>
      <c r="CS57" s="694"/>
      <c r="CT57" s="694"/>
      <c r="CU57" s="694"/>
      <c r="CV57" s="694"/>
      <c r="CW57" s="694"/>
      <c r="CX57" s="694"/>
      <c r="CY57" s="694"/>
      <c r="CZ57" s="694"/>
      <c r="DA57" s="694"/>
      <c r="DB57" s="694"/>
      <c r="DC57" s="694"/>
      <c r="DD57" s="694"/>
      <c r="DE57" s="694"/>
      <c r="DF57" s="694"/>
      <c r="DG57" s="694"/>
      <c r="DH57" s="694"/>
      <c r="DI57" s="694"/>
      <c r="DJ57" s="694"/>
      <c r="DK57" s="694"/>
      <c r="DL57" s="694"/>
      <c r="DM57" s="694"/>
      <c r="DN57" s="694"/>
      <c r="DO57" s="694"/>
      <c r="DP57" s="694"/>
      <c r="DQ57" s="694"/>
      <c r="DR57" s="694"/>
      <c r="DS57" s="694"/>
      <c r="DT57" s="694"/>
      <c r="DU57" s="694"/>
      <c r="DV57" s="694"/>
      <c r="DW57" s="694"/>
      <c r="DX57" s="694"/>
      <c r="DY57" s="694"/>
      <c r="DZ57" s="694"/>
      <c r="EA57" s="694"/>
      <c r="EB57" s="694"/>
      <c r="EC57" s="694"/>
      <c r="ED57" s="694"/>
      <c r="EE57" s="694"/>
      <c r="EF57" s="694"/>
      <c r="EG57" s="694"/>
      <c r="EH57" s="694"/>
      <c r="EI57" s="694"/>
      <c r="EJ57" s="694"/>
      <c r="EK57" s="694"/>
      <c r="EL57" s="694"/>
      <c r="EM57" s="694"/>
      <c r="EN57" s="694"/>
      <c r="EO57" s="694"/>
      <c r="EP57" s="694"/>
      <c r="EQ57" s="694"/>
      <c r="ER57" s="694"/>
      <c r="ES57" s="694"/>
      <c r="ET57" s="694"/>
      <c r="EU57" s="694"/>
      <c r="EV57" s="694"/>
      <c r="EW57" s="694"/>
      <c r="EX57" s="694"/>
      <c r="EY57" s="694"/>
      <c r="EZ57" s="694"/>
      <c r="FA57" s="694"/>
      <c r="FB57" s="694"/>
      <c r="FC57" s="694"/>
      <c r="FD57" s="694"/>
      <c r="FE57" s="694"/>
      <c r="FF57" s="694"/>
      <c r="FG57" s="694"/>
      <c r="FH57" s="694"/>
      <c r="FI57" s="694"/>
      <c r="FJ57" s="694"/>
      <c r="FK57" s="694"/>
      <c r="FL57" s="694"/>
      <c r="FM57" s="694"/>
      <c r="FN57" s="694"/>
      <c r="FO57" s="694"/>
      <c r="FP57" s="694"/>
      <c r="FQ57" s="694"/>
      <c r="FR57" s="694"/>
      <c r="FS57" s="694"/>
      <c r="FT57" s="694"/>
      <c r="FU57" s="694"/>
      <c r="FV57" s="694"/>
      <c r="FW57" s="694"/>
      <c r="FX57" s="694"/>
      <c r="FY57" s="694"/>
      <c r="FZ57" s="694"/>
      <c r="GA57" s="694"/>
      <c r="GB57" s="694"/>
      <c r="GC57" s="694"/>
      <c r="GD57" s="694"/>
      <c r="GE57" s="694"/>
      <c r="GF57" s="694"/>
      <c r="GG57" s="694"/>
      <c r="GH57" s="694"/>
      <c r="GI57" s="694"/>
      <c r="GJ57" s="694"/>
      <c r="GK57" s="694"/>
      <c r="GL57" s="694"/>
      <c r="GM57" s="694"/>
      <c r="GN57" s="694"/>
      <c r="GO57" s="694"/>
      <c r="GP57" s="694"/>
      <c r="GQ57" s="694"/>
      <c r="GR57" s="694"/>
      <c r="GS57" s="694"/>
      <c r="GT57" s="694"/>
      <c r="GU57" s="694"/>
      <c r="GV57" s="694"/>
      <c r="GW57" s="694"/>
      <c r="GX57" s="694"/>
      <c r="GY57" s="694"/>
      <c r="GZ57" s="694"/>
      <c r="HA57" s="694"/>
      <c r="HB57" s="694"/>
      <c r="HC57" s="694"/>
      <c r="HD57" s="694"/>
      <c r="HE57" s="694"/>
      <c r="HF57" s="694"/>
      <c r="HG57" s="694"/>
      <c r="HH57" s="694"/>
      <c r="HI57" s="694"/>
      <c r="HJ57" s="694"/>
      <c r="HK57" s="694"/>
      <c r="HL57" s="694"/>
      <c r="HM57" s="694"/>
      <c r="HN57" s="694"/>
      <c r="HO57" s="694"/>
      <c r="HP57" s="694"/>
      <c r="HQ57" s="694"/>
      <c r="HR57" s="694"/>
      <c r="HS57" s="694"/>
      <c r="HT57" s="694"/>
      <c r="HU57" s="694"/>
      <c r="HV57" s="694"/>
      <c r="HW57" s="694"/>
      <c r="HX57" s="694"/>
      <c r="HY57" s="694"/>
      <c r="HZ57" s="694"/>
      <c r="IA57" s="694"/>
      <c r="IB57" s="694"/>
      <c r="IC57" s="694"/>
      <c r="ID57" s="694"/>
      <c r="IE57" s="694"/>
      <c r="IF57" s="694"/>
      <c r="IG57" s="694"/>
      <c r="IH57" s="694"/>
      <c r="II57" s="694"/>
      <c r="IJ57" s="694"/>
      <c r="IK57" s="694"/>
      <c r="IL57" s="694"/>
      <c r="IM57" s="694"/>
      <c r="IN57" s="694"/>
      <c r="IO57" s="694"/>
      <c r="IP57" s="694"/>
      <c r="IQ57" s="694"/>
      <c r="IR57" s="694"/>
      <c r="IS57" s="694"/>
      <c r="IT57" s="694"/>
      <c r="IU57" s="694"/>
      <c r="IV57" s="694"/>
      <c r="IW57" s="694"/>
      <c r="IX57" s="694"/>
      <c r="IY57" s="694"/>
      <c r="IZ57" s="694"/>
      <c r="JA57" s="694"/>
      <c r="JB57" s="694"/>
      <c r="JC57" s="694"/>
      <c r="JD57" s="694"/>
      <c r="JE57" s="694"/>
      <c r="JF57" s="694"/>
      <c r="JG57" s="694"/>
      <c r="JH57" s="694"/>
      <c r="JI57" s="694"/>
      <c r="JJ57" s="694"/>
      <c r="JK57" s="694"/>
      <c r="JL57" s="694"/>
      <c r="JM57" s="694"/>
      <c r="JN57" s="694"/>
      <c r="JO57" s="694"/>
      <c r="JP57" s="694"/>
      <c r="JQ57" s="694"/>
      <c r="JR57" s="694"/>
      <c r="JS57" s="694"/>
      <c r="JT57" s="694"/>
      <c r="JU57" s="694"/>
      <c r="JV57" s="694"/>
      <c r="JW57" s="694"/>
      <c r="JX57" s="694"/>
      <c r="JY57" s="694"/>
      <c r="JZ57" s="694"/>
      <c r="KA57" s="694"/>
      <c r="KB57" s="694"/>
      <c r="KC57" s="694"/>
      <c r="KD57" s="694"/>
      <c r="KE57" s="694"/>
      <c r="KF57" s="694"/>
      <c r="KG57" s="694"/>
      <c r="KH57" s="694"/>
      <c r="KI57" s="694"/>
      <c r="KJ57" s="694"/>
      <c r="KK57" s="694"/>
      <c r="KL57" s="694"/>
      <c r="KM57" s="694"/>
      <c r="KN57" s="694"/>
      <c r="KO57" s="694"/>
      <c r="KP57" s="694"/>
      <c r="KQ57" s="694"/>
      <c r="KR57" s="694"/>
      <c r="KS57" s="694"/>
      <c r="KT57" s="694"/>
      <c r="KU57" s="694"/>
      <c r="KV57" s="694"/>
      <c r="KW57" s="694"/>
      <c r="KX57" s="694"/>
      <c r="KY57" s="694"/>
      <c r="KZ57" s="694"/>
      <c r="LA57" s="694"/>
      <c r="LB57" s="694"/>
      <c r="LC57" s="694"/>
      <c r="LD57" s="694"/>
      <c r="LE57" s="694"/>
      <c r="LF57" s="694"/>
      <c r="LG57" s="694"/>
      <c r="LH57" s="694"/>
      <c r="LI57" s="694"/>
      <c r="LJ57" s="694"/>
      <c r="LK57" s="694"/>
      <c r="LL57" s="694"/>
      <c r="LM57" s="694"/>
      <c r="LN57" s="694"/>
      <c r="LO57" s="694"/>
      <c r="LP57" s="694"/>
      <c r="LQ57" s="694"/>
      <c r="LR57" s="694"/>
      <c r="LS57" s="694"/>
      <c r="LT57" s="694"/>
      <c r="LU57" s="694"/>
      <c r="LV57" s="694"/>
      <c r="LW57" s="694"/>
      <c r="LX57" s="694"/>
      <c r="LY57" s="694"/>
      <c r="LZ57" s="694"/>
      <c r="MA57" s="694"/>
      <c r="MB57" s="694"/>
      <c r="MC57" s="694"/>
      <c r="MD57" s="694"/>
      <c r="ME57" s="694"/>
      <c r="MF57" s="694"/>
      <c r="MG57" s="694"/>
      <c r="MH57" s="694"/>
      <c r="MI57" s="694"/>
      <c r="MJ57" s="694"/>
      <c r="MK57" s="694"/>
      <c r="ML57" s="694"/>
      <c r="MM57" s="694"/>
      <c r="MN57" s="694"/>
      <c r="MO57" s="694"/>
      <c r="MP57" s="694"/>
      <c r="MQ57" s="694"/>
      <c r="MR57" s="694"/>
      <c r="MS57" s="694"/>
      <c r="MT57" s="694"/>
      <c r="MU57" s="694"/>
      <c r="MV57" s="694"/>
      <c r="MW57" s="694"/>
      <c r="MX57" s="694"/>
      <c r="MY57" s="694"/>
      <c r="MZ57" s="694"/>
      <c r="NA57" s="694"/>
      <c r="NB57" s="694"/>
      <c r="NC57" s="694"/>
      <c r="ND57" s="694"/>
      <c r="NE57" s="694"/>
      <c r="NF57" s="694"/>
      <c r="NG57" s="694"/>
      <c r="NH57" s="694"/>
      <c r="NI57" s="694"/>
      <c r="NJ57" s="694"/>
      <c r="NK57" s="694"/>
      <c r="NL57" s="694"/>
      <c r="NM57" s="694"/>
      <c r="NN57" s="694"/>
      <c r="NO57" s="694"/>
      <c r="NP57" s="694"/>
      <c r="NQ57" s="694"/>
      <c r="NR57" s="694"/>
      <c r="NS57" s="694"/>
      <c r="NT57" s="694"/>
      <c r="NU57" s="694"/>
      <c r="NV57" s="694"/>
      <c r="NW57" s="694"/>
      <c r="NX57" s="694"/>
      <c r="NY57" s="694"/>
      <c r="NZ57" s="694"/>
      <c r="OA57" s="694"/>
      <c r="OB57" s="694"/>
      <c r="OC57" s="694"/>
      <c r="OD57" s="694"/>
      <c r="OE57" s="694"/>
      <c r="OF57" s="694"/>
      <c r="OG57" s="694"/>
      <c r="OH57" s="694"/>
      <c r="OI57" s="694"/>
      <c r="OJ57" s="694"/>
      <c r="OK57" s="694"/>
      <c r="OL57" s="694"/>
      <c r="OM57" s="694"/>
      <c r="ON57" s="694"/>
      <c r="OO57" s="694"/>
      <c r="OP57" s="694"/>
      <c r="OQ57" s="694"/>
      <c r="OR57" s="694"/>
      <c r="OS57" s="694"/>
      <c r="OT57" s="694"/>
      <c r="OU57" s="694"/>
      <c r="OV57" s="694"/>
      <c r="OW57" s="694"/>
      <c r="OX57" s="694"/>
      <c r="OY57" s="694"/>
      <c r="OZ57" s="694"/>
      <c r="PA57" s="694"/>
      <c r="PB57" s="694"/>
      <c r="PC57" s="694"/>
      <c r="PD57" s="694"/>
      <c r="PE57" s="694"/>
      <c r="PF57" s="694"/>
      <c r="PG57" s="694"/>
      <c r="PH57" s="694"/>
      <c r="PI57" s="694"/>
      <c r="PJ57" s="694"/>
      <c r="PK57" s="694"/>
      <c r="PL57" s="694"/>
      <c r="PM57" s="694"/>
      <c r="PN57" s="694"/>
      <c r="PO57" s="694"/>
      <c r="PP57" s="694"/>
      <c r="PQ57" s="694"/>
      <c r="PR57" s="694"/>
      <c r="PS57" s="694"/>
      <c r="PT57" s="694"/>
      <c r="PU57" s="694"/>
      <c r="PV57" s="694"/>
      <c r="PW57" s="694"/>
      <c r="PX57" s="694"/>
      <c r="PY57" s="694"/>
      <c r="PZ57" s="694"/>
      <c r="QA57" s="694"/>
      <c r="QB57" s="694"/>
      <c r="QC57" s="694"/>
      <c r="QD57" s="694"/>
      <c r="QE57" s="694"/>
      <c r="QF57" s="694"/>
      <c r="QG57" s="694"/>
      <c r="QH57" s="694"/>
      <c r="QI57" s="694"/>
      <c r="QJ57" s="694"/>
      <c r="QK57" s="694"/>
      <c r="QL57" s="694"/>
      <c r="QM57" s="694"/>
      <c r="QN57" s="694"/>
      <c r="QO57" s="694"/>
      <c r="QP57" s="694"/>
      <c r="QQ57" s="694"/>
      <c r="QR57" s="694"/>
      <c r="QS57" s="694"/>
      <c r="QT57" s="694"/>
      <c r="QU57" s="694"/>
      <c r="QV57" s="694"/>
      <c r="QW57" s="694"/>
      <c r="QX57" s="694"/>
      <c r="QY57" s="694"/>
      <c r="QZ57" s="694"/>
      <c r="RA57" s="694"/>
      <c r="RB57" s="694"/>
      <c r="RC57" s="694"/>
      <c r="RD57" s="694"/>
      <c r="RE57" s="694"/>
      <c r="RF57" s="694"/>
      <c r="RG57" s="694"/>
      <c r="RH57" s="694"/>
      <c r="RI57" s="694"/>
      <c r="RJ57" s="694"/>
      <c r="RK57" s="694"/>
      <c r="RL57" s="694"/>
      <c r="RM57" s="694"/>
      <c r="RN57" s="694"/>
      <c r="RO57" s="694"/>
      <c r="RP57" s="694"/>
      <c r="RQ57" s="694"/>
      <c r="RR57" s="694"/>
      <c r="RS57" s="694"/>
      <c r="RT57" s="694"/>
      <c r="RU57" s="694"/>
      <c r="RV57" s="694"/>
      <c r="RW57" s="694"/>
      <c r="RX57" s="694"/>
      <c r="RY57" s="694"/>
      <c r="RZ57" s="694"/>
      <c r="SA57" s="694"/>
      <c r="SB57" s="694"/>
      <c r="SC57" s="694"/>
      <c r="SD57" s="694"/>
      <c r="SE57" s="694"/>
      <c r="SF57" s="694"/>
      <c r="SG57" s="694"/>
      <c r="SH57" s="694"/>
      <c r="SI57" s="694"/>
      <c r="SJ57" s="694"/>
      <c r="SK57" s="694"/>
      <c r="SL57" s="694"/>
      <c r="SM57" s="694"/>
      <c r="SN57" s="694"/>
      <c r="SO57" s="694"/>
      <c r="SP57" s="694"/>
      <c r="SQ57" s="694"/>
      <c r="SR57" s="694"/>
      <c r="SS57" s="694"/>
      <c r="ST57" s="694"/>
      <c r="SU57" s="694"/>
      <c r="SV57" s="694"/>
      <c r="SW57" s="694"/>
      <c r="SX57" s="694"/>
      <c r="SY57" s="694"/>
      <c r="SZ57" s="694"/>
      <c r="TA57" s="694"/>
      <c r="TB57" s="694"/>
      <c r="TC57" s="694"/>
      <c r="TD57" s="694"/>
      <c r="TE57" s="694"/>
      <c r="TF57" s="694"/>
      <c r="TG57" s="694"/>
      <c r="TH57" s="694"/>
      <c r="TI57" s="694"/>
      <c r="TJ57" s="694"/>
      <c r="TK57" s="694"/>
      <c r="TL57" s="694"/>
      <c r="TM57" s="694"/>
      <c r="TN57" s="694"/>
      <c r="TO57" s="694"/>
      <c r="TP57" s="694"/>
      <c r="TQ57" s="694"/>
      <c r="TR57" s="694"/>
      <c r="TS57" s="694"/>
      <c r="TT57" s="694"/>
      <c r="TU57" s="694"/>
      <c r="TV57" s="694"/>
      <c r="TW57" s="694"/>
      <c r="TX57" s="694"/>
      <c r="TY57" s="694"/>
      <c r="TZ57" s="694"/>
      <c r="UA57" s="694"/>
      <c r="UB57" s="694"/>
      <c r="UC57" s="694"/>
      <c r="UD57" s="694"/>
      <c r="UE57" s="694"/>
      <c r="UF57" s="694"/>
      <c r="UG57" s="694"/>
      <c r="UH57" s="694"/>
      <c r="UI57" s="694"/>
      <c r="UJ57" s="694"/>
      <c r="UK57" s="694"/>
      <c r="UL57" s="694"/>
      <c r="UM57" s="694"/>
      <c r="UN57" s="694"/>
      <c r="UO57" s="694"/>
      <c r="UP57" s="694"/>
      <c r="UQ57" s="694"/>
      <c r="UR57" s="694"/>
      <c r="US57" s="694"/>
      <c r="UT57" s="694"/>
      <c r="UU57" s="694"/>
      <c r="UV57" s="694"/>
      <c r="UW57" s="694"/>
      <c r="UX57" s="694"/>
      <c r="UY57" s="694"/>
      <c r="UZ57" s="694"/>
      <c r="VA57" s="694"/>
      <c r="VB57" s="694"/>
      <c r="VC57" s="694"/>
      <c r="VD57" s="694"/>
      <c r="VE57" s="694"/>
      <c r="VF57" s="694"/>
      <c r="VG57" s="694"/>
      <c r="VH57" s="694"/>
      <c r="VI57" s="694"/>
      <c r="VJ57" s="694"/>
      <c r="VK57" s="694"/>
      <c r="VL57" s="694"/>
      <c r="VM57" s="694"/>
      <c r="VN57" s="694"/>
      <c r="VO57" s="694"/>
      <c r="VP57" s="694"/>
      <c r="VQ57" s="694"/>
      <c r="VR57" s="694"/>
      <c r="VS57" s="694"/>
      <c r="VT57" s="694"/>
      <c r="VU57" s="694"/>
      <c r="VV57" s="694"/>
      <c r="VW57" s="694"/>
      <c r="VX57" s="694"/>
      <c r="VY57" s="694"/>
      <c r="VZ57" s="694"/>
      <c r="WA57" s="694"/>
      <c r="WB57" s="694"/>
      <c r="WC57" s="694"/>
      <c r="WD57" s="694"/>
      <c r="WE57" s="694"/>
      <c r="WF57" s="694"/>
      <c r="WG57" s="694"/>
      <c r="WH57" s="694"/>
      <c r="WI57" s="694"/>
      <c r="WJ57" s="694"/>
      <c r="WK57" s="694"/>
      <c r="WL57" s="694"/>
      <c r="WM57" s="694"/>
      <c r="WN57" s="694"/>
      <c r="WO57" s="694"/>
      <c r="WP57" s="694"/>
      <c r="WQ57" s="694"/>
      <c r="WR57" s="694"/>
      <c r="WS57" s="694"/>
      <c r="WT57" s="694"/>
      <c r="WU57" s="694"/>
      <c r="WV57" s="694"/>
      <c r="WW57" s="694"/>
      <c r="WX57" s="694"/>
      <c r="WY57" s="694"/>
      <c r="WZ57" s="694"/>
      <c r="XA57" s="694"/>
      <c r="XB57" s="694"/>
      <c r="XC57" s="694"/>
      <c r="XD57" s="694"/>
      <c r="XE57" s="694"/>
      <c r="XF57" s="694"/>
      <c r="XG57" s="694"/>
      <c r="XH57" s="694"/>
      <c r="XI57" s="694"/>
      <c r="XJ57" s="694"/>
      <c r="XK57" s="694"/>
      <c r="XL57" s="694"/>
      <c r="XM57" s="694"/>
      <c r="XN57" s="694"/>
      <c r="XO57" s="694"/>
      <c r="XP57" s="694"/>
      <c r="XQ57" s="694"/>
      <c r="XR57" s="694"/>
      <c r="XS57" s="694"/>
      <c r="XT57" s="694"/>
      <c r="XU57" s="694"/>
      <c r="XV57" s="694"/>
      <c r="XW57" s="694"/>
      <c r="XX57" s="694"/>
      <c r="XY57" s="694"/>
      <c r="XZ57" s="694"/>
      <c r="YA57" s="694"/>
      <c r="YB57" s="694"/>
      <c r="YC57" s="694"/>
      <c r="YD57" s="694"/>
      <c r="YE57" s="694"/>
      <c r="YF57" s="694"/>
      <c r="YG57" s="694"/>
      <c r="YH57" s="694"/>
      <c r="YI57" s="694"/>
      <c r="YJ57" s="694"/>
      <c r="YK57" s="694"/>
      <c r="YL57" s="694"/>
      <c r="YM57" s="694"/>
      <c r="YN57" s="694"/>
      <c r="YO57" s="694"/>
      <c r="YP57" s="694"/>
      <c r="YQ57" s="694"/>
      <c r="YR57" s="694"/>
      <c r="YS57" s="694"/>
      <c r="YT57" s="694"/>
      <c r="YU57" s="694"/>
      <c r="YV57" s="694"/>
      <c r="YW57" s="694"/>
      <c r="YX57" s="694"/>
      <c r="YY57" s="694"/>
      <c r="YZ57" s="694"/>
      <c r="ZA57" s="694"/>
      <c r="ZB57" s="694"/>
      <c r="ZC57" s="694"/>
      <c r="ZD57" s="694"/>
      <c r="ZE57" s="694"/>
      <c r="ZF57" s="694"/>
      <c r="ZG57" s="694"/>
      <c r="ZH57" s="694"/>
      <c r="ZI57" s="694"/>
      <c r="ZJ57" s="694"/>
      <c r="ZK57" s="694"/>
      <c r="ZL57" s="694"/>
      <c r="ZM57" s="694"/>
      <c r="ZN57" s="694"/>
      <c r="ZO57" s="694"/>
      <c r="ZP57" s="694"/>
      <c r="ZQ57" s="694"/>
      <c r="ZR57" s="694"/>
      <c r="ZS57" s="694"/>
      <c r="ZT57" s="694"/>
      <c r="ZU57" s="694"/>
      <c r="ZV57" s="694"/>
      <c r="ZW57" s="694"/>
      <c r="ZX57" s="694"/>
      <c r="ZY57" s="694"/>
      <c r="ZZ57" s="694"/>
      <c r="AAA57" s="694"/>
      <c r="AAB57" s="694"/>
      <c r="AAC57" s="694"/>
      <c r="AAD57" s="694"/>
      <c r="AAE57" s="694"/>
      <c r="AAF57" s="694"/>
      <c r="AAG57" s="694"/>
      <c r="AAH57" s="694"/>
      <c r="AAI57" s="694"/>
      <c r="AAJ57" s="694"/>
      <c r="AAK57" s="694"/>
      <c r="AAL57" s="694"/>
      <c r="AAM57" s="694"/>
      <c r="AAN57" s="694"/>
      <c r="AAO57" s="694"/>
      <c r="AAP57" s="694"/>
      <c r="AAQ57" s="694"/>
      <c r="AAR57" s="694"/>
      <c r="AAS57" s="694"/>
      <c r="AAT57" s="694"/>
      <c r="AAU57" s="694"/>
      <c r="AAV57" s="694"/>
      <c r="AAW57" s="694"/>
      <c r="AAX57" s="694"/>
      <c r="AAY57" s="694"/>
      <c r="AAZ57" s="694"/>
      <c r="ABA57" s="694"/>
      <c r="ABB57" s="694"/>
      <c r="ABC57" s="694"/>
      <c r="ABD57" s="694"/>
      <c r="ABE57" s="694"/>
      <c r="ABF57" s="694"/>
      <c r="ABG57" s="694"/>
      <c r="ABH57" s="694"/>
      <c r="ABI57" s="694"/>
      <c r="ABJ57" s="694"/>
      <c r="ABK57" s="694"/>
      <c r="ABL57" s="694"/>
      <c r="ABM57" s="694"/>
      <c r="ABN57" s="694"/>
      <c r="ABO57" s="694"/>
      <c r="ABP57" s="694"/>
      <c r="ABQ57" s="694"/>
      <c r="ABR57" s="694"/>
      <c r="ABS57" s="694"/>
      <c r="ABT57" s="694"/>
      <c r="ABU57" s="694"/>
      <c r="ABV57" s="694"/>
      <c r="ABW57" s="694"/>
      <c r="ABX57" s="694"/>
      <c r="ABY57" s="694"/>
      <c r="ABZ57" s="694"/>
      <c r="ACA57" s="694"/>
      <c r="ACB57" s="694"/>
      <c r="ACC57" s="694"/>
      <c r="ACD57" s="694"/>
      <c r="ACE57" s="694"/>
      <c r="ACF57" s="694"/>
      <c r="ACG57" s="694"/>
      <c r="ACH57" s="694"/>
      <c r="ACI57" s="694"/>
      <c r="ACJ57" s="694"/>
      <c r="ACK57" s="694"/>
      <c r="ACL57" s="694"/>
      <c r="ACM57" s="694"/>
      <c r="ACN57" s="694"/>
      <c r="ACO57" s="694"/>
      <c r="ACP57" s="694"/>
      <c r="ACQ57" s="694"/>
      <c r="ACR57" s="694"/>
      <c r="ACS57" s="694"/>
      <c r="ACT57" s="694"/>
      <c r="ACU57" s="694"/>
      <c r="ACV57" s="694"/>
      <c r="ACW57" s="694"/>
      <c r="ACX57" s="694"/>
      <c r="ACY57" s="694"/>
      <c r="ACZ57" s="694"/>
      <c r="ADA57" s="694"/>
      <c r="ADB57" s="694"/>
      <c r="ADC57" s="694"/>
      <c r="ADD57" s="694"/>
      <c r="ADE57" s="694"/>
      <c r="ADF57" s="694"/>
      <c r="ADG57" s="694"/>
      <c r="ADH57" s="694"/>
      <c r="ADI57" s="694"/>
      <c r="ADJ57" s="694"/>
      <c r="ADK57" s="694"/>
      <c r="ADL57" s="694"/>
      <c r="ADM57" s="694"/>
      <c r="ADN57" s="694"/>
      <c r="ADO57" s="694"/>
      <c r="ADP57" s="694"/>
      <c r="ADQ57" s="694"/>
      <c r="ADR57" s="694"/>
      <c r="ADS57" s="694"/>
      <c r="ADT57" s="694"/>
      <c r="ADU57" s="694"/>
      <c r="ADV57" s="694"/>
      <c r="ADW57" s="694"/>
      <c r="ADX57" s="694"/>
      <c r="ADY57" s="694"/>
      <c r="ADZ57" s="694"/>
      <c r="AEA57" s="694"/>
      <c r="AEB57" s="694"/>
      <c r="AEC57" s="694"/>
      <c r="AED57" s="694"/>
      <c r="AEE57" s="694"/>
      <c r="AEF57" s="694"/>
      <c r="AEG57" s="694"/>
      <c r="AEH57" s="694"/>
      <c r="AEI57" s="694"/>
      <c r="AEJ57" s="694"/>
      <c r="AEK57" s="694"/>
      <c r="AEL57" s="694"/>
      <c r="AEM57" s="694"/>
      <c r="AEN57" s="694"/>
      <c r="AEO57" s="694"/>
      <c r="AEP57" s="694"/>
      <c r="AEQ57" s="694"/>
      <c r="AER57" s="694"/>
      <c r="AES57" s="694"/>
      <c r="AET57" s="694"/>
      <c r="AEU57" s="694"/>
      <c r="AEV57" s="694"/>
      <c r="AEW57" s="694"/>
      <c r="AEX57" s="694"/>
      <c r="AEY57" s="694"/>
      <c r="AEZ57" s="694"/>
      <c r="AFA57" s="694"/>
      <c r="AFB57" s="694"/>
      <c r="AFC57" s="694"/>
      <c r="AFD57" s="694"/>
      <c r="AFE57" s="694"/>
      <c r="AFF57" s="694"/>
      <c r="AFG57" s="694"/>
      <c r="AFH57" s="694"/>
      <c r="AFI57" s="694"/>
      <c r="AFJ57" s="694"/>
      <c r="AFK57" s="694"/>
      <c r="AFL57" s="694"/>
      <c r="AFM57" s="694"/>
      <c r="AFN57" s="694"/>
      <c r="AFO57" s="694"/>
      <c r="AFP57" s="694"/>
      <c r="AFQ57" s="694"/>
      <c r="AFR57" s="694"/>
      <c r="AFS57" s="694"/>
      <c r="AFT57" s="694"/>
      <c r="AFU57" s="694"/>
      <c r="AFV57" s="694"/>
      <c r="AFW57" s="694"/>
      <c r="AFX57" s="694"/>
      <c r="AFY57" s="694"/>
      <c r="AFZ57" s="694"/>
      <c r="AGA57" s="694"/>
      <c r="AGB57" s="694"/>
      <c r="AGC57" s="694"/>
      <c r="AGD57" s="694"/>
      <c r="AGE57" s="694"/>
      <c r="AGF57" s="694"/>
      <c r="AGG57" s="694"/>
      <c r="AGH57" s="694"/>
      <c r="AGI57" s="694"/>
      <c r="AGJ57" s="694"/>
      <c r="AGK57" s="694"/>
      <c r="AGL57" s="694"/>
      <c r="AGM57" s="694"/>
      <c r="AGN57" s="694"/>
      <c r="AGO57" s="694"/>
      <c r="AGP57" s="694"/>
      <c r="AGQ57" s="694"/>
      <c r="AGR57" s="694"/>
      <c r="AGS57" s="694"/>
      <c r="AGT57" s="694"/>
      <c r="AGU57" s="694"/>
      <c r="AGV57" s="694"/>
      <c r="AGW57" s="694"/>
      <c r="AGX57" s="694"/>
      <c r="AGY57" s="694"/>
      <c r="AGZ57" s="694"/>
      <c r="AHA57" s="694"/>
      <c r="AHB57" s="694"/>
      <c r="AHC57" s="694"/>
      <c r="AHD57" s="694"/>
      <c r="AHE57" s="694"/>
      <c r="AHF57" s="694"/>
      <c r="AHG57" s="694"/>
      <c r="AHH57" s="694"/>
      <c r="AHI57" s="694"/>
      <c r="AHJ57" s="694"/>
      <c r="AHK57" s="694"/>
      <c r="AHL57" s="694"/>
      <c r="AHM57" s="694"/>
      <c r="AHN57" s="694"/>
      <c r="AHO57" s="694"/>
      <c r="AHP57" s="694"/>
      <c r="AHQ57" s="694"/>
      <c r="AHR57" s="694"/>
      <c r="AHS57" s="694"/>
      <c r="AHT57" s="694"/>
      <c r="AHU57" s="694"/>
      <c r="AHV57" s="694"/>
      <c r="AHW57" s="694"/>
      <c r="AHX57" s="694"/>
      <c r="AHY57" s="694"/>
      <c r="AHZ57" s="694"/>
      <c r="AIA57" s="694"/>
      <c r="AIB57" s="694"/>
      <c r="AIC57" s="694"/>
      <c r="AID57" s="694"/>
      <c r="AIE57" s="694"/>
      <c r="AIF57" s="694"/>
      <c r="AIG57" s="694"/>
      <c r="AIH57" s="694"/>
      <c r="AII57" s="694"/>
      <c r="AIJ57" s="694"/>
      <c r="AIK57" s="694"/>
      <c r="AIL57" s="694"/>
      <c r="AIM57" s="694"/>
      <c r="AIN57" s="694"/>
      <c r="AIO57" s="694"/>
      <c r="AIP57" s="694"/>
      <c r="AIQ57" s="694"/>
      <c r="AIR57" s="694"/>
      <c r="AIS57" s="694"/>
      <c r="AIT57" s="694"/>
      <c r="AIU57" s="694"/>
      <c r="AIV57" s="694"/>
      <c r="AIW57" s="694"/>
      <c r="AIX57" s="694"/>
      <c r="AIY57" s="694"/>
      <c r="AIZ57" s="694"/>
      <c r="AJA57" s="694"/>
      <c r="AJB57" s="694"/>
      <c r="AJC57" s="694"/>
      <c r="AJD57" s="694"/>
      <c r="AJE57" s="694"/>
      <c r="AJF57" s="694"/>
      <c r="AJG57" s="694"/>
      <c r="AJH57" s="694"/>
      <c r="AJI57" s="694"/>
      <c r="AJJ57" s="694"/>
      <c r="AJK57" s="694"/>
      <c r="AJL57" s="694"/>
      <c r="AJM57" s="694"/>
      <c r="AJN57" s="694"/>
      <c r="AJO57" s="694"/>
      <c r="AJP57" s="694"/>
      <c r="AJQ57" s="694"/>
      <c r="AJR57" s="694"/>
      <c r="AJS57" s="694"/>
    </row>
    <row r="58" spans="1:955">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694"/>
      <c r="AP58" s="694"/>
      <c r="AQ58" s="694"/>
      <c r="AR58" s="694"/>
      <c r="AS58" s="694"/>
      <c r="AT58" s="694"/>
      <c r="AU58" s="694"/>
      <c r="AV58" s="694"/>
      <c r="AW58" s="694"/>
      <c r="AX58" s="694"/>
      <c r="AY58" s="694"/>
      <c r="AZ58" s="694"/>
      <c r="BA58" s="694"/>
      <c r="BB58" s="694"/>
      <c r="BC58" s="694"/>
      <c r="BD58" s="694"/>
      <c r="BE58" s="694"/>
      <c r="BF58" s="694"/>
      <c r="BG58" s="694"/>
      <c r="BH58" s="694"/>
      <c r="BI58" s="694"/>
      <c r="BJ58" s="694"/>
      <c r="BK58" s="694"/>
      <c r="BL58" s="694"/>
      <c r="BM58" s="694"/>
      <c r="BN58" s="694"/>
      <c r="BO58" s="694"/>
      <c r="BP58" s="694"/>
      <c r="BQ58" s="694"/>
      <c r="BR58" s="694"/>
      <c r="BS58" s="694"/>
      <c r="BT58" s="694"/>
      <c r="BU58" s="694"/>
      <c r="BV58" s="694"/>
      <c r="BW58" s="694"/>
      <c r="BX58" s="694"/>
      <c r="BY58" s="694"/>
      <c r="BZ58" s="694"/>
      <c r="CA58" s="694"/>
      <c r="CB58" s="694"/>
      <c r="CC58" s="694"/>
      <c r="CD58" s="694"/>
      <c r="CE58" s="694"/>
      <c r="CF58" s="694"/>
      <c r="CG58" s="694"/>
      <c r="CH58" s="694"/>
      <c r="CI58" s="694"/>
      <c r="CJ58" s="694"/>
      <c r="CK58" s="694"/>
      <c r="CL58" s="694"/>
      <c r="CM58" s="694"/>
      <c r="CN58" s="694"/>
      <c r="CO58" s="694"/>
      <c r="CP58" s="694"/>
      <c r="CQ58" s="694"/>
      <c r="CR58" s="694"/>
      <c r="CS58" s="694"/>
      <c r="CT58" s="694"/>
      <c r="CU58" s="694"/>
      <c r="CV58" s="694"/>
      <c r="CW58" s="694"/>
      <c r="CX58" s="694"/>
      <c r="CY58" s="694"/>
      <c r="CZ58" s="694"/>
      <c r="DA58" s="694"/>
      <c r="DB58" s="694"/>
      <c r="DC58" s="694"/>
      <c r="DD58" s="694"/>
      <c r="DE58" s="694"/>
      <c r="DF58" s="694"/>
      <c r="DG58" s="694"/>
      <c r="DH58" s="694"/>
      <c r="DI58" s="694"/>
      <c r="DJ58" s="694"/>
      <c r="DK58" s="694"/>
      <c r="DL58" s="694"/>
      <c r="DM58" s="694"/>
      <c r="DN58" s="694"/>
      <c r="DO58" s="694"/>
      <c r="DP58" s="694"/>
      <c r="DQ58" s="694"/>
      <c r="DR58" s="694"/>
      <c r="DS58" s="694"/>
      <c r="DT58" s="694"/>
      <c r="DU58" s="694"/>
      <c r="DV58" s="694"/>
      <c r="DW58" s="694"/>
      <c r="DX58" s="694"/>
      <c r="DY58" s="694"/>
      <c r="DZ58" s="694"/>
      <c r="EA58" s="694"/>
      <c r="EB58" s="694"/>
      <c r="EC58" s="694"/>
      <c r="ED58" s="694"/>
      <c r="EE58" s="694"/>
      <c r="EF58" s="694"/>
      <c r="EG58" s="694"/>
      <c r="EH58" s="694"/>
      <c r="EI58" s="694"/>
      <c r="EJ58" s="694"/>
      <c r="EK58" s="694"/>
      <c r="EL58" s="694"/>
      <c r="EM58" s="694"/>
      <c r="EN58" s="694"/>
      <c r="EO58" s="694"/>
      <c r="EP58" s="694"/>
      <c r="EQ58" s="694"/>
      <c r="ER58" s="694"/>
      <c r="ES58" s="694"/>
      <c r="ET58" s="694"/>
      <c r="EU58" s="694"/>
      <c r="EV58" s="694"/>
      <c r="EW58" s="694"/>
      <c r="EX58" s="694"/>
      <c r="EY58" s="694"/>
      <c r="EZ58" s="694"/>
      <c r="FA58" s="694"/>
      <c r="FB58" s="694"/>
      <c r="FC58" s="694"/>
      <c r="FD58" s="694"/>
      <c r="FE58" s="694"/>
      <c r="FF58" s="694"/>
      <c r="FG58" s="694"/>
      <c r="FH58" s="694"/>
      <c r="FI58" s="694"/>
      <c r="FJ58" s="694"/>
      <c r="FK58" s="694"/>
      <c r="FL58" s="694"/>
      <c r="FM58" s="694"/>
      <c r="FN58" s="694"/>
      <c r="FO58" s="694"/>
      <c r="FP58" s="694"/>
      <c r="FQ58" s="694"/>
      <c r="FR58" s="694"/>
      <c r="FS58" s="694"/>
      <c r="FT58" s="694"/>
      <c r="FU58" s="694"/>
      <c r="FV58" s="694"/>
      <c r="FW58" s="694"/>
      <c r="FX58" s="694"/>
      <c r="FY58" s="694"/>
      <c r="FZ58" s="694"/>
      <c r="GA58" s="694"/>
      <c r="GB58" s="694"/>
      <c r="GC58" s="694"/>
      <c r="GD58" s="694"/>
      <c r="GE58" s="694"/>
      <c r="GF58" s="694"/>
      <c r="GG58" s="694"/>
      <c r="GH58" s="694"/>
      <c r="GI58" s="694"/>
      <c r="GJ58" s="694"/>
      <c r="GK58" s="694"/>
      <c r="GL58" s="694"/>
      <c r="GM58" s="694"/>
      <c r="GN58" s="694"/>
      <c r="GO58" s="694"/>
      <c r="GP58" s="694"/>
      <c r="GQ58" s="694"/>
      <c r="GR58" s="694"/>
      <c r="GS58" s="694"/>
      <c r="GT58" s="694"/>
      <c r="GU58" s="694"/>
      <c r="GV58" s="694"/>
      <c r="GW58" s="694"/>
      <c r="GX58" s="694"/>
      <c r="GY58" s="694"/>
      <c r="GZ58" s="694"/>
      <c r="HA58" s="694"/>
      <c r="HB58" s="694"/>
      <c r="HC58" s="694"/>
      <c r="HD58" s="694"/>
      <c r="HE58" s="694"/>
      <c r="HF58" s="694"/>
      <c r="HG58" s="694"/>
      <c r="HH58" s="694"/>
      <c r="HI58" s="694"/>
      <c r="HJ58" s="694"/>
      <c r="HK58" s="694"/>
      <c r="HL58" s="694"/>
      <c r="HM58" s="694"/>
      <c r="HN58" s="694"/>
      <c r="HO58" s="694"/>
      <c r="HP58" s="694"/>
      <c r="HQ58" s="694"/>
      <c r="HR58" s="694"/>
      <c r="HS58" s="694"/>
      <c r="HT58" s="694"/>
      <c r="HU58" s="694"/>
      <c r="HV58" s="694"/>
      <c r="HW58" s="694"/>
      <c r="HX58" s="694"/>
      <c r="HY58" s="694"/>
      <c r="HZ58" s="694"/>
      <c r="IA58" s="694"/>
      <c r="IB58" s="694"/>
      <c r="IC58" s="694"/>
      <c r="ID58" s="694"/>
      <c r="IE58" s="694"/>
      <c r="IF58" s="694"/>
      <c r="IG58" s="694"/>
      <c r="IH58" s="694"/>
      <c r="II58" s="694"/>
      <c r="IJ58" s="694"/>
      <c r="IK58" s="694"/>
      <c r="IL58" s="694"/>
      <c r="IM58" s="694"/>
      <c r="IN58" s="694"/>
      <c r="IO58" s="694"/>
      <c r="IP58" s="694"/>
      <c r="IQ58" s="694"/>
      <c r="IR58" s="694"/>
      <c r="IS58" s="694"/>
      <c r="IT58" s="694"/>
      <c r="IU58" s="694"/>
      <c r="IV58" s="694"/>
      <c r="IW58" s="694"/>
      <c r="IX58" s="694"/>
      <c r="IY58" s="694"/>
      <c r="IZ58" s="694"/>
      <c r="JA58" s="694"/>
      <c r="JB58" s="694"/>
      <c r="JC58" s="694"/>
      <c r="JD58" s="694"/>
      <c r="JE58" s="694"/>
      <c r="JF58" s="694"/>
      <c r="JG58" s="694"/>
      <c r="JH58" s="694"/>
      <c r="JI58" s="694"/>
      <c r="JJ58" s="694"/>
      <c r="JK58" s="694"/>
      <c r="JL58" s="694"/>
      <c r="JM58" s="694"/>
      <c r="JN58" s="694"/>
      <c r="JO58" s="694"/>
      <c r="JP58" s="694"/>
      <c r="JQ58" s="694"/>
      <c r="JR58" s="694"/>
      <c r="JS58" s="694"/>
      <c r="JT58" s="694"/>
      <c r="JU58" s="694"/>
      <c r="JV58" s="694"/>
      <c r="JW58" s="694"/>
      <c r="JX58" s="694"/>
      <c r="JY58" s="694"/>
      <c r="JZ58" s="694"/>
      <c r="KA58" s="694"/>
      <c r="KB58" s="694"/>
      <c r="KC58" s="694"/>
      <c r="KD58" s="694"/>
      <c r="KE58" s="694"/>
      <c r="KF58" s="694"/>
      <c r="KG58" s="694"/>
      <c r="KH58" s="694"/>
      <c r="KI58" s="694"/>
      <c r="KJ58" s="694"/>
      <c r="KK58" s="694"/>
      <c r="KL58" s="694"/>
      <c r="KM58" s="694"/>
      <c r="KN58" s="694"/>
      <c r="KO58" s="694"/>
      <c r="KP58" s="694"/>
      <c r="KQ58" s="694"/>
      <c r="KR58" s="694"/>
      <c r="KS58" s="694"/>
      <c r="KT58" s="694"/>
      <c r="KU58" s="694"/>
      <c r="KV58" s="694"/>
      <c r="KW58" s="694"/>
      <c r="KX58" s="694"/>
      <c r="KY58" s="694"/>
      <c r="KZ58" s="694"/>
      <c r="LA58" s="694"/>
      <c r="LB58" s="694"/>
      <c r="LC58" s="694"/>
      <c r="LD58" s="694"/>
      <c r="LE58" s="694"/>
      <c r="LF58" s="694"/>
      <c r="LG58" s="694"/>
      <c r="LH58" s="694"/>
      <c r="LI58" s="694"/>
      <c r="LJ58" s="694"/>
      <c r="LK58" s="694"/>
      <c r="LL58" s="694"/>
      <c r="LM58" s="694"/>
      <c r="LN58" s="694"/>
      <c r="LO58" s="694"/>
      <c r="LP58" s="694"/>
      <c r="LQ58" s="694"/>
      <c r="LR58" s="694"/>
      <c r="LS58" s="694"/>
      <c r="LT58" s="694"/>
      <c r="LU58" s="694"/>
      <c r="LV58" s="694"/>
      <c r="LW58" s="694"/>
      <c r="LX58" s="694"/>
      <c r="LY58" s="694"/>
      <c r="LZ58" s="694"/>
      <c r="MA58" s="694"/>
      <c r="MB58" s="694"/>
      <c r="MC58" s="694"/>
      <c r="MD58" s="694"/>
      <c r="ME58" s="694"/>
      <c r="MF58" s="694"/>
      <c r="MG58" s="694"/>
      <c r="MH58" s="694"/>
      <c r="MI58" s="694"/>
      <c r="MJ58" s="694"/>
      <c r="MK58" s="694"/>
      <c r="ML58" s="694"/>
      <c r="MM58" s="694"/>
      <c r="MN58" s="694"/>
      <c r="MO58" s="694"/>
      <c r="MP58" s="694"/>
      <c r="MQ58" s="694"/>
      <c r="MR58" s="694"/>
      <c r="MS58" s="694"/>
      <c r="MT58" s="694"/>
      <c r="MU58" s="694"/>
      <c r="MV58" s="694"/>
      <c r="MW58" s="694"/>
      <c r="MX58" s="694"/>
      <c r="MY58" s="694"/>
      <c r="MZ58" s="694"/>
      <c r="NA58" s="694"/>
      <c r="NB58" s="694"/>
      <c r="NC58" s="694"/>
      <c r="ND58" s="694"/>
      <c r="NE58" s="694"/>
      <c r="NF58" s="694"/>
      <c r="NG58" s="694"/>
      <c r="NH58" s="694"/>
      <c r="NI58" s="694"/>
      <c r="NJ58" s="694"/>
      <c r="NK58" s="694"/>
      <c r="NL58" s="694"/>
      <c r="NM58" s="694"/>
      <c r="NN58" s="694"/>
      <c r="NO58" s="694"/>
      <c r="NP58" s="694"/>
      <c r="NQ58" s="694"/>
      <c r="NR58" s="694"/>
      <c r="NS58" s="694"/>
      <c r="NT58" s="694"/>
      <c r="NU58" s="694"/>
      <c r="NV58" s="694"/>
      <c r="NW58" s="694"/>
      <c r="NX58" s="694"/>
      <c r="NY58" s="694"/>
      <c r="NZ58" s="694"/>
      <c r="OA58" s="694"/>
      <c r="OB58" s="694"/>
      <c r="OC58" s="694"/>
      <c r="OD58" s="694"/>
      <c r="OE58" s="694"/>
      <c r="OF58" s="694"/>
      <c r="OG58" s="694"/>
      <c r="OH58" s="694"/>
      <c r="OI58" s="694"/>
      <c r="OJ58" s="694"/>
      <c r="OK58" s="694"/>
      <c r="OL58" s="694"/>
      <c r="OM58" s="694"/>
      <c r="ON58" s="694"/>
      <c r="OO58" s="694"/>
      <c r="OP58" s="694"/>
      <c r="OQ58" s="694"/>
      <c r="OR58" s="694"/>
      <c r="OS58" s="694"/>
      <c r="OT58" s="694"/>
      <c r="OU58" s="694"/>
      <c r="OV58" s="694"/>
      <c r="OW58" s="694"/>
      <c r="OX58" s="694"/>
      <c r="OY58" s="694"/>
      <c r="OZ58" s="694"/>
      <c r="PA58" s="694"/>
      <c r="PB58" s="694"/>
      <c r="PC58" s="694"/>
      <c r="PD58" s="694"/>
      <c r="PE58" s="694"/>
      <c r="PF58" s="694"/>
      <c r="PG58" s="694"/>
      <c r="PH58" s="694"/>
      <c r="PI58" s="694"/>
      <c r="PJ58" s="694"/>
      <c r="PK58" s="694"/>
      <c r="PL58" s="694"/>
      <c r="PM58" s="694"/>
      <c r="PN58" s="694"/>
      <c r="PO58" s="694"/>
      <c r="PP58" s="694"/>
      <c r="PQ58" s="694"/>
      <c r="PR58" s="694"/>
      <c r="PS58" s="694"/>
      <c r="PT58" s="694"/>
      <c r="PU58" s="694"/>
      <c r="PV58" s="694"/>
      <c r="PW58" s="694"/>
      <c r="PX58" s="694"/>
      <c r="PY58" s="694"/>
      <c r="PZ58" s="694"/>
      <c r="QA58" s="694"/>
      <c r="QB58" s="694"/>
      <c r="QC58" s="694"/>
      <c r="QD58" s="694"/>
      <c r="QE58" s="694"/>
      <c r="QF58" s="694"/>
      <c r="QG58" s="694"/>
      <c r="QH58" s="694"/>
      <c r="QI58" s="694"/>
      <c r="QJ58" s="694"/>
      <c r="QK58" s="694"/>
      <c r="QL58" s="694"/>
      <c r="QM58" s="694"/>
      <c r="QN58" s="694"/>
      <c r="QO58" s="694"/>
      <c r="QP58" s="694"/>
      <c r="QQ58" s="694"/>
      <c r="QR58" s="694"/>
      <c r="QS58" s="694"/>
      <c r="QT58" s="694"/>
      <c r="QU58" s="694"/>
      <c r="QV58" s="694"/>
      <c r="QW58" s="694"/>
      <c r="QX58" s="694"/>
      <c r="QY58" s="694"/>
      <c r="QZ58" s="694"/>
      <c r="RA58" s="694"/>
      <c r="RB58" s="694"/>
      <c r="RC58" s="694"/>
      <c r="RD58" s="694"/>
      <c r="RE58" s="694"/>
      <c r="RF58" s="694"/>
      <c r="RG58" s="694"/>
      <c r="RH58" s="694"/>
      <c r="RI58" s="694"/>
      <c r="RJ58" s="694"/>
      <c r="RK58" s="694"/>
      <c r="RL58" s="694"/>
      <c r="RM58" s="694"/>
      <c r="RN58" s="694"/>
      <c r="RO58" s="694"/>
      <c r="RP58" s="694"/>
      <c r="RQ58" s="694"/>
      <c r="RR58" s="694"/>
      <c r="RS58" s="694"/>
      <c r="RT58" s="694"/>
      <c r="RU58" s="694"/>
      <c r="RV58" s="694"/>
      <c r="RW58" s="694"/>
      <c r="RX58" s="694"/>
      <c r="RY58" s="694"/>
      <c r="RZ58" s="694"/>
      <c r="SA58" s="694"/>
      <c r="SB58" s="694"/>
      <c r="SC58" s="694"/>
      <c r="SD58" s="694"/>
      <c r="SE58" s="694"/>
      <c r="SF58" s="694"/>
      <c r="SG58" s="694"/>
      <c r="SH58" s="694"/>
      <c r="SI58" s="694"/>
      <c r="SJ58" s="694"/>
      <c r="SK58" s="694"/>
      <c r="SL58" s="694"/>
      <c r="SM58" s="694"/>
      <c r="SN58" s="694"/>
      <c r="SO58" s="694"/>
      <c r="SP58" s="694"/>
      <c r="SQ58" s="694"/>
      <c r="SR58" s="694"/>
      <c r="SS58" s="694"/>
      <c r="ST58" s="694"/>
      <c r="SU58" s="694"/>
      <c r="SV58" s="694"/>
      <c r="SW58" s="694"/>
      <c r="SX58" s="694"/>
      <c r="SY58" s="694"/>
      <c r="SZ58" s="694"/>
      <c r="TA58" s="694"/>
      <c r="TB58" s="694"/>
      <c r="TC58" s="694"/>
      <c r="TD58" s="694"/>
      <c r="TE58" s="694"/>
      <c r="TF58" s="694"/>
      <c r="TG58" s="694"/>
      <c r="TH58" s="694"/>
      <c r="TI58" s="694"/>
      <c r="TJ58" s="694"/>
      <c r="TK58" s="694"/>
      <c r="TL58" s="694"/>
      <c r="TM58" s="694"/>
      <c r="TN58" s="694"/>
      <c r="TO58" s="694"/>
      <c r="TP58" s="694"/>
      <c r="TQ58" s="694"/>
      <c r="TR58" s="694"/>
      <c r="TS58" s="694"/>
      <c r="TT58" s="694"/>
      <c r="TU58" s="694"/>
      <c r="TV58" s="694"/>
      <c r="TW58" s="694"/>
      <c r="TX58" s="694"/>
      <c r="TY58" s="694"/>
      <c r="TZ58" s="694"/>
      <c r="UA58" s="694"/>
      <c r="UB58" s="694"/>
      <c r="UC58" s="694"/>
      <c r="UD58" s="694"/>
      <c r="UE58" s="694"/>
      <c r="UF58" s="694"/>
      <c r="UG58" s="694"/>
      <c r="UH58" s="694"/>
      <c r="UI58" s="694"/>
      <c r="UJ58" s="694"/>
      <c r="UK58" s="694"/>
      <c r="UL58" s="694"/>
      <c r="UM58" s="694"/>
      <c r="UN58" s="694"/>
      <c r="UO58" s="694"/>
      <c r="UP58" s="694"/>
      <c r="UQ58" s="694"/>
      <c r="UR58" s="694"/>
      <c r="US58" s="694"/>
      <c r="UT58" s="694"/>
      <c r="UU58" s="694"/>
      <c r="UV58" s="694"/>
      <c r="UW58" s="694"/>
      <c r="UX58" s="694"/>
      <c r="UY58" s="694"/>
      <c r="UZ58" s="694"/>
      <c r="VA58" s="694"/>
      <c r="VB58" s="694"/>
      <c r="VC58" s="694"/>
      <c r="VD58" s="694"/>
      <c r="VE58" s="694"/>
      <c r="VF58" s="694"/>
      <c r="VG58" s="694"/>
      <c r="VH58" s="694"/>
      <c r="VI58" s="694"/>
      <c r="VJ58" s="694"/>
      <c r="VK58" s="694"/>
      <c r="VL58" s="694"/>
      <c r="VM58" s="694"/>
      <c r="VN58" s="694"/>
      <c r="VO58" s="694"/>
      <c r="VP58" s="694"/>
      <c r="VQ58" s="694"/>
      <c r="VR58" s="694"/>
      <c r="VS58" s="694"/>
      <c r="VT58" s="694"/>
      <c r="VU58" s="694"/>
      <c r="VV58" s="694"/>
      <c r="VW58" s="694"/>
      <c r="VX58" s="694"/>
      <c r="VY58" s="694"/>
      <c r="VZ58" s="694"/>
      <c r="WA58" s="694"/>
      <c r="WB58" s="694"/>
      <c r="WC58" s="694"/>
      <c r="WD58" s="694"/>
      <c r="WE58" s="694"/>
      <c r="WF58" s="694"/>
      <c r="WG58" s="694"/>
      <c r="WH58" s="694"/>
      <c r="WI58" s="694"/>
      <c r="WJ58" s="694"/>
      <c r="WK58" s="694"/>
      <c r="WL58" s="694"/>
      <c r="WM58" s="694"/>
      <c r="WN58" s="694"/>
      <c r="WO58" s="694"/>
      <c r="WP58" s="694"/>
      <c r="WQ58" s="694"/>
      <c r="WR58" s="694"/>
      <c r="WS58" s="694"/>
      <c r="WT58" s="694"/>
      <c r="WU58" s="694"/>
      <c r="WV58" s="694"/>
      <c r="WW58" s="694"/>
      <c r="WX58" s="694"/>
      <c r="WY58" s="694"/>
      <c r="WZ58" s="694"/>
      <c r="XA58" s="694"/>
      <c r="XB58" s="694"/>
      <c r="XC58" s="694"/>
      <c r="XD58" s="694"/>
      <c r="XE58" s="694"/>
      <c r="XF58" s="694"/>
      <c r="XG58" s="694"/>
      <c r="XH58" s="694"/>
      <c r="XI58" s="694"/>
      <c r="XJ58" s="694"/>
      <c r="XK58" s="694"/>
      <c r="XL58" s="694"/>
      <c r="XM58" s="694"/>
      <c r="XN58" s="694"/>
      <c r="XO58" s="694"/>
      <c r="XP58" s="694"/>
      <c r="XQ58" s="694"/>
      <c r="XR58" s="694"/>
      <c r="XS58" s="694"/>
      <c r="XT58" s="694"/>
      <c r="XU58" s="694"/>
      <c r="XV58" s="694"/>
      <c r="XW58" s="694"/>
      <c r="XX58" s="694"/>
      <c r="XY58" s="694"/>
      <c r="XZ58" s="694"/>
      <c r="YA58" s="694"/>
      <c r="YB58" s="694"/>
      <c r="YC58" s="694"/>
      <c r="YD58" s="694"/>
      <c r="YE58" s="694"/>
      <c r="YF58" s="694"/>
      <c r="YG58" s="694"/>
      <c r="YH58" s="694"/>
      <c r="YI58" s="694"/>
      <c r="YJ58" s="694"/>
      <c r="YK58" s="694"/>
      <c r="YL58" s="694"/>
      <c r="YM58" s="694"/>
      <c r="YN58" s="694"/>
      <c r="YO58" s="694"/>
      <c r="YP58" s="694"/>
      <c r="YQ58" s="694"/>
      <c r="YR58" s="694"/>
      <c r="YS58" s="694"/>
      <c r="YT58" s="694"/>
      <c r="YU58" s="694"/>
      <c r="YV58" s="694"/>
      <c r="YW58" s="694"/>
      <c r="YX58" s="694"/>
      <c r="YY58" s="694"/>
      <c r="YZ58" s="694"/>
      <c r="ZA58" s="694"/>
      <c r="ZB58" s="694"/>
      <c r="ZC58" s="694"/>
      <c r="ZD58" s="694"/>
      <c r="ZE58" s="694"/>
      <c r="ZF58" s="694"/>
      <c r="ZG58" s="694"/>
      <c r="ZH58" s="694"/>
      <c r="ZI58" s="694"/>
      <c r="ZJ58" s="694"/>
      <c r="ZK58" s="694"/>
      <c r="ZL58" s="694"/>
      <c r="ZM58" s="694"/>
      <c r="ZN58" s="694"/>
      <c r="ZO58" s="694"/>
      <c r="ZP58" s="694"/>
      <c r="ZQ58" s="694"/>
      <c r="ZR58" s="694"/>
      <c r="ZS58" s="694"/>
      <c r="ZT58" s="694"/>
      <c r="ZU58" s="694"/>
      <c r="ZV58" s="694"/>
      <c r="ZW58" s="694"/>
      <c r="ZX58" s="694"/>
      <c r="ZY58" s="694"/>
      <c r="ZZ58" s="694"/>
      <c r="AAA58" s="694"/>
      <c r="AAB58" s="694"/>
      <c r="AAC58" s="694"/>
      <c r="AAD58" s="694"/>
      <c r="AAE58" s="694"/>
      <c r="AAF58" s="694"/>
      <c r="AAG58" s="694"/>
      <c r="AAH58" s="694"/>
      <c r="AAI58" s="694"/>
      <c r="AAJ58" s="694"/>
      <c r="AAK58" s="694"/>
      <c r="AAL58" s="694"/>
      <c r="AAM58" s="694"/>
      <c r="AAN58" s="694"/>
      <c r="AAO58" s="694"/>
      <c r="AAP58" s="694"/>
      <c r="AAQ58" s="694"/>
      <c r="AAR58" s="694"/>
      <c r="AAS58" s="694"/>
      <c r="AAT58" s="694"/>
      <c r="AAU58" s="694"/>
      <c r="AAV58" s="694"/>
      <c r="AAW58" s="694"/>
      <c r="AAX58" s="694"/>
      <c r="AAY58" s="694"/>
      <c r="AAZ58" s="694"/>
      <c r="ABA58" s="694"/>
      <c r="ABB58" s="694"/>
      <c r="ABC58" s="694"/>
      <c r="ABD58" s="694"/>
      <c r="ABE58" s="694"/>
      <c r="ABF58" s="694"/>
      <c r="ABG58" s="694"/>
      <c r="ABH58" s="694"/>
      <c r="ABI58" s="694"/>
      <c r="ABJ58" s="694"/>
      <c r="ABK58" s="694"/>
      <c r="ABL58" s="694"/>
      <c r="ABM58" s="694"/>
      <c r="ABN58" s="694"/>
      <c r="ABO58" s="694"/>
      <c r="ABP58" s="694"/>
      <c r="ABQ58" s="694"/>
      <c r="ABR58" s="694"/>
      <c r="ABS58" s="694"/>
      <c r="ABT58" s="694"/>
      <c r="ABU58" s="694"/>
      <c r="ABV58" s="694"/>
      <c r="ABW58" s="694"/>
      <c r="ABX58" s="694"/>
      <c r="ABY58" s="694"/>
      <c r="ABZ58" s="694"/>
      <c r="ACA58" s="694"/>
      <c r="ACB58" s="694"/>
      <c r="ACC58" s="694"/>
      <c r="ACD58" s="694"/>
      <c r="ACE58" s="694"/>
      <c r="ACF58" s="694"/>
      <c r="ACG58" s="694"/>
      <c r="ACH58" s="694"/>
      <c r="ACI58" s="694"/>
      <c r="ACJ58" s="694"/>
      <c r="ACK58" s="694"/>
      <c r="ACL58" s="694"/>
      <c r="ACM58" s="694"/>
      <c r="ACN58" s="694"/>
      <c r="ACO58" s="694"/>
      <c r="ACP58" s="694"/>
      <c r="ACQ58" s="694"/>
      <c r="ACR58" s="694"/>
      <c r="ACS58" s="694"/>
      <c r="ACT58" s="694"/>
      <c r="ACU58" s="694"/>
      <c r="ACV58" s="694"/>
      <c r="ACW58" s="694"/>
      <c r="ACX58" s="694"/>
      <c r="ACY58" s="694"/>
      <c r="ACZ58" s="694"/>
      <c r="ADA58" s="694"/>
      <c r="ADB58" s="694"/>
      <c r="ADC58" s="694"/>
      <c r="ADD58" s="694"/>
      <c r="ADE58" s="694"/>
      <c r="ADF58" s="694"/>
      <c r="ADG58" s="694"/>
      <c r="ADH58" s="694"/>
      <c r="ADI58" s="694"/>
      <c r="ADJ58" s="694"/>
      <c r="ADK58" s="694"/>
      <c r="ADL58" s="694"/>
      <c r="ADM58" s="694"/>
      <c r="ADN58" s="694"/>
      <c r="ADO58" s="694"/>
      <c r="ADP58" s="694"/>
      <c r="ADQ58" s="694"/>
      <c r="ADR58" s="694"/>
      <c r="ADS58" s="694"/>
      <c r="ADT58" s="694"/>
      <c r="ADU58" s="694"/>
      <c r="ADV58" s="694"/>
      <c r="ADW58" s="694"/>
      <c r="ADX58" s="694"/>
      <c r="ADY58" s="694"/>
      <c r="ADZ58" s="694"/>
      <c r="AEA58" s="694"/>
      <c r="AEB58" s="694"/>
      <c r="AEC58" s="694"/>
      <c r="AED58" s="694"/>
      <c r="AEE58" s="694"/>
      <c r="AEF58" s="694"/>
      <c r="AEG58" s="694"/>
      <c r="AEH58" s="694"/>
      <c r="AEI58" s="694"/>
      <c r="AEJ58" s="694"/>
      <c r="AEK58" s="694"/>
      <c r="AEL58" s="694"/>
      <c r="AEM58" s="694"/>
      <c r="AEN58" s="694"/>
      <c r="AEO58" s="694"/>
      <c r="AEP58" s="694"/>
      <c r="AEQ58" s="694"/>
      <c r="AER58" s="694"/>
      <c r="AES58" s="694"/>
      <c r="AET58" s="694"/>
      <c r="AEU58" s="694"/>
      <c r="AEV58" s="694"/>
      <c r="AEW58" s="694"/>
      <c r="AEX58" s="694"/>
      <c r="AEY58" s="694"/>
      <c r="AEZ58" s="694"/>
      <c r="AFA58" s="694"/>
      <c r="AFB58" s="694"/>
      <c r="AFC58" s="694"/>
      <c r="AFD58" s="694"/>
      <c r="AFE58" s="694"/>
      <c r="AFF58" s="694"/>
      <c r="AFG58" s="694"/>
      <c r="AFH58" s="694"/>
      <c r="AFI58" s="694"/>
      <c r="AFJ58" s="694"/>
      <c r="AFK58" s="694"/>
      <c r="AFL58" s="694"/>
      <c r="AFM58" s="694"/>
      <c r="AFN58" s="694"/>
      <c r="AFO58" s="694"/>
      <c r="AFP58" s="694"/>
      <c r="AFQ58" s="694"/>
      <c r="AFR58" s="694"/>
      <c r="AFS58" s="694"/>
      <c r="AFT58" s="694"/>
      <c r="AFU58" s="694"/>
      <c r="AFV58" s="694"/>
      <c r="AFW58" s="694"/>
      <c r="AFX58" s="694"/>
      <c r="AFY58" s="694"/>
      <c r="AFZ58" s="694"/>
      <c r="AGA58" s="694"/>
      <c r="AGB58" s="694"/>
      <c r="AGC58" s="694"/>
      <c r="AGD58" s="694"/>
      <c r="AGE58" s="694"/>
      <c r="AGF58" s="694"/>
      <c r="AGG58" s="694"/>
      <c r="AGH58" s="694"/>
      <c r="AGI58" s="694"/>
      <c r="AGJ58" s="694"/>
      <c r="AGK58" s="694"/>
      <c r="AGL58" s="694"/>
      <c r="AGM58" s="694"/>
      <c r="AGN58" s="694"/>
      <c r="AGO58" s="694"/>
      <c r="AGP58" s="694"/>
      <c r="AGQ58" s="694"/>
      <c r="AGR58" s="694"/>
      <c r="AGS58" s="694"/>
      <c r="AGT58" s="694"/>
      <c r="AGU58" s="694"/>
      <c r="AGV58" s="694"/>
      <c r="AGW58" s="694"/>
      <c r="AGX58" s="694"/>
      <c r="AGY58" s="694"/>
      <c r="AGZ58" s="694"/>
      <c r="AHA58" s="694"/>
      <c r="AHB58" s="694"/>
      <c r="AHC58" s="694"/>
      <c r="AHD58" s="694"/>
      <c r="AHE58" s="694"/>
      <c r="AHF58" s="694"/>
      <c r="AHG58" s="694"/>
      <c r="AHH58" s="694"/>
      <c r="AHI58" s="694"/>
      <c r="AHJ58" s="694"/>
      <c r="AHK58" s="694"/>
      <c r="AHL58" s="694"/>
      <c r="AHM58" s="694"/>
      <c r="AHN58" s="694"/>
      <c r="AHO58" s="694"/>
      <c r="AHP58" s="694"/>
      <c r="AHQ58" s="694"/>
      <c r="AHR58" s="694"/>
      <c r="AHS58" s="694"/>
      <c r="AHT58" s="694"/>
      <c r="AHU58" s="694"/>
      <c r="AHV58" s="694"/>
      <c r="AHW58" s="694"/>
      <c r="AHX58" s="694"/>
      <c r="AHY58" s="694"/>
      <c r="AHZ58" s="694"/>
      <c r="AIA58" s="694"/>
      <c r="AIB58" s="694"/>
      <c r="AIC58" s="694"/>
      <c r="AID58" s="694"/>
      <c r="AIE58" s="694"/>
      <c r="AIF58" s="694"/>
      <c r="AIG58" s="694"/>
      <c r="AIH58" s="694"/>
      <c r="AII58" s="694"/>
      <c r="AIJ58" s="694"/>
      <c r="AIK58" s="694"/>
      <c r="AIL58" s="694"/>
      <c r="AIM58" s="694"/>
      <c r="AIN58" s="694"/>
      <c r="AIO58" s="694"/>
      <c r="AIP58" s="694"/>
      <c r="AIQ58" s="694"/>
      <c r="AIR58" s="694"/>
      <c r="AIS58" s="694"/>
      <c r="AIT58" s="694"/>
      <c r="AIU58" s="694"/>
      <c r="AIV58" s="694"/>
      <c r="AIW58" s="694"/>
      <c r="AIX58" s="694"/>
      <c r="AIY58" s="694"/>
      <c r="AIZ58" s="694"/>
      <c r="AJA58" s="694"/>
      <c r="AJB58" s="694"/>
      <c r="AJC58" s="694"/>
      <c r="AJD58" s="694"/>
      <c r="AJE58" s="694"/>
      <c r="AJF58" s="694"/>
      <c r="AJG58" s="694"/>
      <c r="AJH58" s="694"/>
      <c r="AJI58" s="694"/>
      <c r="AJJ58" s="694"/>
      <c r="AJK58" s="694"/>
      <c r="AJL58" s="694"/>
      <c r="AJM58" s="694"/>
      <c r="AJN58" s="694"/>
      <c r="AJO58" s="694"/>
      <c r="AJP58" s="694"/>
      <c r="AJQ58" s="694"/>
      <c r="AJR58" s="694"/>
      <c r="AJS58" s="694"/>
    </row>
    <row r="59" spans="1:955">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694"/>
      <c r="AP59" s="694"/>
      <c r="AQ59" s="694"/>
      <c r="AR59" s="694"/>
      <c r="AS59" s="694"/>
      <c r="AT59" s="694"/>
      <c r="AU59" s="694"/>
      <c r="AV59" s="694"/>
      <c r="AW59" s="694"/>
      <c r="AX59" s="694"/>
      <c r="AY59" s="694"/>
      <c r="AZ59" s="694"/>
      <c r="BA59" s="694"/>
      <c r="BB59" s="694"/>
      <c r="BC59" s="694"/>
      <c r="BD59" s="694"/>
      <c r="BE59" s="694"/>
      <c r="BF59" s="694"/>
      <c r="BG59" s="694"/>
      <c r="BH59" s="694"/>
      <c r="BI59" s="694"/>
      <c r="BJ59" s="694"/>
      <c r="BK59" s="694"/>
      <c r="BL59" s="694"/>
      <c r="BM59" s="694"/>
      <c r="BN59" s="694"/>
      <c r="BO59" s="694"/>
      <c r="BP59" s="694"/>
      <c r="BQ59" s="694"/>
      <c r="BR59" s="694"/>
      <c r="BS59" s="694"/>
      <c r="BT59" s="694"/>
      <c r="BU59" s="694"/>
      <c r="BV59" s="694"/>
      <c r="BW59" s="694"/>
      <c r="BX59" s="694"/>
      <c r="BY59" s="694"/>
      <c r="BZ59" s="694"/>
      <c r="CA59" s="694"/>
      <c r="CB59" s="694"/>
      <c r="CC59" s="694"/>
      <c r="CD59" s="694"/>
      <c r="CE59" s="694"/>
      <c r="CF59" s="694"/>
      <c r="CG59" s="694"/>
      <c r="CH59" s="694"/>
      <c r="CI59" s="694"/>
      <c r="CJ59" s="694"/>
      <c r="CK59" s="694"/>
      <c r="CL59" s="694"/>
      <c r="CM59" s="694"/>
      <c r="CN59" s="694"/>
      <c r="CO59" s="694"/>
      <c r="CP59" s="694"/>
      <c r="CQ59" s="694"/>
      <c r="CR59" s="694"/>
      <c r="CS59" s="694"/>
      <c r="CT59" s="694"/>
      <c r="CU59" s="694"/>
      <c r="CV59" s="694"/>
      <c r="CW59" s="694"/>
      <c r="CX59" s="694"/>
      <c r="CY59" s="694"/>
      <c r="CZ59" s="694"/>
      <c r="DA59" s="694"/>
      <c r="DB59" s="694"/>
      <c r="DC59" s="694"/>
      <c r="DD59" s="694"/>
      <c r="DE59" s="694"/>
      <c r="DF59" s="694"/>
      <c r="DG59" s="694"/>
      <c r="DH59" s="694"/>
      <c r="DI59" s="694"/>
      <c r="DJ59" s="694"/>
      <c r="DK59" s="694"/>
      <c r="DL59" s="694"/>
      <c r="DM59" s="694"/>
      <c r="DN59" s="694"/>
      <c r="DO59" s="694"/>
      <c r="DP59" s="694"/>
      <c r="DQ59" s="694"/>
      <c r="DR59" s="694"/>
      <c r="DS59" s="694"/>
      <c r="DT59" s="694"/>
      <c r="DU59" s="694"/>
      <c r="DV59" s="694"/>
      <c r="DW59" s="694"/>
      <c r="DX59" s="694"/>
      <c r="DY59" s="694"/>
      <c r="DZ59" s="694"/>
      <c r="EA59" s="694"/>
      <c r="EB59" s="694"/>
      <c r="EC59" s="694"/>
      <c r="ED59" s="694"/>
      <c r="EE59" s="694"/>
      <c r="EF59" s="694"/>
      <c r="EG59" s="694"/>
      <c r="EH59" s="694"/>
      <c r="EI59" s="694"/>
      <c r="EJ59" s="694"/>
      <c r="EK59" s="694"/>
      <c r="EL59" s="694"/>
      <c r="EM59" s="694"/>
      <c r="EN59" s="694"/>
      <c r="EO59" s="694"/>
      <c r="EP59" s="694"/>
      <c r="EQ59" s="694"/>
      <c r="ER59" s="694"/>
      <c r="ES59" s="694"/>
      <c r="ET59" s="694"/>
      <c r="EU59" s="694"/>
      <c r="EV59" s="694"/>
      <c r="EW59" s="694"/>
      <c r="EX59" s="694"/>
      <c r="EY59" s="694"/>
      <c r="EZ59" s="694"/>
      <c r="FA59" s="694"/>
      <c r="FB59" s="694"/>
      <c r="FC59" s="694"/>
      <c r="FD59" s="694"/>
      <c r="FE59" s="694"/>
      <c r="FF59" s="694"/>
      <c r="FG59" s="694"/>
      <c r="FH59" s="694"/>
      <c r="FI59" s="694"/>
      <c r="FJ59" s="694"/>
      <c r="FK59" s="694"/>
      <c r="FL59" s="694"/>
      <c r="FM59" s="694"/>
      <c r="FN59" s="694"/>
      <c r="FO59" s="694"/>
      <c r="FP59" s="694"/>
      <c r="FQ59" s="694"/>
      <c r="FR59" s="694"/>
      <c r="FS59" s="694"/>
      <c r="FT59" s="694"/>
      <c r="FU59" s="694"/>
      <c r="FV59" s="694"/>
      <c r="FW59" s="694"/>
      <c r="FX59" s="694"/>
      <c r="FY59" s="694"/>
      <c r="FZ59" s="694"/>
      <c r="GA59" s="694"/>
      <c r="GB59" s="694"/>
      <c r="GC59" s="694"/>
      <c r="GD59" s="694"/>
      <c r="GE59" s="694"/>
      <c r="GF59" s="694"/>
      <c r="GG59" s="694"/>
      <c r="GH59" s="694"/>
      <c r="GI59" s="694"/>
      <c r="GJ59" s="694"/>
      <c r="GK59" s="694"/>
      <c r="GL59" s="694"/>
      <c r="GM59" s="694"/>
      <c r="GN59" s="694"/>
      <c r="GO59" s="694"/>
      <c r="GP59" s="694"/>
      <c r="GQ59" s="694"/>
      <c r="GR59" s="694"/>
      <c r="GS59" s="694"/>
      <c r="GT59" s="694"/>
      <c r="GU59" s="694"/>
      <c r="GV59" s="694"/>
      <c r="GW59" s="694"/>
      <c r="GX59" s="694"/>
      <c r="GY59" s="694"/>
      <c r="GZ59" s="694"/>
      <c r="HA59" s="694"/>
      <c r="HB59" s="694"/>
      <c r="HC59" s="694"/>
      <c r="HD59" s="694"/>
      <c r="HE59" s="694"/>
      <c r="HF59" s="694"/>
      <c r="HG59" s="694"/>
      <c r="HH59" s="694"/>
      <c r="HI59" s="694"/>
      <c r="HJ59" s="694"/>
      <c r="HK59" s="694"/>
      <c r="HL59" s="694"/>
      <c r="HM59" s="694"/>
      <c r="HN59" s="694"/>
      <c r="HO59" s="694"/>
      <c r="HP59" s="694"/>
      <c r="HQ59" s="694"/>
      <c r="HR59" s="694"/>
      <c r="HS59" s="694"/>
      <c r="HT59" s="694"/>
      <c r="HU59" s="694"/>
      <c r="HV59" s="694"/>
      <c r="HW59" s="694"/>
      <c r="HX59" s="694"/>
      <c r="HY59" s="694"/>
      <c r="HZ59" s="694"/>
      <c r="IA59" s="694"/>
      <c r="IB59" s="694"/>
      <c r="IC59" s="694"/>
      <c r="ID59" s="694"/>
      <c r="IE59" s="694"/>
      <c r="IF59" s="694"/>
      <c r="IG59" s="694"/>
      <c r="IH59" s="694"/>
      <c r="II59" s="694"/>
      <c r="IJ59" s="694"/>
      <c r="IK59" s="694"/>
      <c r="IL59" s="694"/>
      <c r="IM59" s="694"/>
      <c r="IN59" s="694"/>
      <c r="IO59" s="694"/>
      <c r="IP59" s="694"/>
      <c r="IQ59" s="694"/>
      <c r="IR59" s="694"/>
      <c r="IS59" s="694"/>
      <c r="IT59" s="694"/>
      <c r="IU59" s="694"/>
      <c r="IV59" s="694"/>
      <c r="IW59" s="694"/>
      <c r="IX59" s="694"/>
      <c r="IY59" s="694"/>
      <c r="IZ59" s="694"/>
      <c r="JA59" s="694"/>
      <c r="JB59" s="694"/>
      <c r="JC59" s="694"/>
      <c r="JD59" s="694"/>
      <c r="JE59" s="694"/>
      <c r="JF59" s="694"/>
      <c r="JG59" s="694"/>
      <c r="JH59" s="694"/>
      <c r="JI59" s="694"/>
      <c r="JJ59" s="694"/>
      <c r="JK59" s="694"/>
      <c r="JL59" s="694"/>
      <c r="JM59" s="694"/>
      <c r="JN59" s="694"/>
      <c r="JO59" s="694"/>
      <c r="JP59" s="694"/>
      <c r="JQ59" s="694"/>
      <c r="JR59" s="694"/>
      <c r="JS59" s="694"/>
      <c r="JT59" s="694"/>
      <c r="JU59" s="694"/>
      <c r="JV59" s="694"/>
      <c r="JW59" s="694"/>
      <c r="JX59" s="694"/>
      <c r="JY59" s="694"/>
      <c r="JZ59" s="694"/>
      <c r="KA59" s="694"/>
      <c r="KB59" s="694"/>
      <c r="KC59" s="694"/>
      <c r="KD59" s="694"/>
      <c r="KE59" s="694"/>
      <c r="KF59" s="694"/>
      <c r="KG59" s="694"/>
      <c r="KH59" s="694"/>
      <c r="KI59" s="694"/>
      <c r="KJ59" s="694"/>
      <c r="KK59" s="694"/>
      <c r="KL59" s="694"/>
      <c r="KM59" s="694"/>
      <c r="KN59" s="694"/>
      <c r="KO59" s="694"/>
      <c r="KP59" s="694"/>
      <c r="KQ59" s="694"/>
      <c r="KR59" s="694"/>
      <c r="KS59" s="694"/>
      <c r="KT59" s="694"/>
      <c r="KU59" s="694"/>
      <c r="KV59" s="694"/>
      <c r="KW59" s="694"/>
      <c r="KX59" s="694"/>
      <c r="KY59" s="694"/>
      <c r="KZ59" s="694"/>
      <c r="LA59" s="694"/>
      <c r="LB59" s="694"/>
      <c r="LC59" s="694"/>
      <c r="LD59" s="694"/>
      <c r="LE59" s="694"/>
      <c r="LF59" s="694"/>
      <c r="LG59" s="694"/>
      <c r="LH59" s="694"/>
      <c r="LI59" s="694"/>
      <c r="LJ59" s="694"/>
      <c r="LK59" s="694"/>
      <c r="LL59" s="694"/>
      <c r="LM59" s="694"/>
      <c r="LN59" s="694"/>
      <c r="LO59" s="694"/>
      <c r="LP59" s="694"/>
      <c r="LQ59" s="694"/>
      <c r="LR59" s="694"/>
      <c r="LS59" s="694"/>
      <c r="LT59" s="694"/>
      <c r="LU59" s="694"/>
      <c r="LV59" s="694"/>
      <c r="LW59" s="694"/>
      <c r="LX59" s="694"/>
      <c r="LY59" s="694"/>
      <c r="LZ59" s="694"/>
      <c r="MA59" s="694"/>
      <c r="MB59" s="694"/>
      <c r="MC59" s="694"/>
      <c r="MD59" s="694"/>
      <c r="ME59" s="694"/>
      <c r="MF59" s="694"/>
      <c r="MG59" s="694"/>
      <c r="MH59" s="694"/>
      <c r="MI59" s="694"/>
      <c r="MJ59" s="694"/>
      <c r="MK59" s="694"/>
      <c r="ML59" s="694"/>
      <c r="MM59" s="694"/>
      <c r="MN59" s="694"/>
      <c r="MO59" s="694"/>
      <c r="MP59" s="694"/>
      <c r="MQ59" s="694"/>
      <c r="MR59" s="694"/>
      <c r="MS59" s="694"/>
      <c r="MT59" s="694"/>
      <c r="MU59" s="694"/>
      <c r="MV59" s="694"/>
      <c r="MW59" s="694"/>
      <c r="MX59" s="694"/>
      <c r="MY59" s="694"/>
      <c r="MZ59" s="694"/>
      <c r="NA59" s="694"/>
      <c r="NB59" s="694"/>
      <c r="NC59" s="694"/>
      <c r="ND59" s="694"/>
      <c r="NE59" s="694"/>
      <c r="NF59" s="694"/>
      <c r="NG59" s="694"/>
      <c r="NH59" s="694"/>
      <c r="NI59" s="694"/>
      <c r="NJ59" s="694"/>
      <c r="NK59" s="694"/>
      <c r="NL59" s="694"/>
      <c r="NM59" s="694"/>
      <c r="NN59" s="694"/>
      <c r="NO59" s="694"/>
      <c r="NP59" s="694"/>
      <c r="NQ59" s="694"/>
      <c r="NR59" s="694"/>
      <c r="NS59" s="694"/>
      <c r="NT59" s="694"/>
      <c r="NU59" s="694"/>
      <c r="NV59" s="694"/>
      <c r="NW59" s="694"/>
      <c r="NX59" s="694"/>
      <c r="NY59" s="694"/>
      <c r="NZ59" s="694"/>
      <c r="OA59" s="694"/>
      <c r="OB59" s="694"/>
      <c r="OC59" s="694"/>
      <c r="OD59" s="694"/>
      <c r="OE59" s="694"/>
      <c r="OF59" s="694"/>
      <c r="OG59" s="694"/>
      <c r="OH59" s="694"/>
      <c r="OI59" s="694"/>
      <c r="OJ59" s="694"/>
      <c r="OK59" s="694"/>
      <c r="OL59" s="694"/>
      <c r="OM59" s="694"/>
      <c r="ON59" s="694"/>
      <c r="OO59" s="694"/>
      <c r="OP59" s="694"/>
      <c r="OQ59" s="694"/>
      <c r="OR59" s="694"/>
      <c r="OS59" s="694"/>
      <c r="OT59" s="694"/>
      <c r="OU59" s="694"/>
      <c r="OV59" s="694"/>
      <c r="OW59" s="694"/>
      <c r="OX59" s="694"/>
      <c r="OY59" s="694"/>
      <c r="OZ59" s="694"/>
      <c r="PA59" s="694"/>
      <c r="PB59" s="694"/>
      <c r="PC59" s="694"/>
      <c r="PD59" s="694"/>
      <c r="PE59" s="694"/>
      <c r="PF59" s="694"/>
      <c r="PG59" s="694"/>
      <c r="PH59" s="694"/>
      <c r="PI59" s="694"/>
      <c r="PJ59" s="694"/>
      <c r="PK59" s="694"/>
      <c r="PL59" s="694"/>
      <c r="PM59" s="694"/>
      <c r="PN59" s="694"/>
      <c r="PO59" s="694"/>
      <c r="PP59" s="694"/>
      <c r="PQ59" s="694"/>
      <c r="PR59" s="694"/>
      <c r="PS59" s="694"/>
      <c r="PT59" s="694"/>
      <c r="PU59" s="694"/>
      <c r="PV59" s="694"/>
      <c r="PW59" s="694"/>
      <c r="PX59" s="694"/>
      <c r="PY59" s="694"/>
      <c r="PZ59" s="694"/>
      <c r="QA59" s="694"/>
      <c r="QB59" s="694"/>
      <c r="QC59" s="694"/>
      <c r="QD59" s="694"/>
      <c r="QE59" s="694"/>
      <c r="QF59" s="694"/>
      <c r="QG59" s="694"/>
      <c r="QH59" s="694"/>
      <c r="QI59" s="694"/>
      <c r="QJ59" s="694"/>
      <c r="QK59" s="694"/>
      <c r="QL59" s="694"/>
      <c r="QM59" s="694"/>
      <c r="QN59" s="694"/>
      <c r="QO59" s="694"/>
      <c r="QP59" s="694"/>
      <c r="QQ59" s="694"/>
      <c r="QR59" s="694"/>
      <c r="QS59" s="694"/>
      <c r="QT59" s="694"/>
      <c r="QU59" s="694"/>
      <c r="QV59" s="694"/>
      <c r="QW59" s="694"/>
      <c r="QX59" s="694"/>
      <c r="QY59" s="694"/>
      <c r="QZ59" s="694"/>
      <c r="RA59" s="694"/>
      <c r="RB59" s="694"/>
      <c r="RC59" s="694"/>
      <c r="RD59" s="694"/>
      <c r="RE59" s="694"/>
      <c r="RF59" s="694"/>
      <c r="RG59" s="694"/>
      <c r="RH59" s="694"/>
      <c r="RI59" s="694"/>
      <c r="RJ59" s="694"/>
      <c r="RK59" s="694"/>
      <c r="RL59" s="694"/>
      <c r="RM59" s="694"/>
      <c r="RN59" s="694"/>
      <c r="RO59" s="694"/>
      <c r="RP59" s="694"/>
      <c r="RQ59" s="694"/>
      <c r="RR59" s="694"/>
      <c r="RS59" s="694"/>
      <c r="RT59" s="694"/>
      <c r="RU59" s="694"/>
      <c r="RV59" s="694"/>
      <c r="RW59" s="694"/>
      <c r="RX59" s="694"/>
      <c r="RY59" s="694"/>
      <c r="RZ59" s="694"/>
      <c r="SA59" s="694"/>
      <c r="SB59" s="694"/>
      <c r="SC59" s="694"/>
      <c r="SD59" s="694"/>
      <c r="SE59" s="694"/>
      <c r="SF59" s="694"/>
      <c r="SG59" s="694"/>
      <c r="SH59" s="694"/>
      <c r="SI59" s="694"/>
      <c r="SJ59" s="694"/>
      <c r="SK59" s="694"/>
      <c r="SL59" s="694"/>
      <c r="SM59" s="694"/>
      <c r="SN59" s="694"/>
      <c r="SO59" s="694"/>
      <c r="SP59" s="694"/>
      <c r="SQ59" s="694"/>
      <c r="SR59" s="694"/>
      <c r="SS59" s="694"/>
      <c r="ST59" s="694"/>
      <c r="SU59" s="694"/>
      <c r="SV59" s="694"/>
      <c r="SW59" s="694"/>
      <c r="SX59" s="694"/>
      <c r="SY59" s="694"/>
      <c r="SZ59" s="694"/>
      <c r="TA59" s="694"/>
      <c r="TB59" s="694"/>
      <c r="TC59" s="694"/>
      <c r="TD59" s="694"/>
      <c r="TE59" s="694"/>
      <c r="TF59" s="694"/>
      <c r="TG59" s="694"/>
      <c r="TH59" s="694"/>
      <c r="TI59" s="694"/>
      <c r="TJ59" s="694"/>
      <c r="TK59" s="694"/>
      <c r="TL59" s="694"/>
      <c r="TM59" s="694"/>
      <c r="TN59" s="694"/>
      <c r="TO59" s="694"/>
      <c r="TP59" s="694"/>
      <c r="TQ59" s="694"/>
      <c r="TR59" s="694"/>
      <c r="TS59" s="694"/>
      <c r="TT59" s="694"/>
      <c r="TU59" s="694"/>
      <c r="TV59" s="694"/>
      <c r="TW59" s="694"/>
      <c r="TX59" s="694"/>
      <c r="TY59" s="694"/>
      <c r="TZ59" s="694"/>
      <c r="UA59" s="694"/>
      <c r="UB59" s="694"/>
      <c r="UC59" s="694"/>
      <c r="UD59" s="694"/>
      <c r="UE59" s="694"/>
      <c r="UF59" s="694"/>
      <c r="UG59" s="694"/>
      <c r="UH59" s="694"/>
      <c r="UI59" s="694"/>
      <c r="UJ59" s="694"/>
      <c r="UK59" s="694"/>
      <c r="UL59" s="694"/>
      <c r="UM59" s="694"/>
      <c r="UN59" s="694"/>
      <c r="UO59" s="694"/>
      <c r="UP59" s="694"/>
      <c r="UQ59" s="694"/>
      <c r="UR59" s="694"/>
      <c r="US59" s="694"/>
      <c r="UT59" s="694"/>
      <c r="UU59" s="694"/>
      <c r="UV59" s="694"/>
      <c r="UW59" s="694"/>
      <c r="UX59" s="694"/>
      <c r="UY59" s="694"/>
      <c r="UZ59" s="694"/>
      <c r="VA59" s="694"/>
      <c r="VB59" s="694"/>
      <c r="VC59" s="694"/>
      <c r="VD59" s="694"/>
      <c r="VE59" s="694"/>
      <c r="VF59" s="694"/>
      <c r="VG59" s="694"/>
      <c r="VH59" s="694"/>
      <c r="VI59" s="694"/>
      <c r="VJ59" s="694"/>
      <c r="VK59" s="694"/>
      <c r="VL59" s="694"/>
      <c r="VM59" s="694"/>
      <c r="VN59" s="694"/>
      <c r="VO59" s="694"/>
      <c r="VP59" s="694"/>
      <c r="VQ59" s="694"/>
      <c r="VR59" s="694"/>
      <c r="VS59" s="694"/>
      <c r="VT59" s="694"/>
      <c r="VU59" s="694"/>
      <c r="VV59" s="694"/>
      <c r="VW59" s="694"/>
      <c r="VX59" s="694"/>
      <c r="VY59" s="694"/>
      <c r="VZ59" s="694"/>
      <c r="WA59" s="694"/>
      <c r="WB59" s="694"/>
      <c r="WC59" s="694"/>
      <c r="WD59" s="694"/>
      <c r="WE59" s="694"/>
      <c r="WF59" s="694"/>
      <c r="WG59" s="694"/>
      <c r="WH59" s="694"/>
      <c r="WI59" s="694"/>
      <c r="WJ59" s="694"/>
      <c r="WK59" s="694"/>
      <c r="WL59" s="694"/>
      <c r="WM59" s="694"/>
      <c r="WN59" s="694"/>
      <c r="WO59" s="694"/>
      <c r="WP59" s="694"/>
      <c r="WQ59" s="694"/>
      <c r="WR59" s="694"/>
      <c r="WS59" s="694"/>
      <c r="WT59" s="694"/>
      <c r="WU59" s="694"/>
      <c r="WV59" s="694"/>
      <c r="WW59" s="694"/>
      <c r="WX59" s="694"/>
      <c r="WY59" s="694"/>
      <c r="WZ59" s="694"/>
      <c r="XA59" s="694"/>
      <c r="XB59" s="694"/>
      <c r="XC59" s="694"/>
      <c r="XD59" s="694"/>
      <c r="XE59" s="694"/>
      <c r="XF59" s="694"/>
      <c r="XG59" s="694"/>
      <c r="XH59" s="694"/>
      <c r="XI59" s="694"/>
      <c r="XJ59" s="694"/>
      <c r="XK59" s="694"/>
      <c r="XL59" s="694"/>
      <c r="XM59" s="694"/>
      <c r="XN59" s="694"/>
      <c r="XO59" s="694"/>
      <c r="XP59" s="694"/>
      <c r="XQ59" s="694"/>
      <c r="XR59" s="694"/>
      <c r="XS59" s="694"/>
      <c r="XT59" s="694"/>
      <c r="XU59" s="694"/>
      <c r="XV59" s="694"/>
      <c r="XW59" s="694"/>
      <c r="XX59" s="694"/>
      <c r="XY59" s="694"/>
      <c r="XZ59" s="694"/>
      <c r="YA59" s="694"/>
      <c r="YB59" s="694"/>
      <c r="YC59" s="694"/>
      <c r="YD59" s="694"/>
      <c r="YE59" s="694"/>
      <c r="YF59" s="694"/>
      <c r="YG59" s="694"/>
      <c r="YH59" s="694"/>
      <c r="YI59" s="694"/>
      <c r="YJ59" s="694"/>
      <c r="YK59" s="694"/>
      <c r="YL59" s="694"/>
      <c r="YM59" s="694"/>
      <c r="YN59" s="694"/>
      <c r="YO59" s="694"/>
      <c r="YP59" s="694"/>
      <c r="YQ59" s="694"/>
      <c r="YR59" s="694"/>
      <c r="YS59" s="694"/>
      <c r="YT59" s="694"/>
      <c r="YU59" s="694"/>
      <c r="YV59" s="694"/>
      <c r="YW59" s="694"/>
      <c r="YX59" s="694"/>
      <c r="YY59" s="694"/>
      <c r="YZ59" s="694"/>
      <c r="ZA59" s="694"/>
      <c r="ZB59" s="694"/>
      <c r="ZC59" s="694"/>
      <c r="ZD59" s="694"/>
      <c r="ZE59" s="694"/>
      <c r="ZF59" s="694"/>
      <c r="ZG59" s="694"/>
      <c r="ZH59" s="694"/>
      <c r="ZI59" s="694"/>
      <c r="ZJ59" s="694"/>
      <c r="ZK59" s="694"/>
      <c r="ZL59" s="694"/>
      <c r="ZM59" s="694"/>
      <c r="ZN59" s="694"/>
      <c r="ZO59" s="694"/>
      <c r="ZP59" s="694"/>
      <c r="ZQ59" s="694"/>
      <c r="ZR59" s="694"/>
      <c r="ZS59" s="694"/>
      <c r="ZT59" s="694"/>
      <c r="ZU59" s="694"/>
      <c r="ZV59" s="694"/>
      <c r="ZW59" s="694"/>
      <c r="ZX59" s="694"/>
      <c r="ZY59" s="694"/>
      <c r="ZZ59" s="694"/>
      <c r="AAA59" s="694"/>
      <c r="AAB59" s="694"/>
      <c r="AAC59" s="694"/>
      <c r="AAD59" s="694"/>
      <c r="AAE59" s="694"/>
      <c r="AAF59" s="694"/>
      <c r="AAG59" s="694"/>
      <c r="AAH59" s="694"/>
      <c r="AAI59" s="694"/>
      <c r="AAJ59" s="694"/>
      <c r="AAK59" s="694"/>
      <c r="AAL59" s="694"/>
      <c r="AAM59" s="694"/>
      <c r="AAN59" s="694"/>
      <c r="AAO59" s="694"/>
      <c r="AAP59" s="694"/>
      <c r="AAQ59" s="694"/>
      <c r="AAR59" s="694"/>
      <c r="AAS59" s="694"/>
      <c r="AAT59" s="694"/>
      <c r="AAU59" s="694"/>
      <c r="AAV59" s="694"/>
      <c r="AAW59" s="694"/>
      <c r="AAX59" s="694"/>
      <c r="AAY59" s="694"/>
      <c r="AAZ59" s="694"/>
      <c r="ABA59" s="694"/>
      <c r="ABB59" s="694"/>
      <c r="ABC59" s="694"/>
      <c r="ABD59" s="694"/>
      <c r="ABE59" s="694"/>
      <c r="ABF59" s="694"/>
      <c r="ABG59" s="694"/>
      <c r="ABH59" s="694"/>
      <c r="ABI59" s="694"/>
      <c r="ABJ59" s="694"/>
      <c r="ABK59" s="694"/>
      <c r="ABL59" s="694"/>
      <c r="ABM59" s="694"/>
      <c r="ABN59" s="694"/>
      <c r="ABO59" s="694"/>
      <c r="ABP59" s="694"/>
      <c r="ABQ59" s="694"/>
      <c r="ABR59" s="694"/>
      <c r="ABS59" s="694"/>
      <c r="ABT59" s="694"/>
      <c r="ABU59" s="694"/>
      <c r="ABV59" s="694"/>
      <c r="ABW59" s="694"/>
      <c r="ABX59" s="694"/>
      <c r="ABY59" s="694"/>
      <c r="ABZ59" s="694"/>
      <c r="ACA59" s="694"/>
      <c r="ACB59" s="694"/>
      <c r="ACC59" s="694"/>
      <c r="ACD59" s="694"/>
      <c r="ACE59" s="694"/>
      <c r="ACF59" s="694"/>
      <c r="ACG59" s="694"/>
      <c r="ACH59" s="694"/>
      <c r="ACI59" s="694"/>
      <c r="ACJ59" s="694"/>
      <c r="ACK59" s="694"/>
      <c r="ACL59" s="694"/>
      <c r="ACM59" s="694"/>
      <c r="ACN59" s="694"/>
      <c r="ACO59" s="694"/>
      <c r="ACP59" s="694"/>
      <c r="ACQ59" s="694"/>
      <c r="ACR59" s="694"/>
      <c r="ACS59" s="694"/>
      <c r="ACT59" s="694"/>
      <c r="ACU59" s="694"/>
      <c r="ACV59" s="694"/>
      <c r="ACW59" s="694"/>
      <c r="ACX59" s="694"/>
      <c r="ACY59" s="694"/>
      <c r="ACZ59" s="694"/>
      <c r="ADA59" s="694"/>
      <c r="ADB59" s="694"/>
      <c r="ADC59" s="694"/>
      <c r="ADD59" s="694"/>
      <c r="ADE59" s="694"/>
      <c r="ADF59" s="694"/>
      <c r="ADG59" s="694"/>
      <c r="ADH59" s="694"/>
      <c r="ADI59" s="694"/>
      <c r="ADJ59" s="694"/>
      <c r="ADK59" s="694"/>
      <c r="ADL59" s="694"/>
      <c r="ADM59" s="694"/>
      <c r="ADN59" s="694"/>
      <c r="ADO59" s="694"/>
      <c r="ADP59" s="694"/>
      <c r="ADQ59" s="694"/>
      <c r="ADR59" s="694"/>
      <c r="ADS59" s="694"/>
      <c r="ADT59" s="694"/>
      <c r="ADU59" s="694"/>
      <c r="ADV59" s="694"/>
      <c r="ADW59" s="694"/>
      <c r="ADX59" s="694"/>
      <c r="ADY59" s="694"/>
      <c r="ADZ59" s="694"/>
      <c r="AEA59" s="694"/>
      <c r="AEB59" s="694"/>
      <c r="AEC59" s="694"/>
      <c r="AED59" s="694"/>
      <c r="AEE59" s="694"/>
      <c r="AEF59" s="694"/>
      <c r="AEG59" s="694"/>
      <c r="AEH59" s="694"/>
      <c r="AEI59" s="694"/>
      <c r="AEJ59" s="694"/>
      <c r="AEK59" s="694"/>
      <c r="AEL59" s="694"/>
      <c r="AEM59" s="694"/>
      <c r="AEN59" s="694"/>
      <c r="AEO59" s="694"/>
      <c r="AEP59" s="694"/>
      <c r="AEQ59" s="694"/>
      <c r="AER59" s="694"/>
      <c r="AES59" s="694"/>
      <c r="AET59" s="694"/>
      <c r="AEU59" s="694"/>
      <c r="AEV59" s="694"/>
      <c r="AEW59" s="694"/>
      <c r="AEX59" s="694"/>
      <c r="AEY59" s="694"/>
      <c r="AEZ59" s="694"/>
      <c r="AFA59" s="694"/>
      <c r="AFB59" s="694"/>
      <c r="AFC59" s="694"/>
      <c r="AFD59" s="694"/>
      <c r="AFE59" s="694"/>
      <c r="AFF59" s="694"/>
      <c r="AFG59" s="694"/>
      <c r="AFH59" s="694"/>
      <c r="AFI59" s="694"/>
      <c r="AFJ59" s="694"/>
      <c r="AFK59" s="694"/>
      <c r="AFL59" s="694"/>
      <c r="AFM59" s="694"/>
      <c r="AFN59" s="694"/>
      <c r="AFO59" s="694"/>
      <c r="AFP59" s="694"/>
      <c r="AFQ59" s="694"/>
      <c r="AFR59" s="694"/>
      <c r="AFS59" s="694"/>
      <c r="AFT59" s="694"/>
      <c r="AFU59" s="694"/>
      <c r="AFV59" s="694"/>
      <c r="AFW59" s="694"/>
      <c r="AFX59" s="694"/>
      <c r="AFY59" s="694"/>
      <c r="AFZ59" s="694"/>
      <c r="AGA59" s="694"/>
      <c r="AGB59" s="694"/>
      <c r="AGC59" s="694"/>
      <c r="AGD59" s="694"/>
      <c r="AGE59" s="694"/>
      <c r="AGF59" s="694"/>
      <c r="AGG59" s="694"/>
      <c r="AGH59" s="694"/>
      <c r="AGI59" s="694"/>
      <c r="AGJ59" s="694"/>
      <c r="AGK59" s="694"/>
      <c r="AGL59" s="694"/>
      <c r="AGM59" s="694"/>
      <c r="AGN59" s="694"/>
      <c r="AGO59" s="694"/>
      <c r="AGP59" s="694"/>
      <c r="AGQ59" s="694"/>
      <c r="AGR59" s="694"/>
      <c r="AGS59" s="694"/>
      <c r="AGT59" s="694"/>
      <c r="AGU59" s="694"/>
      <c r="AGV59" s="694"/>
      <c r="AGW59" s="694"/>
      <c r="AGX59" s="694"/>
      <c r="AGY59" s="694"/>
      <c r="AGZ59" s="694"/>
      <c r="AHA59" s="694"/>
      <c r="AHB59" s="694"/>
      <c r="AHC59" s="694"/>
      <c r="AHD59" s="694"/>
      <c r="AHE59" s="694"/>
      <c r="AHF59" s="694"/>
      <c r="AHG59" s="694"/>
      <c r="AHH59" s="694"/>
      <c r="AHI59" s="694"/>
      <c r="AHJ59" s="694"/>
      <c r="AHK59" s="694"/>
      <c r="AHL59" s="694"/>
      <c r="AHM59" s="694"/>
      <c r="AHN59" s="694"/>
      <c r="AHO59" s="694"/>
      <c r="AHP59" s="694"/>
      <c r="AHQ59" s="694"/>
      <c r="AHR59" s="694"/>
      <c r="AHS59" s="694"/>
      <c r="AHT59" s="694"/>
      <c r="AHU59" s="694"/>
      <c r="AHV59" s="694"/>
      <c r="AHW59" s="694"/>
      <c r="AHX59" s="694"/>
      <c r="AHY59" s="694"/>
      <c r="AHZ59" s="694"/>
      <c r="AIA59" s="694"/>
      <c r="AIB59" s="694"/>
      <c r="AIC59" s="694"/>
      <c r="AID59" s="694"/>
      <c r="AIE59" s="694"/>
      <c r="AIF59" s="694"/>
      <c r="AIG59" s="694"/>
      <c r="AIH59" s="694"/>
      <c r="AII59" s="694"/>
      <c r="AIJ59" s="694"/>
      <c r="AIK59" s="694"/>
      <c r="AIL59" s="694"/>
      <c r="AIM59" s="694"/>
      <c r="AIN59" s="694"/>
      <c r="AIO59" s="694"/>
      <c r="AIP59" s="694"/>
      <c r="AIQ59" s="694"/>
      <c r="AIR59" s="694"/>
      <c r="AIS59" s="694"/>
      <c r="AIT59" s="694"/>
      <c r="AIU59" s="694"/>
      <c r="AIV59" s="694"/>
      <c r="AIW59" s="694"/>
      <c r="AIX59" s="694"/>
      <c r="AIY59" s="694"/>
      <c r="AIZ59" s="694"/>
      <c r="AJA59" s="694"/>
      <c r="AJB59" s="694"/>
      <c r="AJC59" s="694"/>
      <c r="AJD59" s="694"/>
      <c r="AJE59" s="694"/>
      <c r="AJF59" s="694"/>
      <c r="AJG59" s="694"/>
      <c r="AJH59" s="694"/>
      <c r="AJI59" s="694"/>
      <c r="AJJ59" s="694"/>
      <c r="AJK59" s="694"/>
      <c r="AJL59" s="694"/>
      <c r="AJM59" s="694"/>
      <c r="AJN59" s="694"/>
      <c r="AJO59" s="694"/>
      <c r="AJP59" s="694"/>
      <c r="AJQ59" s="694"/>
      <c r="AJR59" s="694"/>
      <c r="AJS59" s="694"/>
    </row>
    <row r="60" spans="1:955">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694"/>
      <c r="AP60" s="694"/>
      <c r="AQ60" s="694"/>
      <c r="AR60" s="694"/>
      <c r="AS60" s="694"/>
      <c r="AT60" s="694"/>
      <c r="AU60" s="694"/>
      <c r="AV60" s="694"/>
      <c r="AW60" s="694"/>
      <c r="AX60" s="694"/>
      <c r="AY60" s="694"/>
      <c r="AZ60" s="694"/>
      <c r="BA60" s="694"/>
      <c r="BB60" s="694"/>
      <c r="BC60" s="694"/>
      <c r="BD60" s="694"/>
      <c r="BE60" s="694"/>
      <c r="BF60" s="694"/>
      <c r="BG60" s="694"/>
      <c r="BH60" s="694"/>
      <c r="BI60" s="694"/>
      <c r="BJ60" s="694"/>
      <c r="BK60" s="694"/>
      <c r="BL60" s="694"/>
      <c r="BM60" s="694"/>
      <c r="BN60" s="694"/>
      <c r="BO60" s="694"/>
      <c r="BP60" s="694"/>
      <c r="BQ60" s="694"/>
      <c r="BR60" s="694"/>
      <c r="BS60" s="694"/>
      <c r="BT60" s="694"/>
      <c r="BU60" s="694"/>
      <c r="BV60" s="694"/>
      <c r="BW60" s="694"/>
      <c r="BX60" s="694"/>
      <c r="BY60" s="694"/>
      <c r="BZ60" s="694"/>
      <c r="CA60" s="694"/>
      <c r="CB60" s="694"/>
      <c r="CC60" s="694"/>
      <c r="CD60" s="694"/>
      <c r="CE60" s="694"/>
      <c r="CF60" s="694"/>
      <c r="CG60" s="694"/>
      <c r="CH60" s="694"/>
      <c r="CI60" s="694"/>
      <c r="CJ60" s="694"/>
      <c r="CK60" s="694"/>
      <c r="CL60" s="694"/>
      <c r="CM60" s="694"/>
      <c r="CN60" s="694"/>
      <c r="CO60" s="694"/>
      <c r="CP60" s="694"/>
      <c r="CQ60" s="694"/>
      <c r="CR60" s="694"/>
      <c r="CS60" s="694"/>
      <c r="CT60" s="694"/>
      <c r="CU60" s="694"/>
      <c r="CV60" s="694"/>
      <c r="CW60" s="694"/>
      <c r="CX60" s="694"/>
      <c r="CY60" s="694"/>
      <c r="CZ60" s="694"/>
      <c r="DA60" s="694"/>
      <c r="DB60" s="694"/>
      <c r="DC60" s="694"/>
      <c r="DD60" s="694"/>
      <c r="DE60" s="694"/>
      <c r="DF60" s="694"/>
      <c r="DG60" s="694"/>
      <c r="DH60" s="694"/>
      <c r="DI60" s="694"/>
      <c r="DJ60" s="694"/>
      <c r="DK60" s="694"/>
      <c r="DL60" s="694"/>
      <c r="DM60" s="694"/>
      <c r="DN60" s="694"/>
      <c r="DO60" s="694"/>
      <c r="DP60" s="694"/>
      <c r="DQ60" s="694"/>
      <c r="DR60" s="694"/>
      <c r="DS60" s="694"/>
      <c r="DT60" s="694"/>
      <c r="DU60" s="694"/>
      <c r="DV60" s="694"/>
      <c r="DW60" s="694"/>
      <c r="DX60" s="694"/>
      <c r="DY60" s="694"/>
      <c r="DZ60" s="694"/>
      <c r="EA60" s="694"/>
      <c r="EB60" s="694"/>
      <c r="EC60" s="694"/>
      <c r="ED60" s="694"/>
      <c r="EE60" s="694"/>
      <c r="EF60" s="694"/>
      <c r="EG60" s="694"/>
      <c r="EH60" s="694"/>
      <c r="EI60" s="694"/>
      <c r="EJ60" s="694"/>
      <c r="EK60" s="694"/>
      <c r="EL60" s="694"/>
      <c r="EM60" s="694"/>
      <c r="EN60" s="694"/>
      <c r="EO60" s="694"/>
      <c r="EP60" s="694"/>
      <c r="EQ60" s="694"/>
      <c r="ER60" s="694"/>
      <c r="ES60" s="694"/>
      <c r="ET60" s="694"/>
      <c r="EU60" s="694"/>
      <c r="EV60" s="694"/>
      <c r="EW60" s="694"/>
      <c r="EX60" s="694"/>
      <c r="EY60" s="694"/>
      <c r="EZ60" s="694"/>
      <c r="FA60" s="694"/>
      <c r="FB60" s="694"/>
      <c r="FC60" s="694"/>
      <c r="FD60" s="694"/>
      <c r="FE60" s="694"/>
      <c r="FF60" s="694"/>
      <c r="FG60" s="694"/>
      <c r="FH60" s="694"/>
      <c r="FI60" s="694"/>
      <c r="FJ60" s="694"/>
      <c r="FK60" s="694"/>
      <c r="FL60" s="694"/>
      <c r="FM60" s="694"/>
      <c r="FN60" s="694"/>
      <c r="FO60" s="694"/>
      <c r="FP60" s="694"/>
      <c r="FQ60" s="694"/>
      <c r="FR60" s="694"/>
      <c r="FS60" s="694"/>
      <c r="FT60" s="694"/>
      <c r="FU60" s="694"/>
      <c r="FV60" s="694"/>
      <c r="FW60" s="694"/>
      <c r="FX60" s="694"/>
      <c r="FY60" s="694"/>
      <c r="FZ60" s="694"/>
      <c r="GA60" s="694"/>
      <c r="GB60" s="694"/>
      <c r="GC60" s="694"/>
      <c r="GD60" s="694"/>
      <c r="GE60" s="694"/>
      <c r="GF60" s="694"/>
      <c r="GG60" s="694"/>
      <c r="GH60" s="694"/>
      <c r="GI60" s="694"/>
      <c r="GJ60" s="694"/>
      <c r="GK60" s="694"/>
      <c r="GL60" s="694"/>
      <c r="GM60" s="694"/>
      <c r="GN60" s="694"/>
      <c r="GO60" s="694"/>
      <c r="GP60" s="694"/>
      <c r="GQ60" s="694"/>
      <c r="GR60" s="694"/>
      <c r="GS60" s="694"/>
      <c r="GT60" s="694"/>
      <c r="GU60" s="694"/>
      <c r="GV60" s="694"/>
      <c r="GW60" s="694"/>
      <c r="GX60" s="694"/>
      <c r="GY60" s="694"/>
      <c r="GZ60" s="694"/>
      <c r="HA60" s="694"/>
      <c r="HB60" s="694"/>
      <c r="HC60" s="694"/>
      <c r="HD60" s="694"/>
      <c r="HE60" s="694"/>
      <c r="HF60" s="694"/>
      <c r="HG60" s="694"/>
      <c r="HH60" s="694"/>
      <c r="HI60" s="694"/>
      <c r="HJ60" s="694"/>
      <c r="HK60" s="694"/>
      <c r="HL60" s="694"/>
      <c r="HM60" s="694"/>
      <c r="HN60" s="694"/>
      <c r="HO60" s="694"/>
      <c r="HP60" s="694"/>
      <c r="HQ60" s="694"/>
      <c r="HR60" s="694"/>
      <c r="HS60" s="694"/>
      <c r="HT60" s="694"/>
      <c r="HU60" s="694"/>
      <c r="HV60" s="694"/>
      <c r="HW60" s="694"/>
      <c r="HX60" s="694"/>
      <c r="HY60" s="694"/>
      <c r="HZ60" s="694"/>
      <c r="IA60" s="694"/>
      <c r="IB60" s="694"/>
      <c r="IC60" s="694"/>
      <c r="ID60" s="694"/>
      <c r="IE60" s="694"/>
      <c r="IF60" s="694"/>
      <c r="IG60" s="694"/>
      <c r="IH60" s="694"/>
      <c r="II60" s="694"/>
      <c r="IJ60" s="694"/>
      <c r="IK60" s="694"/>
      <c r="IL60" s="694"/>
      <c r="IM60" s="694"/>
      <c r="IN60" s="694"/>
      <c r="IO60" s="694"/>
      <c r="IP60" s="694"/>
      <c r="IQ60" s="694"/>
      <c r="IR60" s="694"/>
      <c r="IS60" s="694"/>
      <c r="IT60" s="694"/>
      <c r="IU60" s="694"/>
      <c r="IV60" s="694"/>
      <c r="IW60" s="694"/>
      <c r="IX60" s="694"/>
      <c r="IY60" s="694"/>
      <c r="IZ60" s="694"/>
      <c r="JA60" s="694"/>
      <c r="JB60" s="694"/>
      <c r="JC60" s="694"/>
      <c r="JD60" s="694"/>
      <c r="JE60" s="694"/>
      <c r="JF60" s="694"/>
      <c r="JG60" s="694"/>
      <c r="JH60" s="694"/>
      <c r="JI60" s="694"/>
      <c r="JJ60" s="694"/>
      <c r="JK60" s="694"/>
      <c r="JL60" s="694"/>
      <c r="JM60" s="694"/>
      <c r="JN60" s="694"/>
      <c r="JO60" s="694"/>
      <c r="JP60" s="694"/>
      <c r="JQ60" s="694"/>
      <c r="JR60" s="694"/>
      <c r="JS60" s="694"/>
      <c r="JT60" s="694"/>
      <c r="JU60" s="694"/>
      <c r="JV60" s="694"/>
      <c r="JW60" s="694"/>
      <c r="JX60" s="694"/>
      <c r="JY60" s="694"/>
      <c r="JZ60" s="694"/>
      <c r="KA60" s="694"/>
      <c r="KB60" s="694"/>
      <c r="KC60" s="694"/>
      <c r="KD60" s="694"/>
      <c r="KE60" s="694"/>
      <c r="KF60" s="694"/>
      <c r="KG60" s="694"/>
      <c r="KH60" s="694"/>
      <c r="KI60" s="694"/>
      <c r="KJ60" s="694"/>
      <c r="KK60" s="694"/>
      <c r="KL60" s="694"/>
      <c r="KM60" s="694"/>
      <c r="KN60" s="694"/>
      <c r="KO60" s="694"/>
      <c r="KP60" s="694"/>
      <c r="KQ60" s="694"/>
      <c r="KR60" s="694"/>
      <c r="KS60" s="694"/>
      <c r="KT60" s="694"/>
      <c r="KU60" s="694"/>
      <c r="KV60" s="694"/>
      <c r="KW60" s="694"/>
      <c r="KX60" s="694"/>
      <c r="KY60" s="694"/>
      <c r="KZ60" s="694"/>
      <c r="LA60" s="694"/>
      <c r="LB60" s="694"/>
      <c r="LC60" s="694"/>
      <c r="LD60" s="694"/>
      <c r="LE60" s="694"/>
      <c r="LF60" s="694"/>
      <c r="LG60" s="694"/>
      <c r="LH60" s="694"/>
      <c r="LI60" s="694"/>
      <c r="LJ60" s="694"/>
      <c r="LK60" s="694"/>
      <c r="LL60" s="694"/>
      <c r="LM60" s="694"/>
      <c r="LN60" s="694"/>
      <c r="LO60" s="694"/>
      <c r="LP60" s="694"/>
      <c r="LQ60" s="694"/>
      <c r="LR60" s="694"/>
      <c r="LS60" s="694"/>
      <c r="LT60" s="694"/>
      <c r="LU60" s="694"/>
      <c r="LV60" s="694"/>
      <c r="LW60" s="694"/>
      <c r="LX60" s="694"/>
      <c r="LY60" s="694"/>
      <c r="LZ60" s="694"/>
      <c r="MA60" s="694"/>
      <c r="MB60" s="694"/>
      <c r="MC60" s="694"/>
      <c r="MD60" s="694"/>
      <c r="ME60" s="694"/>
      <c r="MF60" s="694"/>
      <c r="MG60" s="694"/>
      <c r="MH60" s="694"/>
      <c r="MI60" s="694"/>
      <c r="MJ60" s="694"/>
      <c r="MK60" s="694"/>
      <c r="ML60" s="694"/>
      <c r="MM60" s="694"/>
      <c r="MN60" s="694"/>
      <c r="MO60" s="694"/>
      <c r="MP60" s="694"/>
      <c r="MQ60" s="694"/>
      <c r="MR60" s="694"/>
      <c r="MS60" s="694"/>
      <c r="MT60" s="694"/>
      <c r="MU60" s="694"/>
      <c r="MV60" s="694"/>
      <c r="MW60" s="694"/>
      <c r="MX60" s="694"/>
      <c r="MY60" s="694"/>
      <c r="MZ60" s="694"/>
      <c r="NA60" s="694"/>
      <c r="NB60" s="694"/>
      <c r="NC60" s="694"/>
      <c r="ND60" s="694"/>
      <c r="NE60" s="694"/>
      <c r="NF60" s="694"/>
      <c r="NG60" s="694"/>
      <c r="NH60" s="694"/>
      <c r="NI60" s="694"/>
      <c r="NJ60" s="694"/>
      <c r="NK60" s="694"/>
      <c r="NL60" s="694"/>
      <c r="NM60" s="694"/>
      <c r="NN60" s="694"/>
      <c r="NO60" s="694"/>
      <c r="NP60" s="694"/>
      <c r="NQ60" s="694"/>
      <c r="NR60" s="694"/>
      <c r="NS60" s="694"/>
      <c r="NT60" s="694"/>
      <c r="NU60" s="694"/>
      <c r="NV60" s="694"/>
      <c r="NW60" s="694"/>
      <c r="NX60" s="694"/>
      <c r="NY60" s="694"/>
      <c r="NZ60" s="694"/>
      <c r="OA60" s="694"/>
      <c r="OB60" s="694"/>
      <c r="OC60" s="694"/>
      <c r="OD60" s="694"/>
      <c r="OE60" s="694"/>
      <c r="OF60" s="694"/>
      <c r="OG60" s="694"/>
      <c r="OH60" s="694"/>
      <c r="OI60" s="694"/>
      <c r="OJ60" s="694"/>
      <c r="OK60" s="694"/>
      <c r="OL60" s="694"/>
      <c r="OM60" s="694"/>
      <c r="ON60" s="694"/>
      <c r="OO60" s="694"/>
      <c r="OP60" s="694"/>
      <c r="OQ60" s="694"/>
      <c r="OR60" s="694"/>
      <c r="OS60" s="694"/>
      <c r="OT60" s="694"/>
      <c r="OU60" s="694"/>
      <c r="OV60" s="694"/>
      <c r="OW60" s="694"/>
      <c r="OX60" s="694"/>
      <c r="OY60" s="694"/>
      <c r="OZ60" s="694"/>
      <c r="PA60" s="694"/>
      <c r="PB60" s="694"/>
      <c r="PC60" s="694"/>
      <c r="PD60" s="694"/>
      <c r="PE60" s="694"/>
      <c r="PF60" s="694"/>
      <c r="PG60" s="694"/>
      <c r="PH60" s="694"/>
      <c r="PI60" s="694"/>
      <c r="PJ60" s="694"/>
      <c r="PK60" s="694"/>
      <c r="PL60" s="694"/>
      <c r="PM60" s="694"/>
      <c r="PN60" s="694"/>
      <c r="PO60" s="694"/>
      <c r="PP60" s="694"/>
      <c r="PQ60" s="694"/>
      <c r="PR60" s="694"/>
      <c r="PS60" s="694"/>
      <c r="PT60" s="694"/>
      <c r="PU60" s="694"/>
      <c r="PV60" s="694"/>
      <c r="PW60" s="694"/>
      <c r="PX60" s="694"/>
      <c r="PY60" s="694"/>
      <c r="PZ60" s="694"/>
      <c r="QA60" s="694"/>
      <c r="QB60" s="694"/>
      <c r="QC60" s="694"/>
      <c r="QD60" s="694"/>
      <c r="QE60" s="694"/>
      <c r="QF60" s="694"/>
      <c r="QG60" s="694"/>
      <c r="QH60" s="694"/>
      <c r="QI60" s="694"/>
      <c r="QJ60" s="694"/>
      <c r="QK60" s="694"/>
      <c r="QL60" s="694"/>
      <c r="QM60" s="694"/>
      <c r="QN60" s="694"/>
      <c r="QO60" s="694"/>
      <c r="QP60" s="694"/>
      <c r="QQ60" s="694"/>
      <c r="QR60" s="694"/>
      <c r="QS60" s="694"/>
      <c r="QT60" s="694"/>
      <c r="QU60" s="694"/>
      <c r="QV60" s="694"/>
      <c r="QW60" s="694"/>
      <c r="QX60" s="694"/>
      <c r="QY60" s="694"/>
      <c r="QZ60" s="694"/>
      <c r="RA60" s="694"/>
      <c r="RB60" s="694"/>
      <c r="RC60" s="694"/>
      <c r="RD60" s="694"/>
      <c r="RE60" s="694"/>
      <c r="RF60" s="694"/>
      <c r="RG60" s="694"/>
      <c r="RH60" s="694"/>
      <c r="RI60" s="694"/>
      <c r="RJ60" s="694"/>
      <c r="RK60" s="694"/>
      <c r="RL60" s="694"/>
      <c r="RM60" s="694"/>
      <c r="RN60" s="694"/>
      <c r="RO60" s="694"/>
      <c r="RP60" s="694"/>
      <c r="RQ60" s="694"/>
      <c r="RR60" s="694"/>
      <c r="RS60" s="694"/>
      <c r="RT60" s="694"/>
      <c r="RU60" s="694"/>
      <c r="RV60" s="694"/>
      <c r="RW60" s="694"/>
      <c r="RX60" s="694"/>
      <c r="RY60" s="694"/>
      <c r="RZ60" s="694"/>
      <c r="SA60" s="694"/>
      <c r="SB60" s="694"/>
      <c r="SC60" s="694"/>
      <c r="SD60" s="694"/>
      <c r="SE60" s="694"/>
      <c r="SF60" s="694"/>
      <c r="SG60" s="694"/>
      <c r="SH60" s="694"/>
      <c r="SI60" s="694"/>
      <c r="SJ60" s="694"/>
      <c r="SK60" s="694"/>
      <c r="SL60" s="694"/>
      <c r="SM60" s="694"/>
      <c r="SN60" s="694"/>
      <c r="SO60" s="694"/>
      <c r="SP60" s="694"/>
      <c r="SQ60" s="694"/>
      <c r="SR60" s="694"/>
      <c r="SS60" s="694"/>
      <c r="ST60" s="694"/>
      <c r="SU60" s="694"/>
      <c r="SV60" s="694"/>
      <c r="SW60" s="694"/>
      <c r="SX60" s="694"/>
      <c r="SY60" s="694"/>
      <c r="SZ60" s="694"/>
      <c r="TA60" s="694"/>
      <c r="TB60" s="694"/>
      <c r="TC60" s="694"/>
      <c r="TD60" s="694"/>
      <c r="TE60" s="694"/>
      <c r="TF60" s="694"/>
      <c r="TG60" s="694"/>
      <c r="TH60" s="694"/>
      <c r="TI60" s="694"/>
      <c r="TJ60" s="694"/>
      <c r="TK60" s="694"/>
      <c r="TL60" s="694"/>
      <c r="TM60" s="694"/>
      <c r="TN60" s="694"/>
      <c r="TO60" s="694"/>
      <c r="TP60" s="694"/>
      <c r="TQ60" s="694"/>
      <c r="TR60" s="694"/>
      <c r="TS60" s="694"/>
      <c r="TT60" s="694"/>
      <c r="TU60" s="694"/>
      <c r="TV60" s="694"/>
      <c r="TW60" s="694"/>
      <c r="TX60" s="694"/>
      <c r="TY60" s="694"/>
      <c r="TZ60" s="694"/>
      <c r="UA60" s="694"/>
      <c r="UB60" s="694"/>
      <c r="UC60" s="694"/>
      <c r="UD60" s="694"/>
      <c r="UE60" s="694"/>
      <c r="UF60" s="694"/>
      <c r="UG60" s="694"/>
      <c r="UH60" s="694"/>
      <c r="UI60" s="694"/>
      <c r="UJ60" s="694"/>
      <c r="UK60" s="694"/>
      <c r="UL60" s="694"/>
      <c r="UM60" s="694"/>
      <c r="UN60" s="694"/>
      <c r="UO60" s="694"/>
      <c r="UP60" s="694"/>
      <c r="UQ60" s="694"/>
      <c r="UR60" s="694"/>
      <c r="US60" s="694"/>
      <c r="UT60" s="694"/>
      <c r="UU60" s="694"/>
      <c r="UV60" s="694"/>
      <c r="UW60" s="694"/>
      <c r="UX60" s="694"/>
      <c r="UY60" s="694"/>
      <c r="UZ60" s="694"/>
      <c r="VA60" s="694"/>
      <c r="VB60" s="694"/>
      <c r="VC60" s="694"/>
      <c r="VD60" s="694"/>
      <c r="VE60" s="694"/>
      <c r="VF60" s="694"/>
      <c r="VG60" s="694"/>
      <c r="VH60" s="694"/>
      <c r="VI60" s="694"/>
      <c r="VJ60" s="694"/>
      <c r="VK60" s="694"/>
      <c r="VL60" s="694"/>
      <c r="VM60" s="694"/>
      <c r="VN60" s="694"/>
      <c r="VO60" s="694"/>
      <c r="VP60" s="694"/>
      <c r="VQ60" s="694"/>
      <c r="VR60" s="694"/>
      <c r="VS60" s="694"/>
      <c r="VT60" s="694"/>
      <c r="VU60" s="694"/>
      <c r="VV60" s="694"/>
      <c r="VW60" s="694"/>
      <c r="VX60" s="694"/>
      <c r="VY60" s="694"/>
      <c r="VZ60" s="694"/>
      <c r="WA60" s="694"/>
      <c r="WB60" s="694"/>
      <c r="WC60" s="694"/>
      <c r="WD60" s="694"/>
      <c r="WE60" s="694"/>
      <c r="WF60" s="694"/>
      <c r="WG60" s="694"/>
      <c r="WH60" s="694"/>
      <c r="WI60" s="694"/>
      <c r="WJ60" s="694"/>
      <c r="WK60" s="694"/>
      <c r="WL60" s="694"/>
      <c r="WM60" s="694"/>
      <c r="WN60" s="694"/>
      <c r="WO60" s="694"/>
      <c r="WP60" s="694"/>
      <c r="WQ60" s="694"/>
      <c r="WR60" s="694"/>
      <c r="WS60" s="694"/>
      <c r="WT60" s="694"/>
      <c r="WU60" s="694"/>
      <c r="WV60" s="694"/>
      <c r="WW60" s="694"/>
      <c r="WX60" s="694"/>
      <c r="WY60" s="694"/>
      <c r="WZ60" s="694"/>
      <c r="XA60" s="694"/>
      <c r="XB60" s="694"/>
      <c r="XC60" s="694"/>
      <c r="XD60" s="694"/>
      <c r="XE60" s="694"/>
      <c r="XF60" s="694"/>
      <c r="XG60" s="694"/>
      <c r="XH60" s="694"/>
      <c r="XI60" s="694"/>
      <c r="XJ60" s="694"/>
      <c r="XK60" s="694"/>
      <c r="XL60" s="694"/>
      <c r="XM60" s="694"/>
      <c r="XN60" s="694"/>
      <c r="XO60" s="694"/>
      <c r="XP60" s="694"/>
      <c r="XQ60" s="694"/>
      <c r="XR60" s="694"/>
      <c r="XS60" s="694"/>
      <c r="XT60" s="694"/>
      <c r="XU60" s="694"/>
      <c r="XV60" s="694"/>
      <c r="XW60" s="694"/>
      <c r="XX60" s="694"/>
      <c r="XY60" s="694"/>
      <c r="XZ60" s="694"/>
      <c r="YA60" s="694"/>
      <c r="YB60" s="694"/>
      <c r="YC60" s="694"/>
      <c r="YD60" s="694"/>
      <c r="YE60" s="694"/>
      <c r="YF60" s="694"/>
      <c r="YG60" s="694"/>
      <c r="YH60" s="694"/>
      <c r="YI60" s="694"/>
      <c r="YJ60" s="694"/>
      <c r="YK60" s="694"/>
      <c r="YL60" s="694"/>
      <c r="YM60" s="694"/>
      <c r="YN60" s="694"/>
      <c r="YO60" s="694"/>
      <c r="YP60" s="694"/>
      <c r="YQ60" s="694"/>
      <c r="YR60" s="694"/>
      <c r="YS60" s="694"/>
      <c r="YT60" s="694"/>
      <c r="YU60" s="694"/>
      <c r="YV60" s="694"/>
      <c r="YW60" s="694"/>
      <c r="YX60" s="694"/>
      <c r="YY60" s="694"/>
      <c r="YZ60" s="694"/>
      <c r="ZA60" s="694"/>
      <c r="ZB60" s="694"/>
      <c r="ZC60" s="694"/>
      <c r="ZD60" s="694"/>
      <c r="ZE60" s="694"/>
      <c r="ZF60" s="694"/>
      <c r="ZG60" s="694"/>
      <c r="ZH60" s="694"/>
      <c r="ZI60" s="694"/>
      <c r="ZJ60" s="694"/>
      <c r="ZK60" s="694"/>
      <c r="ZL60" s="694"/>
      <c r="ZM60" s="694"/>
      <c r="ZN60" s="694"/>
      <c r="ZO60" s="694"/>
      <c r="ZP60" s="694"/>
      <c r="ZQ60" s="694"/>
      <c r="ZR60" s="694"/>
      <c r="ZS60" s="694"/>
      <c r="ZT60" s="694"/>
      <c r="ZU60" s="694"/>
      <c r="ZV60" s="694"/>
      <c r="ZW60" s="694"/>
      <c r="ZX60" s="694"/>
      <c r="ZY60" s="694"/>
      <c r="ZZ60" s="694"/>
      <c r="AAA60" s="694"/>
      <c r="AAB60" s="694"/>
      <c r="AAC60" s="694"/>
      <c r="AAD60" s="694"/>
      <c r="AAE60" s="694"/>
      <c r="AAF60" s="694"/>
      <c r="AAG60" s="694"/>
      <c r="AAH60" s="694"/>
      <c r="AAI60" s="694"/>
      <c r="AAJ60" s="694"/>
      <c r="AAK60" s="694"/>
      <c r="AAL60" s="694"/>
      <c r="AAM60" s="694"/>
      <c r="AAN60" s="694"/>
      <c r="AAO60" s="694"/>
      <c r="AAP60" s="694"/>
      <c r="AAQ60" s="694"/>
      <c r="AAR60" s="694"/>
      <c r="AAS60" s="694"/>
      <c r="AAT60" s="694"/>
      <c r="AAU60" s="694"/>
      <c r="AAV60" s="694"/>
      <c r="AAW60" s="694"/>
      <c r="AAX60" s="694"/>
      <c r="AAY60" s="694"/>
      <c r="AAZ60" s="694"/>
      <c r="ABA60" s="694"/>
      <c r="ABB60" s="694"/>
      <c r="ABC60" s="694"/>
      <c r="ABD60" s="694"/>
      <c r="ABE60" s="694"/>
      <c r="ABF60" s="694"/>
      <c r="ABG60" s="694"/>
      <c r="ABH60" s="694"/>
      <c r="ABI60" s="694"/>
      <c r="ABJ60" s="694"/>
      <c r="ABK60" s="694"/>
      <c r="ABL60" s="694"/>
      <c r="ABM60" s="694"/>
      <c r="ABN60" s="694"/>
      <c r="ABO60" s="694"/>
      <c r="ABP60" s="694"/>
      <c r="ABQ60" s="694"/>
      <c r="ABR60" s="694"/>
      <c r="ABS60" s="694"/>
      <c r="ABT60" s="694"/>
      <c r="ABU60" s="694"/>
      <c r="ABV60" s="694"/>
      <c r="ABW60" s="694"/>
      <c r="ABX60" s="694"/>
      <c r="ABY60" s="694"/>
      <c r="ABZ60" s="694"/>
      <c r="ACA60" s="694"/>
      <c r="ACB60" s="694"/>
      <c r="ACC60" s="694"/>
      <c r="ACD60" s="694"/>
      <c r="ACE60" s="694"/>
      <c r="ACF60" s="694"/>
      <c r="ACG60" s="694"/>
      <c r="ACH60" s="694"/>
      <c r="ACI60" s="694"/>
      <c r="ACJ60" s="694"/>
      <c r="ACK60" s="694"/>
      <c r="ACL60" s="694"/>
      <c r="ACM60" s="694"/>
      <c r="ACN60" s="694"/>
      <c r="ACO60" s="694"/>
      <c r="ACP60" s="694"/>
      <c r="ACQ60" s="694"/>
      <c r="ACR60" s="694"/>
      <c r="ACS60" s="694"/>
      <c r="ACT60" s="694"/>
      <c r="ACU60" s="694"/>
      <c r="ACV60" s="694"/>
      <c r="ACW60" s="694"/>
      <c r="ACX60" s="694"/>
      <c r="ACY60" s="694"/>
      <c r="ACZ60" s="694"/>
      <c r="ADA60" s="694"/>
      <c r="ADB60" s="694"/>
      <c r="ADC60" s="694"/>
      <c r="ADD60" s="694"/>
      <c r="ADE60" s="694"/>
      <c r="ADF60" s="694"/>
      <c r="ADG60" s="694"/>
      <c r="ADH60" s="694"/>
      <c r="ADI60" s="694"/>
      <c r="ADJ60" s="694"/>
      <c r="ADK60" s="694"/>
      <c r="ADL60" s="694"/>
      <c r="ADM60" s="694"/>
      <c r="ADN60" s="694"/>
      <c r="ADO60" s="694"/>
      <c r="ADP60" s="694"/>
      <c r="ADQ60" s="694"/>
      <c r="ADR60" s="694"/>
      <c r="ADS60" s="694"/>
      <c r="ADT60" s="694"/>
      <c r="ADU60" s="694"/>
      <c r="ADV60" s="694"/>
      <c r="ADW60" s="694"/>
      <c r="ADX60" s="694"/>
      <c r="ADY60" s="694"/>
      <c r="ADZ60" s="694"/>
      <c r="AEA60" s="694"/>
      <c r="AEB60" s="694"/>
      <c r="AEC60" s="694"/>
      <c r="AED60" s="694"/>
      <c r="AEE60" s="694"/>
      <c r="AEF60" s="694"/>
      <c r="AEG60" s="694"/>
      <c r="AEH60" s="694"/>
      <c r="AEI60" s="694"/>
      <c r="AEJ60" s="694"/>
      <c r="AEK60" s="694"/>
      <c r="AEL60" s="694"/>
      <c r="AEM60" s="694"/>
      <c r="AEN60" s="694"/>
      <c r="AEO60" s="694"/>
      <c r="AEP60" s="694"/>
      <c r="AEQ60" s="694"/>
      <c r="AER60" s="694"/>
      <c r="AES60" s="694"/>
      <c r="AET60" s="694"/>
      <c r="AEU60" s="694"/>
      <c r="AEV60" s="694"/>
      <c r="AEW60" s="694"/>
      <c r="AEX60" s="694"/>
      <c r="AEY60" s="694"/>
      <c r="AEZ60" s="694"/>
      <c r="AFA60" s="694"/>
      <c r="AFB60" s="694"/>
      <c r="AFC60" s="694"/>
      <c r="AFD60" s="694"/>
      <c r="AFE60" s="694"/>
      <c r="AFF60" s="694"/>
      <c r="AFG60" s="694"/>
      <c r="AFH60" s="694"/>
      <c r="AFI60" s="694"/>
      <c r="AFJ60" s="694"/>
      <c r="AFK60" s="694"/>
      <c r="AFL60" s="694"/>
      <c r="AFM60" s="694"/>
      <c r="AFN60" s="694"/>
      <c r="AFO60" s="694"/>
      <c r="AFP60" s="694"/>
      <c r="AFQ60" s="694"/>
      <c r="AFR60" s="694"/>
      <c r="AFS60" s="694"/>
      <c r="AFT60" s="694"/>
      <c r="AFU60" s="694"/>
      <c r="AFV60" s="694"/>
      <c r="AFW60" s="694"/>
      <c r="AFX60" s="694"/>
      <c r="AFY60" s="694"/>
      <c r="AFZ60" s="694"/>
      <c r="AGA60" s="694"/>
      <c r="AGB60" s="694"/>
      <c r="AGC60" s="694"/>
      <c r="AGD60" s="694"/>
      <c r="AGE60" s="694"/>
      <c r="AGF60" s="694"/>
      <c r="AGG60" s="694"/>
      <c r="AGH60" s="694"/>
      <c r="AGI60" s="694"/>
      <c r="AGJ60" s="694"/>
      <c r="AGK60" s="694"/>
      <c r="AGL60" s="694"/>
      <c r="AGM60" s="694"/>
      <c r="AGN60" s="694"/>
      <c r="AGO60" s="694"/>
      <c r="AGP60" s="694"/>
      <c r="AGQ60" s="694"/>
      <c r="AGR60" s="694"/>
      <c r="AGS60" s="694"/>
      <c r="AGT60" s="694"/>
      <c r="AGU60" s="694"/>
      <c r="AGV60" s="694"/>
      <c r="AGW60" s="694"/>
      <c r="AGX60" s="694"/>
      <c r="AGY60" s="694"/>
      <c r="AGZ60" s="694"/>
      <c r="AHA60" s="694"/>
      <c r="AHB60" s="694"/>
      <c r="AHC60" s="694"/>
      <c r="AHD60" s="694"/>
      <c r="AHE60" s="694"/>
      <c r="AHF60" s="694"/>
      <c r="AHG60" s="694"/>
      <c r="AHH60" s="694"/>
      <c r="AHI60" s="694"/>
      <c r="AHJ60" s="694"/>
      <c r="AHK60" s="694"/>
      <c r="AHL60" s="694"/>
      <c r="AHM60" s="694"/>
      <c r="AHN60" s="694"/>
      <c r="AHO60" s="694"/>
      <c r="AHP60" s="694"/>
      <c r="AHQ60" s="694"/>
      <c r="AHR60" s="694"/>
      <c r="AHS60" s="694"/>
      <c r="AHT60" s="694"/>
      <c r="AHU60" s="694"/>
      <c r="AHV60" s="694"/>
      <c r="AHW60" s="694"/>
      <c r="AHX60" s="694"/>
      <c r="AHY60" s="694"/>
      <c r="AHZ60" s="694"/>
      <c r="AIA60" s="694"/>
      <c r="AIB60" s="694"/>
      <c r="AIC60" s="694"/>
      <c r="AID60" s="694"/>
      <c r="AIE60" s="694"/>
      <c r="AIF60" s="694"/>
      <c r="AIG60" s="694"/>
      <c r="AIH60" s="694"/>
      <c r="AII60" s="694"/>
      <c r="AIJ60" s="694"/>
      <c r="AIK60" s="694"/>
      <c r="AIL60" s="694"/>
      <c r="AIM60" s="694"/>
      <c r="AIN60" s="694"/>
      <c r="AIO60" s="694"/>
      <c r="AIP60" s="694"/>
      <c r="AIQ60" s="694"/>
      <c r="AIR60" s="694"/>
      <c r="AIS60" s="694"/>
      <c r="AIT60" s="694"/>
      <c r="AIU60" s="694"/>
      <c r="AIV60" s="694"/>
      <c r="AIW60" s="694"/>
      <c r="AIX60" s="694"/>
      <c r="AIY60" s="694"/>
      <c r="AIZ60" s="694"/>
      <c r="AJA60" s="694"/>
      <c r="AJB60" s="694"/>
      <c r="AJC60" s="694"/>
      <c r="AJD60" s="694"/>
      <c r="AJE60" s="694"/>
      <c r="AJF60" s="694"/>
      <c r="AJG60" s="694"/>
      <c r="AJH60" s="694"/>
      <c r="AJI60" s="694"/>
      <c r="AJJ60" s="694"/>
      <c r="AJK60" s="694"/>
      <c r="AJL60" s="694"/>
      <c r="AJM60" s="694"/>
      <c r="AJN60" s="694"/>
      <c r="AJO60" s="694"/>
      <c r="AJP60" s="694"/>
      <c r="AJQ60" s="694"/>
      <c r="AJR60" s="694"/>
      <c r="AJS60" s="694"/>
    </row>
    <row r="61" spans="1:955">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4"/>
      <c r="AY61" s="694"/>
      <c r="AZ61" s="694"/>
      <c r="BA61" s="694"/>
      <c r="BB61" s="694"/>
      <c r="BC61" s="694"/>
      <c r="BD61" s="694"/>
      <c r="BE61" s="694"/>
      <c r="BF61" s="694"/>
      <c r="BG61" s="694"/>
      <c r="BH61" s="694"/>
      <c r="BI61" s="694"/>
      <c r="BJ61" s="694"/>
      <c r="BK61" s="694"/>
      <c r="BL61" s="694"/>
      <c r="BM61" s="694"/>
      <c r="BN61" s="694"/>
      <c r="BO61" s="694"/>
      <c r="BP61" s="694"/>
      <c r="BQ61" s="694"/>
      <c r="BR61" s="694"/>
      <c r="BS61" s="694"/>
      <c r="BT61" s="694"/>
      <c r="BU61" s="694"/>
      <c r="BV61" s="694"/>
      <c r="BW61" s="694"/>
      <c r="BX61" s="694"/>
      <c r="BY61" s="694"/>
      <c r="BZ61" s="694"/>
      <c r="CA61" s="694"/>
      <c r="CB61" s="694"/>
      <c r="CC61" s="694"/>
      <c r="CD61" s="694"/>
      <c r="CE61" s="694"/>
      <c r="CF61" s="694"/>
      <c r="CG61" s="694"/>
      <c r="CH61" s="694"/>
      <c r="CI61" s="694"/>
      <c r="CJ61" s="694"/>
      <c r="CK61" s="694"/>
      <c r="CL61" s="694"/>
      <c r="CM61" s="694"/>
      <c r="CN61" s="694"/>
      <c r="CO61" s="694"/>
      <c r="CP61" s="694"/>
      <c r="CQ61" s="694"/>
      <c r="CR61" s="694"/>
      <c r="CS61" s="694"/>
      <c r="CT61" s="694"/>
      <c r="CU61" s="694"/>
      <c r="CV61" s="694"/>
      <c r="CW61" s="694"/>
      <c r="CX61" s="694"/>
      <c r="CY61" s="694"/>
      <c r="CZ61" s="694"/>
      <c r="DA61" s="694"/>
      <c r="DB61" s="694"/>
      <c r="DC61" s="694"/>
      <c r="DD61" s="694"/>
      <c r="DE61" s="694"/>
      <c r="DF61" s="694"/>
      <c r="DG61" s="694"/>
      <c r="DH61" s="694"/>
      <c r="DI61" s="694"/>
      <c r="DJ61" s="694"/>
      <c r="DK61" s="694"/>
      <c r="DL61" s="694"/>
      <c r="DM61" s="694"/>
      <c r="DN61" s="694"/>
      <c r="DO61" s="694"/>
      <c r="DP61" s="694"/>
      <c r="DQ61" s="694"/>
      <c r="DR61" s="694"/>
      <c r="DS61" s="694"/>
      <c r="DT61" s="694"/>
      <c r="DU61" s="694"/>
      <c r="DV61" s="694"/>
      <c r="DW61" s="694"/>
      <c r="DX61" s="694"/>
      <c r="DY61" s="694"/>
      <c r="DZ61" s="694"/>
      <c r="EA61" s="694"/>
      <c r="EB61" s="694"/>
      <c r="EC61" s="694"/>
      <c r="ED61" s="694"/>
      <c r="EE61" s="694"/>
      <c r="EF61" s="694"/>
      <c r="EG61" s="694"/>
      <c r="EH61" s="694"/>
      <c r="EI61" s="694"/>
      <c r="EJ61" s="694"/>
      <c r="EK61" s="694"/>
      <c r="EL61" s="694"/>
      <c r="EM61" s="694"/>
      <c r="EN61" s="694"/>
      <c r="EO61" s="694"/>
      <c r="EP61" s="694"/>
      <c r="EQ61" s="694"/>
      <c r="ER61" s="694"/>
      <c r="ES61" s="694"/>
      <c r="ET61" s="694"/>
      <c r="EU61" s="694"/>
      <c r="EV61" s="694"/>
      <c r="EW61" s="694"/>
      <c r="EX61" s="694"/>
      <c r="EY61" s="694"/>
      <c r="EZ61" s="694"/>
      <c r="FA61" s="694"/>
      <c r="FB61" s="694"/>
      <c r="FC61" s="694"/>
      <c r="FD61" s="694"/>
      <c r="FE61" s="694"/>
      <c r="FF61" s="694"/>
      <c r="FG61" s="694"/>
      <c r="FH61" s="694"/>
      <c r="FI61" s="694"/>
      <c r="FJ61" s="694"/>
      <c r="FK61" s="694"/>
      <c r="FL61" s="694"/>
      <c r="FM61" s="694"/>
      <c r="FN61" s="694"/>
      <c r="FO61" s="694"/>
      <c r="FP61" s="694"/>
      <c r="FQ61" s="694"/>
      <c r="FR61" s="694"/>
      <c r="FS61" s="694"/>
      <c r="FT61" s="694"/>
      <c r="FU61" s="694"/>
      <c r="FV61" s="694"/>
      <c r="FW61" s="694"/>
      <c r="FX61" s="694"/>
      <c r="FY61" s="694"/>
      <c r="FZ61" s="694"/>
      <c r="GA61" s="694"/>
      <c r="GB61" s="694"/>
      <c r="GC61" s="694"/>
      <c r="GD61" s="694"/>
      <c r="GE61" s="694"/>
      <c r="GF61" s="694"/>
      <c r="GG61" s="694"/>
      <c r="GH61" s="694"/>
      <c r="GI61" s="694"/>
      <c r="GJ61" s="694"/>
      <c r="GK61" s="694"/>
      <c r="GL61" s="694"/>
      <c r="GM61" s="694"/>
      <c r="GN61" s="694"/>
      <c r="GO61" s="694"/>
      <c r="GP61" s="694"/>
      <c r="GQ61" s="694"/>
      <c r="GR61" s="694"/>
      <c r="GS61" s="694"/>
      <c r="GT61" s="694"/>
      <c r="GU61" s="694"/>
      <c r="GV61" s="694"/>
      <c r="GW61" s="694"/>
      <c r="GX61" s="694"/>
      <c r="GY61" s="694"/>
      <c r="GZ61" s="694"/>
      <c r="HA61" s="694"/>
      <c r="HB61" s="694"/>
      <c r="HC61" s="694"/>
      <c r="HD61" s="694"/>
      <c r="HE61" s="694"/>
      <c r="HF61" s="694"/>
      <c r="HG61" s="694"/>
      <c r="HH61" s="694"/>
      <c r="HI61" s="694"/>
      <c r="HJ61" s="694"/>
      <c r="HK61" s="694"/>
      <c r="HL61" s="694"/>
      <c r="HM61" s="694"/>
      <c r="HN61" s="694"/>
      <c r="HO61" s="694"/>
      <c r="HP61" s="694"/>
      <c r="HQ61" s="694"/>
      <c r="HR61" s="694"/>
      <c r="HS61" s="694"/>
      <c r="HT61" s="694"/>
      <c r="HU61" s="694"/>
      <c r="HV61" s="694"/>
      <c r="HW61" s="694"/>
      <c r="HX61" s="694"/>
      <c r="HY61" s="694"/>
      <c r="HZ61" s="694"/>
      <c r="IA61" s="694"/>
      <c r="IB61" s="694"/>
      <c r="IC61" s="694"/>
      <c r="ID61" s="694"/>
      <c r="IE61" s="694"/>
      <c r="IF61" s="694"/>
      <c r="IG61" s="694"/>
      <c r="IH61" s="694"/>
      <c r="II61" s="694"/>
      <c r="IJ61" s="694"/>
      <c r="IK61" s="694"/>
      <c r="IL61" s="694"/>
      <c r="IM61" s="694"/>
      <c r="IN61" s="694"/>
      <c r="IO61" s="694"/>
      <c r="IP61" s="694"/>
      <c r="IQ61" s="694"/>
      <c r="IR61" s="694"/>
      <c r="IS61" s="694"/>
      <c r="IT61" s="694"/>
      <c r="IU61" s="694"/>
      <c r="IV61" s="694"/>
      <c r="IW61" s="694"/>
      <c r="IX61" s="694"/>
      <c r="IY61" s="694"/>
      <c r="IZ61" s="694"/>
      <c r="JA61" s="694"/>
      <c r="JB61" s="694"/>
      <c r="JC61" s="694"/>
      <c r="JD61" s="694"/>
      <c r="JE61" s="694"/>
      <c r="JF61" s="694"/>
      <c r="JG61" s="694"/>
      <c r="JH61" s="694"/>
      <c r="JI61" s="694"/>
      <c r="JJ61" s="694"/>
      <c r="JK61" s="694"/>
      <c r="JL61" s="694"/>
      <c r="JM61" s="694"/>
      <c r="JN61" s="694"/>
      <c r="JO61" s="694"/>
      <c r="JP61" s="694"/>
      <c r="JQ61" s="694"/>
      <c r="JR61" s="694"/>
      <c r="JS61" s="694"/>
      <c r="JT61" s="694"/>
      <c r="JU61" s="694"/>
      <c r="JV61" s="694"/>
      <c r="JW61" s="694"/>
      <c r="JX61" s="694"/>
      <c r="JY61" s="694"/>
      <c r="JZ61" s="694"/>
      <c r="KA61" s="694"/>
      <c r="KB61" s="694"/>
      <c r="KC61" s="694"/>
      <c r="KD61" s="694"/>
      <c r="KE61" s="694"/>
      <c r="KF61" s="694"/>
      <c r="KG61" s="694"/>
      <c r="KH61" s="694"/>
      <c r="KI61" s="694"/>
      <c r="KJ61" s="694"/>
      <c r="KK61" s="694"/>
      <c r="KL61" s="694"/>
      <c r="KM61" s="694"/>
      <c r="KN61" s="694"/>
      <c r="KO61" s="694"/>
      <c r="KP61" s="694"/>
      <c r="KQ61" s="694"/>
      <c r="KR61" s="694"/>
      <c r="KS61" s="694"/>
      <c r="KT61" s="694"/>
      <c r="KU61" s="694"/>
      <c r="KV61" s="694"/>
      <c r="KW61" s="694"/>
      <c r="KX61" s="694"/>
      <c r="KY61" s="694"/>
      <c r="KZ61" s="694"/>
      <c r="LA61" s="694"/>
      <c r="LB61" s="694"/>
      <c r="LC61" s="694"/>
      <c r="LD61" s="694"/>
      <c r="LE61" s="694"/>
      <c r="LF61" s="694"/>
      <c r="LG61" s="694"/>
      <c r="LH61" s="694"/>
      <c r="LI61" s="694"/>
      <c r="LJ61" s="694"/>
      <c r="LK61" s="694"/>
      <c r="LL61" s="694"/>
      <c r="LM61" s="694"/>
      <c r="LN61" s="694"/>
      <c r="LO61" s="694"/>
      <c r="LP61" s="694"/>
      <c r="LQ61" s="694"/>
      <c r="LR61" s="694"/>
      <c r="LS61" s="694"/>
      <c r="LT61" s="694"/>
      <c r="LU61" s="694"/>
      <c r="LV61" s="694"/>
      <c r="LW61" s="694"/>
      <c r="LX61" s="694"/>
      <c r="LY61" s="694"/>
      <c r="LZ61" s="694"/>
      <c r="MA61" s="694"/>
      <c r="MB61" s="694"/>
      <c r="MC61" s="694"/>
      <c r="MD61" s="694"/>
      <c r="ME61" s="694"/>
      <c r="MF61" s="694"/>
      <c r="MG61" s="694"/>
      <c r="MH61" s="694"/>
      <c r="MI61" s="694"/>
      <c r="MJ61" s="694"/>
      <c r="MK61" s="694"/>
      <c r="ML61" s="694"/>
      <c r="MM61" s="694"/>
      <c r="MN61" s="694"/>
      <c r="MO61" s="694"/>
      <c r="MP61" s="694"/>
      <c r="MQ61" s="694"/>
      <c r="MR61" s="694"/>
      <c r="MS61" s="694"/>
      <c r="MT61" s="694"/>
      <c r="MU61" s="694"/>
      <c r="MV61" s="694"/>
      <c r="MW61" s="694"/>
      <c r="MX61" s="694"/>
      <c r="MY61" s="694"/>
      <c r="MZ61" s="694"/>
      <c r="NA61" s="694"/>
      <c r="NB61" s="694"/>
      <c r="NC61" s="694"/>
      <c r="ND61" s="694"/>
      <c r="NE61" s="694"/>
      <c r="NF61" s="694"/>
      <c r="NG61" s="694"/>
      <c r="NH61" s="694"/>
      <c r="NI61" s="694"/>
      <c r="NJ61" s="694"/>
      <c r="NK61" s="694"/>
      <c r="NL61" s="694"/>
      <c r="NM61" s="694"/>
      <c r="NN61" s="694"/>
      <c r="NO61" s="694"/>
      <c r="NP61" s="694"/>
      <c r="NQ61" s="694"/>
      <c r="NR61" s="694"/>
      <c r="NS61" s="694"/>
      <c r="NT61" s="694"/>
      <c r="NU61" s="694"/>
      <c r="NV61" s="694"/>
      <c r="NW61" s="694"/>
      <c r="NX61" s="694"/>
      <c r="NY61" s="694"/>
      <c r="NZ61" s="694"/>
      <c r="OA61" s="694"/>
      <c r="OB61" s="694"/>
      <c r="OC61" s="694"/>
      <c r="OD61" s="694"/>
      <c r="OE61" s="694"/>
      <c r="OF61" s="694"/>
      <c r="OG61" s="694"/>
      <c r="OH61" s="694"/>
      <c r="OI61" s="694"/>
      <c r="OJ61" s="694"/>
      <c r="OK61" s="694"/>
      <c r="OL61" s="694"/>
      <c r="OM61" s="694"/>
      <c r="ON61" s="694"/>
      <c r="OO61" s="694"/>
      <c r="OP61" s="694"/>
      <c r="OQ61" s="694"/>
      <c r="OR61" s="694"/>
      <c r="OS61" s="694"/>
      <c r="OT61" s="694"/>
      <c r="OU61" s="694"/>
      <c r="OV61" s="694"/>
      <c r="OW61" s="694"/>
      <c r="OX61" s="694"/>
      <c r="OY61" s="694"/>
      <c r="OZ61" s="694"/>
      <c r="PA61" s="694"/>
      <c r="PB61" s="694"/>
      <c r="PC61" s="694"/>
      <c r="PD61" s="694"/>
      <c r="PE61" s="694"/>
      <c r="PF61" s="694"/>
      <c r="PG61" s="694"/>
      <c r="PH61" s="694"/>
      <c r="PI61" s="694"/>
      <c r="PJ61" s="694"/>
      <c r="PK61" s="694"/>
      <c r="PL61" s="694"/>
      <c r="PM61" s="694"/>
      <c r="PN61" s="694"/>
      <c r="PO61" s="694"/>
      <c r="PP61" s="694"/>
      <c r="PQ61" s="694"/>
      <c r="PR61" s="694"/>
      <c r="PS61" s="694"/>
      <c r="PT61" s="694"/>
      <c r="PU61" s="694"/>
      <c r="PV61" s="694"/>
      <c r="PW61" s="694"/>
      <c r="PX61" s="694"/>
      <c r="PY61" s="694"/>
      <c r="PZ61" s="694"/>
      <c r="QA61" s="694"/>
      <c r="QB61" s="694"/>
      <c r="QC61" s="694"/>
      <c r="QD61" s="694"/>
      <c r="QE61" s="694"/>
      <c r="QF61" s="694"/>
      <c r="QG61" s="694"/>
      <c r="QH61" s="694"/>
      <c r="QI61" s="694"/>
      <c r="QJ61" s="694"/>
      <c r="QK61" s="694"/>
      <c r="QL61" s="694"/>
      <c r="QM61" s="694"/>
      <c r="QN61" s="694"/>
      <c r="QO61" s="694"/>
      <c r="QP61" s="694"/>
      <c r="QQ61" s="694"/>
      <c r="QR61" s="694"/>
      <c r="QS61" s="694"/>
      <c r="QT61" s="694"/>
      <c r="QU61" s="694"/>
      <c r="QV61" s="694"/>
      <c r="QW61" s="694"/>
      <c r="QX61" s="694"/>
      <c r="QY61" s="694"/>
      <c r="QZ61" s="694"/>
      <c r="RA61" s="694"/>
      <c r="RB61" s="694"/>
      <c r="RC61" s="694"/>
      <c r="RD61" s="694"/>
      <c r="RE61" s="694"/>
      <c r="RF61" s="694"/>
      <c r="RG61" s="694"/>
      <c r="RH61" s="694"/>
      <c r="RI61" s="694"/>
      <c r="RJ61" s="694"/>
      <c r="RK61" s="694"/>
      <c r="RL61" s="694"/>
      <c r="RM61" s="694"/>
      <c r="RN61" s="694"/>
      <c r="RO61" s="694"/>
      <c r="RP61" s="694"/>
      <c r="RQ61" s="694"/>
      <c r="RR61" s="694"/>
      <c r="RS61" s="694"/>
      <c r="RT61" s="694"/>
      <c r="RU61" s="694"/>
      <c r="RV61" s="694"/>
      <c r="RW61" s="694"/>
      <c r="RX61" s="694"/>
      <c r="RY61" s="694"/>
      <c r="RZ61" s="694"/>
      <c r="SA61" s="694"/>
      <c r="SB61" s="694"/>
      <c r="SC61" s="694"/>
      <c r="SD61" s="694"/>
      <c r="SE61" s="694"/>
      <c r="SF61" s="694"/>
      <c r="SG61" s="694"/>
      <c r="SH61" s="694"/>
      <c r="SI61" s="694"/>
      <c r="SJ61" s="694"/>
      <c r="SK61" s="694"/>
      <c r="SL61" s="694"/>
      <c r="SM61" s="694"/>
      <c r="SN61" s="694"/>
      <c r="SO61" s="694"/>
      <c r="SP61" s="694"/>
      <c r="SQ61" s="694"/>
      <c r="SR61" s="694"/>
      <c r="SS61" s="694"/>
      <c r="ST61" s="694"/>
      <c r="SU61" s="694"/>
      <c r="SV61" s="694"/>
      <c r="SW61" s="694"/>
      <c r="SX61" s="694"/>
      <c r="SY61" s="694"/>
      <c r="SZ61" s="694"/>
      <c r="TA61" s="694"/>
      <c r="TB61" s="694"/>
      <c r="TC61" s="694"/>
      <c r="TD61" s="694"/>
      <c r="TE61" s="694"/>
      <c r="TF61" s="694"/>
      <c r="TG61" s="694"/>
      <c r="TH61" s="694"/>
      <c r="TI61" s="694"/>
      <c r="TJ61" s="694"/>
      <c r="TK61" s="694"/>
      <c r="TL61" s="694"/>
      <c r="TM61" s="694"/>
      <c r="TN61" s="694"/>
      <c r="TO61" s="694"/>
      <c r="TP61" s="694"/>
      <c r="TQ61" s="694"/>
      <c r="TR61" s="694"/>
      <c r="TS61" s="694"/>
      <c r="TT61" s="694"/>
      <c r="TU61" s="694"/>
      <c r="TV61" s="694"/>
      <c r="TW61" s="694"/>
      <c r="TX61" s="694"/>
      <c r="TY61" s="694"/>
      <c r="TZ61" s="694"/>
      <c r="UA61" s="694"/>
      <c r="UB61" s="694"/>
      <c r="UC61" s="694"/>
      <c r="UD61" s="694"/>
      <c r="UE61" s="694"/>
      <c r="UF61" s="694"/>
      <c r="UG61" s="694"/>
      <c r="UH61" s="694"/>
      <c r="UI61" s="694"/>
      <c r="UJ61" s="694"/>
      <c r="UK61" s="694"/>
      <c r="UL61" s="694"/>
      <c r="UM61" s="694"/>
      <c r="UN61" s="694"/>
      <c r="UO61" s="694"/>
      <c r="UP61" s="694"/>
      <c r="UQ61" s="694"/>
      <c r="UR61" s="694"/>
      <c r="US61" s="694"/>
      <c r="UT61" s="694"/>
      <c r="UU61" s="694"/>
      <c r="UV61" s="694"/>
      <c r="UW61" s="694"/>
      <c r="UX61" s="694"/>
      <c r="UY61" s="694"/>
      <c r="UZ61" s="694"/>
      <c r="VA61" s="694"/>
      <c r="VB61" s="694"/>
      <c r="VC61" s="694"/>
      <c r="VD61" s="694"/>
      <c r="VE61" s="694"/>
      <c r="VF61" s="694"/>
      <c r="VG61" s="694"/>
      <c r="VH61" s="694"/>
      <c r="VI61" s="694"/>
      <c r="VJ61" s="694"/>
      <c r="VK61" s="694"/>
      <c r="VL61" s="694"/>
      <c r="VM61" s="694"/>
      <c r="VN61" s="694"/>
      <c r="VO61" s="694"/>
      <c r="VP61" s="694"/>
      <c r="VQ61" s="694"/>
      <c r="VR61" s="694"/>
      <c r="VS61" s="694"/>
      <c r="VT61" s="694"/>
      <c r="VU61" s="694"/>
      <c r="VV61" s="694"/>
      <c r="VW61" s="694"/>
      <c r="VX61" s="694"/>
      <c r="VY61" s="694"/>
      <c r="VZ61" s="694"/>
      <c r="WA61" s="694"/>
      <c r="WB61" s="694"/>
      <c r="WC61" s="694"/>
      <c r="WD61" s="694"/>
      <c r="WE61" s="694"/>
      <c r="WF61" s="694"/>
      <c r="WG61" s="694"/>
      <c r="WH61" s="694"/>
      <c r="WI61" s="694"/>
      <c r="WJ61" s="694"/>
      <c r="WK61" s="694"/>
      <c r="WL61" s="694"/>
      <c r="WM61" s="694"/>
      <c r="WN61" s="694"/>
      <c r="WO61" s="694"/>
      <c r="WP61" s="694"/>
      <c r="WQ61" s="694"/>
      <c r="WR61" s="694"/>
      <c r="WS61" s="694"/>
      <c r="WT61" s="694"/>
      <c r="WU61" s="694"/>
      <c r="WV61" s="694"/>
      <c r="WW61" s="694"/>
      <c r="WX61" s="694"/>
      <c r="WY61" s="694"/>
      <c r="WZ61" s="694"/>
      <c r="XA61" s="694"/>
      <c r="XB61" s="694"/>
      <c r="XC61" s="694"/>
      <c r="XD61" s="694"/>
      <c r="XE61" s="694"/>
      <c r="XF61" s="694"/>
      <c r="XG61" s="694"/>
      <c r="XH61" s="694"/>
      <c r="XI61" s="694"/>
      <c r="XJ61" s="694"/>
      <c r="XK61" s="694"/>
      <c r="XL61" s="694"/>
      <c r="XM61" s="694"/>
      <c r="XN61" s="694"/>
      <c r="XO61" s="694"/>
      <c r="XP61" s="694"/>
      <c r="XQ61" s="694"/>
      <c r="XR61" s="694"/>
      <c r="XS61" s="694"/>
      <c r="XT61" s="694"/>
      <c r="XU61" s="694"/>
      <c r="XV61" s="694"/>
      <c r="XW61" s="694"/>
      <c r="XX61" s="694"/>
      <c r="XY61" s="694"/>
      <c r="XZ61" s="694"/>
      <c r="YA61" s="694"/>
      <c r="YB61" s="694"/>
      <c r="YC61" s="694"/>
      <c r="YD61" s="694"/>
      <c r="YE61" s="694"/>
      <c r="YF61" s="694"/>
      <c r="YG61" s="694"/>
      <c r="YH61" s="694"/>
      <c r="YI61" s="694"/>
      <c r="YJ61" s="694"/>
      <c r="YK61" s="694"/>
      <c r="YL61" s="694"/>
      <c r="YM61" s="694"/>
      <c r="YN61" s="694"/>
      <c r="YO61" s="694"/>
      <c r="YP61" s="694"/>
      <c r="YQ61" s="694"/>
      <c r="YR61" s="694"/>
      <c r="YS61" s="694"/>
      <c r="YT61" s="694"/>
      <c r="YU61" s="694"/>
      <c r="YV61" s="694"/>
      <c r="YW61" s="694"/>
      <c r="YX61" s="694"/>
      <c r="YY61" s="694"/>
      <c r="YZ61" s="694"/>
      <c r="ZA61" s="694"/>
      <c r="ZB61" s="694"/>
      <c r="ZC61" s="694"/>
      <c r="ZD61" s="694"/>
      <c r="ZE61" s="694"/>
      <c r="ZF61" s="694"/>
      <c r="ZG61" s="694"/>
      <c r="ZH61" s="694"/>
      <c r="ZI61" s="694"/>
      <c r="ZJ61" s="694"/>
      <c r="ZK61" s="694"/>
      <c r="ZL61" s="694"/>
      <c r="ZM61" s="694"/>
      <c r="ZN61" s="694"/>
      <c r="ZO61" s="694"/>
      <c r="ZP61" s="694"/>
      <c r="ZQ61" s="694"/>
      <c r="ZR61" s="694"/>
      <c r="ZS61" s="694"/>
      <c r="ZT61" s="694"/>
      <c r="ZU61" s="694"/>
      <c r="ZV61" s="694"/>
      <c r="ZW61" s="694"/>
      <c r="ZX61" s="694"/>
      <c r="ZY61" s="694"/>
      <c r="ZZ61" s="694"/>
      <c r="AAA61" s="694"/>
      <c r="AAB61" s="694"/>
      <c r="AAC61" s="694"/>
      <c r="AAD61" s="694"/>
      <c r="AAE61" s="694"/>
      <c r="AAF61" s="694"/>
      <c r="AAG61" s="694"/>
      <c r="AAH61" s="694"/>
      <c r="AAI61" s="694"/>
      <c r="AAJ61" s="694"/>
      <c r="AAK61" s="694"/>
      <c r="AAL61" s="694"/>
      <c r="AAM61" s="694"/>
      <c r="AAN61" s="694"/>
      <c r="AAO61" s="694"/>
      <c r="AAP61" s="694"/>
      <c r="AAQ61" s="694"/>
      <c r="AAR61" s="694"/>
      <c r="AAS61" s="694"/>
      <c r="AAT61" s="694"/>
      <c r="AAU61" s="694"/>
      <c r="AAV61" s="694"/>
      <c r="AAW61" s="694"/>
      <c r="AAX61" s="694"/>
      <c r="AAY61" s="694"/>
      <c r="AAZ61" s="694"/>
      <c r="ABA61" s="694"/>
      <c r="ABB61" s="694"/>
      <c r="ABC61" s="694"/>
      <c r="ABD61" s="694"/>
      <c r="ABE61" s="694"/>
      <c r="ABF61" s="694"/>
      <c r="ABG61" s="694"/>
      <c r="ABH61" s="694"/>
      <c r="ABI61" s="694"/>
      <c r="ABJ61" s="694"/>
      <c r="ABK61" s="694"/>
      <c r="ABL61" s="694"/>
      <c r="ABM61" s="694"/>
      <c r="ABN61" s="694"/>
      <c r="ABO61" s="694"/>
      <c r="ABP61" s="694"/>
      <c r="ABQ61" s="694"/>
      <c r="ABR61" s="694"/>
      <c r="ABS61" s="694"/>
      <c r="ABT61" s="694"/>
      <c r="ABU61" s="694"/>
      <c r="ABV61" s="694"/>
      <c r="ABW61" s="694"/>
      <c r="ABX61" s="694"/>
      <c r="ABY61" s="694"/>
      <c r="ABZ61" s="694"/>
      <c r="ACA61" s="694"/>
      <c r="ACB61" s="694"/>
      <c r="ACC61" s="694"/>
      <c r="ACD61" s="694"/>
      <c r="ACE61" s="694"/>
      <c r="ACF61" s="694"/>
      <c r="ACG61" s="694"/>
      <c r="ACH61" s="694"/>
      <c r="ACI61" s="694"/>
      <c r="ACJ61" s="694"/>
      <c r="ACK61" s="694"/>
      <c r="ACL61" s="694"/>
      <c r="ACM61" s="694"/>
      <c r="ACN61" s="694"/>
      <c r="ACO61" s="694"/>
      <c r="ACP61" s="694"/>
      <c r="ACQ61" s="694"/>
      <c r="ACR61" s="694"/>
      <c r="ACS61" s="694"/>
      <c r="ACT61" s="694"/>
      <c r="ACU61" s="694"/>
      <c r="ACV61" s="694"/>
      <c r="ACW61" s="694"/>
      <c r="ACX61" s="694"/>
      <c r="ACY61" s="694"/>
      <c r="ACZ61" s="694"/>
      <c r="ADA61" s="694"/>
      <c r="ADB61" s="694"/>
      <c r="ADC61" s="694"/>
      <c r="ADD61" s="694"/>
      <c r="ADE61" s="694"/>
      <c r="ADF61" s="694"/>
      <c r="ADG61" s="694"/>
      <c r="ADH61" s="694"/>
      <c r="ADI61" s="694"/>
      <c r="ADJ61" s="694"/>
      <c r="ADK61" s="694"/>
      <c r="ADL61" s="694"/>
      <c r="ADM61" s="694"/>
      <c r="ADN61" s="694"/>
      <c r="ADO61" s="694"/>
      <c r="ADP61" s="694"/>
      <c r="ADQ61" s="694"/>
      <c r="ADR61" s="694"/>
      <c r="ADS61" s="694"/>
      <c r="ADT61" s="694"/>
      <c r="ADU61" s="694"/>
      <c r="ADV61" s="694"/>
      <c r="ADW61" s="694"/>
      <c r="ADX61" s="694"/>
      <c r="ADY61" s="694"/>
      <c r="ADZ61" s="694"/>
      <c r="AEA61" s="694"/>
      <c r="AEB61" s="694"/>
      <c r="AEC61" s="694"/>
      <c r="AED61" s="694"/>
      <c r="AEE61" s="694"/>
      <c r="AEF61" s="694"/>
      <c r="AEG61" s="694"/>
      <c r="AEH61" s="694"/>
      <c r="AEI61" s="694"/>
      <c r="AEJ61" s="694"/>
      <c r="AEK61" s="694"/>
      <c r="AEL61" s="694"/>
      <c r="AEM61" s="694"/>
      <c r="AEN61" s="694"/>
      <c r="AEO61" s="694"/>
      <c r="AEP61" s="694"/>
      <c r="AEQ61" s="694"/>
      <c r="AER61" s="694"/>
      <c r="AES61" s="694"/>
      <c r="AET61" s="694"/>
      <c r="AEU61" s="694"/>
      <c r="AEV61" s="694"/>
      <c r="AEW61" s="694"/>
      <c r="AEX61" s="694"/>
      <c r="AEY61" s="694"/>
      <c r="AEZ61" s="694"/>
      <c r="AFA61" s="694"/>
      <c r="AFB61" s="694"/>
      <c r="AFC61" s="694"/>
      <c r="AFD61" s="694"/>
      <c r="AFE61" s="694"/>
      <c r="AFF61" s="694"/>
      <c r="AFG61" s="694"/>
      <c r="AFH61" s="694"/>
      <c r="AFI61" s="694"/>
      <c r="AFJ61" s="694"/>
      <c r="AFK61" s="694"/>
      <c r="AFL61" s="694"/>
      <c r="AFM61" s="694"/>
      <c r="AFN61" s="694"/>
      <c r="AFO61" s="694"/>
      <c r="AFP61" s="694"/>
      <c r="AFQ61" s="694"/>
      <c r="AFR61" s="694"/>
      <c r="AFS61" s="694"/>
      <c r="AFT61" s="694"/>
      <c r="AFU61" s="694"/>
      <c r="AFV61" s="694"/>
      <c r="AFW61" s="694"/>
      <c r="AFX61" s="694"/>
      <c r="AFY61" s="694"/>
      <c r="AFZ61" s="694"/>
      <c r="AGA61" s="694"/>
      <c r="AGB61" s="694"/>
      <c r="AGC61" s="694"/>
      <c r="AGD61" s="694"/>
      <c r="AGE61" s="694"/>
      <c r="AGF61" s="694"/>
      <c r="AGG61" s="694"/>
      <c r="AGH61" s="694"/>
      <c r="AGI61" s="694"/>
      <c r="AGJ61" s="694"/>
      <c r="AGK61" s="694"/>
      <c r="AGL61" s="694"/>
      <c r="AGM61" s="694"/>
      <c r="AGN61" s="694"/>
      <c r="AGO61" s="694"/>
      <c r="AGP61" s="694"/>
      <c r="AGQ61" s="694"/>
      <c r="AGR61" s="694"/>
      <c r="AGS61" s="694"/>
      <c r="AGT61" s="694"/>
      <c r="AGU61" s="694"/>
      <c r="AGV61" s="694"/>
      <c r="AGW61" s="694"/>
      <c r="AGX61" s="694"/>
      <c r="AGY61" s="694"/>
      <c r="AGZ61" s="694"/>
      <c r="AHA61" s="694"/>
      <c r="AHB61" s="694"/>
      <c r="AHC61" s="694"/>
      <c r="AHD61" s="694"/>
      <c r="AHE61" s="694"/>
      <c r="AHF61" s="694"/>
      <c r="AHG61" s="694"/>
      <c r="AHH61" s="694"/>
      <c r="AHI61" s="694"/>
      <c r="AHJ61" s="694"/>
      <c r="AHK61" s="694"/>
      <c r="AHL61" s="694"/>
      <c r="AHM61" s="694"/>
      <c r="AHN61" s="694"/>
      <c r="AHO61" s="694"/>
      <c r="AHP61" s="694"/>
      <c r="AHQ61" s="694"/>
      <c r="AHR61" s="694"/>
      <c r="AHS61" s="694"/>
      <c r="AHT61" s="694"/>
      <c r="AHU61" s="694"/>
      <c r="AHV61" s="694"/>
      <c r="AHW61" s="694"/>
      <c r="AHX61" s="694"/>
      <c r="AHY61" s="694"/>
      <c r="AHZ61" s="694"/>
      <c r="AIA61" s="694"/>
      <c r="AIB61" s="694"/>
      <c r="AIC61" s="694"/>
      <c r="AID61" s="694"/>
      <c r="AIE61" s="694"/>
      <c r="AIF61" s="694"/>
      <c r="AIG61" s="694"/>
      <c r="AIH61" s="694"/>
      <c r="AII61" s="694"/>
      <c r="AIJ61" s="694"/>
      <c r="AIK61" s="694"/>
      <c r="AIL61" s="694"/>
      <c r="AIM61" s="694"/>
      <c r="AIN61" s="694"/>
      <c r="AIO61" s="694"/>
      <c r="AIP61" s="694"/>
      <c r="AIQ61" s="694"/>
      <c r="AIR61" s="694"/>
      <c r="AIS61" s="694"/>
      <c r="AIT61" s="694"/>
      <c r="AIU61" s="694"/>
      <c r="AIV61" s="694"/>
      <c r="AIW61" s="694"/>
      <c r="AIX61" s="694"/>
      <c r="AIY61" s="694"/>
      <c r="AIZ61" s="694"/>
      <c r="AJA61" s="694"/>
      <c r="AJB61" s="694"/>
      <c r="AJC61" s="694"/>
      <c r="AJD61" s="694"/>
      <c r="AJE61" s="694"/>
      <c r="AJF61" s="694"/>
      <c r="AJG61" s="694"/>
      <c r="AJH61" s="694"/>
      <c r="AJI61" s="694"/>
      <c r="AJJ61" s="694"/>
      <c r="AJK61" s="694"/>
      <c r="AJL61" s="694"/>
      <c r="AJM61" s="694"/>
      <c r="AJN61" s="694"/>
      <c r="AJO61" s="694"/>
      <c r="AJP61" s="694"/>
      <c r="AJQ61" s="694"/>
      <c r="AJR61" s="694"/>
      <c r="AJS61" s="694"/>
    </row>
    <row r="62" spans="1:955">
      <c r="A62" s="746"/>
      <c r="B62" s="736"/>
      <c r="D62" s="736"/>
      <c r="E62" s="736"/>
      <c r="F62" s="736"/>
      <c r="G62" s="736"/>
      <c r="O62" s="694"/>
      <c r="P62" s="694"/>
      <c r="Q62" s="694"/>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694"/>
      <c r="AP62" s="694"/>
      <c r="AQ62" s="694"/>
      <c r="AR62" s="694"/>
      <c r="AS62" s="694"/>
      <c r="AT62" s="694"/>
      <c r="AU62" s="694"/>
      <c r="AV62" s="694"/>
      <c r="AW62" s="694"/>
      <c r="AX62" s="694"/>
      <c r="AY62" s="694"/>
      <c r="AZ62" s="694"/>
      <c r="BA62" s="694"/>
      <c r="BB62" s="694"/>
      <c r="BC62" s="694"/>
      <c r="BD62" s="694"/>
      <c r="BE62" s="694"/>
      <c r="BF62" s="694"/>
      <c r="BG62" s="694"/>
      <c r="BH62" s="694"/>
      <c r="BI62" s="694"/>
      <c r="BJ62" s="694"/>
      <c r="BK62" s="694"/>
      <c r="BL62" s="694"/>
      <c r="BM62" s="694"/>
      <c r="BN62" s="694"/>
      <c r="BO62" s="694"/>
      <c r="BP62" s="694"/>
      <c r="BQ62" s="694"/>
      <c r="BR62" s="694"/>
      <c r="BS62" s="694"/>
      <c r="BT62" s="694"/>
      <c r="BU62" s="694"/>
      <c r="BV62" s="694"/>
      <c r="BW62" s="694"/>
      <c r="BX62" s="694"/>
      <c r="BY62" s="694"/>
      <c r="BZ62" s="694"/>
      <c r="CA62" s="694"/>
      <c r="CB62" s="694"/>
      <c r="CC62" s="694"/>
      <c r="CD62" s="694"/>
      <c r="CE62" s="694"/>
      <c r="CF62" s="694"/>
      <c r="CG62" s="694"/>
      <c r="CH62" s="694"/>
      <c r="CI62" s="694"/>
      <c r="CJ62" s="694"/>
      <c r="CK62" s="694"/>
      <c r="CL62" s="694"/>
      <c r="CM62" s="694"/>
      <c r="CN62" s="694"/>
      <c r="CO62" s="694"/>
      <c r="CP62" s="694"/>
      <c r="CQ62" s="694"/>
      <c r="CR62" s="694"/>
      <c r="CS62" s="694"/>
      <c r="CT62" s="694"/>
      <c r="CU62" s="694"/>
      <c r="CV62" s="694"/>
      <c r="CW62" s="694"/>
      <c r="CX62" s="694"/>
      <c r="CY62" s="694"/>
      <c r="CZ62" s="694"/>
      <c r="DA62" s="694"/>
      <c r="DB62" s="694"/>
      <c r="DC62" s="694"/>
      <c r="DD62" s="694"/>
      <c r="DE62" s="694"/>
      <c r="DF62" s="694"/>
      <c r="DG62" s="694"/>
      <c r="DH62" s="694"/>
      <c r="DI62" s="694"/>
      <c r="DJ62" s="694"/>
      <c r="DK62" s="694"/>
      <c r="DL62" s="694"/>
      <c r="DM62" s="694"/>
      <c r="DN62" s="694"/>
      <c r="DO62" s="694"/>
      <c r="DP62" s="694"/>
      <c r="DQ62" s="694"/>
      <c r="DR62" s="694"/>
      <c r="DS62" s="694"/>
      <c r="DT62" s="694"/>
      <c r="DU62" s="694"/>
      <c r="DV62" s="694"/>
      <c r="DW62" s="694"/>
      <c r="DX62" s="694"/>
      <c r="DY62" s="694"/>
      <c r="DZ62" s="694"/>
      <c r="EA62" s="694"/>
      <c r="EB62" s="694"/>
      <c r="EC62" s="694"/>
      <c r="ED62" s="694"/>
      <c r="EE62" s="694"/>
      <c r="EF62" s="694"/>
      <c r="EG62" s="694"/>
      <c r="EH62" s="694"/>
      <c r="EI62" s="694"/>
      <c r="EJ62" s="694"/>
      <c r="EK62" s="694"/>
      <c r="EL62" s="694"/>
      <c r="EM62" s="694"/>
      <c r="EN62" s="694"/>
      <c r="EO62" s="694"/>
      <c r="EP62" s="694"/>
      <c r="EQ62" s="694"/>
      <c r="ER62" s="694"/>
      <c r="ES62" s="694"/>
      <c r="ET62" s="694"/>
      <c r="EU62" s="694"/>
      <c r="EV62" s="694"/>
      <c r="EW62" s="694"/>
      <c r="EX62" s="694"/>
      <c r="EY62" s="694"/>
      <c r="EZ62" s="694"/>
      <c r="FA62" s="694"/>
      <c r="FB62" s="694"/>
      <c r="FC62" s="694"/>
      <c r="FD62" s="694"/>
      <c r="FE62" s="694"/>
      <c r="FF62" s="694"/>
      <c r="FG62" s="694"/>
      <c r="FH62" s="694"/>
      <c r="FI62" s="694"/>
      <c r="FJ62" s="694"/>
      <c r="FK62" s="694"/>
      <c r="FL62" s="694"/>
      <c r="FM62" s="694"/>
      <c r="FN62" s="694"/>
      <c r="FO62" s="694"/>
      <c r="FP62" s="694"/>
      <c r="FQ62" s="694"/>
      <c r="FR62" s="694"/>
      <c r="FS62" s="694"/>
      <c r="FT62" s="694"/>
      <c r="FU62" s="694"/>
      <c r="FV62" s="694"/>
      <c r="FW62" s="694"/>
      <c r="FX62" s="694"/>
      <c r="FY62" s="694"/>
      <c r="FZ62" s="694"/>
      <c r="GA62" s="694"/>
      <c r="GB62" s="694"/>
      <c r="GC62" s="694"/>
      <c r="GD62" s="694"/>
      <c r="GE62" s="694"/>
      <c r="GF62" s="694"/>
      <c r="GG62" s="694"/>
      <c r="GH62" s="694"/>
      <c r="GI62" s="694"/>
      <c r="GJ62" s="694"/>
      <c r="GK62" s="694"/>
      <c r="GL62" s="694"/>
      <c r="GM62" s="694"/>
      <c r="GN62" s="694"/>
      <c r="GO62" s="694"/>
      <c r="GP62" s="694"/>
      <c r="GQ62" s="694"/>
      <c r="GR62" s="694"/>
      <c r="GS62" s="694"/>
      <c r="GT62" s="694"/>
      <c r="GU62" s="694"/>
      <c r="GV62" s="694"/>
      <c r="GW62" s="694"/>
      <c r="GX62" s="694"/>
      <c r="GY62" s="694"/>
      <c r="GZ62" s="694"/>
      <c r="HA62" s="694"/>
      <c r="HB62" s="694"/>
      <c r="HC62" s="694"/>
      <c r="HD62" s="694"/>
      <c r="HE62" s="694"/>
      <c r="HF62" s="694"/>
      <c r="HG62" s="694"/>
      <c r="HH62" s="694"/>
      <c r="HI62" s="694"/>
      <c r="HJ62" s="694"/>
      <c r="HK62" s="694"/>
      <c r="HL62" s="694"/>
      <c r="HM62" s="694"/>
      <c r="HN62" s="694"/>
      <c r="HO62" s="694"/>
      <c r="HP62" s="694"/>
      <c r="HQ62" s="694"/>
      <c r="HR62" s="694"/>
      <c r="HS62" s="694"/>
      <c r="HT62" s="694"/>
      <c r="HU62" s="694"/>
      <c r="HV62" s="694"/>
      <c r="HW62" s="694"/>
      <c r="HX62" s="694"/>
      <c r="HY62" s="694"/>
      <c r="HZ62" s="694"/>
      <c r="IA62" s="694"/>
      <c r="IB62" s="694"/>
      <c r="IC62" s="694"/>
      <c r="ID62" s="694"/>
      <c r="IE62" s="694"/>
      <c r="IF62" s="694"/>
      <c r="IG62" s="694"/>
      <c r="IH62" s="694"/>
      <c r="II62" s="694"/>
      <c r="IJ62" s="694"/>
      <c r="IK62" s="694"/>
      <c r="IL62" s="694"/>
      <c r="IM62" s="694"/>
      <c r="IN62" s="694"/>
      <c r="IO62" s="694"/>
      <c r="IP62" s="694"/>
      <c r="IQ62" s="694"/>
      <c r="IR62" s="694"/>
      <c r="IS62" s="694"/>
      <c r="IT62" s="694"/>
      <c r="IU62" s="694"/>
      <c r="IV62" s="694"/>
      <c r="IW62" s="694"/>
      <c r="IX62" s="694"/>
      <c r="IY62" s="694"/>
      <c r="IZ62" s="694"/>
      <c r="JA62" s="694"/>
      <c r="JB62" s="694"/>
      <c r="JC62" s="694"/>
      <c r="JD62" s="694"/>
      <c r="JE62" s="694"/>
      <c r="JF62" s="694"/>
      <c r="JG62" s="694"/>
      <c r="JH62" s="694"/>
      <c r="JI62" s="694"/>
      <c r="JJ62" s="694"/>
      <c r="JK62" s="694"/>
      <c r="JL62" s="694"/>
      <c r="JM62" s="694"/>
      <c r="JN62" s="694"/>
      <c r="JO62" s="694"/>
      <c r="JP62" s="694"/>
      <c r="JQ62" s="694"/>
      <c r="JR62" s="694"/>
      <c r="JS62" s="694"/>
      <c r="JT62" s="694"/>
      <c r="JU62" s="694"/>
      <c r="JV62" s="694"/>
      <c r="JW62" s="694"/>
      <c r="JX62" s="694"/>
      <c r="JY62" s="694"/>
      <c r="JZ62" s="694"/>
      <c r="KA62" s="694"/>
      <c r="KB62" s="694"/>
      <c r="KC62" s="694"/>
      <c r="KD62" s="694"/>
      <c r="KE62" s="694"/>
      <c r="KF62" s="694"/>
      <c r="KG62" s="694"/>
      <c r="KH62" s="694"/>
      <c r="KI62" s="694"/>
      <c r="KJ62" s="694"/>
      <c r="KK62" s="694"/>
      <c r="KL62" s="694"/>
      <c r="KM62" s="694"/>
      <c r="KN62" s="694"/>
      <c r="KO62" s="694"/>
      <c r="KP62" s="694"/>
      <c r="KQ62" s="694"/>
      <c r="KR62" s="694"/>
      <c r="KS62" s="694"/>
      <c r="KT62" s="694"/>
      <c r="KU62" s="694"/>
      <c r="KV62" s="694"/>
      <c r="KW62" s="694"/>
      <c r="KX62" s="694"/>
      <c r="KY62" s="694"/>
      <c r="KZ62" s="694"/>
      <c r="LA62" s="694"/>
      <c r="LB62" s="694"/>
      <c r="LC62" s="694"/>
      <c r="LD62" s="694"/>
      <c r="LE62" s="694"/>
      <c r="LF62" s="694"/>
      <c r="LG62" s="694"/>
      <c r="LH62" s="694"/>
      <c r="LI62" s="694"/>
      <c r="LJ62" s="694"/>
      <c r="LK62" s="694"/>
      <c r="LL62" s="694"/>
      <c r="LM62" s="694"/>
      <c r="LN62" s="694"/>
      <c r="LO62" s="694"/>
      <c r="LP62" s="694"/>
      <c r="LQ62" s="694"/>
      <c r="LR62" s="694"/>
      <c r="LS62" s="694"/>
      <c r="LT62" s="694"/>
      <c r="LU62" s="694"/>
      <c r="LV62" s="694"/>
      <c r="LW62" s="694"/>
      <c r="LX62" s="694"/>
      <c r="LY62" s="694"/>
      <c r="LZ62" s="694"/>
      <c r="MA62" s="694"/>
      <c r="MB62" s="694"/>
      <c r="MC62" s="694"/>
      <c r="MD62" s="694"/>
      <c r="ME62" s="694"/>
      <c r="MF62" s="694"/>
      <c r="MG62" s="694"/>
      <c r="MH62" s="694"/>
      <c r="MI62" s="694"/>
      <c r="MJ62" s="694"/>
      <c r="MK62" s="694"/>
      <c r="ML62" s="694"/>
      <c r="MM62" s="694"/>
      <c r="MN62" s="694"/>
      <c r="MO62" s="694"/>
      <c r="MP62" s="694"/>
      <c r="MQ62" s="694"/>
      <c r="MR62" s="694"/>
      <c r="MS62" s="694"/>
      <c r="MT62" s="694"/>
      <c r="MU62" s="694"/>
      <c r="MV62" s="694"/>
      <c r="MW62" s="694"/>
      <c r="MX62" s="694"/>
      <c r="MY62" s="694"/>
      <c r="MZ62" s="694"/>
      <c r="NA62" s="694"/>
      <c r="NB62" s="694"/>
      <c r="NC62" s="694"/>
      <c r="ND62" s="694"/>
      <c r="NE62" s="694"/>
      <c r="NF62" s="694"/>
      <c r="NG62" s="694"/>
      <c r="NH62" s="694"/>
      <c r="NI62" s="694"/>
      <c r="NJ62" s="694"/>
      <c r="NK62" s="694"/>
      <c r="NL62" s="694"/>
      <c r="NM62" s="694"/>
      <c r="NN62" s="694"/>
      <c r="NO62" s="694"/>
      <c r="NP62" s="694"/>
      <c r="NQ62" s="694"/>
      <c r="NR62" s="694"/>
      <c r="NS62" s="694"/>
      <c r="NT62" s="694"/>
      <c r="NU62" s="694"/>
      <c r="NV62" s="694"/>
      <c r="NW62" s="694"/>
      <c r="NX62" s="694"/>
      <c r="NY62" s="694"/>
      <c r="NZ62" s="694"/>
      <c r="OA62" s="694"/>
      <c r="OB62" s="694"/>
      <c r="OC62" s="694"/>
      <c r="OD62" s="694"/>
      <c r="OE62" s="694"/>
      <c r="OF62" s="694"/>
      <c r="OG62" s="694"/>
      <c r="OH62" s="694"/>
      <c r="OI62" s="694"/>
      <c r="OJ62" s="694"/>
      <c r="OK62" s="694"/>
      <c r="OL62" s="694"/>
      <c r="OM62" s="694"/>
      <c r="ON62" s="694"/>
      <c r="OO62" s="694"/>
      <c r="OP62" s="694"/>
      <c r="OQ62" s="694"/>
      <c r="OR62" s="694"/>
      <c r="OS62" s="694"/>
      <c r="OT62" s="694"/>
      <c r="OU62" s="694"/>
      <c r="OV62" s="694"/>
      <c r="OW62" s="694"/>
      <c r="OX62" s="694"/>
      <c r="OY62" s="694"/>
      <c r="OZ62" s="694"/>
      <c r="PA62" s="694"/>
      <c r="PB62" s="694"/>
      <c r="PC62" s="694"/>
      <c r="PD62" s="694"/>
      <c r="PE62" s="694"/>
      <c r="PF62" s="694"/>
      <c r="PG62" s="694"/>
      <c r="PH62" s="694"/>
      <c r="PI62" s="694"/>
      <c r="PJ62" s="694"/>
      <c r="PK62" s="694"/>
      <c r="PL62" s="694"/>
      <c r="PM62" s="694"/>
      <c r="PN62" s="694"/>
      <c r="PO62" s="694"/>
      <c r="PP62" s="694"/>
      <c r="PQ62" s="694"/>
      <c r="PR62" s="694"/>
      <c r="PS62" s="694"/>
      <c r="PT62" s="694"/>
      <c r="PU62" s="694"/>
      <c r="PV62" s="694"/>
      <c r="PW62" s="694"/>
      <c r="PX62" s="694"/>
      <c r="PY62" s="694"/>
      <c r="PZ62" s="694"/>
      <c r="QA62" s="694"/>
      <c r="QB62" s="694"/>
      <c r="QC62" s="694"/>
      <c r="QD62" s="694"/>
      <c r="QE62" s="694"/>
      <c r="QF62" s="694"/>
      <c r="QG62" s="694"/>
      <c r="QH62" s="694"/>
      <c r="QI62" s="694"/>
      <c r="QJ62" s="694"/>
      <c r="QK62" s="694"/>
      <c r="QL62" s="694"/>
      <c r="QM62" s="694"/>
      <c r="QN62" s="694"/>
      <c r="QO62" s="694"/>
      <c r="QP62" s="694"/>
      <c r="QQ62" s="694"/>
      <c r="QR62" s="694"/>
      <c r="QS62" s="694"/>
      <c r="QT62" s="694"/>
      <c r="QU62" s="694"/>
      <c r="QV62" s="694"/>
      <c r="QW62" s="694"/>
      <c r="QX62" s="694"/>
      <c r="QY62" s="694"/>
      <c r="QZ62" s="694"/>
      <c r="RA62" s="694"/>
      <c r="RB62" s="694"/>
      <c r="RC62" s="694"/>
      <c r="RD62" s="694"/>
      <c r="RE62" s="694"/>
      <c r="RF62" s="694"/>
      <c r="RG62" s="694"/>
      <c r="RH62" s="694"/>
      <c r="RI62" s="694"/>
      <c r="RJ62" s="694"/>
      <c r="RK62" s="694"/>
      <c r="RL62" s="694"/>
      <c r="RM62" s="694"/>
      <c r="RN62" s="694"/>
      <c r="RO62" s="694"/>
      <c r="RP62" s="694"/>
      <c r="RQ62" s="694"/>
      <c r="RR62" s="694"/>
      <c r="RS62" s="694"/>
      <c r="RT62" s="694"/>
      <c r="RU62" s="694"/>
      <c r="RV62" s="694"/>
      <c r="RW62" s="694"/>
      <c r="RX62" s="694"/>
      <c r="RY62" s="694"/>
      <c r="RZ62" s="694"/>
      <c r="SA62" s="694"/>
      <c r="SB62" s="694"/>
      <c r="SC62" s="694"/>
      <c r="SD62" s="694"/>
      <c r="SE62" s="694"/>
      <c r="SF62" s="694"/>
      <c r="SG62" s="694"/>
      <c r="SH62" s="694"/>
      <c r="SI62" s="694"/>
      <c r="SJ62" s="694"/>
      <c r="SK62" s="694"/>
      <c r="SL62" s="694"/>
      <c r="SM62" s="694"/>
      <c r="SN62" s="694"/>
      <c r="SO62" s="694"/>
      <c r="SP62" s="694"/>
      <c r="SQ62" s="694"/>
      <c r="SR62" s="694"/>
      <c r="SS62" s="694"/>
      <c r="ST62" s="694"/>
      <c r="SU62" s="694"/>
      <c r="SV62" s="694"/>
      <c r="SW62" s="694"/>
      <c r="SX62" s="694"/>
      <c r="SY62" s="694"/>
      <c r="SZ62" s="694"/>
      <c r="TA62" s="694"/>
      <c r="TB62" s="694"/>
      <c r="TC62" s="694"/>
      <c r="TD62" s="694"/>
      <c r="TE62" s="694"/>
      <c r="TF62" s="694"/>
      <c r="TG62" s="694"/>
      <c r="TH62" s="694"/>
      <c r="TI62" s="694"/>
      <c r="TJ62" s="694"/>
      <c r="TK62" s="694"/>
      <c r="TL62" s="694"/>
      <c r="TM62" s="694"/>
      <c r="TN62" s="694"/>
      <c r="TO62" s="694"/>
      <c r="TP62" s="694"/>
      <c r="TQ62" s="694"/>
      <c r="TR62" s="694"/>
      <c r="TS62" s="694"/>
      <c r="TT62" s="694"/>
      <c r="TU62" s="694"/>
      <c r="TV62" s="694"/>
      <c r="TW62" s="694"/>
      <c r="TX62" s="694"/>
      <c r="TY62" s="694"/>
      <c r="TZ62" s="694"/>
      <c r="UA62" s="694"/>
      <c r="UB62" s="694"/>
      <c r="UC62" s="694"/>
      <c r="UD62" s="694"/>
      <c r="UE62" s="694"/>
      <c r="UF62" s="694"/>
      <c r="UG62" s="694"/>
      <c r="UH62" s="694"/>
      <c r="UI62" s="694"/>
      <c r="UJ62" s="694"/>
      <c r="UK62" s="694"/>
      <c r="UL62" s="694"/>
      <c r="UM62" s="694"/>
      <c r="UN62" s="694"/>
      <c r="UO62" s="694"/>
      <c r="UP62" s="694"/>
      <c r="UQ62" s="694"/>
      <c r="UR62" s="694"/>
      <c r="US62" s="694"/>
      <c r="UT62" s="694"/>
      <c r="UU62" s="694"/>
      <c r="UV62" s="694"/>
      <c r="UW62" s="694"/>
      <c r="UX62" s="694"/>
      <c r="UY62" s="694"/>
      <c r="UZ62" s="694"/>
      <c r="VA62" s="694"/>
      <c r="VB62" s="694"/>
      <c r="VC62" s="694"/>
      <c r="VD62" s="694"/>
      <c r="VE62" s="694"/>
      <c r="VF62" s="694"/>
      <c r="VG62" s="694"/>
      <c r="VH62" s="694"/>
      <c r="VI62" s="694"/>
      <c r="VJ62" s="694"/>
      <c r="VK62" s="694"/>
      <c r="VL62" s="694"/>
      <c r="VM62" s="694"/>
      <c r="VN62" s="694"/>
      <c r="VO62" s="694"/>
      <c r="VP62" s="694"/>
      <c r="VQ62" s="694"/>
      <c r="VR62" s="694"/>
      <c r="VS62" s="694"/>
      <c r="VT62" s="694"/>
      <c r="VU62" s="694"/>
      <c r="VV62" s="694"/>
      <c r="VW62" s="694"/>
      <c r="VX62" s="694"/>
      <c r="VY62" s="694"/>
      <c r="VZ62" s="694"/>
      <c r="WA62" s="694"/>
      <c r="WB62" s="694"/>
      <c r="WC62" s="694"/>
      <c r="WD62" s="694"/>
      <c r="WE62" s="694"/>
      <c r="WF62" s="694"/>
      <c r="WG62" s="694"/>
      <c r="WH62" s="694"/>
      <c r="WI62" s="694"/>
      <c r="WJ62" s="694"/>
      <c r="WK62" s="694"/>
      <c r="WL62" s="694"/>
      <c r="WM62" s="694"/>
      <c r="WN62" s="694"/>
      <c r="WO62" s="694"/>
      <c r="WP62" s="694"/>
      <c r="WQ62" s="694"/>
      <c r="WR62" s="694"/>
      <c r="WS62" s="694"/>
      <c r="WT62" s="694"/>
      <c r="WU62" s="694"/>
      <c r="WV62" s="694"/>
      <c r="WW62" s="694"/>
      <c r="WX62" s="694"/>
      <c r="WY62" s="694"/>
      <c r="WZ62" s="694"/>
      <c r="XA62" s="694"/>
      <c r="XB62" s="694"/>
      <c r="XC62" s="694"/>
      <c r="XD62" s="694"/>
      <c r="XE62" s="694"/>
      <c r="XF62" s="694"/>
      <c r="XG62" s="694"/>
      <c r="XH62" s="694"/>
      <c r="XI62" s="694"/>
      <c r="XJ62" s="694"/>
      <c r="XK62" s="694"/>
      <c r="XL62" s="694"/>
      <c r="XM62" s="694"/>
      <c r="XN62" s="694"/>
      <c r="XO62" s="694"/>
      <c r="XP62" s="694"/>
      <c r="XQ62" s="694"/>
      <c r="XR62" s="694"/>
      <c r="XS62" s="694"/>
      <c r="XT62" s="694"/>
      <c r="XU62" s="694"/>
      <c r="XV62" s="694"/>
      <c r="XW62" s="694"/>
      <c r="XX62" s="694"/>
      <c r="XY62" s="694"/>
      <c r="XZ62" s="694"/>
      <c r="YA62" s="694"/>
      <c r="YB62" s="694"/>
      <c r="YC62" s="694"/>
      <c r="YD62" s="694"/>
      <c r="YE62" s="694"/>
      <c r="YF62" s="694"/>
      <c r="YG62" s="694"/>
      <c r="YH62" s="694"/>
      <c r="YI62" s="694"/>
      <c r="YJ62" s="694"/>
      <c r="YK62" s="694"/>
      <c r="YL62" s="694"/>
      <c r="YM62" s="694"/>
      <c r="YN62" s="694"/>
      <c r="YO62" s="694"/>
      <c r="YP62" s="694"/>
      <c r="YQ62" s="694"/>
      <c r="YR62" s="694"/>
      <c r="YS62" s="694"/>
      <c r="YT62" s="694"/>
      <c r="YU62" s="694"/>
      <c r="YV62" s="694"/>
      <c r="YW62" s="694"/>
      <c r="YX62" s="694"/>
      <c r="YY62" s="694"/>
      <c r="YZ62" s="694"/>
      <c r="ZA62" s="694"/>
      <c r="ZB62" s="694"/>
      <c r="ZC62" s="694"/>
      <c r="ZD62" s="694"/>
      <c r="ZE62" s="694"/>
      <c r="ZF62" s="694"/>
      <c r="ZG62" s="694"/>
      <c r="ZH62" s="694"/>
      <c r="ZI62" s="694"/>
      <c r="ZJ62" s="694"/>
      <c r="ZK62" s="694"/>
      <c r="ZL62" s="694"/>
      <c r="ZM62" s="694"/>
      <c r="ZN62" s="694"/>
      <c r="ZO62" s="694"/>
      <c r="ZP62" s="694"/>
      <c r="ZQ62" s="694"/>
      <c r="ZR62" s="694"/>
      <c r="ZS62" s="694"/>
      <c r="ZT62" s="694"/>
      <c r="ZU62" s="694"/>
      <c r="ZV62" s="694"/>
      <c r="ZW62" s="694"/>
      <c r="ZX62" s="694"/>
      <c r="ZY62" s="694"/>
      <c r="ZZ62" s="694"/>
      <c r="AAA62" s="694"/>
      <c r="AAB62" s="694"/>
      <c r="AAC62" s="694"/>
      <c r="AAD62" s="694"/>
      <c r="AAE62" s="694"/>
      <c r="AAF62" s="694"/>
      <c r="AAG62" s="694"/>
      <c r="AAH62" s="694"/>
      <c r="AAI62" s="694"/>
      <c r="AAJ62" s="694"/>
      <c r="AAK62" s="694"/>
      <c r="AAL62" s="694"/>
      <c r="AAM62" s="694"/>
      <c r="AAN62" s="694"/>
      <c r="AAO62" s="694"/>
      <c r="AAP62" s="694"/>
      <c r="AAQ62" s="694"/>
      <c r="AAR62" s="694"/>
      <c r="AAS62" s="694"/>
      <c r="AAT62" s="694"/>
      <c r="AAU62" s="694"/>
      <c r="AAV62" s="694"/>
      <c r="AAW62" s="694"/>
      <c r="AAX62" s="694"/>
      <c r="AAY62" s="694"/>
      <c r="AAZ62" s="694"/>
      <c r="ABA62" s="694"/>
      <c r="ABB62" s="694"/>
      <c r="ABC62" s="694"/>
      <c r="ABD62" s="694"/>
      <c r="ABE62" s="694"/>
      <c r="ABF62" s="694"/>
      <c r="ABG62" s="694"/>
      <c r="ABH62" s="694"/>
      <c r="ABI62" s="694"/>
      <c r="ABJ62" s="694"/>
      <c r="ABK62" s="694"/>
      <c r="ABL62" s="694"/>
      <c r="ABM62" s="694"/>
      <c r="ABN62" s="694"/>
      <c r="ABO62" s="694"/>
      <c r="ABP62" s="694"/>
      <c r="ABQ62" s="694"/>
      <c r="ABR62" s="694"/>
      <c r="ABS62" s="694"/>
      <c r="ABT62" s="694"/>
      <c r="ABU62" s="694"/>
      <c r="ABV62" s="694"/>
      <c r="ABW62" s="694"/>
      <c r="ABX62" s="694"/>
      <c r="ABY62" s="694"/>
      <c r="ABZ62" s="694"/>
      <c r="ACA62" s="694"/>
      <c r="ACB62" s="694"/>
      <c r="ACC62" s="694"/>
      <c r="ACD62" s="694"/>
      <c r="ACE62" s="694"/>
      <c r="ACF62" s="694"/>
      <c r="ACG62" s="694"/>
      <c r="ACH62" s="694"/>
      <c r="ACI62" s="694"/>
      <c r="ACJ62" s="694"/>
      <c r="ACK62" s="694"/>
      <c r="ACL62" s="694"/>
      <c r="ACM62" s="694"/>
      <c r="ACN62" s="694"/>
      <c r="ACO62" s="694"/>
      <c r="ACP62" s="694"/>
      <c r="ACQ62" s="694"/>
      <c r="ACR62" s="694"/>
      <c r="ACS62" s="694"/>
      <c r="ACT62" s="694"/>
      <c r="ACU62" s="694"/>
      <c r="ACV62" s="694"/>
      <c r="ACW62" s="694"/>
      <c r="ACX62" s="694"/>
      <c r="ACY62" s="694"/>
      <c r="ACZ62" s="694"/>
      <c r="ADA62" s="694"/>
      <c r="ADB62" s="694"/>
      <c r="ADC62" s="694"/>
      <c r="ADD62" s="694"/>
      <c r="ADE62" s="694"/>
      <c r="ADF62" s="694"/>
      <c r="ADG62" s="694"/>
      <c r="ADH62" s="694"/>
      <c r="ADI62" s="694"/>
      <c r="ADJ62" s="694"/>
      <c r="ADK62" s="694"/>
      <c r="ADL62" s="694"/>
      <c r="ADM62" s="694"/>
      <c r="ADN62" s="694"/>
      <c r="ADO62" s="694"/>
      <c r="ADP62" s="694"/>
      <c r="ADQ62" s="694"/>
      <c r="ADR62" s="694"/>
      <c r="ADS62" s="694"/>
      <c r="ADT62" s="694"/>
      <c r="ADU62" s="694"/>
      <c r="ADV62" s="694"/>
      <c r="ADW62" s="694"/>
      <c r="ADX62" s="694"/>
      <c r="ADY62" s="694"/>
      <c r="ADZ62" s="694"/>
      <c r="AEA62" s="694"/>
      <c r="AEB62" s="694"/>
      <c r="AEC62" s="694"/>
      <c r="AED62" s="694"/>
      <c r="AEE62" s="694"/>
      <c r="AEF62" s="694"/>
      <c r="AEG62" s="694"/>
      <c r="AEH62" s="694"/>
      <c r="AEI62" s="694"/>
      <c r="AEJ62" s="694"/>
      <c r="AEK62" s="694"/>
      <c r="AEL62" s="694"/>
      <c r="AEM62" s="694"/>
      <c r="AEN62" s="694"/>
      <c r="AEO62" s="694"/>
      <c r="AEP62" s="694"/>
      <c r="AEQ62" s="694"/>
      <c r="AER62" s="694"/>
      <c r="AES62" s="694"/>
      <c r="AET62" s="694"/>
      <c r="AEU62" s="694"/>
      <c r="AEV62" s="694"/>
      <c r="AEW62" s="694"/>
      <c r="AEX62" s="694"/>
      <c r="AEY62" s="694"/>
      <c r="AEZ62" s="694"/>
      <c r="AFA62" s="694"/>
      <c r="AFB62" s="694"/>
      <c r="AFC62" s="694"/>
      <c r="AFD62" s="694"/>
      <c r="AFE62" s="694"/>
      <c r="AFF62" s="694"/>
      <c r="AFG62" s="694"/>
      <c r="AFH62" s="694"/>
      <c r="AFI62" s="694"/>
      <c r="AFJ62" s="694"/>
      <c r="AFK62" s="694"/>
      <c r="AFL62" s="694"/>
      <c r="AFM62" s="694"/>
      <c r="AFN62" s="694"/>
      <c r="AFO62" s="694"/>
      <c r="AFP62" s="694"/>
      <c r="AFQ62" s="694"/>
      <c r="AFR62" s="694"/>
      <c r="AFS62" s="694"/>
      <c r="AFT62" s="694"/>
      <c r="AFU62" s="694"/>
      <c r="AFV62" s="694"/>
      <c r="AFW62" s="694"/>
      <c r="AFX62" s="694"/>
      <c r="AFY62" s="694"/>
      <c r="AFZ62" s="694"/>
      <c r="AGA62" s="694"/>
      <c r="AGB62" s="694"/>
      <c r="AGC62" s="694"/>
      <c r="AGD62" s="694"/>
      <c r="AGE62" s="694"/>
      <c r="AGF62" s="694"/>
      <c r="AGG62" s="694"/>
      <c r="AGH62" s="694"/>
      <c r="AGI62" s="694"/>
      <c r="AGJ62" s="694"/>
      <c r="AGK62" s="694"/>
      <c r="AGL62" s="694"/>
      <c r="AGM62" s="694"/>
      <c r="AGN62" s="694"/>
      <c r="AGO62" s="694"/>
      <c r="AGP62" s="694"/>
      <c r="AGQ62" s="694"/>
      <c r="AGR62" s="694"/>
      <c r="AGS62" s="694"/>
      <c r="AGT62" s="694"/>
      <c r="AGU62" s="694"/>
      <c r="AGV62" s="694"/>
      <c r="AGW62" s="694"/>
      <c r="AGX62" s="694"/>
      <c r="AGY62" s="694"/>
      <c r="AGZ62" s="694"/>
      <c r="AHA62" s="694"/>
      <c r="AHB62" s="694"/>
      <c r="AHC62" s="694"/>
      <c r="AHD62" s="694"/>
      <c r="AHE62" s="694"/>
      <c r="AHF62" s="694"/>
      <c r="AHG62" s="694"/>
      <c r="AHH62" s="694"/>
      <c r="AHI62" s="694"/>
      <c r="AHJ62" s="694"/>
      <c r="AHK62" s="694"/>
      <c r="AHL62" s="694"/>
      <c r="AHM62" s="694"/>
      <c r="AHN62" s="694"/>
      <c r="AHO62" s="694"/>
      <c r="AHP62" s="694"/>
      <c r="AHQ62" s="694"/>
      <c r="AHR62" s="694"/>
      <c r="AHS62" s="694"/>
      <c r="AHT62" s="694"/>
      <c r="AHU62" s="694"/>
      <c r="AHV62" s="694"/>
      <c r="AHW62" s="694"/>
      <c r="AHX62" s="694"/>
      <c r="AHY62" s="694"/>
      <c r="AHZ62" s="694"/>
      <c r="AIA62" s="694"/>
      <c r="AIB62" s="694"/>
      <c r="AIC62" s="694"/>
      <c r="AID62" s="694"/>
      <c r="AIE62" s="694"/>
      <c r="AIF62" s="694"/>
      <c r="AIG62" s="694"/>
      <c r="AIH62" s="694"/>
      <c r="AII62" s="694"/>
      <c r="AIJ62" s="694"/>
      <c r="AIK62" s="694"/>
      <c r="AIL62" s="694"/>
      <c r="AIM62" s="694"/>
      <c r="AIN62" s="694"/>
      <c r="AIO62" s="694"/>
      <c r="AIP62" s="694"/>
      <c r="AIQ62" s="694"/>
      <c r="AIR62" s="694"/>
      <c r="AIS62" s="694"/>
      <c r="AIT62" s="694"/>
      <c r="AIU62" s="694"/>
      <c r="AIV62" s="694"/>
      <c r="AIW62" s="694"/>
      <c r="AIX62" s="694"/>
      <c r="AIY62" s="694"/>
      <c r="AIZ62" s="694"/>
      <c r="AJA62" s="694"/>
      <c r="AJB62" s="694"/>
      <c r="AJC62" s="694"/>
      <c r="AJD62" s="694"/>
      <c r="AJE62" s="694"/>
      <c r="AJF62" s="694"/>
      <c r="AJG62" s="694"/>
      <c r="AJH62" s="694"/>
      <c r="AJI62" s="694"/>
      <c r="AJJ62" s="694"/>
      <c r="AJK62" s="694"/>
      <c r="AJL62" s="694"/>
      <c r="AJM62" s="694"/>
      <c r="AJN62" s="694"/>
      <c r="AJO62" s="694"/>
      <c r="AJP62" s="694"/>
      <c r="AJQ62" s="694"/>
      <c r="AJR62" s="694"/>
      <c r="AJS62" s="694"/>
    </row>
    <row r="63" spans="1:955">
      <c r="A63" s="746"/>
      <c r="B63" s="736"/>
      <c r="C63" s="736"/>
      <c r="D63" s="736"/>
      <c r="E63" s="736"/>
      <c r="F63" s="736"/>
      <c r="G63" s="736"/>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c r="AP63" s="694"/>
      <c r="AQ63" s="694"/>
      <c r="AR63" s="694"/>
      <c r="AS63" s="694"/>
      <c r="AT63" s="694"/>
      <c r="AU63" s="694"/>
      <c r="AV63" s="694"/>
      <c r="AW63" s="694"/>
      <c r="AX63" s="694"/>
      <c r="AY63" s="694"/>
      <c r="AZ63" s="694"/>
      <c r="BA63" s="694"/>
      <c r="BB63" s="694"/>
      <c r="BC63" s="694"/>
      <c r="BD63" s="694"/>
      <c r="BE63" s="694"/>
      <c r="BF63" s="694"/>
      <c r="BG63" s="694"/>
      <c r="BH63" s="694"/>
      <c r="BI63" s="694"/>
      <c r="BJ63" s="694"/>
      <c r="BK63" s="694"/>
      <c r="BL63" s="694"/>
      <c r="BM63" s="694"/>
      <c r="BN63" s="694"/>
      <c r="BO63" s="694"/>
      <c r="BP63" s="694"/>
      <c r="BQ63" s="694"/>
      <c r="BR63" s="694"/>
      <c r="BS63" s="694"/>
      <c r="BT63" s="694"/>
      <c r="BU63" s="694"/>
      <c r="BV63" s="694"/>
      <c r="BW63" s="694"/>
      <c r="BX63" s="694"/>
      <c r="BY63" s="694"/>
      <c r="BZ63" s="694"/>
      <c r="CA63" s="694"/>
      <c r="CB63" s="694"/>
      <c r="CC63" s="694"/>
      <c r="CD63" s="694"/>
      <c r="CE63" s="694"/>
      <c r="CF63" s="694"/>
      <c r="CG63" s="694"/>
      <c r="CH63" s="694"/>
      <c r="CI63" s="694"/>
      <c r="CJ63" s="694"/>
      <c r="CK63" s="694"/>
      <c r="CL63" s="694"/>
      <c r="CM63" s="694"/>
      <c r="CN63" s="694"/>
      <c r="CO63" s="694"/>
      <c r="CP63" s="694"/>
      <c r="CQ63" s="694"/>
      <c r="CR63" s="694"/>
      <c r="CS63" s="694"/>
      <c r="CT63" s="694"/>
      <c r="CU63" s="694"/>
      <c r="CV63" s="694"/>
      <c r="CW63" s="694"/>
      <c r="CX63" s="694"/>
      <c r="CY63" s="694"/>
      <c r="CZ63" s="694"/>
      <c r="DA63" s="694"/>
      <c r="DB63" s="694"/>
      <c r="DC63" s="694"/>
      <c r="DD63" s="694"/>
      <c r="DE63" s="694"/>
      <c r="DF63" s="694"/>
      <c r="DG63" s="694"/>
      <c r="DH63" s="694"/>
      <c r="DI63" s="694"/>
      <c r="DJ63" s="694"/>
      <c r="DK63" s="694"/>
      <c r="DL63" s="694"/>
      <c r="DM63" s="694"/>
      <c r="DN63" s="694"/>
      <c r="DO63" s="694"/>
      <c r="DP63" s="694"/>
      <c r="DQ63" s="694"/>
      <c r="DR63" s="694"/>
      <c r="DS63" s="694"/>
      <c r="DT63" s="694"/>
      <c r="DU63" s="694"/>
      <c r="DV63" s="694"/>
      <c r="DW63" s="694"/>
      <c r="DX63" s="694"/>
      <c r="DY63" s="694"/>
      <c r="DZ63" s="694"/>
      <c r="EA63" s="694"/>
      <c r="EB63" s="694"/>
      <c r="EC63" s="694"/>
      <c r="ED63" s="694"/>
      <c r="EE63" s="694"/>
      <c r="EF63" s="694"/>
      <c r="EG63" s="694"/>
      <c r="EH63" s="694"/>
      <c r="EI63" s="694"/>
      <c r="EJ63" s="694"/>
      <c r="EK63" s="694"/>
      <c r="EL63" s="694"/>
      <c r="EM63" s="694"/>
      <c r="EN63" s="694"/>
      <c r="EO63" s="694"/>
      <c r="EP63" s="694"/>
      <c r="EQ63" s="694"/>
      <c r="ER63" s="694"/>
      <c r="ES63" s="694"/>
      <c r="ET63" s="694"/>
      <c r="EU63" s="694"/>
      <c r="EV63" s="694"/>
      <c r="EW63" s="694"/>
      <c r="EX63" s="694"/>
      <c r="EY63" s="694"/>
      <c r="EZ63" s="694"/>
      <c r="FA63" s="694"/>
      <c r="FB63" s="694"/>
      <c r="FC63" s="694"/>
      <c r="FD63" s="694"/>
      <c r="FE63" s="694"/>
      <c r="FF63" s="694"/>
      <c r="FG63" s="694"/>
      <c r="FH63" s="694"/>
      <c r="FI63" s="694"/>
      <c r="FJ63" s="694"/>
      <c r="FK63" s="694"/>
      <c r="FL63" s="694"/>
      <c r="FM63" s="694"/>
      <c r="FN63" s="694"/>
      <c r="FO63" s="694"/>
      <c r="FP63" s="694"/>
      <c r="FQ63" s="694"/>
      <c r="FR63" s="694"/>
      <c r="FS63" s="694"/>
      <c r="FT63" s="694"/>
      <c r="FU63" s="694"/>
      <c r="FV63" s="694"/>
      <c r="FW63" s="694"/>
      <c r="FX63" s="694"/>
      <c r="FY63" s="694"/>
      <c r="FZ63" s="694"/>
      <c r="GA63" s="694"/>
      <c r="GB63" s="694"/>
      <c r="GC63" s="694"/>
      <c r="GD63" s="694"/>
      <c r="GE63" s="694"/>
      <c r="GF63" s="694"/>
      <c r="GG63" s="694"/>
      <c r="GH63" s="694"/>
      <c r="GI63" s="694"/>
      <c r="GJ63" s="694"/>
      <c r="GK63" s="694"/>
      <c r="GL63" s="694"/>
      <c r="GM63" s="694"/>
      <c r="GN63" s="694"/>
      <c r="GO63" s="694"/>
      <c r="GP63" s="694"/>
      <c r="GQ63" s="694"/>
      <c r="GR63" s="694"/>
      <c r="GS63" s="694"/>
      <c r="GT63" s="694"/>
      <c r="GU63" s="694"/>
      <c r="GV63" s="694"/>
      <c r="GW63" s="694"/>
      <c r="GX63" s="694"/>
      <c r="GY63" s="694"/>
      <c r="GZ63" s="694"/>
      <c r="HA63" s="694"/>
      <c r="HB63" s="694"/>
      <c r="HC63" s="694"/>
      <c r="HD63" s="694"/>
      <c r="HE63" s="694"/>
      <c r="HF63" s="694"/>
      <c r="HG63" s="694"/>
      <c r="HH63" s="694"/>
      <c r="HI63" s="694"/>
      <c r="HJ63" s="694"/>
      <c r="HK63" s="694"/>
      <c r="HL63" s="694"/>
      <c r="HM63" s="694"/>
      <c r="HN63" s="694"/>
      <c r="HO63" s="694"/>
      <c r="HP63" s="694"/>
      <c r="HQ63" s="694"/>
      <c r="HR63" s="694"/>
      <c r="HS63" s="694"/>
      <c r="HT63" s="694"/>
      <c r="HU63" s="694"/>
      <c r="HV63" s="694"/>
      <c r="HW63" s="694"/>
      <c r="HX63" s="694"/>
      <c r="HY63" s="694"/>
      <c r="HZ63" s="694"/>
      <c r="IA63" s="694"/>
      <c r="IB63" s="694"/>
      <c r="IC63" s="694"/>
      <c r="ID63" s="694"/>
      <c r="IE63" s="694"/>
      <c r="IF63" s="694"/>
      <c r="IG63" s="694"/>
      <c r="IH63" s="694"/>
      <c r="II63" s="694"/>
      <c r="IJ63" s="694"/>
      <c r="IK63" s="694"/>
      <c r="IL63" s="694"/>
      <c r="IM63" s="694"/>
      <c r="IN63" s="694"/>
      <c r="IO63" s="694"/>
      <c r="IP63" s="694"/>
      <c r="IQ63" s="694"/>
      <c r="IR63" s="694"/>
      <c r="IS63" s="694"/>
      <c r="IT63" s="694"/>
      <c r="IU63" s="694"/>
      <c r="IV63" s="694"/>
      <c r="IW63" s="694"/>
      <c r="IX63" s="694"/>
      <c r="IY63" s="694"/>
      <c r="IZ63" s="694"/>
      <c r="JA63" s="694"/>
      <c r="JB63" s="694"/>
      <c r="JC63" s="694"/>
      <c r="JD63" s="694"/>
      <c r="JE63" s="694"/>
      <c r="JF63" s="694"/>
      <c r="JG63" s="694"/>
      <c r="JH63" s="694"/>
      <c r="JI63" s="694"/>
      <c r="JJ63" s="694"/>
      <c r="JK63" s="694"/>
      <c r="JL63" s="694"/>
      <c r="JM63" s="694"/>
      <c r="JN63" s="694"/>
      <c r="JO63" s="694"/>
      <c r="JP63" s="694"/>
      <c r="JQ63" s="694"/>
      <c r="JR63" s="694"/>
      <c r="JS63" s="694"/>
      <c r="JT63" s="694"/>
      <c r="JU63" s="694"/>
      <c r="JV63" s="694"/>
      <c r="JW63" s="694"/>
      <c r="JX63" s="694"/>
      <c r="JY63" s="694"/>
      <c r="JZ63" s="694"/>
      <c r="KA63" s="694"/>
      <c r="KB63" s="694"/>
      <c r="KC63" s="694"/>
      <c r="KD63" s="694"/>
      <c r="KE63" s="694"/>
      <c r="KF63" s="694"/>
      <c r="KG63" s="694"/>
      <c r="KH63" s="694"/>
      <c r="KI63" s="694"/>
      <c r="KJ63" s="694"/>
      <c r="KK63" s="694"/>
      <c r="KL63" s="694"/>
      <c r="KM63" s="694"/>
      <c r="KN63" s="694"/>
      <c r="KO63" s="694"/>
      <c r="KP63" s="694"/>
      <c r="KQ63" s="694"/>
      <c r="KR63" s="694"/>
      <c r="KS63" s="694"/>
      <c r="KT63" s="694"/>
      <c r="KU63" s="694"/>
      <c r="KV63" s="694"/>
      <c r="KW63" s="694"/>
      <c r="KX63" s="694"/>
      <c r="KY63" s="694"/>
      <c r="KZ63" s="694"/>
      <c r="LA63" s="694"/>
      <c r="LB63" s="694"/>
      <c r="LC63" s="694"/>
      <c r="LD63" s="694"/>
      <c r="LE63" s="694"/>
      <c r="LF63" s="694"/>
      <c r="LG63" s="694"/>
      <c r="LH63" s="694"/>
      <c r="LI63" s="694"/>
      <c r="LJ63" s="694"/>
      <c r="LK63" s="694"/>
      <c r="LL63" s="694"/>
      <c r="LM63" s="694"/>
      <c r="LN63" s="694"/>
      <c r="LO63" s="694"/>
      <c r="LP63" s="694"/>
      <c r="LQ63" s="694"/>
      <c r="LR63" s="694"/>
      <c r="LS63" s="694"/>
      <c r="LT63" s="694"/>
      <c r="LU63" s="694"/>
      <c r="LV63" s="694"/>
      <c r="LW63" s="694"/>
      <c r="LX63" s="694"/>
      <c r="LY63" s="694"/>
      <c r="LZ63" s="694"/>
      <c r="MA63" s="694"/>
      <c r="MB63" s="694"/>
      <c r="MC63" s="694"/>
      <c r="MD63" s="694"/>
      <c r="ME63" s="694"/>
      <c r="MF63" s="694"/>
      <c r="MG63" s="694"/>
      <c r="MH63" s="694"/>
      <c r="MI63" s="694"/>
      <c r="MJ63" s="694"/>
      <c r="MK63" s="694"/>
      <c r="ML63" s="694"/>
      <c r="MM63" s="694"/>
      <c r="MN63" s="694"/>
      <c r="MO63" s="694"/>
      <c r="MP63" s="694"/>
      <c r="MQ63" s="694"/>
      <c r="MR63" s="694"/>
      <c r="MS63" s="694"/>
      <c r="MT63" s="694"/>
      <c r="MU63" s="694"/>
      <c r="MV63" s="694"/>
      <c r="MW63" s="694"/>
      <c r="MX63" s="694"/>
      <c r="MY63" s="694"/>
      <c r="MZ63" s="694"/>
      <c r="NA63" s="694"/>
      <c r="NB63" s="694"/>
      <c r="NC63" s="694"/>
      <c r="ND63" s="694"/>
      <c r="NE63" s="694"/>
      <c r="NF63" s="694"/>
      <c r="NG63" s="694"/>
      <c r="NH63" s="694"/>
      <c r="NI63" s="694"/>
      <c r="NJ63" s="694"/>
      <c r="NK63" s="694"/>
      <c r="NL63" s="694"/>
      <c r="NM63" s="694"/>
      <c r="NN63" s="694"/>
      <c r="NO63" s="694"/>
      <c r="NP63" s="694"/>
      <c r="NQ63" s="694"/>
      <c r="NR63" s="694"/>
      <c r="NS63" s="694"/>
      <c r="NT63" s="694"/>
      <c r="NU63" s="694"/>
      <c r="NV63" s="694"/>
      <c r="NW63" s="694"/>
      <c r="NX63" s="694"/>
      <c r="NY63" s="694"/>
      <c r="NZ63" s="694"/>
      <c r="OA63" s="694"/>
      <c r="OB63" s="694"/>
      <c r="OC63" s="694"/>
      <c r="OD63" s="694"/>
      <c r="OE63" s="694"/>
      <c r="OF63" s="694"/>
      <c r="OG63" s="694"/>
      <c r="OH63" s="694"/>
      <c r="OI63" s="694"/>
      <c r="OJ63" s="694"/>
      <c r="OK63" s="694"/>
      <c r="OL63" s="694"/>
      <c r="OM63" s="694"/>
      <c r="ON63" s="694"/>
      <c r="OO63" s="694"/>
      <c r="OP63" s="694"/>
      <c r="OQ63" s="694"/>
      <c r="OR63" s="694"/>
      <c r="OS63" s="694"/>
      <c r="OT63" s="694"/>
      <c r="OU63" s="694"/>
      <c r="OV63" s="694"/>
      <c r="OW63" s="694"/>
      <c r="OX63" s="694"/>
      <c r="OY63" s="694"/>
      <c r="OZ63" s="694"/>
      <c r="PA63" s="694"/>
      <c r="PB63" s="694"/>
      <c r="PC63" s="694"/>
      <c r="PD63" s="694"/>
      <c r="PE63" s="694"/>
      <c r="PF63" s="694"/>
      <c r="PG63" s="694"/>
      <c r="PH63" s="694"/>
      <c r="PI63" s="694"/>
      <c r="PJ63" s="694"/>
      <c r="PK63" s="694"/>
      <c r="PL63" s="694"/>
      <c r="PM63" s="694"/>
      <c r="PN63" s="694"/>
      <c r="PO63" s="694"/>
      <c r="PP63" s="694"/>
      <c r="PQ63" s="694"/>
      <c r="PR63" s="694"/>
      <c r="PS63" s="694"/>
      <c r="PT63" s="694"/>
      <c r="PU63" s="694"/>
      <c r="PV63" s="694"/>
      <c r="PW63" s="694"/>
      <c r="PX63" s="694"/>
      <c r="PY63" s="694"/>
      <c r="PZ63" s="694"/>
      <c r="QA63" s="694"/>
      <c r="QB63" s="694"/>
      <c r="QC63" s="694"/>
      <c r="QD63" s="694"/>
      <c r="QE63" s="694"/>
      <c r="QF63" s="694"/>
      <c r="QG63" s="694"/>
      <c r="QH63" s="694"/>
      <c r="QI63" s="694"/>
      <c r="QJ63" s="694"/>
      <c r="QK63" s="694"/>
      <c r="QL63" s="694"/>
      <c r="QM63" s="694"/>
      <c r="QN63" s="694"/>
      <c r="QO63" s="694"/>
      <c r="QP63" s="694"/>
      <c r="QQ63" s="694"/>
      <c r="QR63" s="694"/>
      <c r="QS63" s="694"/>
      <c r="QT63" s="694"/>
      <c r="QU63" s="694"/>
      <c r="QV63" s="694"/>
      <c r="QW63" s="694"/>
      <c r="QX63" s="694"/>
      <c r="QY63" s="694"/>
      <c r="QZ63" s="694"/>
      <c r="RA63" s="694"/>
      <c r="RB63" s="694"/>
      <c r="RC63" s="694"/>
      <c r="RD63" s="694"/>
      <c r="RE63" s="694"/>
      <c r="RF63" s="694"/>
      <c r="RG63" s="694"/>
      <c r="RH63" s="694"/>
      <c r="RI63" s="694"/>
      <c r="RJ63" s="694"/>
      <c r="RK63" s="694"/>
      <c r="RL63" s="694"/>
      <c r="RM63" s="694"/>
      <c r="RN63" s="694"/>
      <c r="RO63" s="694"/>
      <c r="RP63" s="694"/>
      <c r="RQ63" s="694"/>
      <c r="RR63" s="694"/>
      <c r="RS63" s="694"/>
      <c r="RT63" s="694"/>
      <c r="RU63" s="694"/>
      <c r="RV63" s="694"/>
      <c r="RW63" s="694"/>
      <c r="RX63" s="694"/>
      <c r="RY63" s="694"/>
      <c r="RZ63" s="694"/>
      <c r="SA63" s="694"/>
      <c r="SB63" s="694"/>
      <c r="SC63" s="694"/>
      <c r="SD63" s="694"/>
      <c r="SE63" s="694"/>
      <c r="SF63" s="694"/>
      <c r="SG63" s="694"/>
      <c r="SH63" s="694"/>
      <c r="SI63" s="694"/>
      <c r="SJ63" s="694"/>
      <c r="SK63" s="694"/>
      <c r="SL63" s="694"/>
      <c r="SM63" s="694"/>
      <c r="SN63" s="694"/>
      <c r="SO63" s="694"/>
      <c r="SP63" s="694"/>
      <c r="SQ63" s="694"/>
      <c r="SR63" s="694"/>
      <c r="SS63" s="694"/>
      <c r="ST63" s="694"/>
      <c r="SU63" s="694"/>
      <c r="SV63" s="694"/>
      <c r="SW63" s="694"/>
      <c r="SX63" s="694"/>
      <c r="SY63" s="694"/>
      <c r="SZ63" s="694"/>
      <c r="TA63" s="694"/>
      <c r="TB63" s="694"/>
      <c r="TC63" s="694"/>
      <c r="TD63" s="694"/>
      <c r="TE63" s="694"/>
      <c r="TF63" s="694"/>
      <c r="TG63" s="694"/>
      <c r="TH63" s="694"/>
      <c r="TI63" s="694"/>
      <c r="TJ63" s="694"/>
      <c r="TK63" s="694"/>
      <c r="TL63" s="694"/>
      <c r="TM63" s="694"/>
      <c r="TN63" s="694"/>
      <c r="TO63" s="694"/>
      <c r="TP63" s="694"/>
      <c r="TQ63" s="694"/>
      <c r="TR63" s="694"/>
      <c r="TS63" s="694"/>
      <c r="TT63" s="694"/>
      <c r="TU63" s="694"/>
      <c r="TV63" s="694"/>
      <c r="TW63" s="694"/>
      <c r="TX63" s="694"/>
      <c r="TY63" s="694"/>
      <c r="TZ63" s="694"/>
      <c r="UA63" s="694"/>
      <c r="UB63" s="694"/>
      <c r="UC63" s="694"/>
      <c r="UD63" s="694"/>
      <c r="UE63" s="694"/>
      <c r="UF63" s="694"/>
      <c r="UG63" s="694"/>
      <c r="UH63" s="694"/>
      <c r="UI63" s="694"/>
      <c r="UJ63" s="694"/>
      <c r="UK63" s="694"/>
      <c r="UL63" s="694"/>
      <c r="UM63" s="694"/>
      <c r="UN63" s="694"/>
      <c r="UO63" s="694"/>
      <c r="UP63" s="694"/>
      <c r="UQ63" s="694"/>
      <c r="UR63" s="694"/>
      <c r="US63" s="694"/>
      <c r="UT63" s="694"/>
      <c r="UU63" s="694"/>
      <c r="UV63" s="694"/>
      <c r="UW63" s="694"/>
      <c r="UX63" s="694"/>
      <c r="UY63" s="694"/>
      <c r="UZ63" s="694"/>
      <c r="VA63" s="694"/>
      <c r="VB63" s="694"/>
      <c r="VC63" s="694"/>
      <c r="VD63" s="694"/>
      <c r="VE63" s="694"/>
      <c r="VF63" s="694"/>
      <c r="VG63" s="694"/>
      <c r="VH63" s="694"/>
      <c r="VI63" s="694"/>
      <c r="VJ63" s="694"/>
      <c r="VK63" s="694"/>
      <c r="VL63" s="694"/>
      <c r="VM63" s="694"/>
      <c r="VN63" s="694"/>
      <c r="VO63" s="694"/>
      <c r="VP63" s="694"/>
      <c r="VQ63" s="694"/>
      <c r="VR63" s="694"/>
      <c r="VS63" s="694"/>
      <c r="VT63" s="694"/>
      <c r="VU63" s="694"/>
      <c r="VV63" s="694"/>
      <c r="VW63" s="694"/>
      <c r="VX63" s="694"/>
      <c r="VY63" s="694"/>
      <c r="VZ63" s="694"/>
      <c r="WA63" s="694"/>
      <c r="WB63" s="694"/>
      <c r="WC63" s="694"/>
      <c r="WD63" s="694"/>
      <c r="WE63" s="694"/>
      <c r="WF63" s="694"/>
      <c r="WG63" s="694"/>
      <c r="WH63" s="694"/>
      <c r="WI63" s="694"/>
      <c r="WJ63" s="694"/>
      <c r="WK63" s="694"/>
      <c r="WL63" s="694"/>
      <c r="WM63" s="694"/>
      <c r="WN63" s="694"/>
      <c r="WO63" s="694"/>
      <c r="WP63" s="694"/>
      <c r="WQ63" s="694"/>
      <c r="WR63" s="694"/>
      <c r="WS63" s="694"/>
      <c r="WT63" s="694"/>
      <c r="WU63" s="694"/>
      <c r="WV63" s="694"/>
      <c r="WW63" s="694"/>
      <c r="WX63" s="694"/>
      <c r="WY63" s="694"/>
      <c r="WZ63" s="694"/>
      <c r="XA63" s="694"/>
      <c r="XB63" s="694"/>
      <c r="XC63" s="694"/>
      <c r="XD63" s="694"/>
      <c r="XE63" s="694"/>
      <c r="XF63" s="694"/>
      <c r="XG63" s="694"/>
      <c r="XH63" s="694"/>
      <c r="XI63" s="694"/>
      <c r="XJ63" s="694"/>
      <c r="XK63" s="694"/>
      <c r="XL63" s="694"/>
      <c r="XM63" s="694"/>
      <c r="XN63" s="694"/>
      <c r="XO63" s="694"/>
      <c r="XP63" s="694"/>
      <c r="XQ63" s="694"/>
      <c r="XR63" s="694"/>
      <c r="XS63" s="694"/>
      <c r="XT63" s="694"/>
      <c r="XU63" s="694"/>
      <c r="XV63" s="694"/>
      <c r="XW63" s="694"/>
      <c r="XX63" s="694"/>
      <c r="XY63" s="694"/>
      <c r="XZ63" s="694"/>
      <c r="YA63" s="694"/>
      <c r="YB63" s="694"/>
      <c r="YC63" s="694"/>
      <c r="YD63" s="694"/>
      <c r="YE63" s="694"/>
      <c r="YF63" s="694"/>
      <c r="YG63" s="694"/>
      <c r="YH63" s="694"/>
      <c r="YI63" s="694"/>
      <c r="YJ63" s="694"/>
      <c r="YK63" s="694"/>
      <c r="YL63" s="694"/>
      <c r="YM63" s="694"/>
      <c r="YN63" s="694"/>
      <c r="YO63" s="694"/>
      <c r="YP63" s="694"/>
      <c r="YQ63" s="694"/>
      <c r="YR63" s="694"/>
      <c r="YS63" s="694"/>
      <c r="YT63" s="694"/>
      <c r="YU63" s="694"/>
      <c r="YV63" s="694"/>
      <c r="YW63" s="694"/>
      <c r="YX63" s="694"/>
      <c r="YY63" s="694"/>
      <c r="YZ63" s="694"/>
      <c r="ZA63" s="694"/>
      <c r="ZB63" s="694"/>
      <c r="ZC63" s="694"/>
      <c r="ZD63" s="694"/>
      <c r="ZE63" s="694"/>
      <c r="ZF63" s="694"/>
      <c r="ZG63" s="694"/>
      <c r="ZH63" s="694"/>
      <c r="ZI63" s="694"/>
      <c r="ZJ63" s="694"/>
      <c r="ZK63" s="694"/>
      <c r="ZL63" s="694"/>
      <c r="ZM63" s="694"/>
      <c r="ZN63" s="694"/>
      <c r="ZO63" s="694"/>
      <c r="ZP63" s="694"/>
      <c r="ZQ63" s="694"/>
      <c r="ZR63" s="694"/>
      <c r="ZS63" s="694"/>
      <c r="ZT63" s="694"/>
      <c r="ZU63" s="694"/>
      <c r="ZV63" s="694"/>
      <c r="ZW63" s="694"/>
      <c r="ZX63" s="694"/>
      <c r="ZY63" s="694"/>
      <c r="ZZ63" s="694"/>
      <c r="AAA63" s="694"/>
      <c r="AAB63" s="694"/>
      <c r="AAC63" s="694"/>
      <c r="AAD63" s="694"/>
      <c r="AAE63" s="694"/>
      <c r="AAF63" s="694"/>
      <c r="AAG63" s="694"/>
      <c r="AAH63" s="694"/>
      <c r="AAI63" s="694"/>
      <c r="AAJ63" s="694"/>
      <c r="AAK63" s="694"/>
      <c r="AAL63" s="694"/>
      <c r="AAM63" s="694"/>
      <c r="AAN63" s="694"/>
      <c r="AAO63" s="694"/>
      <c r="AAP63" s="694"/>
      <c r="AAQ63" s="694"/>
      <c r="AAR63" s="694"/>
      <c r="AAS63" s="694"/>
      <c r="AAT63" s="694"/>
      <c r="AAU63" s="694"/>
      <c r="AAV63" s="694"/>
      <c r="AAW63" s="694"/>
      <c r="AAX63" s="694"/>
      <c r="AAY63" s="694"/>
      <c r="AAZ63" s="694"/>
      <c r="ABA63" s="694"/>
      <c r="ABB63" s="694"/>
      <c r="ABC63" s="694"/>
      <c r="ABD63" s="694"/>
      <c r="ABE63" s="694"/>
      <c r="ABF63" s="694"/>
      <c r="ABG63" s="694"/>
      <c r="ABH63" s="694"/>
      <c r="ABI63" s="694"/>
      <c r="ABJ63" s="694"/>
      <c r="ABK63" s="694"/>
      <c r="ABL63" s="694"/>
      <c r="ABM63" s="694"/>
      <c r="ABN63" s="694"/>
      <c r="ABO63" s="694"/>
      <c r="ABP63" s="694"/>
      <c r="ABQ63" s="694"/>
      <c r="ABR63" s="694"/>
      <c r="ABS63" s="694"/>
      <c r="ABT63" s="694"/>
      <c r="ABU63" s="694"/>
      <c r="ABV63" s="694"/>
      <c r="ABW63" s="694"/>
      <c r="ABX63" s="694"/>
      <c r="ABY63" s="694"/>
      <c r="ABZ63" s="694"/>
      <c r="ACA63" s="694"/>
      <c r="ACB63" s="694"/>
      <c r="ACC63" s="694"/>
      <c r="ACD63" s="694"/>
      <c r="ACE63" s="694"/>
      <c r="ACF63" s="694"/>
      <c r="ACG63" s="694"/>
      <c r="ACH63" s="694"/>
      <c r="ACI63" s="694"/>
      <c r="ACJ63" s="694"/>
      <c r="ACK63" s="694"/>
      <c r="ACL63" s="694"/>
      <c r="ACM63" s="694"/>
      <c r="ACN63" s="694"/>
      <c r="ACO63" s="694"/>
      <c r="ACP63" s="694"/>
      <c r="ACQ63" s="694"/>
      <c r="ACR63" s="694"/>
      <c r="ACS63" s="694"/>
      <c r="ACT63" s="694"/>
      <c r="ACU63" s="694"/>
      <c r="ACV63" s="694"/>
      <c r="ACW63" s="694"/>
      <c r="ACX63" s="694"/>
      <c r="ACY63" s="694"/>
      <c r="ACZ63" s="694"/>
      <c r="ADA63" s="694"/>
      <c r="ADB63" s="694"/>
      <c r="ADC63" s="694"/>
      <c r="ADD63" s="694"/>
      <c r="ADE63" s="694"/>
      <c r="ADF63" s="694"/>
      <c r="ADG63" s="694"/>
      <c r="ADH63" s="694"/>
      <c r="ADI63" s="694"/>
      <c r="ADJ63" s="694"/>
      <c r="ADK63" s="694"/>
      <c r="ADL63" s="694"/>
      <c r="ADM63" s="694"/>
      <c r="ADN63" s="694"/>
      <c r="ADO63" s="694"/>
      <c r="ADP63" s="694"/>
      <c r="ADQ63" s="694"/>
      <c r="ADR63" s="694"/>
      <c r="ADS63" s="694"/>
      <c r="ADT63" s="694"/>
      <c r="ADU63" s="694"/>
      <c r="ADV63" s="694"/>
      <c r="ADW63" s="694"/>
      <c r="ADX63" s="694"/>
      <c r="ADY63" s="694"/>
      <c r="ADZ63" s="694"/>
      <c r="AEA63" s="694"/>
      <c r="AEB63" s="694"/>
      <c r="AEC63" s="694"/>
      <c r="AED63" s="694"/>
      <c r="AEE63" s="694"/>
      <c r="AEF63" s="694"/>
      <c r="AEG63" s="694"/>
      <c r="AEH63" s="694"/>
      <c r="AEI63" s="694"/>
      <c r="AEJ63" s="694"/>
      <c r="AEK63" s="694"/>
      <c r="AEL63" s="694"/>
      <c r="AEM63" s="694"/>
      <c r="AEN63" s="694"/>
      <c r="AEO63" s="694"/>
      <c r="AEP63" s="694"/>
      <c r="AEQ63" s="694"/>
      <c r="AER63" s="694"/>
      <c r="AES63" s="694"/>
      <c r="AET63" s="694"/>
      <c r="AEU63" s="694"/>
      <c r="AEV63" s="694"/>
      <c r="AEW63" s="694"/>
      <c r="AEX63" s="694"/>
      <c r="AEY63" s="694"/>
      <c r="AEZ63" s="694"/>
      <c r="AFA63" s="694"/>
      <c r="AFB63" s="694"/>
      <c r="AFC63" s="694"/>
      <c r="AFD63" s="694"/>
      <c r="AFE63" s="694"/>
      <c r="AFF63" s="694"/>
      <c r="AFG63" s="694"/>
      <c r="AFH63" s="694"/>
      <c r="AFI63" s="694"/>
      <c r="AFJ63" s="694"/>
      <c r="AFK63" s="694"/>
      <c r="AFL63" s="694"/>
      <c r="AFM63" s="694"/>
      <c r="AFN63" s="694"/>
      <c r="AFO63" s="694"/>
      <c r="AFP63" s="694"/>
      <c r="AFQ63" s="694"/>
      <c r="AFR63" s="694"/>
      <c r="AFS63" s="694"/>
      <c r="AFT63" s="694"/>
      <c r="AFU63" s="694"/>
      <c r="AFV63" s="694"/>
      <c r="AFW63" s="694"/>
      <c r="AFX63" s="694"/>
      <c r="AFY63" s="694"/>
      <c r="AFZ63" s="694"/>
      <c r="AGA63" s="694"/>
      <c r="AGB63" s="694"/>
      <c r="AGC63" s="694"/>
      <c r="AGD63" s="694"/>
      <c r="AGE63" s="694"/>
      <c r="AGF63" s="694"/>
      <c r="AGG63" s="694"/>
      <c r="AGH63" s="694"/>
      <c r="AGI63" s="694"/>
      <c r="AGJ63" s="694"/>
      <c r="AGK63" s="694"/>
      <c r="AGL63" s="694"/>
      <c r="AGM63" s="694"/>
      <c r="AGN63" s="694"/>
      <c r="AGO63" s="694"/>
      <c r="AGP63" s="694"/>
      <c r="AGQ63" s="694"/>
      <c r="AGR63" s="694"/>
      <c r="AGS63" s="694"/>
      <c r="AGT63" s="694"/>
      <c r="AGU63" s="694"/>
      <c r="AGV63" s="694"/>
      <c r="AGW63" s="694"/>
      <c r="AGX63" s="694"/>
      <c r="AGY63" s="694"/>
      <c r="AGZ63" s="694"/>
      <c r="AHA63" s="694"/>
      <c r="AHB63" s="694"/>
      <c r="AHC63" s="694"/>
      <c r="AHD63" s="694"/>
      <c r="AHE63" s="694"/>
      <c r="AHF63" s="694"/>
      <c r="AHG63" s="694"/>
      <c r="AHH63" s="694"/>
      <c r="AHI63" s="694"/>
      <c r="AHJ63" s="694"/>
      <c r="AHK63" s="694"/>
      <c r="AHL63" s="694"/>
      <c r="AHM63" s="694"/>
      <c r="AHN63" s="694"/>
      <c r="AHO63" s="694"/>
      <c r="AHP63" s="694"/>
      <c r="AHQ63" s="694"/>
      <c r="AHR63" s="694"/>
      <c r="AHS63" s="694"/>
      <c r="AHT63" s="694"/>
      <c r="AHU63" s="694"/>
      <c r="AHV63" s="694"/>
      <c r="AHW63" s="694"/>
      <c r="AHX63" s="694"/>
      <c r="AHY63" s="694"/>
      <c r="AHZ63" s="694"/>
      <c r="AIA63" s="694"/>
      <c r="AIB63" s="694"/>
      <c r="AIC63" s="694"/>
      <c r="AID63" s="694"/>
      <c r="AIE63" s="694"/>
      <c r="AIF63" s="694"/>
      <c r="AIG63" s="694"/>
      <c r="AIH63" s="694"/>
      <c r="AII63" s="694"/>
      <c r="AIJ63" s="694"/>
      <c r="AIK63" s="694"/>
      <c r="AIL63" s="694"/>
      <c r="AIM63" s="694"/>
      <c r="AIN63" s="694"/>
      <c r="AIO63" s="694"/>
      <c r="AIP63" s="694"/>
      <c r="AIQ63" s="694"/>
      <c r="AIR63" s="694"/>
      <c r="AIS63" s="694"/>
      <c r="AIT63" s="694"/>
      <c r="AIU63" s="694"/>
      <c r="AIV63" s="694"/>
      <c r="AIW63" s="694"/>
      <c r="AIX63" s="694"/>
      <c r="AIY63" s="694"/>
      <c r="AIZ63" s="694"/>
      <c r="AJA63" s="694"/>
      <c r="AJB63" s="694"/>
      <c r="AJC63" s="694"/>
      <c r="AJD63" s="694"/>
      <c r="AJE63" s="694"/>
      <c r="AJF63" s="694"/>
      <c r="AJG63" s="694"/>
      <c r="AJH63" s="694"/>
      <c r="AJI63" s="694"/>
      <c r="AJJ63" s="694"/>
      <c r="AJK63" s="694"/>
      <c r="AJL63" s="694"/>
      <c r="AJM63" s="694"/>
      <c r="AJN63" s="694"/>
      <c r="AJO63" s="694"/>
      <c r="AJP63" s="694"/>
      <c r="AJQ63" s="694"/>
      <c r="AJR63" s="694"/>
      <c r="AJS63" s="694"/>
    </row>
    <row r="64" spans="1:955">
      <c r="A64" s="727"/>
      <c r="B64" s="727"/>
      <c r="C64" s="727"/>
      <c r="D64" s="736"/>
      <c r="E64" s="736"/>
      <c r="F64" s="736"/>
      <c r="G64" s="747"/>
      <c r="M64" s="72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694"/>
      <c r="AP64" s="694"/>
      <c r="AQ64" s="694"/>
      <c r="AR64" s="694"/>
      <c r="AS64" s="694"/>
      <c r="AT64" s="694"/>
      <c r="AU64" s="694"/>
      <c r="AV64" s="694"/>
      <c r="AW64" s="694"/>
      <c r="AX64" s="694"/>
      <c r="AY64" s="694"/>
      <c r="AZ64" s="694"/>
      <c r="BA64" s="694"/>
      <c r="BB64" s="694"/>
      <c r="BC64" s="694"/>
      <c r="BD64" s="694"/>
      <c r="BE64" s="694"/>
      <c r="BF64" s="694"/>
      <c r="BG64" s="694"/>
      <c r="BH64" s="694"/>
      <c r="BI64" s="694"/>
      <c r="BJ64" s="694"/>
      <c r="BK64" s="694"/>
      <c r="BL64" s="694"/>
      <c r="BM64" s="694"/>
      <c r="BN64" s="694"/>
      <c r="BO64" s="694"/>
      <c r="BP64" s="694"/>
      <c r="BQ64" s="694"/>
      <c r="BR64" s="694"/>
      <c r="BS64" s="694"/>
      <c r="BT64" s="694"/>
      <c r="BU64" s="694"/>
      <c r="BV64" s="694"/>
      <c r="BW64" s="694"/>
      <c r="BX64" s="694"/>
      <c r="BY64" s="694"/>
      <c r="BZ64" s="694"/>
      <c r="CA64" s="694"/>
      <c r="CB64" s="694"/>
      <c r="CC64" s="694"/>
      <c r="CD64" s="694"/>
      <c r="CE64" s="694"/>
      <c r="CF64" s="694"/>
      <c r="CG64" s="694"/>
      <c r="CH64" s="694"/>
      <c r="CI64" s="694"/>
      <c r="CJ64" s="694"/>
      <c r="CK64" s="694"/>
      <c r="CL64" s="694"/>
      <c r="CM64" s="694"/>
      <c r="CN64" s="694"/>
      <c r="CO64" s="694"/>
      <c r="CP64" s="694"/>
      <c r="CQ64" s="694"/>
      <c r="CR64" s="694"/>
      <c r="CS64" s="694"/>
      <c r="CT64" s="694"/>
      <c r="CU64" s="694"/>
      <c r="CV64" s="694"/>
      <c r="CW64" s="694"/>
      <c r="CX64" s="694"/>
      <c r="CY64" s="694"/>
      <c r="CZ64" s="694"/>
      <c r="DA64" s="694"/>
      <c r="DB64" s="694"/>
      <c r="DC64" s="694"/>
      <c r="DD64" s="694"/>
      <c r="DE64" s="694"/>
      <c r="DF64" s="694"/>
      <c r="DG64" s="694"/>
      <c r="DH64" s="694"/>
      <c r="DI64" s="694"/>
      <c r="DJ64" s="694"/>
      <c r="DK64" s="694"/>
      <c r="DL64" s="694"/>
      <c r="DM64" s="694"/>
      <c r="DN64" s="694"/>
      <c r="DO64" s="694"/>
      <c r="DP64" s="694"/>
      <c r="DQ64" s="694"/>
      <c r="DR64" s="694"/>
      <c r="DS64" s="694"/>
      <c r="DT64" s="694"/>
      <c r="DU64" s="694"/>
      <c r="DV64" s="694"/>
      <c r="DW64" s="694"/>
      <c r="DX64" s="694"/>
      <c r="DY64" s="694"/>
      <c r="DZ64" s="694"/>
      <c r="EA64" s="694"/>
      <c r="EB64" s="694"/>
      <c r="EC64" s="694"/>
      <c r="ED64" s="694"/>
      <c r="EE64" s="694"/>
      <c r="EF64" s="694"/>
      <c r="EG64" s="694"/>
      <c r="EH64" s="694"/>
      <c r="EI64" s="694"/>
      <c r="EJ64" s="694"/>
      <c r="EK64" s="694"/>
      <c r="EL64" s="694"/>
      <c r="EM64" s="694"/>
      <c r="EN64" s="694"/>
      <c r="EO64" s="694"/>
      <c r="EP64" s="694"/>
      <c r="EQ64" s="694"/>
      <c r="ER64" s="694"/>
      <c r="ES64" s="694"/>
      <c r="ET64" s="694"/>
      <c r="EU64" s="694"/>
      <c r="EV64" s="694"/>
      <c r="EW64" s="694"/>
      <c r="EX64" s="694"/>
      <c r="EY64" s="694"/>
      <c r="EZ64" s="694"/>
      <c r="FA64" s="694"/>
      <c r="FB64" s="694"/>
      <c r="FC64" s="694"/>
      <c r="FD64" s="694"/>
      <c r="FE64" s="694"/>
      <c r="FF64" s="694"/>
      <c r="FG64" s="694"/>
      <c r="FH64" s="694"/>
      <c r="FI64" s="694"/>
      <c r="FJ64" s="694"/>
      <c r="FK64" s="694"/>
      <c r="FL64" s="694"/>
      <c r="FM64" s="694"/>
      <c r="FN64" s="694"/>
      <c r="FO64" s="694"/>
      <c r="FP64" s="694"/>
      <c r="FQ64" s="694"/>
      <c r="FR64" s="694"/>
      <c r="FS64" s="694"/>
      <c r="FT64" s="694"/>
      <c r="FU64" s="694"/>
      <c r="FV64" s="694"/>
      <c r="FW64" s="694"/>
      <c r="FX64" s="694"/>
      <c r="FY64" s="694"/>
      <c r="FZ64" s="694"/>
      <c r="GA64" s="694"/>
      <c r="GB64" s="694"/>
      <c r="GC64" s="694"/>
      <c r="GD64" s="694"/>
      <c r="GE64" s="694"/>
      <c r="GF64" s="694"/>
      <c r="GG64" s="694"/>
      <c r="GH64" s="694"/>
      <c r="GI64" s="694"/>
      <c r="GJ64" s="694"/>
      <c r="GK64" s="694"/>
      <c r="GL64" s="694"/>
      <c r="GM64" s="694"/>
      <c r="GN64" s="694"/>
      <c r="GO64" s="694"/>
      <c r="GP64" s="694"/>
      <c r="GQ64" s="694"/>
      <c r="GR64" s="694"/>
      <c r="GS64" s="694"/>
      <c r="GT64" s="694"/>
      <c r="GU64" s="694"/>
      <c r="GV64" s="694"/>
      <c r="GW64" s="694"/>
      <c r="GX64" s="694"/>
      <c r="GY64" s="694"/>
      <c r="GZ64" s="694"/>
      <c r="HA64" s="694"/>
      <c r="HB64" s="694"/>
      <c r="HC64" s="694"/>
      <c r="HD64" s="694"/>
      <c r="HE64" s="694"/>
      <c r="HF64" s="694"/>
      <c r="HG64" s="694"/>
      <c r="HH64" s="694"/>
      <c r="HI64" s="694"/>
      <c r="HJ64" s="694"/>
      <c r="HK64" s="694"/>
      <c r="HL64" s="694"/>
      <c r="HM64" s="694"/>
      <c r="HN64" s="694"/>
      <c r="HO64" s="694"/>
      <c r="HP64" s="694"/>
      <c r="HQ64" s="694"/>
      <c r="HR64" s="694"/>
      <c r="HS64" s="694"/>
      <c r="HT64" s="694"/>
      <c r="HU64" s="694"/>
      <c r="HV64" s="694"/>
      <c r="HW64" s="694"/>
      <c r="HX64" s="694"/>
      <c r="HY64" s="694"/>
      <c r="HZ64" s="694"/>
      <c r="IA64" s="694"/>
      <c r="IB64" s="694"/>
      <c r="IC64" s="694"/>
      <c r="ID64" s="694"/>
      <c r="IE64" s="694"/>
      <c r="IF64" s="694"/>
      <c r="IG64" s="694"/>
      <c r="IH64" s="694"/>
      <c r="II64" s="694"/>
      <c r="IJ64" s="694"/>
      <c r="IK64" s="694"/>
      <c r="IL64" s="694"/>
      <c r="IM64" s="694"/>
      <c r="IN64" s="694"/>
      <c r="IO64" s="694"/>
      <c r="IP64" s="694"/>
      <c r="IQ64" s="694"/>
      <c r="IR64" s="694"/>
      <c r="IS64" s="694"/>
      <c r="IT64" s="694"/>
      <c r="IU64" s="694"/>
      <c r="IV64" s="694"/>
      <c r="IW64" s="694"/>
      <c r="IX64" s="694"/>
      <c r="IY64" s="694"/>
      <c r="IZ64" s="694"/>
      <c r="JA64" s="694"/>
      <c r="JB64" s="694"/>
      <c r="JC64" s="694"/>
      <c r="JD64" s="694"/>
      <c r="JE64" s="694"/>
      <c r="JF64" s="694"/>
      <c r="JG64" s="694"/>
      <c r="JH64" s="694"/>
      <c r="JI64" s="694"/>
      <c r="JJ64" s="694"/>
      <c r="JK64" s="694"/>
      <c r="JL64" s="694"/>
      <c r="JM64" s="694"/>
      <c r="JN64" s="694"/>
      <c r="JO64" s="694"/>
      <c r="JP64" s="694"/>
      <c r="JQ64" s="694"/>
      <c r="JR64" s="694"/>
      <c r="JS64" s="694"/>
      <c r="JT64" s="694"/>
      <c r="JU64" s="694"/>
      <c r="JV64" s="694"/>
      <c r="JW64" s="694"/>
      <c r="JX64" s="694"/>
      <c r="JY64" s="694"/>
      <c r="JZ64" s="694"/>
      <c r="KA64" s="694"/>
      <c r="KB64" s="694"/>
      <c r="KC64" s="694"/>
      <c r="KD64" s="694"/>
      <c r="KE64" s="694"/>
      <c r="KF64" s="694"/>
      <c r="KG64" s="694"/>
      <c r="KH64" s="694"/>
      <c r="KI64" s="694"/>
      <c r="KJ64" s="694"/>
      <c r="KK64" s="694"/>
      <c r="KL64" s="694"/>
      <c r="KM64" s="694"/>
      <c r="KN64" s="694"/>
      <c r="KO64" s="694"/>
      <c r="KP64" s="694"/>
      <c r="KQ64" s="694"/>
      <c r="KR64" s="694"/>
      <c r="KS64" s="694"/>
      <c r="KT64" s="694"/>
      <c r="KU64" s="694"/>
      <c r="KV64" s="694"/>
      <c r="KW64" s="694"/>
      <c r="KX64" s="694"/>
      <c r="KY64" s="694"/>
      <c r="KZ64" s="694"/>
      <c r="LA64" s="694"/>
      <c r="LB64" s="694"/>
      <c r="LC64" s="694"/>
      <c r="LD64" s="694"/>
      <c r="LE64" s="694"/>
      <c r="LF64" s="694"/>
      <c r="LG64" s="694"/>
      <c r="LH64" s="694"/>
      <c r="LI64" s="694"/>
      <c r="LJ64" s="694"/>
      <c r="LK64" s="694"/>
      <c r="LL64" s="694"/>
      <c r="LM64" s="694"/>
      <c r="LN64" s="694"/>
      <c r="LO64" s="694"/>
      <c r="LP64" s="694"/>
      <c r="LQ64" s="694"/>
      <c r="LR64" s="694"/>
      <c r="LS64" s="694"/>
      <c r="LT64" s="694"/>
      <c r="LU64" s="694"/>
      <c r="LV64" s="694"/>
      <c r="LW64" s="694"/>
      <c r="LX64" s="694"/>
      <c r="LY64" s="694"/>
      <c r="LZ64" s="694"/>
      <c r="MA64" s="694"/>
      <c r="MB64" s="694"/>
      <c r="MC64" s="694"/>
      <c r="MD64" s="694"/>
      <c r="ME64" s="694"/>
      <c r="MF64" s="694"/>
      <c r="MG64" s="694"/>
      <c r="MH64" s="694"/>
      <c r="MI64" s="694"/>
      <c r="MJ64" s="694"/>
      <c r="MK64" s="694"/>
      <c r="ML64" s="694"/>
      <c r="MM64" s="694"/>
      <c r="MN64" s="694"/>
      <c r="MO64" s="694"/>
      <c r="MP64" s="694"/>
      <c r="MQ64" s="694"/>
      <c r="MR64" s="694"/>
      <c r="MS64" s="694"/>
      <c r="MT64" s="694"/>
      <c r="MU64" s="694"/>
      <c r="MV64" s="694"/>
      <c r="MW64" s="694"/>
      <c r="MX64" s="694"/>
      <c r="MY64" s="694"/>
      <c r="MZ64" s="694"/>
      <c r="NA64" s="694"/>
      <c r="NB64" s="694"/>
      <c r="NC64" s="694"/>
      <c r="ND64" s="694"/>
      <c r="NE64" s="694"/>
      <c r="NF64" s="694"/>
      <c r="NG64" s="694"/>
      <c r="NH64" s="694"/>
      <c r="NI64" s="694"/>
      <c r="NJ64" s="694"/>
      <c r="NK64" s="694"/>
      <c r="NL64" s="694"/>
      <c r="NM64" s="694"/>
      <c r="NN64" s="694"/>
      <c r="NO64" s="694"/>
      <c r="NP64" s="694"/>
      <c r="NQ64" s="694"/>
      <c r="NR64" s="694"/>
      <c r="NS64" s="694"/>
      <c r="NT64" s="694"/>
      <c r="NU64" s="694"/>
      <c r="NV64" s="694"/>
      <c r="NW64" s="694"/>
      <c r="NX64" s="694"/>
      <c r="NY64" s="694"/>
      <c r="NZ64" s="694"/>
      <c r="OA64" s="694"/>
      <c r="OB64" s="694"/>
      <c r="OC64" s="694"/>
      <c r="OD64" s="694"/>
      <c r="OE64" s="694"/>
      <c r="OF64" s="694"/>
      <c r="OG64" s="694"/>
      <c r="OH64" s="694"/>
      <c r="OI64" s="694"/>
      <c r="OJ64" s="694"/>
      <c r="OK64" s="694"/>
      <c r="OL64" s="694"/>
      <c r="OM64" s="694"/>
      <c r="ON64" s="694"/>
      <c r="OO64" s="694"/>
      <c r="OP64" s="694"/>
      <c r="OQ64" s="694"/>
      <c r="OR64" s="694"/>
      <c r="OS64" s="694"/>
      <c r="OT64" s="694"/>
      <c r="OU64" s="694"/>
      <c r="OV64" s="694"/>
      <c r="OW64" s="694"/>
      <c r="OX64" s="694"/>
      <c r="OY64" s="694"/>
      <c r="OZ64" s="694"/>
      <c r="PA64" s="694"/>
      <c r="PB64" s="694"/>
      <c r="PC64" s="694"/>
      <c r="PD64" s="694"/>
      <c r="PE64" s="694"/>
      <c r="PF64" s="694"/>
      <c r="PG64" s="694"/>
      <c r="PH64" s="694"/>
      <c r="PI64" s="694"/>
      <c r="PJ64" s="694"/>
      <c r="PK64" s="694"/>
      <c r="PL64" s="694"/>
      <c r="PM64" s="694"/>
      <c r="PN64" s="694"/>
      <c r="PO64" s="694"/>
      <c r="PP64" s="694"/>
      <c r="PQ64" s="694"/>
      <c r="PR64" s="694"/>
      <c r="PS64" s="694"/>
      <c r="PT64" s="694"/>
      <c r="PU64" s="694"/>
      <c r="PV64" s="694"/>
      <c r="PW64" s="694"/>
      <c r="PX64" s="694"/>
      <c r="PY64" s="694"/>
      <c r="PZ64" s="694"/>
      <c r="QA64" s="694"/>
      <c r="QB64" s="694"/>
      <c r="QC64" s="694"/>
      <c r="QD64" s="694"/>
      <c r="QE64" s="694"/>
      <c r="QF64" s="694"/>
      <c r="QG64" s="694"/>
      <c r="QH64" s="694"/>
      <c r="QI64" s="694"/>
      <c r="QJ64" s="694"/>
      <c r="QK64" s="694"/>
      <c r="QL64" s="694"/>
      <c r="QM64" s="694"/>
      <c r="QN64" s="694"/>
      <c r="QO64" s="694"/>
      <c r="QP64" s="694"/>
      <c r="QQ64" s="694"/>
      <c r="QR64" s="694"/>
      <c r="QS64" s="694"/>
      <c r="QT64" s="694"/>
      <c r="QU64" s="694"/>
      <c r="QV64" s="694"/>
      <c r="QW64" s="694"/>
      <c r="QX64" s="694"/>
      <c r="QY64" s="694"/>
      <c r="QZ64" s="694"/>
      <c r="RA64" s="694"/>
      <c r="RB64" s="694"/>
      <c r="RC64" s="694"/>
      <c r="RD64" s="694"/>
      <c r="RE64" s="694"/>
      <c r="RF64" s="694"/>
      <c r="RG64" s="694"/>
      <c r="RH64" s="694"/>
      <c r="RI64" s="694"/>
      <c r="RJ64" s="694"/>
      <c r="RK64" s="694"/>
      <c r="RL64" s="694"/>
      <c r="RM64" s="694"/>
      <c r="RN64" s="694"/>
      <c r="RO64" s="694"/>
      <c r="RP64" s="694"/>
      <c r="RQ64" s="694"/>
      <c r="RR64" s="694"/>
      <c r="RS64" s="694"/>
      <c r="RT64" s="694"/>
      <c r="RU64" s="694"/>
      <c r="RV64" s="694"/>
      <c r="RW64" s="694"/>
      <c r="RX64" s="694"/>
      <c r="RY64" s="694"/>
      <c r="RZ64" s="694"/>
      <c r="SA64" s="694"/>
      <c r="SB64" s="694"/>
      <c r="SC64" s="694"/>
      <c r="SD64" s="694"/>
      <c r="SE64" s="694"/>
      <c r="SF64" s="694"/>
      <c r="SG64" s="694"/>
      <c r="SH64" s="694"/>
      <c r="SI64" s="694"/>
      <c r="SJ64" s="694"/>
      <c r="SK64" s="694"/>
      <c r="SL64" s="694"/>
      <c r="SM64" s="694"/>
      <c r="SN64" s="694"/>
      <c r="SO64" s="694"/>
      <c r="SP64" s="694"/>
      <c r="SQ64" s="694"/>
      <c r="SR64" s="694"/>
      <c r="SS64" s="694"/>
      <c r="ST64" s="694"/>
      <c r="SU64" s="694"/>
      <c r="SV64" s="694"/>
      <c r="SW64" s="694"/>
      <c r="SX64" s="694"/>
      <c r="SY64" s="694"/>
      <c r="SZ64" s="694"/>
      <c r="TA64" s="694"/>
      <c r="TB64" s="694"/>
      <c r="TC64" s="694"/>
      <c r="TD64" s="694"/>
      <c r="TE64" s="694"/>
      <c r="TF64" s="694"/>
      <c r="TG64" s="694"/>
      <c r="TH64" s="694"/>
      <c r="TI64" s="694"/>
      <c r="TJ64" s="694"/>
      <c r="TK64" s="694"/>
      <c r="TL64" s="694"/>
      <c r="TM64" s="694"/>
      <c r="TN64" s="694"/>
      <c r="TO64" s="694"/>
      <c r="TP64" s="694"/>
      <c r="TQ64" s="694"/>
      <c r="TR64" s="694"/>
      <c r="TS64" s="694"/>
      <c r="TT64" s="694"/>
      <c r="TU64" s="694"/>
      <c r="TV64" s="694"/>
      <c r="TW64" s="694"/>
      <c r="TX64" s="694"/>
      <c r="TY64" s="694"/>
      <c r="TZ64" s="694"/>
      <c r="UA64" s="694"/>
      <c r="UB64" s="694"/>
      <c r="UC64" s="694"/>
      <c r="UD64" s="694"/>
      <c r="UE64" s="694"/>
      <c r="UF64" s="694"/>
      <c r="UG64" s="694"/>
      <c r="UH64" s="694"/>
      <c r="UI64" s="694"/>
      <c r="UJ64" s="694"/>
      <c r="UK64" s="694"/>
      <c r="UL64" s="694"/>
      <c r="UM64" s="694"/>
      <c r="UN64" s="694"/>
      <c r="UO64" s="694"/>
      <c r="UP64" s="694"/>
      <c r="UQ64" s="694"/>
      <c r="UR64" s="694"/>
      <c r="US64" s="694"/>
      <c r="UT64" s="694"/>
      <c r="UU64" s="694"/>
      <c r="UV64" s="694"/>
      <c r="UW64" s="694"/>
      <c r="UX64" s="694"/>
      <c r="UY64" s="694"/>
      <c r="UZ64" s="694"/>
      <c r="VA64" s="694"/>
      <c r="VB64" s="694"/>
      <c r="VC64" s="694"/>
      <c r="VD64" s="694"/>
      <c r="VE64" s="694"/>
      <c r="VF64" s="694"/>
      <c r="VG64" s="694"/>
      <c r="VH64" s="694"/>
      <c r="VI64" s="694"/>
      <c r="VJ64" s="694"/>
      <c r="VK64" s="694"/>
      <c r="VL64" s="694"/>
      <c r="VM64" s="694"/>
      <c r="VN64" s="694"/>
      <c r="VO64" s="694"/>
      <c r="VP64" s="694"/>
      <c r="VQ64" s="694"/>
      <c r="VR64" s="694"/>
      <c r="VS64" s="694"/>
      <c r="VT64" s="694"/>
      <c r="VU64" s="694"/>
      <c r="VV64" s="694"/>
      <c r="VW64" s="694"/>
      <c r="VX64" s="694"/>
      <c r="VY64" s="694"/>
      <c r="VZ64" s="694"/>
      <c r="WA64" s="694"/>
      <c r="WB64" s="694"/>
      <c r="WC64" s="694"/>
      <c r="WD64" s="694"/>
      <c r="WE64" s="694"/>
      <c r="WF64" s="694"/>
      <c r="WG64" s="694"/>
      <c r="WH64" s="694"/>
      <c r="WI64" s="694"/>
      <c r="WJ64" s="694"/>
      <c r="WK64" s="694"/>
      <c r="WL64" s="694"/>
      <c r="WM64" s="694"/>
      <c r="WN64" s="694"/>
      <c r="WO64" s="694"/>
      <c r="WP64" s="694"/>
      <c r="WQ64" s="694"/>
      <c r="WR64" s="694"/>
      <c r="WS64" s="694"/>
      <c r="WT64" s="694"/>
      <c r="WU64" s="694"/>
      <c r="WV64" s="694"/>
      <c r="WW64" s="694"/>
      <c r="WX64" s="694"/>
      <c r="WY64" s="694"/>
      <c r="WZ64" s="694"/>
      <c r="XA64" s="694"/>
      <c r="XB64" s="694"/>
      <c r="XC64" s="694"/>
      <c r="XD64" s="694"/>
      <c r="XE64" s="694"/>
      <c r="XF64" s="694"/>
      <c r="XG64" s="694"/>
      <c r="XH64" s="694"/>
      <c r="XI64" s="694"/>
      <c r="XJ64" s="694"/>
      <c r="XK64" s="694"/>
      <c r="XL64" s="694"/>
      <c r="XM64" s="694"/>
      <c r="XN64" s="694"/>
      <c r="XO64" s="694"/>
      <c r="XP64" s="694"/>
      <c r="XQ64" s="694"/>
      <c r="XR64" s="694"/>
      <c r="XS64" s="694"/>
      <c r="XT64" s="694"/>
      <c r="XU64" s="694"/>
      <c r="XV64" s="694"/>
      <c r="XW64" s="694"/>
      <c r="XX64" s="694"/>
      <c r="XY64" s="694"/>
      <c r="XZ64" s="694"/>
      <c r="YA64" s="694"/>
      <c r="YB64" s="694"/>
      <c r="YC64" s="694"/>
      <c r="YD64" s="694"/>
      <c r="YE64" s="694"/>
      <c r="YF64" s="694"/>
      <c r="YG64" s="694"/>
      <c r="YH64" s="694"/>
      <c r="YI64" s="694"/>
      <c r="YJ64" s="694"/>
      <c r="YK64" s="694"/>
      <c r="YL64" s="694"/>
      <c r="YM64" s="694"/>
      <c r="YN64" s="694"/>
      <c r="YO64" s="694"/>
      <c r="YP64" s="694"/>
      <c r="YQ64" s="694"/>
      <c r="YR64" s="694"/>
      <c r="YS64" s="694"/>
      <c r="YT64" s="694"/>
      <c r="YU64" s="694"/>
      <c r="YV64" s="694"/>
      <c r="YW64" s="694"/>
      <c r="YX64" s="694"/>
      <c r="YY64" s="694"/>
      <c r="YZ64" s="694"/>
      <c r="ZA64" s="694"/>
      <c r="ZB64" s="694"/>
      <c r="ZC64" s="694"/>
      <c r="ZD64" s="694"/>
      <c r="ZE64" s="694"/>
      <c r="ZF64" s="694"/>
      <c r="ZG64" s="694"/>
      <c r="ZH64" s="694"/>
      <c r="ZI64" s="694"/>
      <c r="ZJ64" s="694"/>
      <c r="ZK64" s="694"/>
      <c r="ZL64" s="694"/>
      <c r="ZM64" s="694"/>
      <c r="ZN64" s="694"/>
      <c r="ZO64" s="694"/>
      <c r="ZP64" s="694"/>
      <c r="ZQ64" s="694"/>
      <c r="ZR64" s="694"/>
      <c r="ZS64" s="694"/>
      <c r="ZT64" s="694"/>
      <c r="ZU64" s="694"/>
      <c r="ZV64" s="694"/>
      <c r="ZW64" s="694"/>
      <c r="ZX64" s="694"/>
      <c r="ZY64" s="694"/>
      <c r="ZZ64" s="694"/>
      <c r="AAA64" s="694"/>
      <c r="AAB64" s="694"/>
      <c r="AAC64" s="694"/>
      <c r="AAD64" s="694"/>
      <c r="AAE64" s="694"/>
      <c r="AAF64" s="694"/>
      <c r="AAG64" s="694"/>
      <c r="AAH64" s="694"/>
      <c r="AAI64" s="694"/>
      <c r="AAJ64" s="694"/>
      <c r="AAK64" s="694"/>
      <c r="AAL64" s="694"/>
      <c r="AAM64" s="694"/>
      <c r="AAN64" s="694"/>
      <c r="AAO64" s="694"/>
      <c r="AAP64" s="694"/>
      <c r="AAQ64" s="694"/>
      <c r="AAR64" s="694"/>
      <c r="AAS64" s="694"/>
      <c r="AAT64" s="694"/>
      <c r="AAU64" s="694"/>
      <c r="AAV64" s="694"/>
      <c r="AAW64" s="694"/>
      <c r="AAX64" s="694"/>
      <c r="AAY64" s="694"/>
      <c r="AAZ64" s="694"/>
      <c r="ABA64" s="694"/>
      <c r="ABB64" s="694"/>
      <c r="ABC64" s="694"/>
      <c r="ABD64" s="694"/>
      <c r="ABE64" s="694"/>
      <c r="ABF64" s="694"/>
      <c r="ABG64" s="694"/>
      <c r="ABH64" s="694"/>
      <c r="ABI64" s="694"/>
      <c r="ABJ64" s="694"/>
      <c r="ABK64" s="694"/>
      <c r="ABL64" s="694"/>
      <c r="ABM64" s="694"/>
      <c r="ABN64" s="694"/>
      <c r="ABO64" s="694"/>
      <c r="ABP64" s="694"/>
      <c r="ABQ64" s="694"/>
      <c r="ABR64" s="694"/>
      <c r="ABS64" s="694"/>
      <c r="ABT64" s="694"/>
      <c r="ABU64" s="694"/>
      <c r="ABV64" s="694"/>
      <c r="ABW64" s="694"/>
      <c r="ABX64" s="694"/>
      <c r="ABY64" s="694"/>
      <c r="ABZ64" s="694"/>
      <c r="ACA64" s="694"/>
      <c r="ACB64" s="694"/>
      <c r="ACC64" s="694"/>
      <c r="ACD64" s="694"/>
      <c r="ACE64" s="694"/>
      <c r="ACF64" s="694"/>
      <c r="ACG64" s="694"/>
      <c r="ACH64" s="694"/>
      <c r="ACI64" s="694"/>
      <c r="ACJ64" s="694"/>
      <c r="ACK64" s="694"/>
      <c r="ACL64" s="694"/>
      <c r="ACM64" s="694"/>
      <c r="ACN64" s="694"/>
      <c r="ACO64" s="694"/>
      <c r="ACP64" s="694"/>
      <c r="ACQ64" s="694"/>
      <c r="ACR64" s="694"/>
      <c r="ACS64" s="694"/>
      <c r="ACT64" s="694"/>
      <c r="ACU64" s="694"/>
      <c r="ACV64" s="694"/>
      <c r="ACW64" s="694"/>
      <c r="ACX64" s="694"/>
      <c r="ACY64" s="694"/>
      <c r="ACZ64" s="694"/>
      <c r="ADA64" s="694"/>
      <c r="ADB64" s="694"/>
      <c r="ADC64" s="694"/>
      <c r="ADD64" s="694"/>
      <c r="ADE64" s="694"/>
      <c r="ADF64" s="694"/>
      <c r="ADG64" s="694"/>
      <c r="ADH64" s="694"/>
      <c r="ADI64" s="694"/>
      <c r="ADJ64" s="694"/>
      <c r="ADK64" s="694"/>
      <c r="ADL64" s="694"/>
      <c r="ADM64" s="694"/>
      <c r="ADN64" s="694"/>
      <c r="ADO64" s="694"/>
      <c r="ADP64" s="694"/>
      <c r="ADQ64" s="694"/>
      <c r="ADR64" s="694"/>
      <c r="ADS64" s="694"/>
      <c r="ADT64" s="694"/>
      <c r="ADU64" s="694"/>
      <c r="ADV64" s="694"/>
      <c r="ADW64" s="694"/>
      <c r="ADX64" s="694"/>
      <c r="ADY64" s="694"/>
      <c r="ADZ64" s="694"/>
      <c r="AEA64" s="694"/>
      <c r="AEB64" s="694"/>
      <c r="AEC64" s="694"/>
      <c r="AED64" s="694"/>
      <c r="AEE64" s="694"/>
      <c r="AEF64" s="694"/>
      <c r="AEG64" s="694"/>
      <c r="AEH64" s="694"/>
      <c r="AEI64" s="694"/>
      <c r="AEJ64" s="694"/>
      <c r="AEK64" s="694"/>
      <c r="AEL64" s="694"/>
      <c r="AEM64" s="694"/>
      <c r="AEN64" s="694"/>
      <c r="AEO64" s="694"/>
      <c r="AEP64" s="694"/>
      <c r="AEQ64" s="694"/>
      <c r="AER64" s="694"/>
      <c r="AES64" s="694"/>
      <c r="AET64" s="694"/>
      <c r="AEU64" s="694"/>
      <c r="AEV64" s="694"/>
      <c r="AEW64" s="694"/>
      <c r="AEX64" s="694"/>
      <c r="AEY64" s="694"/>
      <c r="AEZ64" s="694"/>
      <c r="AFA64" s="694"/>
      <c r="AFB64" s="694"/>
      <c r="AFC64" s="694"/>
      <c r="AFD64" s="694"/>
      <c r="AFE64" s="694"/>
      <c r="AFF64" s="694"/>
      <c r="AFG64" s="694"/>
      <c r="AFH64" s="694"/>
      <c r="AFI64" s="694"/>
      <c r="AFJ64" s="694"/>
      <c r="AFK64" s="694"/>
      <c r="AFL64" s="694"/>
      <c r="AFM64" s="694"/>
      <c r="AFN64" s="694"/>
      <c r="AFO64" s="694"/>
      <c r="AFP64" s="694"/>
      <c r="AFQ64" s="694"/>
      <c r="AFR64" s="694"/>
      <c r="AFS64" s="694"/>
      <c r="AFT64" s="694"/>
      <c r="AFU64" s="694"/>
      <c r="AFV64" s="694"/>
      <c r="AFW64" s="694"/>
      <c r="AFX64" s="694"/>
      <c r="AFY64" s="694"/>
      <c r="AFZ64" s="694"/>
      <c r="AGA64" s="694"/>
      <c r="AGB64" s="694"/>
      <c r="AGC64" s="694"/>
      <c r="AGD64" s="694"/>
      <c r="AGE64" s="694"/>
      <c r="AGF64" s="694"/>
      <c r="AGG64" s="694"/>
      <c r="AGH64" s="694"/>
      <c r="AGI64" s="694"/>
      <c r="AGJ64" s="694"/>
      <c r="AGK64" s="694"/>
      <c r="AGL64" s="694"/>
      <c r="AGM64" s="694"/>
      <c r="AGN64" s="694"/>
      <c r="AGO64" s="694"/>
      <c r="AGP64" s="694"/>
      <c r="AGQ64" s="694"/>
      <c r="AGR64" s="694"/>
      <c r="AGS64" s="694"/>
      <c r="AGT64" s="694"/>
      <c r="AGU64" s="694"/>
      <c r="AGV64" s="694"/>
      <c r="AGW64" s="694"/>
      <c r="AGX64" s="694"/>
      <c r="AGY64" s="694"/>
      <c r="AGZ64" s="694"/>
      <c r="AHA64" s="694"/>
      <c r="AHB64" s="694"/>
      <c r="AHC64" s="694"/>
      <c r="AHD64" s="694"/>
      <c r="AHE64" s="694"/>
      <c r="AHF64" s="694"/>
      <c r="AHG64" s="694"/>
      <c r="AHH64" s="694"/>
      <c r="AHI64" s="694"/>
      <c r="AHJ64" s="694"/>
      <c r="AHK64" s="694"/>
      <c r="AHL64" s="694"/>
      <c r="AHM64" s="694"/>
      <c r="AHN64" s="694"/>
      <c r="AHO64" s="694"/>
      <c r="AHP64" s="694"/>
      <c r="AHQ64" s="694"/>
      <c r="AHR64" s="694"/>
      <c r="AHS64" s="694"/>
      <c r="AHT64" s="694"/>
      <c r="AHU64" s="694"/>
      <c r="AHV64" s="694"/>
      <c r="AHW64" s="694"/>
      <c r="AHX64" s="694"/>
      <c r="AHY64" s="694"/>
      <c r="AHZ64" s="694"/>
      <c r="AIA64" s="694"/>
      <c r="AIB64" s="694"/>
      <c r="AIC64" s="694"/>
      <c r="AID64" s="694"/>
      <c r="AIE64" s="694"/>
      <c r="AIF64" s="694"/>
      <c r="AIG64" s="694"/>
      <c r="AIH64" s="694"/>
      <c r="AII64" s="694"/>
      <c r="AIJ64" s="694"/>
      <c r="AIK64" s="694"/>
      <c r="AIL64" s="694"/>
      <c r="AIM64" s="694"/>
      <c r="AIN64" s="694"/>
      <c r="AIO64" s="694"/>
      <c r="AIP64" s="694"/>
      <c r="AIQ64" s="694"/>
      <c r="AIR64" s="694"/>
      <c r="AIS64" s="694"/>
      <c r="AIT64" s="694"/>
      <c r="AIU64" s="694"/>
      <c r="AIV64" s="694"/>
      <c r="AIW64" s="694"/>
      <c r="AIX64" s="694"/>
      <c r="AIY64" s="694"/>
      <c r="AIZ64" s="694"/>
      <c r="AJA64" s="694"/>
      <c r="AJB64" s="694"/>
      <c r="AJC64" s="694"/>
      <c r="AJD64" s="694"/>
      <c r="AJE64" s="694"/>
      <c r="AJF64" s="694"/>
      <c r="AJG64" s="694"/>
      <c r="AJH64" s="694"/>
      <c r="AJI64" s="694"/>
      <c r="AJJ64" s="694"/>
      <c r="AJK64" s="694"/>
      <c r="AJL64" s="694"/>
      <c r="AJM64" s="694"/>
      <c r="AJN64" s="694"/>
      <c r="AJO64" s="694"/>
      <c r="AJP64" s="694"/>
      <c r="AJQ64" s="694"/>
      <c r="AJR64" s="694"/>
      <c r="AJS64" s="694"/>
    </row>
    <row r="65" spans="1:955">
      <c r="A65" s="736"/>
      <c r="B65" s="727"/>
      <c r="C65" s="727"/>
      <c r="D65" s="736"/>
      <c r="E65" s="736"/>
      <c r="F65" s="736"/>
      <c r="G65" s="747"/>
      <c r="M65" s="72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694"/>
      <c r="AP65" s="694"/>
      <c r="AQ65" s="694"/>
      <c r="AR65" s="694"/>
      <c r="AS65" s="694"/>
      <c r="AT65" s="694"/>
      <c r="AU65" s="694"/>
      <c r="AV65" s="694"/>
      <c r="AW65" s="694"/>
      <c r="AX65" s="694"/>
      <c r="AY65" s="694"/>
      <c r="AZ65" s="694"/>
      <c r="BA65" s="694"/>
      <c r="BB65" s="694"/>
      <c r="BC65" s="694"/>
      <c r="BD65" s="694"/>
      <c r="BE65" s="694"/>
      <c r="BF65" s="694"/>
      <c r="BG65" s="694"/>
      <c r="BH65" s="694"/>
      <c r="BI65" s="694"/>
      <c r="BJ65" s="694"/>
      <c r="BK65" s="694"/>
      <c r="BL65" s="694"/>
      <c r="BM65" s="694"/>
      <c r="BN65" s="694"/>
      <c r="BO65" s="694"/>
      <c r="BP65" s="694"/>
      <c r="BQ65" s="694"/>
      <c r="BR65" s="694"/>
      <c r="BS65" s="694"/>
      <c r="BT65" s="694"/>
      <c r="BU65" s="694"/>
      <c r="BV65" s="694"/>
      <c r="BW65" s="694"/>
      <c r="BX65" s="694"/>
      <c r="BY65" s="694"/>
      <c r="BZ65" s="694"/>
      <c r="CA65" s="694"/>
      <c r="CB65" s="694"/>
      <c r="CC65" s="694"/>
      <c r="CD65" s="694"/>
      <c r="CE65" s="694"/>
      <c r="CF65" s="694"/>
      <c r="CG65" s="694"/>
      <c r="CH65" s="694"/>
      <c r="CI65" s="694"/>
      <c r="CJ65" s="694"/>
      <c r="CK65" s="694"/>
      <c r="CL65" s="694"/>
      <c r="CM65" s="694"/>
      <c r="CN65" s="694"/>
      <c r="CO65" s="694"/>
      <c r="CP65" s="694"/>
      <c r="CQ65" s="694"/>
      <c r="CR65" s="694"/>
      <c r="CS65" s="694"/>
      <c r="CT65" s="694"/>
      <c r="CU65" s="694"/>
      <c r="CV65" s="694"/>
      <c r="CW65" s="694"/>
      <c r="CX65" s="694"/>
      <c r="CY65" s="694"/>
      <c r="CZ65" s="694"/>
      <c r="DA65" s="694"/>
      <c r="DB65" s="694"/>
      <c r="DC65" s="694"/>
      <c r="DD65" s="694"/>
      <c r="DE65" s="694"/>
      <c r="DF65" s="694"/>
      <c r="DG65" s="694"/>
      <c r="DH65" s="694"/>
      <c r="DI65" s="694"/>
      <c r="DJ65" s="694"/>
      <c r="DK65" s="694"/>
      <c r="DL65" s="694"/>
      <c r="DM65" s="694"/>
      <c r="DN65" s="694"/>
      <c r="DO65" s="694"/>
      <c r="DP65" s="694"/>
      <c r="DQ65" s="694"/>
      <c r="DR65" s="694"/>
      <c r="DS65" s="694"/>
      <c r="DT65" s="694"/>
      <c r="DU65" s="694"/>
      <c r="DV65" s="694"/>
      <c r="DW65" s="694"/>
      <c r="DX65" s="694"/>
      <c r="DY65" s="694"/>
      <c r="DZ65" s="694"/>
      <c r="EA65" s="694"/>
      <c r="EB65" s="694"/>
      <c r="EC65" s="694"/>
      <c r="ED65" s="694"/>
      <c r="EE65" s="694"/>
      <c r="EF65" s="694"/>
      <c r="EG65" s="694"/>
      <c r="EH65" s="694"/>
      <c r="EI65" s="694"/>
      <c r="EJ65" s="694"/>
      <c r="EK65" s="694"/>
      <c r="EL65" s="694"/>
      <c r="EM65" s="694"/>
      <c r="EN65" s="694"/>
      <c r="EO65" s="694"/>
      <c r="EP65" s="694"/>
      <c r="EQ65" s="694"/>
      <c r="ER65" s="694"/>
      <c r="ES65" s="694"/>
      <c r="ET65" s="694"/>
      <c r="EU65" s="694"/>
      <c r="EV65" s="694"/>
      <c r="EW65" s="694"/>
      <c r="EX65" s="694"/>
      <c r="EY65" s="694"/>
      <c r="EZ65" s="694"/>
      <c r="FA65" s="694"/>
      <c r="FB65" s="694"/>
      <c r="FC65" s="694"/>
      <c r="FD65" s="694"/>
      <c r="FE65" s="694"/>
      <c r="FF65" s="694"/>
      <c r="FG65" s="694"/>
      <c r="FH65" s="694"/>
      <c r="FI65" s="694"/>
      <c r="FJ65" s="694"/>
      <c r="FK65" s="694"/>
      <c r="FL65" s="694"/>
      <c r="FM65" s="694"/>
      <c r="FN65" s="694"/>
      <c r="FO65" s="694"/>
      <c r="FP65" s="694"/>
      <c r="FQ65" s="694"/>
      <c r="FR65" s="694"/>
      <c r="FS65" s="694"/>
      <c r="FT65" s="694"/>
      <c r="FU65" s="694"/>
      <c r="FV65" s="694"/>
      <c r="FW65" s="694"/>
      <c r="FX65" s="694"/>
      <c r="FY65" s="694"/>
      <c r="FZ65" s="694"/>
      <c r="GA65" s="694"/>
      <c r="GB65" s="694"/>
      <c r="GC65" s="694"/>
      <c r="GD65" s="694"/>
      <c r="GE65" s="694"/>
      <c r="GF65" s="694"/>
      <c r="GG65" s="694"/>
      <c r="GH65" s="694"/>
      <c r="GI65" s="694"/>
      <c r="GJ65" s="694"/>
      <c r="GK65" s="694"/>
      <c r="GL65" s="694"/>
      <c r="GM65" s="694"/>
      <c r="GN65" s="694"/>
      <c r="GO65" s="694"/>
      <c r="GP65" s="694"/>
      <c r="GQ65" s="694"/>
      <c r="GR65" s="694"/>
      <c r="GS65" s="694"/>
      <c r="GT65" s="694"/>
      <c r="GU65" s="694"/>
      <c r="GV65" s="694"/>
      <c r="GW65" s="694"/>
      <c r="GX65" s="694"/>
      <c r="GY65" s="694"/>
      <c r="GZ65" s="694"/>
      <c r="HA65" s="694"/>
      <c r="HB65" s="694"/>
      <c r="HC65" s="694"/>
      <c r="HD65" s="694"/>
      <c r="HE65" s="694"/>
      <c r="HF65" s="694"/>
      <c r="HG65" s="694"/>
      <c r="HH65" s="694"/>
      <c r="HI65" s="694"/>
      <c r="HJ65" s="694"/>
      <c r="HK65" s="694"/>
      <c r="HL65" s="694"/>
      <c r="HM65" s="694"/>
      <c r="HN65" s="694"/>
      <c r="HO65" s="694"/>
      <c r="HP65" s="694"/>
      <c r="HQ65" s="694"/>
      <c r="HR65" s="694"/>
      <c r="HS65" s="694"/>
      <c r="HT65" s="694"/>
      <c r="HU65" s="694"/>
      <c r="HV65" s="694"/>
      <c r="HW65" s="694"/>
      <c r="HX65" s="694"/>
      <c r="HY65" s="694"/>
      <c r="HZ65" s="694"/>
      <c r="IA65" s="694"/>
      <c r="IB65" s="694"/>
      <c r="IC65" s="694"/>
      <c r="ID65" s="694"/>
      <c r="IE65" s="694"/>
      <c r="IF65" s="694"/>
      <c r="IG65" s="694"/>
      <c r="IH65" s="694"/>
      <c r="II65" s="694"/>
      <c r="IJ65" s="694"/>
      <c r="IK65" s="694"/>
      <c r="IL65" s="694"/>
      <c r="IM65" s="694"/>
      <c r="IN65" s="694"/>
      <c r="IO65" s="694"/>
      <c r="IP65" s="694"/>
      <c r="IQ65" s="694"/>
      <c r="IR65" s="694"/>
      <c r="IS65" s="694"/>
      <c r="IT65" s="694"/>
      <c r="IU65" s="694"/>
      <c r="IV65" s="694"/>
      <c r="IW65" s="694"/>
      <c r="IX65" s="694"/>
      <c r="IY65" s="694"/>
      <c r="IZ65" s="694"/>
      <c r="JA65" s="694"/>
      <c r="JB65" s="694"/>
      <c r="JC65" s="694"/>
      <c r="JD65" s="694"/>
      <c r="JE65" s="694"/>
      <c r="JF65" s="694"/>
      <c r="JG65" s="694"/>
      <c r="JH65" s="694"/>
      <c r="JI65" s="694"/>
      <c r="JJ65" s="694"/>
      <c r="JK65" s="694"/>
      <c r="JL65" s="694"/>
      <c r="JM65" s="694"/>
      <c r="JN65" s="694"/>
      <c r="JO65" s="694"/>
      <c r="JP65" s="694"/>
      <c r="JQ65" s="694"/>
      <c r="JR65" s="694"/>
      <c r="JS65" s="694"/>
      <c r="JT65" s="694"/>
      <c r="JU65" s="694"/>
      <c r="JV65" s="694"/>
      <c r="JW65" s="694"/>
      <c r="JX65" s="694"/>
      <c r="JY65" s="694"/>
      <c r="JZ65" s="694"/>
      <c r="KA65" s="694"/>
      <c r="KB65" s="694"/>
      <c r="KC65" s="694"/>
      <c r="KD65" s="694"/>
      <c r="KE65" s="694"/>
      <c r="KF65" s="694"/>
      <c r="KG65" s="694"/>
      <c r="KH65" s="694"/>
      <c r="KI65" s="694"/>
      <c r="KJ65" s="694"/>
      <c r="KK65" s="694"/>
      <c r="KL65" s="694"/>
      <c r="KM65" s="694"/>
      <c r="KN65" s="694"/>
      <c r="KO65" s="694"/>
      <c r="KP65" s="694"/>
      <c r="KQ65" s="694"/>
      <c r="KR65" s="694"/>
      <c r="KS65" s="694"/>
      <c r="KT65" s="694"/>
      <c r="KU65" s="694"/>
      <c r="KV65" s="694"/>
      <c r="KW65" s="694"/>
      <c r="KX65" s="694"/>
      <c r="KY65" s="694"/>
      <c r="KZ65" s="694"/>
      <c r="LA65" s="694"/>
      <c r="LB65" s="694"/>
      <c r="LC65" s="694"/>
      <c r="LD65" s="694"/>
      <c r="LE65" s="694"/>
      <c r="LF65" s="694"/>
      <c r="LG65" s="694"/>
      <c r="LH65" s="694"/>
      <c r="LI65" s="694"/>
      <c r="LJ65" s="694"/>
      <c r="LK65" s="694"/>
      <c r="LL65" s="694"/>
      <c r="LM65" s="694"/>
      <c r="LN65" s="694"/>
      <c r="LO65" s="694"/>
      <c r="LP65" s="694"/>
      <c r="LQ65" s="694"/>
      <c r="LR65" s="694"/>
      <c r="LS65" s="694"/>
      <c r="LT65" s="694"/>
      <c r="LU65" s="694"/>
      <c r="LV65" s="694"/>
      <c r="LW65" s="694"/>
      <c r="LX65" s="694"/>
      <c r="LY65" s="694"/>
      <c r="LZ65" s="694"/>
      <c r="MA65" s="694"/>
      <c r="MB65" s="694"/>
      <c r="MC65" s="694"/>
      <c r="MD65" s="694"/>
      <c r="ME65" s="694"/>
      <c r="MF65" s="694"/>
      <c r="MG65" s="694"/>
      <c r="MH65" s="694"/>
      <c r="MI65" s="694"/>
      <c r="MJ65" s="694"/>
      <c r="MK65" s="694"/>
      <c r="ML65" s="694"/>
      <c r="MM65" s="694"/>
      <c r="MN65" s="694"/>
      <c r="MO65" s="694"/>
      <c r="MP65" s="694"/>
      <c r="MQ65" s="694"/>
      <c r="MR65" s="694"/>
      <c r="MS65" s="694"/>
      <c r="MT65" s="694"/>
      <c r="MU65" s="694"/>
      <c r="MV65" s="694"/>
      <c r="MW65" s="694"/>
      <c r="MX65" s="694"/>
      <c r="MY65" s="694"/>
      <c r="MZ65" s="694"/>
      <c r="NA65" s="694"/>
      <c r="NB65" s="694"/>
      <c r="NC65" s="694"/>
      <c r="ND65" s="694"/>
      <c r="NE65" s="694"/>
      <c r="NF65" s="694"/>
      <c r="NG65" s="694"/>
      <c r="NH65" s="694"/>
      <c r="NI65" s="694"/>
      <c r="NJ65" s="694"/>
      <c r="NK65" s="694"/>
      <c r="NL65" s="694"/>
      <c r="NM65" s="694"/>
      <c r="NN65" s="694"/>
      <c r="NO65" s="694"/>
      <c r="NP65" s="694"/>
      <c r="NQ65" s="694"/>
      <c r="NR65" s="694"/>
      <c r="NS65" s="694"/>
      <c r="NT65" s="694"/>
      <c r="NU65" s="694"/>
      <c r="NV65" s="694"/>
      <c r="NW65" s="694"/>
      <c r="NX65" s="694"/>
      <c r="NY65" s="694"/>
      <c r="NZ65" s="694"/>
      <c r="OA65" s="694"/>
      <c r="OB65" s="694"/>
      <c r="OC65" s="694"/>
      <c r="OD65" s="694"/>
      <c r="OE65" s="694"/>
      <c r="OF65" s="694"/>
      <c r="OG65" s="694"/>
      <c r="OH65" s="694"/>
      <c r="OI65" s="694"/>
      <c r="OJ65" s="694"/>
      <c r="OK65" s="694"/>
      <c r="OL65" s="694"/>
      <c r="OM65" s="694"/>
      <c r="ON65" s="694"/>
      <c r="OO65" s="694"/>
      <c r="OP65" s="694"/>
      <c r="OQ65" s="694"/>
      <c r="OR65" s="694"/>
      <c r="OS65" s="694"/>
      <c r="OT65" s="694"/>
      <c r="OU65" s="694"/>
      <c r="OV65" s="694"/>
      <c r="OW65" s="694"/>
      <c r="OX65" s="694"/>
      <c r="OY65" s="694"/>
      <c r="OZ65" s="694"/>
      <c r="PA65" s="694"/>
      <c r="PB65" s="694"/>
      <c r="PC65" s="694"/>
      <c r="PD65" s="694"/>
      <c r="PE65" s="694"/>
      <c r="PF65" s="694"/>
      <c r="PG65" s="694"/>
      <c r="PH65" s="694"/>
      <c r="PI65" s="694"/>
      <c r="PJ65" s="694"/>
      <c r="PK65" s="694"/>
      <c r="PL65" s="694"/>
      <c r="PM65" s="694"/>
      <c r="PN65" s="694"/>
      <c r="PO65" s="694"/>
      <c r="PP65" s="694"/>
      <c r="PQ65" s="694"/>
      <c r="PR65" s="694"/>
      <c r="PS65" s="694"/>
      <c r="PT65" s="694"/>
      <c r="PU65" s="694"/>
      <c r="PV65" s="694"/>
      <c r="PW65" s="694"/>
      <c r="PX65" s="694"/>
      <c r="PY65" s="694"/>
      <c r="PZ65" s="694"/>
      <c r="QA65" s="694"/>
      <c r="QB65" s="694"/>
      <c r="QC65" s="694"/>
      <c r="QD65" s="694"/>
      <c r="QE65" s="694"/>
      <c r="QF65" s="694"/>
      <c r="QG65" s="694"/>
      <c r="QH65" s="694"/>
      <c r="QI65" s="694"/>
      <c r="QJ65" s="694"/>
      <c r="QK65" s="694"/>
      <c r="QL65" s="694"/>
      <c r="QM65" s="694"/>
      <c r="QN65" s="694"/>
      <c r="QO65" s="694"/>
      <c r="QP65" s="694"/>
      <c r="QQ65" s="694"/>
      <c r="QR65" s="694"/>
      <c r="QS65" s="694"/>
      <c r="QT65" s="694"/>
      <c r="QU65" s="694"/>
      <c r="QV65" s="694"/>
      <c r="QW65" s="694"/>
      <c r="QX65" s="694"/>
      <c r="QY65" s="694"/>
      <c r="QZ65" s="694"/>
      <c r="RA65" s="694"/>
      <c r="RB65" s="694"/>
      <c r="RC65" s="694"/>
      <c r="RD65" s="694"/>
      <c r="RE65" s="694"/>
      <c r="RF65" s="694"/>
      <c r="RG65" s="694"/>
      <c r="RH65" s="694"/>
      <c r="RI65" s="694"/>
      <c r="RJ65" s="694"/>
      <c r="RK65" s="694"/>
      <c r="RL65" s="694"/>
      <c r="RM65" s="694"/>
      <c r="RN65" s="694"/>
      <c r="RO65" s="694"/>
      <c r="RP65" s="694"/>
      <c r="RQ65" s="694"/>
      <c r="RR65" s="694"/>
      <c r="RS65" s="694"/>
      <c r="RT65" s="694"/>
      <c r="RU65" s="694"/>
      <c r="RV65" s="694"/>
      <c r="RW65" s="694"/>
      <c r="RX65" s="694"/>
      <c r="RY65" s="694"/>
      <c r="RZ65" s="694"/>
      <c r="SA65" s="694"/>
      <c r="SB65" s="694"/>
      <c r="SC65" s="694"/>
      <c r="SD65" s="694"/>
      <c r="SE65" s="694"/>
      <c r="SF65" s="694"/>
      <c r="SG65" s="694"/>
      <c r="SH65" s="694"/>
      <c r="SI65" s="694"/>
      <c r="SJ65" s="694"/>
      <c r="SK65" s="694"/>
      <c r="SL65" s="694"/>
      <c r="SM65" s="694"/>
      <c r="SN65" s="694"/>
      <c r="SO65" s="694"/>
      <c r="SP65" s="694"/>
      <c r="SQ65" s="694"/>
      <c r="SR65" s="694"/>
      <c r="SS65" s="694"/>
      <c r="ST65" s="694"/>
      <c r="SU65" s="694"/>
      <c r="SV65" s="694"/>
      <c r="SW65" s="694"/>
      <c r="SX65" s="694"/>
      <c r="SY65" s="694"/>
      <c r="SZ65" s="694"/>
      <c r="TA65" s="694"/>
      <c r="TB65" s="694"/>
      <c r="TC65" s="694"/>
      <c r="TD65" s="694"/>
      <c r="TE65" s="694"/>
      <c r="TF65" s="694"/>
      <c r="TG65" s="694"/>
      <c r="TH65" s="694"/>
      <c r="TI65" s="694"/>
      <c r="TJ65" s="694"/>
      <c r="TK65" s="694"/>
      <c r="TL65" s="694"/>
      <c r="TM65" s="694"/>
      <c r="TN65" s="694"/>
      <c r="TO65" s="694"/>
      <c r="TP65" s="694"/>
      <c r="TQ65" s="694"/>
      <c r="TR65" s="694"/>
      <c r="TS65" s="694"/>
      <c r="TT65" s="694"/>
      <c r="TU65" s="694"/>
      <c r="TV65" s="694"/>
      <c r="TW65" s="694"/>
      <c r="TX65" s="694"/>
      <c r="TY65" s="694"/>
      <c r="TZ65" s="694"/>
      <c r="UA65" s="694"/>
      <c r="UB65" s="694"/>
      <c r="UC65" s="694"/>
      <c r="UD65" s="694"/>
      <c r="UE65" s="694"/>
      <c r="UF65" s="694"/>
      <c r="UG65" s="694"/>
      <c r="UH65" s="694"/>
      <c r="UI65" s="694"/>
      <c r="UJ65" s="694"/>
      <c r="UK65" s="694"/>
      <c r="UL65" s="694"/>
      <c r="UM65" s="694"/>
      <c r="UN65" s="694"/>
      <c r="UO65" s="694"/>
      <c r="UP65" s="694"/>
      <c r="UQ65" s="694"/>
      <c r="UR65" s="694"/>
      <c r="US65" s="694"/>
      <c r="UT65" s="694"/>
      <c r="UU65" s="694"/>
      <c r="UV65" s="694"/>
      <c r="UW65" s="694"/>
      <c r="UX65" s="694"/>
      <c r="UY65" s="694"/>
      <c r="UZ65" s="694"/>
      <c r="VA65" s="694"/>
      <c r="VB65" s="694"/>
      <c r="VC65" s="694"/>
      <c r="VD65" s="694"/>
      <c r="VE65" s="694"/>
      <c r="VF65" s="694"/>
      <c r="VG65" s="694"/>
      <c r="VH65" s="694"/>
      <c r="VI65" s="694"/>
      <c r="VJ65" s="694"/>
      <c r="VK65" s="694"/>
      <c r="VL65" s="694"/>
      <c r="VM65" s="694"/>
      <c r="VN65" s="694"/>
      <c r="VO65" s="694"/>
      <c r="VP65" s="694"/>
      <c r="VQ65" s="694"/>
      <c r="VR65" s="694"/>
      <c r="VS65" s="694"/>
      <c r="VT65" s="694"/>
      <c r="VU65" s="694"/>
      <c r="VV65" s="694"/>
      <c r="VW65" s="694"/>
      <c r="VX65" s="694"/>
      <c r="VY65" s="694"/>
      <c r="VZ65" s="694"/>
      <c r="WA65" s="694"/>
      <c r="WB65" s="694"/>
      <c r="WC65" s="694"/>
      <c r="WD65" s="694"/>
      <c r="WE65" s="694"/>
      <c r="WF65" s="694"/>
      <c r="WG65" s="694"/>
      <c r="WH65" s="694"/>
      <c r="WI65" s="694"/>
      <c r="WJ65" s="694"/>
      <c r="WK65" s="694"/>
      <c r="WL65" s="694"/>
      <c r="WM65" s="694"/>
      <c r="WN65" s="694"/>
      <c r="WO65" s="694"/>
      <c r="WP65" s="694"/>
      <c r="WQ65" s="694"/>
      <c r="WR65" s="694"/>
      <c r="WS65" s="694"/>
      <c r="WT65" s="694"/>
      <c r="WU65" s="694"/>
      <c r="WV65" s="694"/>
      <c r="WW65" s="694"/>
      <c r="WX65" s="694"/>
      <c r="WY65" s="694"/>
      <c r="WZ65" s="694"/>
      <c r="XA65" s="694"/>
      <c r="XB65" s="694"/>
      <c r="XC65" s="694"/>
      <c r="XD65" s="694"/>
      <c r="XE65" s="694"/>
      <c r="XF65" s="694"/>
      <c r="XG65" s="694"/>
      <c r="XH65" s="694"/>
      <c r="XI65" s="694"/>
      <c r="XJ65" s="694"/>
      <c r="XK65" s="694"/>
      <c r="XL65" s="694"/>
      <c r="XM65" s="694"/>
      <c r="XN65" s="694"/>
      <c r="XO65" s="694"/>
      <c r="XP65" s="694"/>
      <c r="XQ65" s="694"/>
      <c r="XR65" s="694"/>
      <c r="XS65" s="694"/>
      <c r="XT65" s="694"/>
      <c r="XU65" s="694"/>
      <c r="XV65" s="694"/>
      <c r="XW65" s="694"/>
      <c r="XX65" s="694"/>
      <c r="XY65" s="694"/>
      <c r="XZ65" s="694"/>
      <c r="YA65" s="694"/>
      <c r="YB65" s="694"/>
      <c r="YC65" s="694"/>
      <c r="YD65" s="694"/>
      <c r="YE65" s="694"/>
      <c r="YF65" s="694"/>
      <c r="YG65" s="694"/>
      <c r="YH65" s="694"/>
      <c r="YI65" s="694"/>
      <c r="YJ65" s="694"/>
      <c r="YK65" s="694"/>
      <c r="YL65" s="694"/>
      <c r="YM65" s="694"/>
      <c r="YN65" s="694"/>
      <c r="YO65" s="694"/>
      <c r="YP65" s="694"/>
      <c r="YQ65" s="694"/>
      <c r="YR65" s="694"/>
      <c r="YS65" s="694"/>
      <c r="YT65" s="694"/>
      <c r="YU65" s="694"/>
      <c r="YV65" s="694"/>
      <c r="YW65" s="694"/>
      <c r="YX65" s="694"/>
      <c r="YY65" s="694"/>
      <c r="YZ65" s="694"/>
      <c r="ZA65" s="694"/>
      <c r="ZB65" s="694"/>
      <c r="ZC65" s="694"/>
      <c r="ZD65" s="694"/>
      <c r="ZE65" s="694"/>
      <c r="ZF65" s="694"/>
      <c r="ZG65" s="694"/>
      <c r="ZH65" s="694"/>
      <c r="ZI65" s="694"/>
      <c r="ZJ65" s="694"/>
      <c r="ZK65" s="694"/>
      <c r="ZL65" s="694"/>
      <c r="ZM65" s="694"/>
      <c r="ZN65" s="694"/>
      <c r="ZO65" s="694"/>
      <c r="ZP65" s="694"/>
      <c r="ZQ65" s="694"/>
      <c r="ZR65" s="694"/>
      <c r="ZS65" s="694"/>
      <c r="ZT65" s="694"/>
      <c r="ZU65" s="694"/>
      <c r="ZV65" s="694"/>
      <c r="ZW65" s="694"/>
      <c r="ZX65" s="694"/>
      <c r="ZY65" s="694"/>
      <c r="ZZ65" s="694"/>
      <c r="AAA65" s="694"/>
      <c r="AAB65" s="694"/>
      <c r="AAC65" s="694"/>
      <c r="AAD65" s="694"/>
      <c r="AAE65" s="694"/>
      <c r="AAF65" s="694"/>
      <c r="AAG65" s="694"/>
      <c r="AAH65" s="694"/>
      <c r="AAI65" s="694"/>
      <c r="AAJ65" s="694"/>
      <c r="AAK65" s="694"/>
      <c r="AAL65" s="694"/>
      <c r="AAM65" s="694"/>
      <c r="AAN65" s="694"/>
      <c r="AAO65" s="694"/>
      <c r="AAP65" s="694"/>
      <c r="AAQ65" s="694"/>
      <c r="AAR65" s="694"/>
      <c r="AAS65" s="694"/>
      <c r="AAT65" s="694"/>
      <c r="AAU65" s="694"/>
      <c r="AAV65" s="694"/>
      <c r="AAW65" s="694"/>
      <c r="AAX65" s="694"/>
      <c r="AAY65" s="694"/>
      <c r="AAZ65" s="694"/>
      <c r="ABA65" s="694"/>
      <c r="ABB65" s="694"/>
      <c r="ABC65" s="694"/>
      <c r="ABD65" s="694"/>
      <c r="ABE65" s="694"/>
      <c r="ABF65" s="694"/>
      <c r="ABG65" s="694"/>
      <c r="ABH65" s="694"/>
      <c r="ABI65" s="694"/>
      <c r="ABJ65" s="694"/>
      <c r="ABK65" s="694"/>
      <c r="ABL65" s="694"/>
      <c r="ABM65" s="694"/>
      <c r="ABN65" s="694"/>
      <c r="ABO65" s="694"/>
      <c r="ABP65" s="694"/>
      <c r="ABQ65" s="694"/>
      <c r="ABR65" s="694"/>
      <c r="ABS65" s="694"/>
      <c r="ABT65" s="694"/>
      <c r="ABU65" s="694"/>
      <c r="ABV65" s="694"/>
      <c r="ABW65" s="694"/>
      <c r="ABX65" s="694"/>
      <c r="ABY65" s="694"/>
      <c r="ABZ65" s="694"/>
      <c r="ACA65" s="694"/>
      <c r="ACB65" s="694"/>
      <c r="ACC65" s="694"/>
      <c r="ACD65" s="694"/>
      <c r="ACE65" s="694"/>
      <c r="ACF65" s="694"/>
      <c r="ACG65" s="694"/>
      <c r="ACH65" s="694"/>
      <c r="ACI65" s="694"/>
      <c r="ACJ65" s="694"/>
      <c r="ACK65" s="694"/>
      <c r="ACL65" s="694"/>
      <c r="ACM65" s="694"/>
      <c r="ACN65" s="694"/>
      <c r="ACO65" s="694"/>
      <c r="ACP65" s="694"/>
      <c r="ACQ65" s="694"/>
      <c r="ACR65" s="694"/>
      <c r="ACS65" s="694"/>
      <c r="ACT65" s="694"/>
      <c r="ACU65" s="694"/>
      <c r="ACV65" s="694"/>
      <c r="ACW65" s="694"/>
      <c r="ACX65" s="694"/>
      <c r="ACY65" s="694"/>
      <c r="ACZ65" s="694"/>
      <c r="ADA65" s="694"/>
      <c r="ADB65" s="694"/>
      <c r="ADC65" s="694"/>
      <c r="ADD65" s="694"/>
      <c r="ADE65" s="694"/>
      <c r="ADF65" s="694"/>
      <c r="ADG65" s="694"/>
      <c r="ADH65" s="694"/>
      <c r="ADI65" s="694"/>
      <c r="ADJ65" s="694"/>
      <c r="ADK65" s="694"/>
      <c r="ADL65" s="694"/>
      <c r="ADM65" s="694"/>
      <c r="ADN65" s="694"/>
      <c r="ADO65" s="694"/>
      <c r="ADP65" s="694"/>
      <c r="ADQ65" s="694"/>
      <c r="ADR65" s="694"/>
      <c r="ADS65" s="694"/>
      <c r="ADT65" s="694"/>
      <c r="ADU65" s="694"/>
      <c r="ADV65" s="694"/>
      <c r="ADW65" s="694"/>
      <c r="ADX65" s="694"/>
      <c r="ADY65" s="694"/>
      <c r="ADZ65" s="694"/>
      <c r="AEA65" s="694"/>
      <c r="AEB65" s="694"/>
      <c r="AEC65" s="694"/>
      <c r="AED65" s="694"/>
      <c r="AEE65" s="694"/>
      <c r="AEF65" s="694"/>
      <c r="AEG65" s="694"/>
      <c r="AEH65" s="694"/>
      <c r="AEI65" s="694"/>
      <c r="AEJ65" s="694"/>
      <c r="AEK65" s="694"/>
      <c r="AEL65" s="694"/>
      <c r="AEM65" s="694"/>
      <c r="AEN65" s="694"/>
      <c r="AEO65" s="694"/>
      <c r="AEP65" s="694"/>
      <c r="AEQ65" s="694"/>
      <c r="AER65" s="694"/>
      <c r="AES65" s="694"/>
      <c r="AET65" s="694"/>
      <c r="AEU65" s="694"/>
      <c r="AEV65" s="694"/>
      <c r="AEW65" s="694"/>
      <c r="AEX65" s="694"/>
      <c r="AEY65" s="694"/>
      <c r="AEZ65" s="694"/>
      <c r="AFA65" s="694"/>
      <c r="AFB65" s="694"/>
      <c r="AFC65" s="694"/>
      <c r="AFD65" s="694"/>
      <c r="AFE65" s="694"/>
      <c r="AFF65" s="694"/>
      <c r="AFG65" s="694"/>
      <c r="AFH65" s="694"/>
      <c r="AFI65" s="694"/>
      <c r="AFJ65" s="694"/>
      <c r="AFK65" s="694"/>
      <c r="AFL65" s="694"/>
      <c r="AFM65" s="694"/>
      <c r="AFN65" s="694"/>
      <c r="AFO65" s="694"/>
      <c r="AFP65" s="694"/>
      <c r="AFQ65" s="694"/>
      <c r="AFR65" s="694"/>
      <c r="AFS65" s="694"/>
      <c r="AFT65" s="694"/>
      <c r="AFU65" s="694"/>
      <c r="AFV65" s="694"/>
      <c r="AFW65" s="694"/>
      <c r="AFX65" s="694"/>
      <c r="AFY65" s="694"/>
      <c r="AFZ65" s="694"/>
      <c r="AGA65" s="694"/>
      <c r="AGB65" s="694"/>
      <c r="AGC65" s="694"/>
      <c r="AGD65" s="694"/>
      <c r="AGE65" s="694"/>
      <c r="AGF65" s="694"/>
      <c r="AGG65" s="694"/>
      <c r="AGH65" s="694"/>
      <c r="AGI65" s="694"/>
      <c r="AGJ65" s="694"/>
      <c r="AGK65" s="694"/>
      <c r="AGL65" s="694"/>
      <c r="AGM65" s="694"/>
      <c r="AGN65" s="694"/>
      <c r="AGO65" s="694"/>
      <c r="AGP65" s="694"/>
      <c r="AGQ65" s="694"/>
      <c r="AGR65" s="694"/>
      <c r="AGS65" s="694"/>
      <c r="AGT65" s="694"/>
      <c r="AGU65" s="694"/>
      <c r="AGV65" s="694"/>
      <c r="AGW65" s="694"/>
      <c r="AGX65" s="694"/>
      <c r="AGY65" s="694"/>
      <c r="AGZ65" s="694"/>
      <c r="AHA65" s="694"/>
      <c r="AHB65" s="694"/>
      <c r="AHC65" s="694"/>
      <c r="AHD65" s="694"/>
      <c r="AHE65" s="694"/>
      <c r="AHF65" s="694"/>
      <c r="AHG65" s="694"/>
      <c r="AHH65" s="694"/>
      <c r="AHI65" s="694"/>
      <c r="AHJ65" s="694"/>
      <c r="AHK65" s="694"/>
      <c r="AHL65" s="694"/>
      <c r="AHM65" s="694"/>
      <c r="AHN65" s="694"/>
      <c r="AHO65" s="694"/>
      <c r="AHP65" s="694"/>
      <c r="AHQ65" s="694"/>
      <c r="AHR65" s="694"/>
      <c r="AHS65" s="694"/>
      <c r="AHT65" s="694"/>
      <c r="AHU65" s="694"/>
      <c r="AHV65" s="694"/>
      <c r="AHW65" s="694"/>
      <c r="AHX65" s="694"/>
      <c r="AHY65" s="694"/>
      <c r="AHZ65" s="694"/>
      <c r="AIA65" s="694"/>
      <c r="AIB65" s="694"/>
      <c r="AIC65" s="694"/>
      <c r="AID65" s="694"/>
      <c r="AIE65" s="694"/>
      <c r="AIF65" s="694"/>
      <c r="AIG65" s="694"/>
      <c r="AIH65" s="694"/>
      <c r="AII65" s="694"/>
      <c r="AIJ65" s="694"/>
      <c r="AIK65" s="694"/>
      <c r="AIL65" s="694"/>
      <c r="AIM65" s="694"/>
      <c r="AIN65" s="694"/>
      <c r="AIO65" s="694"/>
      <c r="AIP65" s="694"/>
      <c r="AIQ65" s="694"/>
      <c r="AIR65" s="694"/>
      <c r="AIS65" s="694"/>
      <c r="AIT65" s="694"/>
      <c r="AIU65" s="694"/>
      <c r="AIV65" s="694"/>
      <c r="AIW65" s="694"/>
      <c r="AIX65" s="694"/>
      <c r="AIY65" s="694"/>
      <c r="AIZ65" s="694"/>
      <c r="AJA65" s="694"/>
      <c r="AJB65" s="694"/>
      <c r="AJC65" s="694"/>
      <c r="AJD65" s="694"/>
      <c r="AJE65" s="694"/>
      <c r="AJF65" s="694"/>
      <c r="AJG65" s="694"/>
      <c r="AJH65" s="694"/>
      <c r="AJI65" s="694"/>
      <c r="AJJ65" s="694"/>
      <c r="AJK65" s="694"/>
      <c r="AJL65" s="694"/>
      <c r="AJM65" s="694"/>
      <c r="AJN65" s="694"/>
      <c r="AJO65" s="694"/>
      <c r="AJP65" s="694"/>
      <c r="AJQ65" s="694"/>
      <c r="AJR65" s="694"/>
      <c r="AJS65" s="694"/>
    </row>
    <row r="66" spans="1:955">
      <c r="A66" s="727"/>
      <c r="B66" s="736"/>
      <c r="C66" s="736"/>
      <c r="D66" s="736"/>
      <c r="E66" s="736"/>
      <c r="F66" s="736"/>
      <c r="G66" s="736"/>
      <c r="M66" s="724"/>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c r="AT66" s="727"/>
      <c r="AU66" s="727"/>
      <c r="AV66" s="727"/>
      <c r="AW66" s="727"/>
      <c r="AX66" s="727"/>
      <c r="AY66" s="727"/>
      <c r="AZ66" s="727"/>
      <c r="BA66" s="727"/>
      <c r="BB66" s="727"/>
      <c r="BC66" s="727"/>
      <c r="BD66" s="727"/>
      <c r="BE66" s="727"/>
      <c r="BF66" s="727"/>
      <c r="BG66" s="727"/>
      <c r="BH66" s="727"/>
      <c r="BI66" s="727"/>
      <c r="BJ66" s="727"/>
      <c r="BK66" s="727"/>
      <c r="BL66" s="727"/>
      <c r="BM66" s="727"/>
      <c r="BN66" s="727"/>
      <c r="BO66" s="727"/>
      <c r="BP66" s="727"/>
      <c r="BQ66" s="727"/>
      <c r="BR66" s="727"/>
      <c r="BS66" s="727"/>
      <c r="BT66" s="727"/>
      <c r="BU66" s="727"/>
      <c r="BV66" s="727"/>
      <c r="BW66" s="727"/>
      <c r="BX66" s="727"/>
      <c r="BY66" s="727"/>
      <c r="BZ66" s="727"/>
      <c r="CA66" s="727"/>
      <c r="CB66" s="727"/>
      <c r="CC66" s="727"/>
      <c r="CD66" s="727"/>
      <c r="CE66" s="727"/>
      <c r="CF66" s="727"/>
      <c r="CG66" s="727"/>
      <c r="CH66" s="727"/>
      <c r="CI66" s="727"/>
      <c r="CJ66" s="727"/>
      <c r="CK66" s="727"/>
      <c r="CL66" s="727"/>
      <c r="CM66" s="727"/>
      <c r="CN66" s="727"/>
      <c r="CO66" s="727"/>
      <c r="CP66" s="727"/>
      <c r="CQ66" s="727"/>
      <c r="CR66" s="727"/>
      <c r="CS66" s="727"/>
      <c r="CT66" s="727"/>
      <c r="CU66" s="727"/>
      <c r="CV66" s="727"/>
      <c r="CW66" s="727"/>
      <c r="CX66" s="727"/>
      <c r="CY66" s="727"/>
      <c r="CZ66" s="727"/>
      <c r="DA66" s="727"/>
      <c r="DB66" s="727"/>
      <c r="DC66" s="727"/>
      <c r="DD66" s="727"/>
      <c r="DE66" s="727"/>
      <c r="DF66" s="727"/>
      <c r="DG66" s="727"/>
      <c r="DH66" s="727"/>
      <c r="DI66" s="727"/>
      <c r="DJ66" s="727"/>
      <c r="DK66" s="727"/>
      <c r="DL66" s="727"/>
      <c r="DM66" s="727"/>
      <c r="DN66" s="727"/>
      <c r="DO66" s="727"/>
      <c r="DP66" s="727"/>
      <c r="DQ66" s="727"/>
      <c r="DR66" s="727"/>
      <c r="DS66" s="727"/>
      <c r="DT66" s="727"/>
      <c r="DU66" s="727"/>
      <c r="DV66" s="727"/>
      <c r="DW66" s="727"/>
      <c r="DX66" s="727"/>
      <c r="DY66" s="727"/>
      <c r="DZ66" s="727"/>
      <c r="EA66" s="727"/>
      <c r="EB66" s="727"/>
      <c r="EC66" s="727"/>
      <c r="ED66" s="727"/>
      <c r="EE66" s="727"/>
      <c r="EF66" s="727"/>
      <c r="EG66" s="727"/>
      <c r="EH66" s="727"/>
      <c r="EI66" s="727"/>
      <c r="EJ66" s="727"/>
      <c r="EK66" s="727"/>
      <c r="EL66" s="727"/>
      <c r="EM66" s="727"/>
      <c r="EN66" s="727"/>
      <c r="EO66" s="727"/>
      <c r="EP66" s="727"/>
      <c r="EQ66" s="727"/>
      <c r="ER66" s="727"/>
      <c r="ES66" s="727"/>
      <c r="ET66" s="727"/>
      <c r="EU66" s="727"/>
      <c r="EV66" s="727"/>
      <c r="EW66" s="727"/>
      <c r="EX66" s="727"/>
      <c r="EY66" s="727"/>
      <c r="EZ66" s="727"/>
      <c r="FA66" s="727"/>
      <c r="FB66" s="727"/>
      <c r="FC66" s="727"/>
      <c r="FD66" s="727"/>
      <c r="FE66" s="727"/>
      <c r="FF66" s="727"/>
      <c r="FG66" s="727"/>
      <c r="FH66" s="727"/>
      <c r="FI66" s="727"/>
      <c r="FJ66" s="727"/>
      <c r="FK66" s="727"/>
      <c r="FL66" s="727"/>
      <c r="FM66" s="727"/>
      <c r="FN66" s="727"/>
      <c r="FO66" s="727"/>
      <c r="FP66" s="727"/>
      <c r="FQ66" s="727"/>
      <c r="FR66" s="727"/>
      <c r="FS66" s="727"/>
      <c r="FT66" s="727"/>
      <c r="FU66" s="727"/>
      <c r="FV66" s="727"/>
      <c r="FW66" s="727"/>
      <c r="FX66" s="727"/>
      <c r="FY66" s="727"/>
      <c r="FZ66" s="727"/>
      <c r="GA66" s="727"/>
      <c r="GB66" s="727"/>
      <c r="GC66" s="727"/>
      <c r="GD66" s="727"/>
      <c r="GE66" s="694"/>
      <c r="GF66" s="694"/>
      <c r="GG66" s="694"/>
      <c r="GH66" s="694"/>
      <c r="GI66" s="694"/>
      <c r="GJ66" s="694"/>
      <c r="GK66" s="694"/>
      <c r="GL66" s="694"/>
      <c r="GM66" s="694"/>
      <c r="GN66" s="694"/>
      <c r="GO66" s="694"/>
      <c r="GP66" s="694"/>
      <c r="GQ66" s="694"/>
      <c r="GR66" s="694"/>
      <c r="GS66" s="694"/>
      <c r="GT66" s="694"/>
      <c r="GU66" s="694"/>
      <c r="GV66" s="694"/>
      <c r="GW66" s="694"/>
      <c r="GX66" s="694"/>
      <c r="GY66" s="694"/>
      <c r="GZ66" s="694"/>
      <c r="HA66" s="694"/>
      <c r="HB66" s="694"/>
      <c r="HC66" s="694"/>
      <c r="HD66" s="694"/>
      <c r="HE66" s="694"/>
      <c r="HF66" s="694"/>
      <c r="HG66" s="694"/>
      <c r="HH66" s="694"/>
      <c r="HI66" s="694"/>
      <c r="HJ66" s="694"/>
      <c r="HK66" s="694"/>
      <c r="HL66" s="694"/>
      <c r="HM66" s="694"/>
      <c r="HN66" s="694"/>
      <c r="HO66" s="694"/>
      <c r="HP66" s="694"/>
      <c r="HQ66" s="694"/>
      <c r="HR66" s="694"/>
      <c r="HS66" s="694"/>
      <c r="HT66" s="694"/>
      <c r="HU66" s="694"/>
      <c r="HV66" s="694"/>
      <c r="HW66" s="694"/>
      <c r="HX66" s="694"/>
      <c r="HY66" s="694"/>
      <c r="HZ66" s="694"/>
      <c r="IA66" s="694"/>
      <c r="IB66" s="694"/>
      <c r="IC66" s="694"/>
      <c r="ID66" s="694"/>
      <c r="IE66" s="694"/>
      <c r="IF66" s="694"/>
      <c r="IG66" s="694"/>
      <c r="IH66" s="694"/>
      <c r="II66" s="694"/>
      <c r="IJ66" s="694"/>
      <c r="IK66" s="694"/>
      <c r="IL66" s="694"/>
      <c r="IM66" s="694"/>
      <c r="IN66" s="694"/>
      <c r="IO66" s="694"/>
      <c r="IP66" s="694"/>
      <c r="IQ66" s="694"/>
      <c r="IR66" s="694"/>
      <c r="IS66" s="694"/>
      <c r="IT66" s="694"/>
      <c r="IU66" s="694"/>
      <c r="IV66" s="694"/>
      <c r="IW66" s="694"/>
      <c r="IX66" s="694"/>
      <c r="IY66" s="694"/>
      <c r="IZ66" s="694"/>
      <c r="JA66" s="694"/>
      <c r="JB66" s="694"/>
      <c r="JC66" s="694"/>
      <c r="JD66" s="694"/>
      <c r="JE66" s="694"/>
      <c r="JF66" s="694"/>
      <c r="JG66" s="694"/>
      <c r="JH66" s="694"/>
      <c r="JI66" s="694"/>
      <c r="JJ66" s="694"/>
      <c r="JK66" s="694"/>
      <c r="JL66" s="694"/>
      <c r="JM66" s="694"/>
      <c r="JN66" s="694"/>
      <c r="JO66" s="694"/>
      <c r="JP66" s="694"/>
      <c r="JQ66" s="694"/>
      <c r="JR66" s="694"/>
      <c r="JS66" s="694"/>
      <c r="JT66" s="694"/>
      <c r="JU66" s="694"/>
      <c r="JV66" s="694"/>
      <c r="JW66" s="694"/>
      <c r="JX66" s="694"/>
      <c r="JY66" s="694"/>
      <c r="JZ66" s="694"/>
      <c r="KA66" s="694"/>
      <c r="KB66" s="694"/>
      <c r="KC66" s="694"/>
      <c r="KD66" s="694"/>
      <c r="KE66" s="694"/>
      <c r="KF66" s="694"/>
      <c r="KG66" s="694"/>
      <c r="KH66" s="694"/>
      <c r="KI66" s="694"/>
      <c r="KJ66" s="694"/>
      <c r="KK66" s="694"/>
      <c r="KL66" s="694"/>
      <c r="KM66" s="694"/>
      <c r="KN66" s="694"/>
      <c r="KO66" s="694"/>
      <c r="KP66" s="694"/>
      <c r="KQ66" s="694"/>
      <c r="KR66" s="694"/>
      <c r="KS66" s="694"/>
      <c r="KT66" s="694"/>
      <c r="KU66" s="694"/>
      <c r="KV66" s="694"/>
      <c r="KW66" s="694"/>
      <c r="KX66" s="694"/>
      <c r="KY66" s="694"/>
      <c r="KZ66" s="694"/>
      <c r="LA66" s="694"/>
      <c r="LB66" s="694"/>
      <c r="LC66" s="694"/>
      <c r="LD66" s="694"/>
      <c r="LE66" s="694"/>
      <c r="LF66" s="694"/>
      <c r="LG66" s="694"/>
      <c r="LH66" s="694"/>
      <c r="LI66" s="694"/>
      <c r="LJ66" s="694"/>
      <c r="LK66" s="694"/>
      <c r="LL66" s="694"/>
      <c r="LM66" s="694"/>
      <c r="LN66" s="694"/>
      <c r="LO66" s="694"/>
      <c r="LP66" s="694"/>
      <c r="LQ66" s="694"/>
      <c r="LR66" s="694"/>
      <c r="LS66" s="694"/>
      <c r="LT66" s="694"/>
      <c r="LU66" s="694"/>
      <c r="LV66" s="694"/>
      <c r="LW66" s="694"/>
      <c r="LX66" s="694"/>
      <c r="LY66" s="694"/>
      <c r="LZ66" s="694"/>
      <c r="MA66" s="694"/>
      <c r="MB66" s="694"/>
      <c r="MC66" s="694"/>
      <c r="MD66" s="694"/>
      <c r="ME66" s="694"/>
      <c r="MF66" s="694"/>
      <c r="MG66" s="694"/>
      <c r="MH66" s="694"/>
      <c r="MI66" s="694"/>
      <c r="MJ66" s="694"/>
      <c r="MK66" s="694"/>
      <c r="ML66" s="694"/>
      <c r="MM66" s="694"/>
      <c r="MN66" s="694"/>
      <c r="MO66" s="694"/>
      <c r="MP66" s="694"/>
      <c r="MQ66" s="694"/>
      <c r="MR66" s="694"/>
      <c r="MS66" s="694"/>
      <c r="MT66" s="694"/>
      <c r="MU66" s="694"/>
      <c r="MV66" s="694"/>
      <c r="MW66" s="694"/>
      <c r="MX66" s="694"/>
      <c r="MY66" s="694"/>
      <c r="MZ66" s="694"/>
      <c r="NA66" s="694"/>
      <c r="NB66" s="694"/>
      <c r="NC66" s="694"/>
      <c r="ND66" s="694"/>
      <c r="NE66" s="694"/>
      <c r="NF66" s="694"/>
      <c r="NG66" s="694"/>
      <c r="NH66" s="694"/>
      <c r="NI66" s="694"/>
      <c r="NJ66" s="694"/>
      <c r="NK66" s="694"/>
      <c r="NL66" s="694"/>
      <c r="NM66" s="694"/>
      <c r="NN66" s="694"/>
      <c r="NO66" s="694"/>
      <c r="NP66" s="694"/>
      <c r="NQ66" s="694"/>
      <c r="NR66" s="694"/>
      <c r="NS66" s="694"/>
      <c r="NT66" s="694"/>
      <c r="NU66" s="694"/>
      <c r="NV66" s="694"/>
      <c r="NW66" s="694"/>
      <c r="NX66" s="694"/>
      <c r="NY66" s="694"/>
      <c r="NZ66" s="694"/>
      <c r="OA66" s="694"/>
      <c r="OB66" s="694"/>
      <c r="OC66" s="694"/>
      <c r="OD66" s="694"/>
      <c r="OE66" s="694"/>
      <c r="OF66" s="694"/>
      <c r="OG66" s="694"/>
      <c r="OH66" s="694"/>
      <c r="OI66" s="694"/>
      <c r="OJ66" s="694"/>
      <c r="OK66" s="694"/>
      <c r="OL66" s="694"/>
      <c r="OM66" s="694"/>
      <c r="ON66" s="694"/>
      <c r="OO66" s="694"/>
      <c r="OP66" s="694"/>
      <c r="OQ66" s="694"/>
      <c r="OR66" s="694"/>
      <c r="OS66" s="694"/>
      <c r="OT66" s="694"/>
      <c r="OU66" s="694"/>
      <c r="OV66" s="694"/>
      <c r="OW66" s="694"/>
      <c r="OX66" s="694"/>
      <c r="OY66" s="694"/>
      <c r="OZ66" s="694"/>
      <c r="PA66" s="694"/>
      <c r="PB66" s="694"/>
      <c r="PC66" s="694"/>
      <c r="PD66" s="694"/>
      <c r="PE66" s="694"/>
      <c r="PF66" s="694"/>
      <c r="PG66" s="694"/>
      <c r="PH66" s="694"/>
      <c r="PI66" s="694"/>
      <c r="PJ66" s="694"/>
      <c r="PK66" s="694"/>
      <c r="PL66" s="694"/>
      <c r="PM66" s="694"/>
      <c r="PN66" s="694"/>
      <c r="PO66" s="694"/>
      <c r="PP66" s="694"/>
      <c r="PQ66" s="694"/>
      <c r="PR66" s="694"/>
      <c r="PS66" s="694"/>
      <c r="PT66" s="694"/>
      <c r="PU66" s="694"/>
      <c r="PV66" s="694"/>
      <c r="PW66" s="694"/>
      <c r="PX66" s="694"/>
      <c r="PY66" s="694"/>
      <c r="PZ66" s="694"/>
      <c r="QA66" s="694"/>
      <c r="QB66" s="694"/>
      <c r="QC66" s="694"/>
      <c r="QD66" s="694"/>
      <c r="QE66" s="694"/>
      <c r="QF66" s="694"/>
      <c r="QG66" s="694"/>
      <c r="QH66" s="694"/>
      <c r="QI66" s="694"/>
      <c r="QJ66" s="694"/>
      <c r="QK66" s="694"/>
      <c r="QL66" s="694"/>
      <c r="QM66" s="694"/>
      <c r="QN66" s="694"/>
      <c r="QO66" s="694"/>
      <c r="QP66" s="694"/>
      <c r="QQ66" s="694"/>
      <c r="QR66" s="694"/>
      <c r="QS66" s="694"/>
      <c r="QT66" s="694"/>
      <c r="QU66" s="694"/>
      <c r="QV66" s="694"/>
      <c r="QW66" s="694"/>
      <c r="QX66" s="694"/>
      <c r="QY66" s="694"/>
      <c r="QZ66" s="694"/>
      <c r="RA66" s="694"/>
      <c r="RB66" s="694"/>
      <c r="RC66" s="694"/>
      <c r="RD66" s="694"/>
      <c r="RE66" s="694"/>
      <c r="RF66" s="694"/>
      <c r="RG66" s="694"/>
      <c r="RH66" s="694"/>
      <c r="RI66" s="694"/>
      <c r="RJ66" s="694"/>
      <c r="RK66" s="694"/>
      <c r="RL66" s="694"/>
      <c r="RM66" s="694"/>
      <c r="RN66" s="694"/>
      <c r="RO66" s="694"/>
      <c r="RP66" s="694"/>
      <c r="RQ66" s="694"/>
      <c r="RR66" s="694"/>
      <c r="RS66" s="694"/>
      <c r="RT66" s="694"/>
      <c r="RU66" s="694"/>
      <c r="RV66" s="694"/>
      <c r="RW66" s="694"/>
      <c r="RX66" s="694"/>
      <c r="RY66" s="694"/>
      <c r="RZ66" s="694"/>
      <c r="SA66" s="694"/>
      <c r="SB66" s="694"/>
      <c r="SC66" s="694"/>
      <c r="SD66" s="694"/>
      <c r="SE66" s="694"/>
      <c r="SF66" s="694"/>
      <c r="SG66" s="694"/>
      <c r="SH66" s="694"/>
      <c r="SI66" s="694"/>
      <c r="SJ66" s="694"/>
      <c r="SK66" s="694"/>
      <c r="SL66" s="694"/>
      <c r="SM66" s="694"/>
      <c r="SN66" s="694"/>
      <c r="SO66" s="694"/>
      <c r="SP66" s="694"/>
      <c r="SQ66" s="694"/>
      <c r="SR66" s="694"/>
      <c r="SS66" s="694"/>
      <c r="ST66" s="694"/>
      <c r="SU66" s="694"/>
      <c r="SV66" s="694"/>
      <c r="SW66" s="694"/>
      <c r="SX66" s="694"/>
      <c r="SY66" s="694"/>
      <c r="SZ66" s="694"/>
      <c r="TA66" s="694"/>
      <c r="TB66" s="694"/>
      <c r="TC66" s="694"/>
      <c r="TD66" s="694"/>
      <c r="TE66" s="694"/>
      <c r="TF66" s="694"/>
      <c r="TG66" s="694"/>
      <c r="TH66" s="694"/>
      <c r="TI66" s="694"/>
      <c r="TJ66" s="694"/>
      <c r="TK66" s="694"/>
      <c r="TL66" s="694"/>
      <c r="TM66" s="694"/>
      <c r="TN66" s="694"/>
      <c r="TO66" s="694"/>
      <c r="TP66" s="694"/>
      <c r="TQ66" s="694"/>
      <c r="TR66" s="694"/>
      <c r="TS66" s="694"/>
      <c r="TT66" s="694"/>
      <c r="TU66" s="694"/>
      <c r="TV66" s="694"/>
      <c r="TW66" s="694"/>
      <c r="TX66" s="694"/>
      <c r="TY66" s="694"/>
      <c r="TZ66" s="694"/>
      <c r="UA66" s="694"/>
      <c r="UB66" s="694"/>
      <c r="UC66" s="694"/>
      <c r="UD66" s="694"/>
      <c r="UE66" s="694"/>
      <c r="UF66" s="694"/>
      <c r="UG66" s="694"/>
      <c r="UH66" s="694"/>
      <c r="UI66" s="694"/>
      <c r="UJ66" s="694"/>
      <c r="UK66" s="694"/>
      <c r="UL66" s="694"/>
      <c r="UM66" s="694"/>
      <c r="UN66" s="694"/>
      <c r="UO66" s="694"/>
      <c r="UP66" s="694"/>
      <c r="UQ66" s="694"/>
      <c r="UR66" s="694"/>
      <c r="US66" s="694"/>
      <c r="UT66" s="694"/>
      <c r="UU66" s="694"/>
      <c r="UV66" s="694"/>
      <c r="UW66" s="694"/>
      <c r="UX66" s="694"/>
      <c r="UY66" s="694"/>
      <c r="UZ66" s="694"/>
      <c r="VA66" s="694"/>
      <c r="VB66" s="694"/>
      <c r="VC66" s="694"/>
      <c r="VD66" s="694"/>
      <c r="VE66" s="694"/>
      <c r="VF66" s="694"/>
      <c r="VG66" s="694"/>
      <c r="VH66" s="694"/>
      <c r="VI66" s="694"/>
      <c r="VJ66" s="694"/>
      <c r="VK66" s="694"/>
      <c r="VL66" s="694"/>
      <c r="VM66" s="694"/>
      <c r="VN66" s="694"/>
      <c r="VO66" s="694"/>
      <c r="VP66" s="694"/>
      <c r="VQ66" s="694"/>
      <c r="VR66" s="694"/>
      <c r="VS66" s="694"/>
      <c r="VT66" s="694"/>
      <c r="VU66" s="694"/>
      <c r="VV66" s="694"/>
      <c r="VW66" s="694"/>
      <c r="VX66" s="694"/>
      <c r="VY66" s="694"/>
      <c r="VZ66" s="694"/>
      <c r="WA66" s="694"/>
      <c r="WB66" s="694"/>
      <c r="WC66" s="694"/>
      <c r="WD66" s="694"/>
      <c r="WE66" s="694"/>
      <c r="WF66" s="694"/>
      <c r="WG66" s="694"/>
      <c r="WH66" s="694"/>
      <c r="WI66" s="694"/>
      <c r="WJ66" s="694"/>
      <c r="WK66" s="694"/>
      <c r="WL66" s="694"/>
      <c r="WM66" s="694"/>
      <c r="WN66" s="694"/>
      <c r="WO66" s="694"/>
      <c r="WP66" s="694"/>
      <c r="WQ66" s="694"/>
      <c r="WR66" s="694"/>
      <c r="WS66" s="694"/>
      <c r="WT66" s="694"/>
      <c r="WU66" s="694"/>
      <c r="WV66" s="694"/>
      <c r="WW66" s="694"/>
      <c r="WX66" s="694"/>
      <c r="WY66" s="694"/>
      <c r="WZ66" s="694"/>
      <c r="XA66" s="694"/>
      <c r="XB66" s="694"/>
      <c r="XC66" s="694"/>
      <c r="XD66" s="694"/>
      <c r="XE66" s="694"/>
      <c r="XF66" s="694"/>
      <c r="XG66" s="694"/>
      <c r="XH66" s="694"/>
      <c r="XI66" s="694"/>
      <c r="XJ66" s="694"/>
      <c r="XK66" s="694"/>
      <c r="XL66" s="694"/>
      <c r="XM66" s="694"/>
      <c r="XN66" s="694"/>
      <c r="XO66" s="694"/>
      <c r="XP66" s="694"/>
      <c r="XQ66" s="694"/>
      <c r="XR66" s="694"/>
      <c r="XS66" s="694"/>
      <c r="XT66" s="694"/>
      <c r="XU66" s="694"/>
      <c r="XV66" s="694"/>
      <c r="XW66" s="694"/>
      <c r="XX66" s="694"/>
      <c r="XY66" s="694"/>
      <c r="XZ66" s="694"/>
      <c r="YA66" s="694"/>
      <c r="YB66" s="694"/>
      <c r="YC66" s="694"/>
      <c r="YD66" s="694"/>
      <c r="YE66" s="694"/>
      <c r="YF66" s="694"/>
      <c r="YG66" s="694"/>
      <c r="YH66" s="694"/>
      <c r="YI66" s="694"/>
      <c r="YJ66" s="694"/>
      <c r="YK66" s="694"/>
      <c r="YL66" s="694"/>
      <c r="YM66" s="694"/>
      <c r="YN66" s="694"/>
      <c r="YO66" s="694"/>
      <c r="YP66" s="694"/>
      <c r="YQ66" s="694"/>
      <c r="YR66" s="694"/>
      <c r="YS66" s="694"/>
      <c r="YT66" s="694"/>
      <c r="YU66" s="694"/>
      <c r="YV66" s="694"/>
      <c r="YW66" s="694"/>
      <c r="YX66" s="694"/>
      <c r="YY66" s="694"/>
      <c r="YZ66" s="694"/>
      <c r="ZA66" s="694"/>
      <c r="ZB66" s="694"/>
      <c r="ZC66" s="694"/>
      <c r="ZD66" s="694"/>
      <c r="ZE66" s="694"/>
      <c r="ZF66" s="694"/>
      <c r="ZG66" s="694"/>
      <c r="ZH66" s="694"/>
      <c r="ZI66" s="694"/>
      <c r="ZJ66" s="694"/>
      <c r="ZK66" s="694"/>
      <c r="ZL66" s="694"/>
      <c r="ZM66" s="694"/>
      <c r="ZN66" s="694"/>
      <c r="ZO66" s="694"/>
      <c r="ZP66" s="694"/>
      <c r="ZQ66" s="694"/>
      <c r="ZR66" s="694"/>
      <c r="ZS66" s="694"/>
      <c r="ZT66" s="694"/>
      <c r="ZU66" s="694"/>
      <c r="ZV66" s="694"/>
      <c r="ZW66" s="694"/>
      <c r="ZX66" s="694"/>
      <c r="ZY66" s="694"/>
      <c r="ZZ66" s="694"/>
      <c r="AAA66" s="694"/>
      <c r="AAB66" s="694"/>
      <c r="AAC66" s="694"/>
      <c r="AAD66" s="694"/>
      <c r="AAE66" s="694"/>
      <c r="AAF66" s="694"/>
      <c r="AAG66" s="694"/>
      <c r="AAH66" s="694"/>
      <c r="AAI66" s="694"/>
      <c r="AAJ66" s="694"/>
      <c r="AAK66" s="694"/>
      <c r="AAL66" s="694"/>
      <c r="AAM66" s="694"/>
      <c r="AAN66" s="694"/>
      <c r="AAO66" s="694"/>
      <c r="AAP66" s="694"/>
      <c r="AAQ66" s="694"/>
      <c r="AAR66" s="694"/>
      <c r="AAS66" s="694"/>
      <c r="AAT66" s="694"/>
      <c r="AAU66" s="694"/>
      <c r="AAV66" s="694"/>
      <c r="AAW66" s="694"/>
      <c r="AAX66" s="694"/>
      <c r="AAY66" s="694"/>
      <c r="AAZ66" s="694"/>
      <c r="ABA66" s="694"/>
      <c r="ABB66" s="694"/>
      <c r="ABC66" s="694"/>
      <c r="ABD66" s="694"/>
      <c r="ABE66" s="694"/>
      <c r="ABF66" s="694"/>
      <c r="ABG66" s="694"/>
      <c r="ABH66" s="694"/>
      <c r="ABI66" s="694"/>
      <c r="ABJ66" s="694"/>
      <c r="ABK66" s="694"/>
      <c r="ABL66" s="694"/>
      <c r="ABM66" s="694"/>
      <c r="ABN66" s="694"/>
      <c r="ABO66" s="694"/>
      <c r="ABP66" s="694"/>
      <c r="ABQ66" s="694"/>
      <c r="ABR66" s="694"/>
      <c r="ABS66" s="694"/>
      <c r="ABT66" s="694"/>
      <c r="ABU66" s="694"/>
      <c r="ABV66" s="694"/>
      <c r="ABW66" s="694"/>
      <c r="ABX66" s="694"/>
      <c r="ABY66" s="694"/>
      <c r="ABZ66" s="694"/>
      <c r="ACA66" s="694"/>
      <c r="ACB66" s="694"/>
      <c r="ACC66" s="694"/>
      <c r="ACD66" s="694"/>
      <c r="ACE66" s="694"/>
      <c r="ACF66" s="694"/>
      <c r="ACG66" s="694"/>
      <c r="ACH66" s="694"/>
      <c r="ACI66" s="694"/>
      <c r="ACJ66" s="694"/>
      <c r="ACK66" s="694"/>
      <c r="ACL66" s="694"/>
      <c r="ACM66" s="694"/>
      <c r="ACN66" s="694"/>
      <c r="ACO66" s="694"/>
      <c r="ACP66" s="694"/>
      <c r="ACQ66" s="694"/>
      <c r="ACR66" s="694"/>
      <c r="ACS66" s="694"/>
      <c r="ACT66" s="694"/>
      <c r="ACU66" s="694"/>
      <c r="ACV66" s="694"/>
      <c r="ACW66" s="694"/>
      <c r="ACX66" s="694"/>
      <c r="ACY66" s="694"/>
      <c r="ACZ66" s="694"/>
      <c r="ADA66" s="694"/>
      <c r="ADB66" s="694"/>
      <c r="ADC66" s="694"/>
      <c r="ADD66" s="694"/>
      <c r="ADE66" s="694"/>
      <c r="ADF66" s="694"/>
      <c r="ADG66" s="694"/>
      <c r="ADH66" s="694"/>
      <c r="ADI66" s="694"/>
      <c r="ADJ66" s="694"/>
      <c r="ADK66" s="694"/>
      <c r="ADL66" s="694"/>
      <c r="ADM66" s="694"/>
      <c r="ADN66" s="694"/>
      <c r="ADO66" s="694"/>
      <c r="ADP66" s="694"/>
      <c r="ADQ66" s="694"/>
      <c r="ADR66" s="694"/>
      <c r="ADS66" s="694"/>
      <c r="ADT66" s="694"/>
      <c r="ADU66" s="694"/>
      <c r="ADV66" s="694"/>
      <c r="ADW66" s="694"/>
      <c r="ADX66" s="694"/>
      <c r="ADY66" s="694"/>
      <c r="ADZ66" s="694"/>
      <c r="AEA66" s="694"/>
      <c r="AEB66" s="694"/>
      <c r="AEC66" s="694"/>
      <c r="AED66" s="694"/>
      <c r="AEE66" s="694"/>
      <c r="AEF66" s="694"/>
      <c r="AEG66" s="694"/>
      <c r="AEH66" s="694"/>
      <c r="AEI66" s="694"/>
      <c r="AEJ66" s="694"/>
      <c r="AEK66" s="694"/>
      <c r="AEL66" s="694"/>
      <c r="AEM66" s="694"/>
      <c r="AEN66" s="694"/>
      <c r="AEO66" s="694"/>
      <c r="AEP66" s="694"/>
      <c r="AEQ66" s="694"/>
      <c r="AER66" s="694"/>
      <c r="AES66" s="694"/>
      <c r="AET66" s="694"/>
      <c r="AEU66" s="694"/>
      <c r="AEV66" s="694"/>
      <c r="AEW66" s="694"/>
      <c r="AEX66" s="694"/>
      <c r="AEY66" s="694"/>
      <c r="AEZ66" s="694"/>
      <c r="AFA66" s="694"/>
      <c r="AFB66" s="694"/>
      <c r="AFC66" s="694"/>
      <c r="AFD66" s="694"/>
      <c r="AFE66" s="694"/>
      <c r="AFF66" s="694"/>
      <c r="AFG66" s="694"/>
      <c r="AFH66" s="694"/>
      <c r="AFI66" s="694"/>
      <c r="AFJ66" s="694"/>
      <c r="AFK66" s="694"/>
      <c r="AFL66" s="694"/>
      <c r="AFM66" s="694"/>
      <c r="AFN66" s="694"/>
      <c r="AFO66" s="694"/>
      <c r="AFP66" s="694"/>
      <c r="AFQ66" s="694"/>
      <c r="AFR66" s="694"/>
      <c r="AFS66" s="694"/>
      <c r="AFT66" s="694"/>
      <c r="AFU66" s="694"/>
      <c r="AFV66" s="694"/>
      <c r="AFW66" s="694"/>
      <c r="AFX66" s="694"/>
      <c r="AFY66" s="694"/>
      <c r="AFZ66" s="694"/>
      <c r="AGA66" s="694"/>
      <c r="AGB66" s="694"/>
      <c r="AGC66" s="694"/>
      <c r="AGD66" s="694"/>
      <c r="AGE66" s="694"/>
      <c r="AGF66" s="694"/>
      <c r="AGG66" s="694"/>
      <c r="AGH66" s="694"/>
      <c r="AGI66" s="694"/>
      <c r="AGJ66" s="694"/>
      <c r="AGK66" s="694"/>
      <c r="AGL66" s="694"/>
      <c r="AGM66" s="694"/>
      <c r="AGN66" s="694"/>
      <c r="AGO66" s="694"/>
      <c r="AGP66" s="694"/>
      <c r="AGQ66" s="694"/>
      <c r="AGR66" s="694"/>
      <c r="AGS66" s="694"/>
      <c r="AGT66" s="694"/>
      <c r="AGU66" s="694"/>
      <c r="AGV66" s="694"/>
      <c r="AGW66" s="694"/>
      <c r="AGX66" s="694"/>
      <c r="AGY66" s="694"/>
      <c r="AGZ66" s="694"/>
      <c r="AHA66" s="694"/>
      <c r="AHB66" s="694"/>
      <c r="AHC66" s="694"/>
      <c r="AHD66" s="694"/>
      <c r="AHE66" s="694"/>
      <c r="AHF66" s="694"/>
      <c r="AHG66" s="694"/>
      <c r="AHH66" s="694"/>
      <c r="AHI66" s="694"/>
      <c r="AHJ66" s="694"/>
      <c r="AHK66" s="694"/>
      <c r="AHL66" s="694"/>
      <c r="AHM66" s="694"/>
      <c r="AHN66" s="694"/>
      <c r="AHO66" s="694"/>
      <c r="AHP66" s="694"/>
      <c r="AHQ66" s="694"/>
      <c r="AHR66" s="694"/>
      <c r="AHS66" s="694"/>
      <c r="AHT66" s="694"/>
      <c r="AHU66" s="694"/>
      <c r="AHV66" s="694"/>
      <c r="AHW66" s="694"/>
      <c r="AHX66" s="694"/>
      <c r="AHY66" s="694"/>
      <c r="AHZ66" s="694"/>
      <c r="AIA66" s="694"/>
      <c r="AIB66" s="694"/>
      <c r="AIC66" s="694"/>
      <c r="AID66" s="694"/>
      <c r="AIE66" s="694"/>
      <c r="AIF66" s="694"/>
      <c r="AIG66" s="694"/>
      <c r="AIH66" s="694"/>
      <c r="AII66" s="694"/>
      <c r="AIJ66" s="694"/>
      <c r="AIK66" s="694"/>
      <c r="AIL66" s="694"/>
      <c r="AIM66" s="694"/>
      <c r="AIN66" s="694"/>
      <c r="AIO66" s="694"/>
      <c r="AIP66" s="694"/>
      <c r="AIQ66" s="694"/>
      <c r="AIR66" s="694"/>
      <c r="AIS66" s="694"/>
      <c r="AIT66" s="694"/>
      <c r="AIU66" s="694"/>
      <c r="AIV66" s="694"/>
      <c r="AIW66" s="694"/>
      <c r="AIX66" s="694"/>
      <c r="AIY66" s="694"/>
      <c r="AIZ66" s="694"/>
      <c r="AJA66" s="694"/>
      <c r="AJB66" s="694"/>
      <c r="AJC66" s="694"/>
      <c r="AJD66" s="694"/>
      <c r="AJE66" s="694"/>
      <c r="AJF66" s="694"/>
      <c r="AJG66" s="694"/>
      <c r="AJH66" s="694"/>
      <c r="AJI66" s="694"/>
      <c r="AJJ66" s="694"/>
      <c r="AJK66" s="694"/>
      <c r="AJL66" s="694"/>
      <c r="AJM66" s="694"/>
      <c r="AJN66" s="694"/>
      <c r="AJO66" s="694"/>
      <c r="AJP66" s="694"/>
      <c r="AJQ66" s="694"/>
      <c r="AJR66" s="694"/>
      <c r="AJS66" s="694"/>
    </row>
    <row r="67" spans="1:955">
      <c r="A67" s="838"/>
      <c r="B67" s="838"/>
      <c r="C67" s="838"/>
      <c r="D67" s="838"/>
      <c r="E67" s="838"/>
      <c r="F67" s="838"/>
      <c r="G67" s="838"/>
      <c r="M67" s="748"/>
      <c r="N67" s="727"/>
      <c r="O67" s="727"/>
      <c r="P67" s="727"/>
      <c r="Q67" s="727"/>
      <c r="R67" s="727"/>
      <c r="S67" s="727"/>
      <c r="T67" s="727"/>
      <c r="U67" s="727"/>
      <c r="V67" s="727"/>
      <c r="W67" s="727"/>
      <c r="X67" s="727"/>
      <c r="Y67" s="727"/>
      <c r="Z67" s="727"/>
      <c r="AA67" s="727"/>
      <c r="AB67" s="727"/>
      <c r="AC67" s="727"/>
      <c r="AD67" s="727"/>
      <c r="AE67" s="727"/>
      <c r="AF67" s="727"/>
      <c r="AG67" s="727"/>
      <c r="AH67" s="727"/>
      <c r="AI67" s="727"/>
      <c r="AJ67" s="727"/>
      <c r="AK67" s="727"/>
      <c r="AL67" s="727"/>
      <c r="AM67" s="727"/>
      <c r="AN67" s="727"/>
      <c r="AO67" s="727"/>
      <c r="AP67" s="727"/>
      <c r="AQ67" s="727"/>
      <c r="AR67" s="727"/>
      <c r="AS67" s="727"/>
      <c r="AT67" s="727"/>
      <c r="AU67" s="727"/>
      <c r="AV67" s="727"/>
      <c r="AW67" s="727"/>
      <c r="AX67" s="727"/>
      <c r="AY67" s="727"/>
      <c r="AZ67" s="727"/>
      <c r="BA67" s="727"/>
      <c r="BB67" s="727"/>
      <c r="BC67" s="727"/>
      <c r="BD67" s="727"/>
      <c r="BE67" s="727"/>
      <c r="BF67" s="727"/>
      <c r="BG67" s="727"/>
      <c r="BH67" s="727"/>
      <c r="BI67" s="727"/>
      <c r="BJ67" s="727"/>
      <c r="BK67" s="727"/>
      <c r="BL67" s="727"/>
      <c r="BM67" s="727"/>
      <c r="BN67" s="727"/>
      <c r="BO67" s="727"/>
      <c r="BP67" s="727"/>
      <c r="BQ67" s="727"/>
      <c r="BR67" s="727"/>
      <c r="BS67" s="727"/>
      <c r="BT67" s="727"/>
      <c r="BU67" s="727"/>
      <c r="BV67" s="727"/>
      <c r="BW67" s="727"/>
      <c r="BX67" s="727"/>
      <c r="BY67" s="727"/>
      <c r="BZ67" s="727"/>
      <c r="CA67" s="727"/>
      <c r="CB67" s="727"/>
      <c r="CC67" s="727"/>
      <c r="CD67" s="727"/>
      <c r="CE67" s="727"/>
      <c r="CF67" s="727"/>
      <c r="CG67" s="727"/>
      <c r="CH67" s="727"/>
      <c r="CI67" s="727"/>
      <c r="CJ67" s="727"/>
      <c r="CK67" s="727"/>
      <c r="CL67" s="727"/>
      <c r="CM67" s="727"/>
      <c r="CN67" s="727"/>
      <c r="CO67" s="727"/>
      <c r="CP67" s="727"/>
      <c r="CQ67" s="727"/>
      <c r="CR67" s="727"/>
      <c r="CS67" s="727"/>
      <c r="CT67" s="727"/>
      <c r="CU67" s="727"/>
      <c r="CV67" s="727"/>
      <c r="CW67" s="727"/>
      <c r="CX67" s="727"/>
      <c r="CY67" s="727"/>
      <c r="CZ67" s="727"/>
      <c r="DA67" s="727"/>
      <c r="DB67" s="727"/>
      <c r="DC67" s="727"/>
      <c r="DD67" s="727"/>
      <c r="DE67" s="727"/>
      <c r="DF67" s="727"/>
      <c r="DG67" s="727"/>
      <c r="DH67" s="727"/>
      <c r="DI67" s="727"/>
      <c r="DJ67" s="727"/>
      <c r="DK67" s="727"/>
      <c r="DL67" s="727"/>
      <c r="DM67" s="727"/>
      <c r="DN67" s="727"/>
      <c r="DO67" s="727"/>
      <c r="DP67" s="727"/>
      <c r="DQ67" s="727"/>
      <c r="DR67" s="727"/>
      <c r="DS67" s="727"/>
      <c r="DT67" s="727"/>
      <c r="DU67" s="727"/>
      <c r="DV67" s="727"/>
      <c r="DW67" s="727"/>
      <c r="DX67" s="727"/>
      <c r="DY67" s="727"/>
      <c r="DZ67" s="727"/>
      <c r="EA67" s="727"/>
      <c r="EB67" s="727"/>
      <c r="EC67" s="727"/>
      <c r="ED67" s="727"/>
      <c r="EE67" s="727"/>
      <c r="EF67" s="727"/>
      <c r="EG67" s="727"/>
      <c r="EH67" s="727"/>
      <c r="EI67" s="727"/>
      <c r="EJ67" s="727"/>
      <c r="EK67" s="727"/>
      <c r="EL67" s="727"/>
      <c r="EM67" s="727"/>
      <c r="EN67" s="727"/>
      <c r="EO67" s="727"/>
      <c r="EP67" s="727"/>
      <c r="EQ67" s="727"/>
      <c r="ER67" s="727"/>
      <c r="ES67" s="727"/>
      <c r="ET67" s="727"/>
      <c r="EU67" s="727"/>
      <c r="EV67" s="727"/>
      <c r="EW67" s="727"/>
      <c r="EX67" s="727"/>
      <c r="EY67" s="727"/>
      <c r="EZ67" s="727"/>
      <c r="FA67" s="727"/>
      <c r="FB67" s="727"/>
      <c r="FC67" s="727"/>
      <c r="FD67" s="727"/>
      <c r="FE67" s="727"/>
      <c r="FF67" s="727"/>
      <c r="FG67" s="727"/>
      <c r="FH67" s="727"/>
      <c r="FI67" s="727"/>
      <c r="FJ67" s="727"/>
      <c r="FK67" s="727"/>
      <c r="FL67" s="727"/>
      <c r="FM67" s="727"/>
      <c r="FN67" s="727"/>
      <c r="FO67" s="727"/>
      <c r="FP67" s="727"/>
      <c r="FQ67" s="727"/>
      <c r="FR67" s="727"/>
      <c r="FS67" s="727"/>
      <c r="FT67" s="727"/>
      <c r="FU67" s="727"/>
      <c r="FV67" s="727"/>
      <c r="FW67" s="727"/>
      <c r="FX67" s="727"/>
      <c r="FY67" s="727"/>
      <c r="FZ67" s="727"/>
      <c r="GA67" s="727"/>
      <c r="GB67" s="727"/>
      <c r="GC67" s="727"/>
      <c r="GD67" s="727"/>
      <c r="GE67" s="694"/>
      <c r="GF67" s="694"/>
      <c r="GG67" s="694"/>
      <c r="GH67" s="694"/>
      <c r="GI67" s="694"/>
      <c r="GJ67" s="694"/>
      <c r="GK67" s="694"/>
      <c r="GL67" s="694"/>
      <c r="GM67" s="694"/>
      <c r="GN67" s="694"/>
      <c r="GO67" s="694"/>
      <c r="GP67" s="694"/>
      <c r="GQ67" s="694"/>
      <c r="GR67" s="694"/>
      <c r="GS67" s="694"/>
      <c r="GT67" s="694"/>
      <c r="GU67" s="694"/>
      <c r="GV67" s="694"/>
      <c r="GW67" s="694"/>
      <c r="GX67" s="694"/>
      <c r="GY67" s="694"/>
      <c r="GZ67" s="694"/>
      <c r="HA67" s="694"/>
      <c r="HB67" s="694"/>
      <c r="HC67" s="694"/>
      <c r="HD67" s="694"/>
      <c r="HE67" s="694"/>
      <c r="HF67" s="694"/>
      <c r="HG67" s="694"/>
      <c r="HH67" s="694"/>
      <c r="HI67" s="694"/>
      <c r="HJ67" s="694"/>
      <c r="HK67" s="694"/>
      <c r="HL67" s="694"/>
      <c r="HM67" s="694"/>
      <c r="HN67" s="694"/>
      <c r="HO67" s="694"/>
      <c r="HP67" s="694"/>
      <c r="HQ67" s="694"/>
      <c r="HR67" s="694"/>
      <c r="HS67" s="694"/>
      <c r="HT67" s="694"/>
      <c r="HU67" s="694"/>
      <c r="HV67" s="694"/>
      <c r="HW67" s="694"/>
      <c r="HX67" s="694"/>
      <c r="HY67" s="694"/>
      <c r="HZ67" s="694"/>
      <c r="IA67" s="694"/>
      <c r="IB67" s="694"/>
      <c r="IC67" s="694"/>
      <c r="ID67" s="694"/>
      <c r="IE67" s="694"/>
      <c r="IF67" s="694"/>
      <c r="IG67" s="694"/>
      <c r="IH67" s="694"/>
      <c r="II67" s="694"/>
      <c r="IJ67" s="694"/>
      <c r="IK67" s="694"/>
      <c r="IL67" s="694"/>
      <c r="IM67" s="694"/>
      <c r="IN67" s="694"/>
      <c r="IO67" s="694"/>
      <c r="IP67" s="694"/>
      <c r="IQ67" s="694"/>
      <c r="IR67" s="694"/>
      <c r="IS67" s="694"/>
      <c r="IT67" s="694"/>
      <c r="IU67" s="694"/>
      <c r="IV67" s="694"/>
      <c r="IW67" s="694"/>
      <c r="IX67" s="694"/>
      <c r="IY67" s="694"/>
      <c r="IZ67" s="694"/>
      <c r="JA67" s="694"/>
      <c r="JB67" s="694"/>
      <c r="JC67" s="694"/>
      <c r="JD67" s="694"/>
      <c r="JE67" s="694"/>
      <c r="JF67" s="694"/>
      <c r="JG67" s="694"/>
      <c r="JH67" s="694"/>
      <c r="JI67" s="694"/>
      <c r="JJ67" s="694"/>
      <c r="JK67" s="694"/>
      <c r="JL67" s="694"/>
      <c r="JM67" s="694"/>
      <c r="JN67" s="694"/>
      <c r="JO67" s="694"/>
      <c r="JP67" s="694"/>
      <c r="JQ67" s="694"/>
      <c r="JR67" s="694"/>
      <c r="JS67" s="694"/>
      <c r="JT67" s="694"/>
      <c r="JU67" s="694"/>
      <c r="JV67" s="694"/>
      <c r="JW67" s="694"/>
      <c r="JX67" s="694"/>
      <c r="JY67" s="694"/>
      <c r="JZ67" s="694"/>
      <c r="KA67" s="694"/>
      <c r="KB67" s="694"/>
      <c r="KC67" s="694"/>
      <c r="KD67" s="694"/>
      <c r="KE67" s="694"/>
      <c r="KF67" s="694"/>
      <c r="KG67" s="694"/>
      <c r="KH67" s="694"/>
      <c r="KI67" s="694"/>
      <c r="KJ67" s="694"/>
      <c r="KK67" s="694"/>
      <c r="KL67" s="694"/>
      <c r="KM67" s="694"/>
      <c r="KN67" s="694"/>
      <c r="KO67" s="694"/>
      <c r="KP67" s="694"/>
      <c r="KQ67" s="694"/>
      <c r="KR67" s="694"/>
      <c r="KS67" s="694"/>
      <c r="KT67" s="694"/>
      <c r="KU67" s="694"/>
      <c r="KV67" s="694"/>
      <c r="KW67" s="694"/>
      <c r="KX67" s="694"/>
      <c r="KY67" s="694"/>
      <c r="KZ67" s="694"/>
      <c r="LA67" s="694"/>
      <c r="LB67" s="694"/>
      <c r="LC67" s="694"/>
      <c r="LD67" s="694"/>
      <c r="LE67" s="694"/>
      <c r="LF67" s="694"/>
      <c r="LG67" s="694"/>
      <c r="LH67" s="694"/>
      <c r="LI67" s="694"/>
      <c r="LJ67" s="694"/>
      <c r="LK67" s="694"/>
      <c r="LL67" s="694"/>
      <c r="LM67" s="694"/>
      <c r="LN67" s="694"/>
      <c r="LO67" s="694"/>
      <c r="LP67" s="694"/>
      <c r="LQ67" s="694"/>
      <c r="LR67" s="694"/>
      <c r="LS67" s="694"/>
      <c r="LT67" s="694"/>
      <c r="LU67" s="694"/>
      <c r="LV67" s="694"/>
      <c r="LW67" s="694"/>
      <c r="LX67" s="694"/>
      <c r="LY67" s="694"/>
      <c r="LZ67" s="694"/>
      <c r="MA67" s="694"/>
      <c r="MB67" s="694"/>
      <c r="MC67" s="694"/>
      <c r="MD67" s="694"/>
      <c r="ME67" s="694"/>
      <c r="MF67" s="694"/>
      <c r="MG67" s="694"/>
      <c r="MH67" s="694"/>
      <c r="MI67" s="694"/>
      <c r="MJ67" s="694"/>
      <c r="MK67" s="694"/>
      <c r="ML67" s="694"/>
      <c r="MM67" s="694"/>
      <c r="MN67" s="694"/>
      <c r="MO67" s="694"/>
      <c r="MP67" s="694"/>
      <c r="MQ67" s="694"/>
      <c r="MR67" s="694"/>
      <c r="MS67" s="694"/>
      <c r="MT67" s="694"/>
      <c r="MU67" s="694"/>
      <c r="MV67" s="694"/>
      <c r="MW67" s="694"/>
      <c r="MX67" s="694"/>
      <c r="MY67" s="694"/>
      <c r="MZ67" s="694"/>
      <c r="NA67" s="694"/>
      <c r="NB67" s="694"/>
      <c r="NC67" s="694"/>
      <c r="ND67" s="694"/>
      <c r="NE67" s="694"/>
      <c r="NF67" s="694"/>
      <c r="NG67" s="694"/>
      <c r="NH67" s="694"/>
      <c r="NI67" s="694"/>
      <c r="NJ67" s="694"/>
      <c r="NK67" s="694"/>
      <c r="NL67" s="694"/>
      <c r="NM67" s="694"/>
      <c r="NN67" s="694"/>
      <c r="NO67" s="694"/>
      <c r="NP67" s="694"/>
      <c r="NQ67" s="694"/>
      <c r="NR67" s="694"/>
      <c r="NS67" s="694"/>
      <c r="NT67" s="694"/>
      <c r="NU67" s="694"/>
      <c r="NV67" s="694"/>
      <c r="NW67" s="694"/>
      <c r="NX67" s="694"/>
      <c r="NY67" s="694"/>
      <c r="NZ67" s="694"/>
      <c r="OA67" s="694"/>
      <c r="OB67" s="694"/>
      <c r="OC67" s="694"/>
      <c r="OD67" s="694"/>
      <c r="OE67" s="694"/>
      <c r="OF67" s="694"/>
      <c r="OG67" s="694"/>
      <c r="OH67" s="694"/>
      <c r="OI67" s="694"/>
      <c r="OJ67" s="694"/>
      <c r="OK67" s="694"/>
      <c r="OL67" s="694"/>
      <c r="OM67" s="694"/>
      <c r="ON67" s="694"/>
      <c r="OO67" s="694"/>
      <c r="OP67" s="694"/>
      <c r="OQ67" s="694"/>
      <c r="OR67" s="694"/>
      <c r="OS67" s="694"/>
      <c r="OT67" s="694"/>
      <c r="OU67" s="694"/>
      <c r="OV67" s="694"/>
      <c r="OW67" s="694"/>
      <c r="OX67" s="694"/>
      <c r="OY67" s="694"/>
      <c r="OZ67" s="694"/>
      <c r="PA67" s="694"/>
      <c r="PB67" s="694"/>
      <c r="PC67" s="694"/>
      <c r="PD67" s="694"/>
      <c r="PE67" s="694"/>
      <c r="PF67" s="694"/>
      <c r="PG67" s="694"/>
      <c r="PH67" s="694"/>
      <c r="PI67" s="694"/>
      <c r="PJ67" s="694"/>
      <c r="PK67" s="694"/>
      <c r="PL67" s="694"/>
      <c r="PM67" s="694"/>
      <c r="PN67" s="694"/>
      <c r="PO67" s="694"/>
      <c r="PP67" s="694"/>
      <c r="PQ67" s="694"/>
      <c r="PR67" s="694"/>
      <c r="PS67" s="694"/>
      <c r="PT67" s="694"/>
      <c r="PU67" s="694"/>
      <c r="PV67" s="694"/>
      <c r="PW67" s="694"/>
      <c r="PX67" s="694"/>
      <c r="PY67" s="694"/>
      <c r="PZ67" s="694"/>
      <c r="QA67" s="694"/>
      <c r="QB67" s="694"/>
      <c r="QC67" s="694"/>
      <c r="QD67" s="694"/>
      <c r="QE67" s="694"/>
      <c r="QF67" s="694"/>
      <c r="QG67" s="694"/>
      <c r="QH67" s="694"/>
      <c r="QI67" s="694"/>
      <c r="QJ67" s="694"/>
      <c r="QK67" s="694"/>
      <c r="QL67" s="694"/>
      <c r="QM67" s="694"/>
      <c r="QN67" s="694"/>
      <c r="QO67" s="694"/>
      <c r="QP67" s="694"/>
      <c r="QQ67" s="694"/>
      <c r="QR67" s="694"/>
      <c r="QS67" s="694"/>
      <c r="QT67" s="694"/>
      <c r="QU67" s="694"/>
      <c r="QV67" s="694"/>
      <c r="QW67" s="694"/>
      <c r="QX67" s="694"/>
      <c r="QY67" s="694"/>
      <c r="QZ67" s="694"/>
      <c r="RA67" s="694"/>
      <c r="RB67" s="694"/>
      <c r="RC67" s="694"/>
      <c r="RD67" s="694"/>
      <c r="RE67" s="694"/>
      <c r="RF67" s="694"/>
      <c r="RG67" s="694"/>
      <c r="RH67" s="694"/>
      <c r="RI67" s="694"/>
      <c r="RJ67" s="694"/>
      <c r="RK67" s="694"/>
      <c r="RL67" s="694"/>
      <c r="RM67" s="694"/>
      <c r="RN67" s="694"/>
      <c r="RO67" s="694"/>
      <c r="RP67" s="694"/>
      <c r="RQ67" s="694"/>
      <c r="RR67" s="694"/>
      <c r="RS67" s="694"/>
      <c r="RT67" s="694"/>
      <c r="RU67" s="694"/>
      <c r="RV67" s="694"/>
      <c r="RW67" s="694"/>
      <c r="RX67" s="694"/>
      <c r="RY67" s="694"/>
      <c r="RZ67" s="694"/>
      <c r="SA67" s="694"/>
      <c r="SB67" s="694"/>
      <c r="SC67" s="694"/>
      <c r="SD67" s="694"/>
      <c r="SE67" s="694"/>
      <c r="SF67" s="694"/>
      <c r="SG67" s="694"/>
      <c r="SH67" s="694"/>
      <c r="SI67" s="694"/>
      <c r="SJ67" s="694"/>
      <c r="SK67" s="694"/>
      <c r="SL67" s="694"/>
      <c r="SM67" s="694"/>
      <c r="SN67" s="694"/>
      <c r="SO67" s="694"/>
      <c r="SP67" s="694"/>
      <c r="SQ67" s="694"/>
      <c r="SR67" s="694"/>
      <c r="SS67" s="694"/>
      <c r="ST67" s="694"/>
      <c r="SU67" s="694"/>
      <c r="SV67" s="694"/>
      <c r="SW67" s="694"/>
      <c r="SX67" s="694"/>
      <c r="SY67" s="694"/>
      <c r="SZ67" s="694"/>
      <c r="TA67" s="694"/>
      <c r="TB67" s="694"/>
      <c r="TC67" s="694"/>
      <c r="TD67" s="694"/>
      <c r="TE67" s="694"/>
      <c r="TF67" s="694"/>
      <c r="TG67" s="694"/>
      <c r="TH67" s="694"/>
      <c r="TI67" s="694"/>
      <c r="TJ67" s="694"/>
      <c r="TK67" s="694"/>
      <c r="TL67" s="694"/>
      <c r="TM67" s="694"/>
      <c r="TN67" s="694"/>
      <c r="TO67" s="694"/>
      <c r="TP67" s="694"/>
      <c r="TQ67" s="694"/>
      <c r="TR67" s="694"/>
      <c r="TS67" s="694"/>
      <c r="TT67" s="694"/>
      <c r="TU67" s="694"/>
      <c r="TV67" s="694"/>
      <c r="TW67" s="694"/>
      <c r="TX67" s="694"/>
      <c r="TY67" s="694"/>
      <c r="TZ67" s="694"/>
      <c r="UA67" s="694"/>
      <c r="UB67" s="694"/>
      <c r="UC67" s="694"/>
      <c r="UD67" s="694"/>
      <c r="UE67" s="694"/>
      <c r="UF67" s="694"/>
      <c r="UG67" s="694"/>
      <c r="UH67" s="694"/>
      <c r="UI67" s="694"/>
      <c r="UJ67" s="694"/>
      <c r="UK67" s="694"/>
      <c r="UL67" s="694"/>
      <c r="UM67" s="694"/>
      <c r="UN67" s="694"/>
      <c r="UO67" s="694"/>
      <c r="UP67" s="694"/>
      <c r="UQ67" s="694"/>
      <c r="UR67" s="694"/>
      <c r="US67" s="694"/>
      <c r="UT67" s="694"/>
      <c r="UU67" s="694"/>
      <c r="UV67" s="694"/>
      <c r="UW67" s="694"/>
      <c r="UX67" s="694"/>
      <c r="UY67" s="694"/>
      <c r="UZ67" s="694"/>
      <c r="VA67" s="694"/>
      <c r="VB67" s="694"/>
      <c r="VC67" s="694"/>
      <c r="VD67" s="694"/>
      <c r="VE67" s="694"/>
      <c r="VF67" s="694"/>
      <c r="VG67" s="694"/>
      <c r="VH67" s="694"/>
      <c r="VI67" s="694"/>
      <c r="VJ67" s="694"/>
      <c r="VK67" s="694"/>
      <c r="VL67" s="694"/>
      <c r="VM67" s="694"/>
      <c r="VN67" s="694"/>
      <c r="VO67" s="694"/>
      <c r="VP67" s="694"/>
      <c r="VQ67" s="694"/>
      <c r="VR67" s="694"/>
      <c r="VS67" s="694"/>
      <c r="VT67" s="694"/>
      <c r="VU67" s="694"/>
      <c r="VV67" s="694"/>
      <c r="VW67" s="694"/>
      <c r="VX67" s="694"/>
      <c r="VY67" s="694"/>
      <c r="VZ67" s="694"/>
      <c r="WA67" s="694"/>
      <c r="WB67" s="694"/>
      <c r="WC67" s="694"/>
      <c r="WD67" s="694"/>
      <c r="WE67" s="694"/>
      <c r="WF67" s="694"/>
      <c r="WG67" s="694"/>
      <c r="WH67" s="694"/>
      <c r="WI67" s="694"/>
      <c r="WJ67" s="694"/>
      <c r="WK67" s="694"/>
      <c r="WL67" s="694"/>
      <c r="WM67" s="694"/>
      <c r="WN67" s="694"/>
      <c r="WO67" s="694"/>
      <c r="WP67" s="694"/>
      <c r="WQ67" s="694"/>
      <c r="WR67" s="694"/>
      <c r="WS67" s="694"/>
      <c r="WT67" s="694"/>
      <c r="WU67" s="694"/>
      <c r="WV67" s="694"/>
      <c r="WW67" s="694"/>
      <c r="WX67" s="694"/>
      <c r="WY67" s="694"/>
      <c r="WZ67" s="694"/>
      <c r="XA67" s="694"/>
      <c r="XB67" s="694"/>
      <c r="XC67" s="694"/>
      <c r="XD67" s="694"/>
      <c r="XE67" s="694"/>
      <c r="XF67" s="694"/>
      <c r="XG67" s="694"/>
      <c r="XH67" s="694"/>
      <c r="XI67" s="694"/>
      <c r="XJ67" s="694"/>
      <c r="XK67" s="694"/>
      <c r="XL67" s="694"/>
      <c r="XM67" s="694"/>
      <c r="XN67" s="694"/>
      <c r="XO67" s="694"/>
      <c r="XP67" s="694"/>
      <c r="XQ67" s="694"/>
      <c r="XR67" s="694"/>
      <c r="XS67" s="694"/>
      <c r="XT67" s="694"/>
      <c r="XU67" s="694"/>
      <c r="XV67" s="694"/>
      <c r="XW67" s="694"/>
      <c r="XX67" s="694"/>
      <c r="XY67" s="694"/>
      <c r="XZ67" s="694"/>
      <c r="YA67" s="694"/>
      <c r="YB67" s="694"/>
      <c r="YC67" s="694"/>
      <c r="YD67" s="694"/>
      <c r="YE67" s="694"/>
      <c r="YF67" s="694"/>
      <c r="YG67" s="694"/>
      <c r="YH67" s="694"/>
      <c r="YI67" s="694"/>
      <c r="YJ67" s="694"/>
      <c r="YK67" s="694"/>
      <c r="YL67" s="694"/>
      <c r="YM67" s="694"/>
      <c r="YN67" s="694"/>
      <c r="YO67" s="694"/>
      <c r="YP67" s="694"/>
      <c r="YQ67" s="694"/>
      <c r="YR67" s="694"/>
      <c r="YS67" s="694"/>
      <c r="YT67" s="694"/>
      <c r="YU67" s="694"/>
      <c r="YV67" s="694"/>
      <c r="YW67" s="694"/>
      <c r="YX67" s="694"/>
      <c r="YY67" s="694"/>
      <c r="YZ67" s="694"/>
      <c r="ZA67" s="694"/>
      <c r="ZB67" s="694"/>
      <c r="ZC67" s="694"/>
      <c r="ZD67" s="694"/>
      <c r="ZE67" s="694"/>
      <c r="ZF67" s="694"/>
      <c r="ZG67" s="694"/>
      <c r="ZH67" s="694"/>
      <c r="ZI67" s="694"/>
      <c r="ZJ67" s="694"/>
      <c r="ZK67" s="694"/>
      <c r="ZL67" s="694"/>
      <c r="ZM67" s="694"/>
      <c r="ZN67" s="694"/>
      <c r="ZO67" s="694"/>
      <c r="ZP67" s="694"/>
      <c r="ZQ67" s="694"/>
      <c r="ZR67" s="694"/>
      <c r="ZS67" s="694"/>
      <c r="ZT67" s="694"/>
      <c r="ZU67" s="694"/>
      <c r="ZV67" s="694"/>
      <c r="ZW67" s="694"/>
      <c r="ZX67" s="694"/>
      <c r="ZY67" s="694"/>
      <c r="ZZ67" s="694"/>
      <c r="AAA67" s="694"/>
      <c r="AAB67" s="694"/>
      <c r="AAC67" s="694"/>
      <c r="AAD67" s="694"/>
      <c r="AAE67" s="694"/>
      <c r="AAF67" s="694"/>
      <c r="AAG67" s="694"/>
      <c r="AAH67" s="694"/>
      <c r="AAI67" s="694"/>
      <c r="AAJ67" s="694"/>
      <c r="AAK67" s="694"/>
      <c r="AAL67" s="694"/>
      <c r="AAM67" s="694"/>
      <c r="AAN67" s="694"/>
      <c r="AAO67" s="694"/>
      <c r="AAP67" s="694"/>
      <c r="AAQ67" s="694"/>
      <c r="AAR67" s="694"/>
      <c r="AAS67" s="694"/>
      <c r="AAT67" s="694"/>
      <c r="AAU67" s="694"/>
      <c r="AAV67" s="694"/>
      <c r="AAW67" s="694"/>
      <c r="AAX67" s="694"/>
      <c r="AAY67" s="694"/>
      <c r="AAZ67" s="694"/>
      <c r="ABA67" s="694"/>
      <c r="ABB67" s="694"/>
      <c r="ABC67" s="694"/>
      <c r="ABD67" s="694"/>
      <c r="ABE67" s="694"/>
      <c r="ABF67" s="694"/>
      <c r="ABG67" s="694"/>
      <c r="ABH67" s="694"/>
      <c r="ABI67" s="694"/>
      <c r="ABJ67" s="694"/>
      <c r="ABK67" s="694"/>
      <c r="ABL67" s="694"/>
      <c r="ABM67" s="694"/>
      <c r="ABN67" s="694"/>
      <c r="ABO67" s="694"/>
      <c r="ABP67" s="694"/>
      <c r="ABQ67" s="694"/>
      <c r="ABR67" s="694"/>
      <c r="ABS67" s="694"/>
      <c r="ABT67" s="694"/>
      <c r="ABU67" s="694"/>
      <c r="ABV67" s="694"/>
      <c r="ABW67" s="694"/>
      <c r="ABX67" s="694"/>
      <c r="ABY67" s="694"/>
      <c r="ABZ67" s="694"/>
      <c r="ACA67" s="694"/>
      <c r="ACB67" s="694"/>
      <c r="ACC67" s="694"/>
      <c r="ACD67" s="694"/>
      <c r="ACE67" s="694"/>
      <c r="ACF67" s="694"/>
      <c r="ACG67" s="694"/>
      <c r="ACH67" s="694"/>
      <c r="ACI67" s="694"/>
      <c r="ACJ67" s="694"/>
      <c r="ACK67" s="694"/>
      <c r="ACL67" s="694"/>
      <c r="ACM67" s="694"/>
      <c r="ACN67" s="694"/>
      <c r="ACO67" s="694"/>
      <c r="ACP67" s="694"/>
      <c r="ACQ67" s="694"/>
      <c r="ACR67" s="694"/>
      <c r="ACS67" s="694"/>
      <c r="ACT67" s="694"/>
      <c r="ACU67" s="694"/>
      <c r="ACV67" s="694"/>
      <c r="ACW67" s="694"/>
      <c r="ACX67" s="694"/>
      <c r="ACY67" s="694"/>
      <c r="ACZ67" s="694"/>
      <c r="ADA67" s="694"/>
      <c r="ADB67" s="694"/>
      <c r="ADC67" s="694"/>
      <c r="ADD67" s="694"/>
      <c r="ADE67" s="694"/>
      <c r="ADF67" s="694"/>
      <c r="ADG67" s="694"/>
      <c r="ADH67" s="694"/>
      <c r="ADI67" s="694"/>
      <c r="ADJ67" s="694"/>
      <c r="ADK67" s="694"/>
      <c r="ADL67" s="694"/>
      <c r="ADM67" s="694"/>
      <c r="ADN67" s="694"/>
      <c r="ADO67" s="694"/>
      <c r="ADP67" s="694"/>
      <c r="ADQ67" s="694"/>
      <c r="ADR67" s="694"/>
      <c r="ADS67" s="694"/>
      <c r="ADT67" s="694"/>
      <c r="ADU67" s="694"/>
      <c r="ADV67" s="694"/>
      <c r="ADW67" s="694"/>
      <c r="ADX67" s="694"/>
      <c r="ADY67" s="694"/>
      <c r="ADZ67" s="694"/>
      <c r="AEA67" s="694"/>
      <c r="AEB67" s="694"/>
      <c r="AEC67" s="694"/>
      <c r="AED67" s="694"/>
      <c r="AEE67" s="694"/>
      <c r="AEF67" s="694"/>
      <c r="AEG67" s="694"/>
      <c r="AEH67" s="694"/>
      <c r="AEI67" s="694"/>
      <c r="AEJ67" s="694"/>
      <c r="AEK67" s="694"/>
      <c r="AEL67" s="694"/>
      <c r="AEM67" s="694"/>
      <c r="AEN67" s="694"/>
      <c r="AEO67" s="694"/>
      <c r="AEP67" s="694"/>
      <c r="AEQ67" s="694"/>
      <c r="AER67" s="694"/>
      <c r="AES67" s="694"/>
      <c r="AET67" s="694"/>
      <c r="AEU67" s="694"/>
      <c r="AEV67" s="694"/>
      <c r="AEW67" s="694"/>
      <c r="AEX67" s="694"/>
      <c r="AEY67" s="694"/>
      <c r="AEZ67" s="694"/>
      <c r="AFA67" s="694"/>
      <c r="AFB67" s="694"/>
      <c r="AFC67" s="694"/>
      <c r="AFD67" s="694"/>
      <c r="AFE67" s="694"/>
      <c r="AFF67" s="694"/>
      <c r="AFG67" s="694"/>
      <c r="AFH67" s="694"/>
      <c r="AFI67" s="694"/>
      <c r="AFJ67" s="694"/>
      <c r="AFK67" s="694"/>
      <c r="AFL67" s="694"/>
      <c r="AFM67" s="694"/>
      <c r="AFN67" s="694"/>
      <c r="AFO67" s="694"/>
      <c r="AFP67" s="694"/>
      <c r="AFQ67" s="694"/>
      <c r="AFR67" s="694"/>
      <c r="AFS67" s="694"/>
      <c r="AFT67" s="694"/>
      <c r="AFU67" s="694"/>
      <c r="AFV67" s="694"/>
      <c r="AFW67" s="694"/>
      <c r="AFX67" s="694"/>
      <c r="AFY67" s="694"/>
      <c r="AFZ67" s="694"/>
      <c r="AGA67" s="694"/>
      <c r="AGB67" s="694"/>
      <c r="AGC67" s="694"/>
      <c r="AGD67" s="694"/>
      <c r="AGE67" s="694"/>
      <c r="AGF67" s="694"/>
      <c r="AGG67" s="694"/>
      <c r="AGH67" s="694"/>
      <c r="AGI67" s="694"/>
      <c r="AGJ67" s="694"/>
      <c r="AGK67" s="694"/>
      <c r="AGL67" s="694"/>
      <c r="AGM67" s="694"/>
      <c r="AGN67" s="694"/>
      <c r="AGO67" s="694"/>
      <c r="AGP67" s="694"/>
      <c r="AGQ67" s="694"/>
      <c r="AGR67" s="694"/>
      <c r="AGS67" s="694"/>
      <c r="AGT67" s="694"/>
      <c r="AGU67" s="694"/>
      <c r="AGV67" s="694"/>
      <c r="AGW67" s="694"/>
      <c r="AGX67" s="694"/>
      <c r="AGY67" s="694"/>
      <c r="AGZ67" s="694"/>
      <c r="AHA67" s="694"/>
      <c r="AHB67" s="694"/>
      <c r="AHC67" s="694"/>
      <c r="AHD67" s="694"/>
      <c r="AHE67" s="694"/>
      <c r="AHF67" s="694"/>
      <c r="AHG67" s="694"/>
      <c r="AHH67" s="694"/>
      <c r="AHI67" s="694"/>
      <c r="AHJ67" s="694"/>
      <c r="AHK67" s="694"/>
      <c r="AHL67" s="694"/>
      <c r="AHM67" s="694"/>
      <c r="AHN67" s="694"/>
      <c r="AHO67" s="694"/>
      <c r="AHP67" s="694"/>
      <c r="AHQ67" s="694"/>
      <c r="AHR67" s="694"/>
      <c r="AHS67" s="694"/>
      <c r="AHT67" s="694"/>
      <c r="AHU67" s="694"/>
      <c r="AHV67" s="694"/>
      <c r="AHW67" s="694"/>
      <c r="AHX67" s="694"/>
      <c r="AHY67" s="694"/>
      <c r="AHZ67" s="694"/>
      <c r="AIA67" s="694"/>
      <c r="AIB67" s="694"/>
      <c r="AIC67" s="694"/>
      <c r="AID67" s="694"/>
      <c r="AIE67" s="694"/>
      <c r="AIF67" s="694"/>
      <c r="AIG67" s="694"/>
      <c r="AIH67" s="694"/>
      <c r="AII67" s="694"/>
      <c r="AIJ67" s="694"/>
      <c r="AIK67" s="694"/>
      <c r="AIL67" s="694"/>
      <c r="AIM67" s="694"/>
      <c r="AIN67" s="694"/>
      <c r="AIO67" s="694"/>
      <c r="AIP67" s="694"/>
      <c r="AIQ67" s="694"/>
      <c r="AIR67" s="694"/>
      <c r="AIS67" s="694"/>
      <c r="AIT67" s="694"/>
      <c r="AIU67" s="694"/>
      <c r="AIV67" s="694"/>
      <c r="AIW67" s="694"/>
      <c r="AIX67" s="694"/>
      <c r="AIY67" s="694"/>
      <c r="AIZ67" s="694"/>
      <c r="AJA67" s="694"/>
      <c r="AJB67" s="694"/>
      <c r="AJC67" s="694"/>
      <c r="AJD67" s="694"/>
      <c r="AJE67" s="694"/>
      <c r="AJF67" s="694"/>
      <c r="AJG67" s="694"/>
      <c r="AJH67" s="694"/>
      <c r="AJI67" s="694"/>
      <c r="AJJ67" s="694"/>
      <c r="AJK67" s="694"/>
      <c r="AJL67" s="694"/>
      <c r="AJM67" s="694"/>
      <c r="AJN67" s="694"/>
      <c r="AJO67" s="694"/>
      <c r="AJP67" s="694"/>
      <c r="AJQ67" s="694"/>
      <c r="AJR67" s="694"/>
      <c r="AJS67" s="694"/>
    </row>
    <row r="68" spans="1:955">
      <c r="A68" s="736"/>
      <c r="B68" s="736"/>
      <c r="C68" s="736"/>
      <c r="D68" s="736"/>
      <c r="E68" s="736"/>
      <c r="F68" s="727"/>
      <c r="G68" s="727"/>
      <c r="M68" s="748"/>
      <c r="N68" s="727"/>
      <c r="O68" s="727"/>
      <c r="P68" s="727"/>
      <c r="Q68" s="727"/>
      <c r="R68" s="727"/>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7"/>
      <c r="BH68" s="727"/>
      <c r="BI68" s="727"/>
      <c r="BJ68" s="727"/>
      <c r="BK68" s="727"/>
      <c r="BL68" s="727"/>
      <c r="BM68" s="727"/>
      <c r="BN68" s="727"/>
      <c r="BO68" s="727"/>
      <c r="BP68" s="727"/>
      <c r="BQ68" s="727"/>
      <c r="BR68" s="727"/>
      <c r="BS68" s="727"/>
      <c r="BT68" s="727"/>
      <c r="BU68" s="727"/>
      <c r="BV68" s="727"/>
      <c r="BW68" s="727"/>
      <c r="BX68" s="727"/>
      <c r="BY68" s="727"/>
      <c r="BZ68" s="727"/>
      <c r="CA68" s="727"/>
      <c r="CB68" s="727"/>
      <c r="CC68" s="727"/>
      <c r="CD68" s="727"/>
      <c r="CE68" s="727"/>
      <c r="CF68" s="727"/>
      <c r="CG68" s="727"/>
      <c r="CH68" s="727"/>
      <c r="CI68" s="727"/>
      <c r="CJ68" s="727"/>
      <c r="CK68" s="727"/>
      <c r="CL68" s="727"/>
      <c r="CM68" s="727"/>
      <c r="CN68" s="727"/>
      <c r="CO68" s="727"/>
      <c r="CP68" s="727"/>
      <c r="CQ68" s="727"/>
      <c r="CR68" s="727"/>
      <c r="CS68" s="727"/>
      <c r="CT68" s="727"/>
      <c r="CU68" s="727"/>
      <c r="CV68" s="727"/>
      <c r="CW68" s="727"/>
      <c r="CX68" s="727"/>
      <c r="CY68" s="727"/>
      <c r="CZ68" s="727"/>
      <c r="DA68" s="727"/>
      <c r="DB68" s="727"/>
      <c r="DC68" s="727"/>
      <c r="DD68" s="727"/>
      <c r="DE68" s="727"/>
      <c r="DF68" s="727"/>
      <c r="DG68" s="727"/>
      <c r="DH68" s="727"/>
      <c r="DI68" s="727"/>
      <c r="DJ68" s="727"/>
      <c r="DK68" s="727"/>
      <c r="DL68" s="727"/>
      <c r="DM68" s="727"/>
      <c r="DN68" s="727"/>
      <c r="DO68" s="727"/>
      <c r="DP68" s="727"/>
      <c r="DQ68" s="727"/>
      <c r="DR68" s="727"/>
      <c r="DS68" s="727"/>
      <c r="DT68" s="727"/>
      <c r="DU68" s="727"/>
      <c r="DV68" s="727"/>
      <c r="DW68" s="727"/>
      <c r="DX68" s="727"/>
      <c r="DY68" s="727"/>
      <c r="DZ68" s="727"/>
      <c r="EA68" s="727"/>
      <c r="EB68" s="727"/>
      <c r="EC68" s="727"/>
      <c r="ED68" s="727"/>
      <c r="EE68" s="727"/>
      <c r="EF68" s="727"/>
      <c r="EG68" s="727"/>
      <c r="EH68" s="727"/>
      <c r="EI68" s="727"/>
      <c r="EJ68" s="727"/>
      <c r="EK68" s="727"/>
      <c r="EL68" s="727"/>
      <c r="EM68" s="727"/>
      <c r="EN68" s="727"/>
      <c r="EO68" s="727"/>
      <c r="EP68" s="727"/>
      <c r="EQ68" s="727"/>
      <c r="ER68" s="727"/>
      <c r="ES68" s="727"/>
      <c r="ET68" s="727"/>
      <c r="EU68" s="727"/>
      <c r="EV68" s="727"/>
      <c r="EW68" s="727"/>
      <c r="EX68" s="727"/>
      <c r="EY68" s="727"/>
      <c r="EZ68" s="727"/>
      <c r="FA68" s="727"/>
      <c r="FB68" s="727"/>
      <c r="FC68" s="727"/>
      <c r="FD68" s="727"/>
      <c r="FE68" s="727"/>
      <c r="FF68" s="727"/>
      <c r="FG68" s="727"/>
      <c r="FH68" s="727"/>
      <c r="FI68" s="727"/>
      <c r="FJ68" s="727"/>
      <c r="FK68" s="727"/>
      <c r="FL68" s="727"/>
      <c r="FM68" s="727"/>
      <c r="FN68" s="727"/>
      <c r="FO68" s="727"/>
      <c r="FP68" s="727"/>
      <c r="FQ68" s="727"/>
      <c r="FR68" s="727"/>
      <c r="FS68" s="727"/>
      <c r="FT68" s="727"/>
      <c r="FU68" s="727"/>
      <c r="FV68" s="727"/>
      <c r="FW68" s="727"/>
      <c r="FX68" s="727"/>
      <c r="FY68" s="727"/>
      <c r="FZ68" s="727"/>
      <c r="GA68" s="727"/>
      <c r="GB68" s="727"/>
      <c r="GC68" s="727"/>
      <c r="GD68" s="727"/>
      <c r="GE68" s="694"/>
      <c r="GF68" s="694"/>
      <c r="GG68" s="694"/>
      <c r="GH68" s="694"/>
      <c r="GI68" s="694"/>
      <c r="GJ68" s="694"/>
      <c r="GK68" s="694"/>
      <c r="GL68" s="694"/>
      <c r="GM68" s="694"/>
      <c r="GN68" s="694"/>
      <c r="GO68" s="694"/>
      <c r="GP68" s="694"/>
      <c r="GQ68" s="694"/>
      <c r="GR68" s="694"/>
      <c r="GS68" s="694"/>
      <c r="GT68" s="694"/>
      <c r="GU68" s="694"/>
      <c r="GV68" s="694"/>
      <c r="GW68" s="694"/>
      <c r="GX68" s="694"/>
      <c r="GY68" s="694"/>
      <c r="GZ68" s="694"/>
      <c r="HA68" s="694"/>
      <c r="HB68" s="694"/>
      <c r="HC68" s="694"/>
      <c r="HD68" s="694"/>
      <c r="HE68" s="694"/>
      <c r="HF68" s="694"/>
      <c r="HG68" s="694"/>
      <c r="HH68" s="694"/>
      <c r="HI68" s="694"/>
      <c r="HJ68" s="694"/>
      <c r="HK68" s="694"/>
      <c r="HL68" s="694"/>
      <c r="HM68" s="694"/>
      <c r="HN68" s="694"/>
      <c r="HO68" s="694"/>
      <c r="HP68" s="694"/>
      <c r="HQ68" s="694"/>
      <c r="HR68" s="694"/>
      <c r="HS68" s="694"/>
      <c r="HT68" s="694"/>
      <c r="HU68" s="694"/>
      <c r="HV68" s="694"/>
      <c r="HW68" s="694"/>
      <c r="HX68" s="694"/>
      <c r="HY68" s="694"/>
      <c r="HZ68" s="694"/>
      <c r="IA68" s="694"/>
      <c r="IB68" s="694"/>
      <c r="IC68" s="694"/>
      <c r="ID68" s="694"/>
      <c r="IE68" s="694"/>
      <c r="IF68" s="694"/>
      <c r="IG68" s="694"/>
      <c r="IH68" s="694"/>
      <c r="II68" s="694"/>
      <c r="IJ68" s="694"/>
      <c r="IK68" s="694"/>
      <c r="IL68" s="694"/>
      <c r="IM68" s="694"/>
      <c r="IN68" s="694"/>
      <c r="IO68" s="694"/>
      <c r="IP68" s="694"/>
      <c r="IQ68" s="694"/>
      <c r="IR68" s="694"/>
      <c r="IS68" s="694"/>
      <c r="IT68" s="694"/>
      <c r="IU68" s="694"/>
      <c r="IV68" s="694"/>
      <c r="IW68" s="694"/>
      <c r="IX68" s="694"/>
      <c r="IY68" s="694"/>
      <c r="IZ68" s="694"/>
      <c r="JA68" s="694"/>
      <c r="JB68" s="694"/>
      <c r="JC68" s="694"/>
      <c r="JD68" s="694"/>
      <c r="JE68" s="694"/>
      <c r="JF68" s="694"/>
      <c r="JG68" s="694"/>
      <c r="JH68" s="694"/>
      <c r="JI68" s="694"/>
      <c r="JJ68" s="694"/>
      <c r="JK68" s="694"/>
      <c r="JL68" s="694"/>
      <c r="JM68" s="694"/>
      <c r="JN68" s="694"/>
      <c r="JO68" s="694"/>
      <c r="JP68" s="694"/>
      <c r="JQ68" s="694"/>
      <c r="JR68" s="694"/>
      <c r="JS68" s="694"/>
      <c r="JT68" s="694"/>
      <c r="JU68" s="694"/>
      <c r="JV68" s="694"/>
      <c r="JW68" s="694"/>
      <c r="JX68" s="694"/>
      <c r="JY68" s="694"/>
      <c r="JZ68" s="694"/>
      <c r="KA68" s="694"/>
      <c r="KB68" s="694"/>
      <c r="KC68" s="694"/>
      <c r="KD68" s="694"/>
      <c r="KE68" s="694"/>
      <c r="KF68" s="694"/>
      <c r="KG68" s="694"/>
      <c r="KH68" s="694"/>
      <c r="KI68" s="694"/>
      <c r="KJ68" s="694"/>
      <c r="KK68" s="694"/>
      <c r="KL68" s="694"/>
      <c r="KM68" s="694"/>
      <c r="KN68" s="694"/>
      <c r="KO68" s="694"/>
      <c r="KP68" s="694"/>
      <c r="KQ68" s="694"/>
      <c r="KR68" s="694"/>
      <c r="KS68" s="694"/>
      <c r="KT68" s="694"/>
      <c r="KU68" s="694"/>
      <c r="KV68" s="694"/>
      <c r="KW68" s="694"/>
      <c r="KX68" s="694"/>
      <c r="KY68" s="694"/>
      <c r="KZ68" s="694"/>
      <c r="LA68" s="694"/>
      <c r="LB68" s="694"/>
      <c r="LC68" s="694"/>
      <c r="LD68" s="694"/>
      <c r="LE68" s="694"/>
      <c r="LF68" s="694"/>
      <c r="LG68" s="694"/>
      <c r="LH68" s="694"/>
      <c r="LI68" s="694"/>
      <c r="LJ68" s="694"/>
      <c r="LK68" s="694"/>
      <c r="LL68" s="694"/>
      <c r="LM68" s="694"/>
      <c r="LN68" s="694"/>
      <c r="LO68" s="694"/>
      <c r="LP68" s="694"/>
      <c r="LQ68" s="694"/>
      <c r="LR68" s="694"/>
      <c r="LS68" s="694"/>
      <c r="LT68" s="694"/>
      <c r="LU68" s="694"/>
      <c r="LV68" s="694"/>
      <c r="LW68" s="694"/>
      <c r="LX68" s="694"/>
      <c r="LY68" s="694"/>
      <c r="LZ68" s="694"/>
      <c r="MA68" s="694"/>
      <c r="MB68" s="694"/>
      <c r="MC68" s="694"/>
      <c r="MD68" s="694"/>
      <c r="ME68" s="694"/>
      <c r="MF68" s="694"/>
      <c r="MG68" s="694"/>
      <c r="MH68" s="694"/>
      <c r="MI68" s="694"/>
      <c r="MJ68" s="694"/>
      <c r="MK68" s="694"/>
      <c r="ML68" s="694"/>
      <c r="MM68" s="694"/>
      <c r="MN68" s="694"/>
      <c r="MO68" s="694"/>
      <c r="MP68" s="694"/>
      <c r="MQ68" s="694"/>
      <c r="MR68" s="694"/>
      <c r="MS68" s="694"/>
      <c r="MT68" s="694"/>
      <c r="MU68" s="694"/>
      <c r="MV68" s="694"/>
      <c r="MW68" s="694"/>
      <c r="MX68" s="694"/>
      <c r="MY68" s="694"/>
      <c r="MZ68" s="694"/>
      <c r="NA68" s="694"/>
      <c r="NB68" s="694"/>
      <c r="NC68" s="694"/>
      <c r="ND68" s="694"/>
      <c r="NE68" s="694"/>
      <c r="NF68" s="694"/>
      <c r="NG68" s="694"/>
      <c r="NH68" s="694"/>
      <c r="NI68" s="694"/>
      <c r="NJ68" s="694"/>
      <c r="NK68" s="694"/>
      <c r="NL68" s="694"/>
      <c r="NM68" s="694"/>
      <c r="NN68" s="694"/>
      <c r="NO68" s="694"/>
      <c r="NP68" s="694"/>
      <c r="NQ68" s="694"/>
      <c r="NR68" s="694"/>
      <c r="NS68" s="694"/>
      <c r="NT68" s="694"/>
      <c r="NU68" s="694"/>
      <c r="NV68" s="694"/>
      <c r="NW68" s="694"/>
      <c r="NX68" s="694"/>
      <c r="NY68" s="694"/>
      <c r="NZ68" s="694"/>
      <c r="OA68" s="694"/>
      <c r="OB68" s="694"/>
      <c r="OC68" s="694"/>
      <c r="OD68" s="694"/>
      <c r="OE68" s="694"/>
      <c r="OF68" s="694"/>
      <c r="OG68" s="694"/>
      <c r="OH68" s="694"/>
      <c r="OI68" s="694"/>
      <c r="OJ68" s="694"/>
      <c r="OK68" s="694"/>
      <c r="OL68" s="694"/>
      <c r="OM68" s="694"/>
      <c r="ON68" s="694"/>
      <c r="OO68" s="694"/>
      <c r="OP68" s="694"/>
      <c r="OQ68" s="694"/>
      <c r="OR68" s="694"/>
      <c r="OS68" s="694"/>
      <c r="OT68" s="694"/>
      <c r="OU68" s="694"/>
      <c r="OV68" s="694"/>
      <c r="OW68" s="694"/>
      <c r="OX68" s="694"/>
      <c r="OY68" s="694"/>
      <c r="OZ68" s="694"/>
      <c r="PA68" s="694"/>
      <c r="PB68" s="694"/>
      <c r="PC68" s="694"/>
      <c r="PD68" s="694"/>
      <c r="PE68" s="694"/>
      <c r="PF68" s="694"/>
      <c r="PG68" s="694"/>
      <c r="PH68" s="694"/>
      <c r="PI68" s="694"/>
      <c r="PJ68" s="694"/>
      <c r="PK68" s="694"/>
      <c r="PL68" s="694"/>
      <c r="PM68" s="694"/>
      <c r="PN68" s="694"/>
      <c r="PO68" s="694"/>
      <c r="PP68" s="694"/>
      <c r="PQ68" s="694"/>
      <c r="PR68" s="694"/>
      <c r="PS68" s="694"/>
      <c r="PT68" s="694"/>
      <c r="PU68" s="694"/>
      <c r="PV68" s="694"/>
      <c r="PW68" s="694"/>
      <c r="PX68" s="694"/>
      <c r="PY68" s="694"/>
      <c r="PZ68" s="694"/>
      <c r="QA68" s="694"/>
      <c r="QB68" s="694"/>
      <c r="QC68" s="694"/>
      <c r="QD68" s="694"/>
      <c r="QE68" s="694"/>
      <c r="QF68" s="694"/>
      <c r="QG68" s="694"/>
      <c r="QH68" s="694"/>
      <c r="QI68" s="694"/>
      <c r="QJ68" s="694"/>
      <c r="QK68" s="694"/>
      <c r="QL68" s="694"/>
      <c r="QM68" s="694"/>
      <c r="QN68" s="694"/>
      <c r="QO68" s="694"/>
      <c r="QP68" s="694"/>
      <c r="QQ68" s="694"/>
      <c r="QR68" s="694"/>
      <c r="QS68" s="694"/>
      <c r="QT68" s="694"/>
      <c r="QU68" s="694"/>
      <c r="QV68" s="694"/>
      <c r="QW68" s="694"/>
      <c r="QX68" s="694"/>
      <c r="QY68" s="694"/>
      <c r="QZ68" s="694"/>
      <c r="RA68" s="694"/>
      <c r="RB68" s="694"/>
      <c r="RC68" s="694"/>
      <c r="RD68" s="694"/>
      <c r="RE68" s="694"/>
      <c r="RF68" s="694"/>
      <c r="RG68" s="694"/>
      <c r="RH68" s="694"/>
      <c r="RI68" s="694"/>
      <c r="RJ68" s="694"/>
      <c r="RK68" s="694"/>
      <c r="RL68" s="694"/>
      <c r="RM68" s="694"/>
      <c r="RN68" s="694"/>
      <c r="RO68" s="694"/>
      <c r="RP68" s="694"/>
      <c r="RQ68" s="694"/>
      <c r="RR68" s="694"/>
      <c r="RS68" s="694"/>
      <c r="RT68" s="694"/>
      <c r="RU68" s="694"/>
      <c r="RV68" s="694"/>
      <c r="RW68" s="694"/>
      <c r="RX68" s="694"/>
      <c r="RY68" s="694"/>
      <c r="RZ68" s="694"/>
      <c r="SA68" s="694"/>
      <c r="SB68" s="694"/>
      <c r="SC68" s="694"/>
      <c r="SD68" s="694"/>
      <c r="SE68" s="694"/>
      <c r="SF68" s="694"/>
      <c r="SG68" s="694"/>
      <c r="SH68" s="694"/>
      <c r="SI68" s="694"/>
      <c r="SJ68" s="694"/>
      <c r="SK68" s="694"/>
      <c r="SL68" s="694"/>
      <c r="SM68" s="694"/>
      <c r="SN68" s="694"/>
      <c r="SO68" s="694"/>
      <c r="SP68" s="694"/>
      <c r="SQ68" s="694"/>
      <c r="SR68" s="694"/>
      <c r="SS68" s="694"/>
      <c r="ST68" s="694"/>
      <c r="SU68" s="694"/>
      <c r="SV68" s="694"/>
      <c r="SW68" s="694"/>
      <c r="SX68" s="694"/>
      <c r="SY68" s="694"/>
      <c r="SZ68" s="694"/>
      <c r="TA68" s="694"/>
      <c r="TB68" s="694"/>
      <c r="TC68" s="694"/>
      <c r="TD68" s="694"/>
      <c r="TE68" s="694"/>
      <c r="TF68" s="694"/>
      <c r="TG68" s="694"/>
      <c r="TH68" s="694"/>
      <c r="TI68" s="694"/>
      <c r="TJ68" s="694"/>
      <c r="TK68" s="694"/>
      <c r="TL68" s="694"/>
      <c r="TM68" s="694"/>
      <c r="TN68" s="694"/>
      <c r="TO68" s="694"/>
      <c r="TP68" s="694"/>
      <c r="TQ68" s="694"/>
      <c r="TR68" s="694"/>
      <c r="TS68" s="694"/>
      <c r="TT68" s="694"/>
      <c r="TU68" s="694"/>
      <c r="TV68" s="694"/>
      <c r="TW68" s="694"/>
      <c r="TX68" s="694"/>
      <c r="TY68" s="694"/>
      <c r="TZ68" s="694"/>
      <c r="UA68" s="694"/>
      <c r="UB68" s="694"/>
      <c r="UC68" s="694"/>
      <c r="UD68" s="694"/>
      <c r="UE68" s="694"/>
      <c r="UF68" s="694"/>
      <c r="UG68" s="694"/>
      <c r="UH68" s="694"/>
      <c r="UI68" s="694"/>
      <c r="UJ68" s="694"/>
      <c r="UK68" s="694"/>
      <c r="UL68" s="694"/>
      <c r="UM68" s="694"/>
      <c r="UN68" s="694"/>
      <c r="UO68" s="694"/>
      <c r="UP68" s="694"/>
      <c r="UQ68" s="694"/>
      <c r="UR68" s="694"/>
      <c r="US68" s="694"/>
      <c r="UT68" s="694"/>
      <c r="UU68" s="694"/>
      <c r="UV68" s="694"/>
      <c r="UW68" s="694"/>
      <c r="UX68" s="694"/>
      <c r="UY68" s="694"/>
      <c r="UZ68" s="694"/>
      <c r="VA68" s="694"/>
      <c r="VB68" s="694"/>
      <c r="VC68" s="694"/>
      <c r="VD68" s="694"/>
      <c r="VE68" s="694"/>
      <c r="VF68" s="694"/>
      <c r="VG68" s="694"/>
      <c r="VH68" s="694"/>
      <c r="VI68" s="694"/>
      <c r="VJ68" s="694"/>
      <c r="VK68" s="694"/>
      <c r="VL68" s="694"/>
      <c r="VM68" s="694"/>
      <c r="VN68" s="694"/>
      <c r="VO68" s="694"/>
      <c r="VP68" s="694"/>
      <c r="VQ68" s="694"/>
      <c r="VR68" s="694"/>
      <c r="VS68" s="694"/>
      <c r="VT68" s="694"/>
      <c r="VU68" s="694"/>
      <c r="VV68" s="694"/>
      <c r="VW68" s="694"/>
      <c r="VX68" s="694"/>
      <c r="VY68" s="694"/>
      <c r="VZ68" s="694"/>
      <c r="WA68" s="694"/>
      <c r="WB68" s="694"/>
      <c r="WC68" s="694"/>
      <c r="WD68" s="694"/>
      <c r="WE68" s="694"/>
      <c r="WF68" s="694"/>
      <c r="WG68" s="694"/>
      <c r="WH68" s="694"/>
      <c r="WI68" s="694"/>
      <c r="WJ68" s="694"/>
      <c r="WK68" s="694"/>
      <c r="WL68" s="694"/>
      <c r="WM68" s="694"/>
      <c r="WN68" s="694"/>
      <c r="WO68" s="694"/>
      <c r="WP68" s="694"/>
      <c r="WQ68" s="694"/>
      <c r="WR68" s="694"/>
      <c r="WS68" s="694"/>
      <c r="WT68" s="694"/>
      <c r="WU68" s="694"/>
      <c r="WV68" s="694"/>
      <c r="WW68" s="694"/>
      <c r="WX68" s="694"/>
      <c r="WY68" s="694"/>
      <c r="WZ68" s="694"/>
      <c r="XA68" s="694"/>
      <c r="XB68" s="694"/>
      <c r="XC68" s="694"/>
      <c r="XD68" s="694"/>
      <c r="XE68" s="694"/>
      <c r="XF68" s="694"/>
      <c r="XG68" s="694"/>
      <c r="XH68" s="694"/>
      <c r="XI68" s="694"/>
      <c r="XJ68" s="694"/>
      <c r="XK68" s="694"/>
      <c r="XL68" s="694"/>
      <c r="XM68" s="694"/>
      <c r="XN68" s="694"/>
      <c r="XO68" s="694"/>
      <c r="XP68" s="694"/>
      <c r="XQ68" s="694"/>
      <c r="XR68" s="694"/>
      <c r="XS68" s="694"/>
      <c r="XT68" s="694"/>
      <c r="XU68" s="694"/>
      <c r="XV68" s="694"/>
      <c r="XW68" s="694"/>
      <c r="XX68" s="694"/>
      <c r="XY68" s="694"/>
      <c r="XZ68" s="694"/>
      <c r="YA68" s="694"/>
      <c r="YB68" s="694"/>
      <c r="YC68" s="694"/>
      <c r="YD68" s="694"/>
      <c r="YE68" s="694"/>
      <c r="YF68" s="694"/>
      <c r="YG68" s="694"/>
      <c r="YH68" s="694"/>
      <c r="YI68" s="694"/>
      <c r="YJ68" s="694"/>
      <c r="YK68" s="694"/>
      <c r="YL68" s="694"/>
      <c r="YM68" s="694"/>
      <c r="YN68" s="694"/>
      <c r="YO68" s="694"/>
      <c r="YP68" s="694"/>
      <c r="YQ68" s="694"/>
      <c r="YR68" s="694"/>
      <c r="YS68" s="694"/>
      <c r="YT68" s="694"/>
      <c r="YU68" s="694"/>
      <c r="YV68" s="694"/>
      <c r="YW68" s="694"/>
      <c r="YX68" s="694"/>
      <c r="YY68" s="694"/>
      <c r="YZ68" s="694"/>
      <c r="ZA68" s="694"/>
      <c r="ZB68" s="694"/>
      <c r="ZC68" s="694"/>
      <c r="ZD68" s="694"/>
      <c r="ZE68" s="694"/>
      <c r="ZF68" s="694"/>
      <c r="ZG68" s="694"/>
      <c r="ZH68" s="694"/>
      <c r="ZI68" s="694"/>
      <c r="ZJ68" s="694"/>
      <c r="ZK68" s="694"/>
      <c r="ZL68" s="694"/>
      <c r="ZM68" s="694"/>
      <c r="ZN68" s="694"/>
      <c r="ZO68" s="694"/>
      <c r="ZP68" s="694"/>
      <c r="ZQ68" s="694"/>
      <c r="ZR68" s="694"/>
      <c r="ZS68" s="694"/>
      <c r="ZT68" s="694"/>
      <c r="ZU68" s="694"/>
      <c r="ZV68" s="694"/>
      <c r="ZW68" s="694"/>
      <c r="ZX68" s="694"/>
      <c r="ZY68" s="694"/>
      <c r="ZZ68" s="694"/>
      <c r="AAA68" s="694"/>
      <c r="AAB68" s="694"/>
      <c r="AAC68" s="694"/>
      <c r="AAD68" s="694"/>
      <c r="AAE68" s="694"/>
      <c r="AAF68" s="694"/>
      <c r="AAG68" s="694"/>
      <c r="AAH68" s="694"/>
      <c r="AAI68" s="694"/>
      <c r="AAJ68" s="694"/>
      <c r="AAK68" s="694"/>
      <c r="AAL68" s="694"/>
      <c r="AAM68" s="694"/>
      <c r="AAN68" s="694"/>
      <c r="AAO68" s="694"/>
      <c r="AAP68" s="694"/>
      <c r="AAQ68" s="694"/>
      <c r="AAR68" s="694"/>
      <c r="AAS68" s="694"/>
      <c r="AAT68" s="694"/>
      <c r="AAU68" s="694"/>
      <c r="AAV68" s="694"/>
      <c r="AAW68" s="694"/>
      <c r="AAX68" s="694"/>
      <c r="AAY68" s="694"/>
      <c r="AAZ68" s="694"/>
      <c r="ABA68" s="694"/>
      <c r="ABB68" s="694"/>
      <c r="ABC68" s="694"/>
      <c r="ABD68" s="694"/>
      <c r="ABE68" s="694"/>
      <c r="ABF68" s="694"/>
      <c r="ABG68" s="694"/>
      <c r="ABH68" s="694"/>
      <c r="ABI68" s="694"/>
      <c r="ABJ68" s="694"/>
      <c r="ABK68" s="694"/>
      <c r="ABL68" s="694"/>
      <c r="ABM68" s="694"/>
      <c r="ABN68" s="694"/>
      <c r="ABO68" s="694"/>
      <c r="ABP68" s="694"/>
      <c r="ABQ68" s="694"/>
      <c r="ABR68" s="694"/>
      <c r="ABS68" s="694"/>
      <c r="ABT68" s="694"/>
      <c r="ABU68" s="694"/>
      <c r="ABV68" s="694"/>
      <c r="ABW68" s="694"/>
      <c r="ABX68" s="694"/>
      <c r="ABY68" s="694"/>
      <c r="ABZ68" s="694"/>
      <c r="ACA68" s="694"/>
      <c r="ACB68" s="694"/>
      <c r="ACC68" s="694"/>
      <c r="ACD68" s="694"/>
      <c r="ACE68" s="694"/>
      <c r="ACF68" s="694"/>
      <c r="ACG68" s="694"/>
      <c r="ACH68" s="694"/>
      <c r="ACI68" s="694"/>
      <c r="ACJ68" s="694"/>
      <c r="ACK68" s="694"/>
      <c r="ACL68" s="694"/>
      <c r="ACM68" s="694"/>
      <c r="ACN68" s="694"/>
      <c r="ACO68" s="694"/>
      <c r="ACP68" s="694"/>
      <c r="ACQ68" s="694"/>
      <c r="ACR68" s="694"/>
      <c r="ACS68" s="694"/>
      <c r="ACT68" s="694"/>
      <c r="ACU68" s="694"/>
      <c r="ACV68" s="694"/>
      <c r="ACW68" s="694"/>
      <c r="ACX68" s="694"/>
      <c r="ACY68" s="694"/>
      <c r="ACZ68" s="694"/>
      <c r="ADA68" s="694"/>
      <c r="ADB68" s="694"/>
      <c r="ADC68" s="694"/>
      <c r="ADD68" s="694"/>
      <c r="ADE68" s="694"/>
      <c r="ADF68" s="694"/>
      <c r="ADG68" s="694"/>
      <c r="ADH68" s="694"/>
      <c r="ADI68" s="694"/>
      <c r="ADJ68" s="694"/>
      <c r="ADK68" s="694"/>
      <c r="ADL68" s="694"/>
      <c r="ADM68" s="694"/>
      <c r="ADN68" s="694"/>
      <c r="ADO68" s="694"/>
      <c r="ADP68" s="694"/>
      <c r="ADQ68" s="694"/>
      <c r="ADR68" s="694"/>
      <c r="ADS68" s="694"/>
      <c r="ADT68" s="694"/>
      <c r="ADU68" s="694"/>
      <c r="ADV68" s="694"/>
      <c r="ADW68" s="694"/>
      <c r="ADX68" s="694"/>
      <c r="ADY68" s="694"/>
      <c r="ADZ68" s="694"/>
      <c r="AEA68" s="694"/>
      <c r="AEB68" s="694"/>
      <c r="AEC68" s="694"/>
      <c r="AED68" s="694"/>
      <c r="AEE68" s="694"/>
      <c r="AEF68" s="694"/>
      <c r="AEG68" s="694"/>
      <c r="AEH68" s="694"/>
      <c r="AEI68" s="694"/>
      <c r="AEJ68" s="694"/>
      <c r="AEK68" s="694"/>
      <c r="AEL68" s="694"/>
      <c r="AEM68" s="694"/>
      <c r="AEN68" s="694"/>
      <c r="AEO68" s="694"/>
      <c r="AEP68" s="694"/>
      <c r="AEQ68" s="694"/>
      <c r="AER68" s="694"/>
      <c r="AES68" s="694"/>
      <c r="AET68" s="694"/>
      <c r="AEU68" s="694"/>
      <c r="AEV68" s="694"/>
      <c r="AEW68" s="694"/>
      <c r="AEX68" s="694"/>
      <c r="AEY68" s="694"/>
      <c r="AEZ68" s="694"/>
      <c r="AFA68" s="694"/>
      <c r="AFB68" s="694"/>
      <c r="AFC68" s="694"/>
      <c r="AFD68" s="694"/>
      <c r="AFE68" s="694"/>
      <c r="AFF68" s="694"/>
      <c r="AFG68" s="694"/>
      <c r="AFH68" s="694"/>
      <c r="AFI68" s="694"/>
      <c r="AFJ68" s="694"/>
      <c r="AFK68" s="694"/>
      <c r="AFL68" s="694"/>
      <c r="AFM68" s="694"/>
      <c r="AFN68" s="694"/>
      <c r="AFO68" s="694"/>
      <c r="AFP68" s="694"/>
      <c r="AFQ68" s="694"/>
      <c r="AFR68" s="694"/>
      <c r="AFS68" s="694"/>
      <c r="AFT68" s="694"/>
      <c r="AFU68" s="694"/>
      <c r="AFV68" s="694"/>
      <c r="AFW68" s="694"/>
      <c r="AFX68" s="694"/>
      <c r="AFY68" s="694"/>
      <c r="AFZ68" s="694"/>
      <c r="AGA68" s="694"/>
      <c r="AGB68" s="694"/>
      <c r="AGC68" s="694"/>
      <c r="AGD68" s="694"/>
      <c r="AGE68" s="694"/>
      <c r="AGF68" s="694"/>
      <c r="AGG68" s="694"/>
      <c r="AGH68" s="694"/>
      <c r="AGI68" s="694"/>
      <c r="AGJ68" s="694"/>
      <c r="AGK68" s="694"/>
      <c r="AGL68" s="694"/>
      <c r="AGM68" s="694"/>
      <c r="AGN68" s="694"/>
      <c r="AGO68" s="694"/>
      <c r="AGP68" s="694"/>
      <c r="AGQ68" s="694"/>
      <c r="AGR68" s="694"/>
      <c r="AGS68" s="694"/>
      <c r="AGT68" s="694"/>
      <c r="AGU68" s="694"/>
      <c r="AGV68" s="694"/>
      <c r="AGW68" s="694"/>
      <c r="AGX68" s="694"/>
      <c r="AGY68" s="694"/>
      <c r="AGZ68" s="694"/>
      <c r="AHA68" s="694"/>
      <c r="AHB68" s="694"/>
      <c r="AHC68" s="694"/>
      <c r="AHD68" s="694"/>
      <c r="AHE68" s="694"/>
      <c r="AHF68" s="694"/>
      <c r="AHG68" s="694"/>
      <c r="AHH68" s="694"/>
      <c r="AHI68" s="694"/>
      <c r="AHJ68" s="694"/>
      <c r="AHK68" s="694"/>
      <c r="AHL68" s="694"/>
      <c r="AHM68" s="694"/>
      <c r="AHN68" s="694"/>
      <c r="AHO68" s="694"/>
      <c r="AHP68" s="694"/>
      <c r="AHQ68" s="694"/>
      <c r="AHR68" s="694"/>
      <c r="AHS68" s="694"/>
      <c r="AHT68" s="694"/>
      <c r="AHU68" s="694"/>
      <c r="AHV68" s="694"/>
      <c r="AHW68" s="694"/>
      <c r="AHX68" s="694"/>
      <c r="AHY68" s="694"/>
      <c r="AHZ68" s="694"/>
      <c r="AIA68" s="694"/>
      <c r="AIB68" s="694"/>
      <c r="AIC68" s="694"/>
      <c r="AID68" s="694"/>
      <c r="AIE68" s="694"/>
      <c r="AIF68" s="694"/>
      <c r="AIG68" s="694"/>
      <c r="AIH68" s="694"/>
      <c r="AII68" s="694"/>
      <c r="AIJ68" s="694"/>
      <c r="AIK68" s="694"/>
      <c r="AIL68" s="694"/>
      <c r="AIM68" s="694"/>
      <c r="AIN68" s="694"/>
      <c r="AIO68" s="694"/>
      <c r="AIP68" s="694"/>
      <c r="AIQ68" s="694"/>
      <c r="AIR68" s="694"/>
      <c r="AIS68" s="694"/>
      <c r="AIT68" s="694"/>
      <c r="AIU68" s="694"/>
      <c r="AIV68" s="694"/>
      <c r="AIW68" s="694"/>
      <c r="AIX68" s="694"/>
      <c r="AIY68" s="694"/>
      <c r="AIZ68" s="694"/>
      <c r="AJA68" s="694"/>
      <c r="AJB68" s="694"/>
      <c r="AJC68" s="694"/>
      <c r="AJD68" s="694"/>
      <c r="AJE68" s="694"/>
      <c r="AJF68" s="694"/>
      <c r="AJG68" s="694"/>
      <c r="AJH68" s="694"/>
      <c r="AJI68" s="694"/>
      <c r="AJJ68" s="694"/>
      <c r="AJK68" s="694"/>
      <c r="AJL68" s="694"/>
      <c r="AJM68" s="694"/>
      <c r="AJN68" s="694"/>
      <c r="AJO68" s="694"/>
      <c r="AJP68" s="694"/>
      <c r="AJQ68" s="694"/>
      <c r="AJR68" s="694"/>
      <c r="AJS68" s="694"/>
    </row>
    <row r="69" spans="1:955">
      <c r="A69" s="727"/>
      <c r="B69" s="736"/>
      <c r="C69" s="736"/>
      <c r="D69" s="736"/>
      <c r="E69" s="736"/>
      <c r="F69" s="736"/>
      <c r="G69" s="736"/>
      <c r="M69" s="748"/>
      <c r="N69" s="727"/>
      <c r="O69" s="727"/>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727"/>
      <c r="BF69" s="727"/>
      <c r="BG69" s="727"/>
      <c r="BH69" s="727"/>
      <c r="BI69" s="727"/>
      <c r="BJ69" s="727"/>
      <c r="BK69" s="727"/>
      <c r="BL69" s="727"/>
      <c r="BM69" s="727"/>
      <c r="BN69" s="727"/>
      <c r="BO69" s="727"/>
      <c r="BP69" s="727"/>
      <c r="BQ69" s="727"/>
      <c r="BR69" s="727"/>
      <c r="BS69" s="727"/>
      <c r="BT69" s="727"/>
      <c r="BU69" s="727"/>
      <c r="BV69" s="727"/>
      <c r="BW69" s="727"/>
      <c r="BX69" s="727"/>
      <c r="BY69" s="727"/>
      <c r="BZ69" s="727"/>
      <c r="CA69" s="727"/>
      <c r="CB69" s="727"/>
      <c r="CC69" s="727"/>
      <c r="CD69" s="727"/>
      <c r="CE69" s="727"/>
      <c r="CF69" s="727"/>
      <c r="CG69" s="727"/>
      <c r="CH69" s="727"/>
      <c r="CI69" s="727"/>
      <c r="CJ69" s="727"/>
      <c r="CK69" s="727"/>
      <c r="CL69" s="727"/>
      <c r="CM69" s="727"/>
      <c r="CN69" s="727"/>
      <c r="CO69" s="727"/>
      <c r="CP69" s="727"/>
      <c r="CQ69" s="727"/>
      <c r="CR69" s="727"/>
      <c r="CS69" s="727"/>
      <c r="CT69" s="727"/>
      <c r="CU69" s="727"/>
      <c r="CV69" s="727"/>
      <c r="CW69" s="727"/>
      <c r="CX69" s="727"/>
      <c r="CY69" s="727"/>
      <c r="CZ69" s="727"/>
      <c r="DA69" s="727"/>
      <c r="DB69" s="727"/>
      <c r="DC69" s="727"/>
      <c r="DD69" s="727"/>
      <c r="DE69" s="727"/>
      <c r="DF69" s="727"/>
      <c r="DG69" s="727"/>
      <c r="DH69" s="727"/>
      <c r="DI69" s="727"/>
      <c r="DJ69" s="727"/>
      <c r="DK69" s="727"/>
      <c r="DL69" s="727"/>
      <c r="DM69" s="727"/>
      <c r="DN69" s="727"/>
      <c r="DO69" s="727"/>
      <c r="DP69" s="727"/>
      <c r="DQ69" s="727"/>
      <c r="DR69" s="727"/>
      <c r="DS69" s="727"/>
      <c r="DT69" s="727"/>
      <c r="DU69" s="727"/>
      <c r="DV69" s="727"/>
      <c r="DW69" s="727"/>
      <c r="DX69" s="727"/>
      <c r="DY69" s="727"/>
      <c r="DZ69" s="727"/>
      <c r="EA69" s="727"/>
      <c r="EB69" s="727"/>
      <c r="EC69" s="727"/>
      <c r="ED69" s="727"/>
      <c r="EE69" s="727"/>
      <c r="EF69" s="727"/>
      <c r="EG69" s="727"/>
      <c r="EH69" s="727"/>
      <c r="EI69" s="727"/>
      <c r="EJ69" s="727"/>
      <c r="EK69" s="727"/>
      <c r="EL69" s="727"/>
      <c r="EM69" s="727"/>
      <c r="EN69" s="727"/>
      <c r="EO69" s="727"/>
      <c r="EP69" s="727"/>
      <c r="EQ69" s="727"/>
      <c r="ER69" s="727"/>
      <c r="ES69" s="727"/>
      <c r="ET69" s="727"/>
      <c r="EU69" s="727"/>
      <c r="EV69" s="727"/>
      <c r="EW69" s="727"/>
      <c r="EX69" s="727"/>
      <c r="EY69" s="727"/>
      <c r="EZ69" s="727"/>
      <c r="FA69" s="727"/>
      <c r="FB69" s="727"/>
      <c r="FC69" s="727"/>
      <c r="FD69" s="727"/>
      <c r="FE69" s="727"/>
      <c r="FF69" s="727"/>
      <c r="FG69" s="727"/>
      <c r="FH69" s="727"/>
      <c r="FI69" s="727"/>
      <c r="FJ69" s="727"/>
      <c r="FK69" s="727"/>
      <c r="FL69" s="727"/>
      <c r="FM69" s="727"/>
      <c r="FN69" s="727"/>
      <c r="FO69" s="727"/>
      <c r="FP69" s="727"/>
      <c r="FQ69" s="727"/>
      <c r="FR69" s="727"/>
      <c r="FS69" s="727"/>
      <c r="FT69" s="727"/>
      <c r="FU69" s="727"/>
      <c r="FV69" s="727"/>
      <c r="FW69" s="727"/>
      <c r="FX69" s="727"/>
      <c r="FY69" s="727"/>
      <c r="FZ69" s="727"/>
      <c r="GA69" s="727"/>
      <c r="GB69" s="727"/>
      <c r="GC69" s="727"/>
      <c r="GD69" s="727"/>
      <c r="GE69" s="694"/>
      <c r="GF69" s="694"/>
      <c r="GG69" s="694"/>
      <c r="GH69" s="694"/>
      <c r="GI69" s="694"/>
      <c r="GJ69" s="694"/>
      <c r="GK69" s="694"/>
      <c r="GL69" s="694"/>
      <c r="GM69" s="694"/>
      <c r="GN69" s="694"/>
      <c r="GO69" s="694"/>
      <c r="GP69" s="694"/>
      <c r="GQ69" s="694"/>
      <c r="GR69" s="694"/>
      <c r="GS69" s="694"/>
      <c r="GT69" s="694"/>
      <c r="GU69" s="694"/>
      <c r="GV69" s="694"/>
      <c r="GW69" s="694"/>
      <c r="GX69" s="694"/>
      <c r="GY69" s="694"/>
      <c r="GZ69" s="694"/>
      <c r="HA69" s="694"/>
      <c r="HB69" s="694"/>
      <c r="HC69" s="694"/>
      <c r="HD69" s="694"/>
      <c r="HE69" s="694"/>
      <c r="HF69" s="694"/>
      <c r="HG69" s="694"/>
      <c r="HH69" s="694"/>
      <c r="HI69" s="694"/>
      <c r="HJ69" s="694"/>
      <c r="HK69" s="694"/>
      <c r="HL69" s="694"/>
      <c r="HM69" s="694"/>
      <c r="HN69" s="694"/>
      <c r="HO69" s="694"/>
      <c r="HP69" s="694"/>
      <c r="HQ69" s="694"/>
      <c r="HR69" s="694"/>
      <c r="HS69" s="694"/>
      <c r="HT69" s="694"/>
      <c r="HU69" s="694"/>
      <c r="HV69" s="694"/>
      <c r="HW69" s="694"/>
      <c r="HX69" s="694"/>
      <c r="HY69" s="694"/>
      <c r="HZ69" s="694"/>
      <c r="IA69" s="694"/>
      <c r="IB69" s="694"/>
      <c r="IC69" s="694"/>
      <c r="ID69" s="694"/>
      <c r="IE69" s="694"/>
      <c r="IF69" s="694"/>
      <c r="IG69" s="694"/>
      <c r="IH69" s="694"/>
      <c r="II69" s="694"/>
      <c r="IJ69" s="694"/>
      <c r="IK69" s="694"/>
      <c r="IL69" s="694"/>
      <c r="IM69" s="694"/>
      <c r="IN69" s="694"/>
      <c r="IO69" s="694"/>
      <c r="IP69" s="694"/>
      <c r="IQ69" s="694"/>
      <c r="IR69" s="694"/>
      <c r="IS69" s="694"/>
      <c r="IT69" s="694"/>
      <c r="IU69" s="694"/>
      <c r="IV69" s="694"/>
      <c r="IW69" s="694"/>
      <c r="IX69" s="694"/>
      <c r="IY69" s="694"/>
      <c r="IZ69" s="694"/>
      <c r="JA69" s="694"/>
      <c r="JB69" s="694"/>
      <c r="JC69" s="694"/>
      <c r="JD69" s="694"/>
      <c r="JE69" s="694"/>
      <c r="JF69" s="694"/>
      <c r="JG69" s="694"/>
      <c r="JH69" s="694"/>
      <c r="JI69" s="694"/>
      <c r="JJ69" s="694"/>
      <c r="JK69" s="694"/>
      <c r="JL69" s="694"/>
      <c r="JM69" s="694"/>
      <c r="JN69" s="694"/>
      <c r="JO69" s="694"/>
      <c r="JP69" s="694"/>
      <c r="JQ69" s="694"/>
      <c r="JR69" s="694"/>
      <c r="JS69" s="694"/>
      <c r="JT69" s="694"/>
      <c r="JU69" s="694"/>
      <c r="JV69" s="694"/>
      <c r="JW69" s="694"/>
      <c r="JX69" s="694"/>
      <c r="JY69" s="694"/>
      <c r="JZ69" s="694"/>
      <c r="KA69" s="694"/>
      <c r="KB69" s="694"/>
      <c r="KC69" s="694"/>
      <c r="KD69" s="694"/>
      <c r="KE69" s="694"/>
      <c r="KF69" s="694"/>
      <c r="KG69" s="694"/>
      <c r="KH69" s="694"/>
      <c r="KI69" s="694"/>
      <c r="KJ69" s="694"/>
      <c r="KK69" s="694"/>
      <c r="KL69" s="694"/>
      <c r="KM69" s="694"/>
      <c r="KN69" s="694"/>
      <c r="KO69" s="694"/>
      <c r="KP69" s="694"/>
      <c r="KQ69" s="694"/>
      <c r="KR69" s="694"/>
      <c r="KS69" s="694"/>
      <c r="KT69" s="694"/>
      <c r="KU69" s="694"/>
      <c r="KV69" s="694"/>
      <c r="KW69" s="694"/>
      <c r="KX69" s="694"/>
      <c r="KY69" s="694"/>
      <c r="KZ69" s="694"/>
      <c r="LA69" s="694"/>
      <c r="LB69" s="694"/>
      <c r="LC69" s="694"/>
      <c r="LD69" s="694"/>
      <c r="LE69" s="694"/>
      <c r="LF69" s="694"/>
      <c r="LG69" s="694"/>
      <c r="LH69" s="694"/>
      <c r="LI69" s="694"/>
      <c r="LJ69" s="694"/>
      <c r="LK69" s="694"/>
      <c r="LL69" s="694"/>
      <c r="LM69" s="694"/>
      <c r="LN69" s="694"/>
      <c r="LO69" s="694"/>
      <c r="LP69" s="694"/>
      <c r="LQ69" s="694"/>
      <c r="LR69" s="694"/>
      <c r="LS69" s="694"/>
      <c r="LT69" s="694"/>
      <c r="LU69" s="694"/>
      <c r="LV69" s="694"/>
      <c r="LW69" s="694"/>
      <c r="LX69" s="694"/>
      <c r="LY69" s="694"/>
      <c r="LZ69" s="694"/>
      <c r="MA69" s="694"/>
      <c r="MB69" s="694"/>
      <c r="MC69" s="694"/>
      <c r="MD69" s="694"/>
      <c r="ME69" s="694"/>
      <c r="MF69" s="694"/>
      <c r="MG69" s="694"/>
      <c r="MH69" s="694"/>
      <c r="MI69" s="694"/>
      <c r="MJ69" s="694"/>
      <c r="MK69" s="694"/>
      <c r="ML69" s="694"/>
      <c r="MM69" s="694"/>
      <c r="MN69" s="694"/>
      <c r="MO69" s="694"/>
      <c r="MP69" s="694"/>
      <c r="MQ69" s="694"/>
      <c r="MR69" s="694"/>
      <c r="MS69" s="694"/>
      <c r="MT69" s="694"/>
      <c r="MU69" s="694"/>
      <c r="MV69" s="694"/>
      <c r="MW69" s="694"/>
      <c r="MX69" s="694"/>
      <c r="MY69" s="694"/>
      <c r="MZ69" s="694"/>
      <c r="NA69" s="694"/>
      <c r="NB69" s="694"/>
      <c r="NC69" s="694"/>
      <c r="ND69" s="694"/>
      <c r="NE69" s="694"/>
      <c r="NF69" s="694"/>
      <c r="NG69" s="694"/>
      <c r="NH69" s="694"/>
      <c r="NI69" s="694"/>
      <c r="NJ69" s="694"/>
      <c r="NK69" s="694"/>
      <c r="NL69" s="694"/>
      <c r="NM69" s="694"/>
      <c r="NN69" s="694"/>
      <c r="NO69" s="694"/>
      <c r="NP69" s="694"/>
      <c r="NQ69" s="694"/>
      <c r="NR69" s="694"/>
      <c r="NS69" s="694"/>
      <c r="NT69" s="694"/>
      <c r="NU69" s="694"/>
      <c r="NV69" s="694"/>
      <c r="NW69" s="694"/>
      <c r="NX69" s="694"/>
      <c r="NY69" s="694"/>
      <c r="NZ69" s="694"/>
      <c r="OA69" s="694"/>
      <c r="OB69" s="694"/>
      <c r="OC69" s="694"/>
      <c r="OD69" s="694"/>
      <c r="OE69" s="694"/>
      <c r="OF69" s="694"/>
      <c r="OG69" s="694"/>
      <c r="OH69" s="694"/>
      <c r="OI69" s="694"/>
      <c r="OJ69" s="694"/>
      <c r="OK69" s="694"/>
      <c r="OL69" s="694"/>
      <c r="OM69" s="694"/>
      <c r="ON69" s="694"/>
      <c r="OO69" s="694"/>
      <c r="OP69" s="694"/>
      <c r="OQ69" s="694"/>
      <c r="OR69" s="694"/>
      <c r="OS69" s="694"/>
      <c r="OT69" s="694"/>
      <c r="OU69" s="694"/>
      <c r="OV69" s="694"/>
      <c r="OW69" s="694"/>
      <c r="OX69" s="694"/>
      <c r="OY69" s="694"/>
      <c r="OZ69" s="694"/>
      <c r="PA69" s="694"/>
      <c r="PB69" s="694"/>
      <c r="PC69" s="694"/>
      <c r="PD69" s="694"/>
      <c r="PE69" s="694"/>
      <c r="PF69" s="694"/>
      <c r="PG69" s="694"/>
      <c r="PH69" s="694"/>
      <c r="PI69" s="694"/>
      <c r="PJ69" s="694"/>
      <c r="PK69" s="694"/>
      <c r="PL69" s="694"/>
      <c r="PM69" s="694"/>
      <c r="PN69" s="694"/>
      <c r="PO69" s="694"/>
      <c r="PP69" s="694"/>
      <c r="PQ69" s="694"/>
      <c r="PR69" s="694"/>
      <c r="PS69" s="694"/>
      <c r="PT69" s="694"/>
      <c r="PU69" s="694"/>
      <c r="PV69" s="694"/>
      <c r="PW69" s="694"/>
      <c r="PX69" s="694"/>
      <c r="PY69" s="694"/>
      <c r="PZ69" s="694"/>
      <c r="QA69" s="694"/>
      <c r="QB69" s="694"/>
      <c r="QC69" s="694"/>
      <c r="QD69" s="694"/>
      <c r="QE69" s="694"/>
      <c r="QF69" s="694"/>
      <c r="QG69" s="694"/>
      <c r="QH69" s="694"/>
      <c r="QI69" s="694"/>
      <c r="QJ69" s="694"/>
      <c r="QK69" s="694"/>
      <c r="QL69" s="694"/>
      <c r="QM69" s="694"/>
      <c r="QN69" s="694"/>
      <c r="QO69" s="694"/>
      <c r="QP69" s="694"/>
      <c r="QQ69" s="694"/>
      <c r="QR69" s="694"/>
      <c r="QS69" s="694"/>
      <c r="QT69" s="694"/>
      <c r="QU69" s="694"/>
      <c r="QV69" s="694"/>
      <c r="QW69" s="694"/>
      <c r="QX69" s="694"/>
      <c r="QY69" s="694"/>
      <c r="QZ69" s="694"/>
      <c r="RA69" s="694"/>
      <c r="RB69" s="694"/>
      <c r="RC69" s="694"/>
      <c r="RD69" s="694"/>
      <c r="RE69" s="694"/>
      <c r="RF69" s="694"/>
      <c r="RG69" s="694"/>
      <c r="RH69" s="694"/>
      <c r="RI69" s="694"/>
      <c r="RJ69" s="694"/>
      <c r="RK69" s="694"/>
      <c r="RL69" s="694"/>
      <c r="RM69" s="694"/>
      <c r="RN69" s="694"/>
      <c r="RO69" s="694"/>
      <c r="RP69" s="694"/>
      <c r="RQ69" s="694"/>
      <c r="RR69" s="694"/>
      <c r="RS69" s="694"/>
      <c r="RT69" s="694"/>
      <c r="RU69" s="694"/>
      <c r="RV69" s="694"/>
      <c r="RW69" s="694"/>
      <c r="RX69" s="694"/>
      <c r="RY69" s="694"/>
      <c r="RZ69" s="694"/>
      <c r="SA69" s="694"/>
      <c r="SB69" s="694"/>
      <c r="SC69" s="694"/>
      <c r="SD69" s="694"/>
      <c r="SE69" s="694"/>
      <c r="SF69" s="694"/>
      <c r="SG69" s="694"/>
      <c r="SH69" s="694"/>
      <c r="SI69" s="694"/>
      <c r="SJ69" s="694"/>
      <c r="SK69" s="694"/>
      <c r="SL69" s="694"/>
      <c r="SM69" s="694"/>
      <c r="SN69" s="694"/>
      <c r="SO69" s="694"/>
      <c r="SP69" s="694"/>
      <c r="SQ69" s="694"/>
      <c r="SR69" s="694"/>
      <c r="SS69" s="694"/>
      <c r="ST69" s="694"/>
      <c r="SU69" s="694"/>
      <c r="SV69" s="694"/>
      <c r="SW69" s="694"/>
      <c r="SX69" s="694"/>
      <c r="SY69" s="694"/>
      <c r="SZ69" s="694"/>
      <c r="TA69" s="694"/>
      <c r="TB69" s="694"/>
      <c r="TC69" s="694"/>
      <c r="TD69" s="694"/>
      <c r="TE69" s="694"/>
      <c r="TF69" s="694"/>
      <c r="TG69" s="694"/>
      <c r="TH69" s="694"/>
      <c r="TI69" s="694"/>
      <c r="TJ69" s="694"/>
      <c r="TK69" s="694"/>
      <c r="TL69" s="694"/>
      <c r="TM69" s="694"/>
      <c r="TN69" s="694"/>
      <c r="TO69" s="694"/>
      <c r="TP69" s="694"/>
      <c r="TQ69" s="694"/>
      <c r="TR69" s="694"/>
      <c r="TS69" s="694"/>
      <c r="TT69" s="694"/>
      <c r="TU69" s="694"/>
      <c r="TV69" s="694"/>
      <c r="TW69" s="694"/>
      <c r="TX69" s="694"/>
      <c r="TY69" s="694"/>
      <c r="TZ69" s="694"/>
      <c r="UA69" s="694"/>
      <c r="UB69" s="694"/>
      <c r="UC69" s="694"/>
      <c r="UD69" s="694"/>
      <c r="UE69" s="694"/>
      <c r="UF69" s="694"/>
      <c r="UG69" s="694"/>
      <c r="UH69" s="694"/>
      <c r="UI69" s="694"/>
      <c r="UJ69" s="694"/>
      <c r="UK69" s="694"/>
      <c r="UL69" s="694"/>
      <c r="UM69" s="694"/>
      <c r="UN69" s="694"/>
      <c r="UO69" s="694"/>
      <c r="UP69" s="694"/>
      <c r="UQ69" s="694"/>
      <c r="UR69" s="694"/>
      <c r="US69" s="694"/>
      <c r="UT69" s="694"/>
      <c r="UU69" s="694"/>
      <c r="UV69" s="694"/>
      <c r="UW69" s="694"/>
      <c r="UX69" s="694"/>
      <c r="UY69" s="694"/>
      <c r="UZ69" s="694"/>
      <c r="VA69" s="694"/>
      <c r="VB69" s="694"/>
      <c r="VC69" s="694"/>
      <c r="VD69" s="694"/>
      <c r="VE69" s="694"/>
      <c r="VF69" s="694"/>
      <c r="VG69" s="694"/>
      <c r="VH69" s="694"/>
      <c r="VI69" s="694"/>
      <c r="VJ69" s="694"/>
      <c r="VK69" s="694"/>
      <c r="VL69" s="694"/>
      <c r="VM69" s="694"/>
      <c r="VN69" s="694"/>
      <c r="VO69" s="694"/>
      <c r="VP69" s="694"/>
      <c r="VQ69" s="694"/>
      <c r="VR69" s="694"/>
      <c r="VS69" s="694"/>
      <c r="VT69" s="694"/>
      <c r="VU69" s="694"/>
      <c r="VV69" s="694"/>
      <c r="VW69" s="694"/>
      <c r="VX69" s="694"/>
      <c r="VY69" s="694"/>
      <c r="VZ69" s="694"/>
      <c r="WA69" s="694"/>
      <c r="WB69" s="694"/>
      <c r="WC69" s="694"/>
      <c r="WD69" s="694"/>
      <c r="WE69" s="694"/>
      <c r="WF69" s="694"/>
      <c r="WG69" s="694"/>
      <c r="WH69" s="694"/>
      <c r="WI69" s="694"/>
      <c r="WJ69" s="694"/>
      <c r="WK69" s="694"/>
      <c r="WL69" s="694"/>
      <c r="WM69" s="694"/>
      <c r="WN69" s="694"/>
      <c r="WO69" s="694"/>
      <c r="WP69" s="694"/>
      <c r="WQ69" s="694"/>
      <c r="WR69" s="694"/>
      <c r="WS69" s="694"/>
      <c r="WT69" s="694"/>
      <c r="WU69" s="694"/>
      <c r="WV69" s="694"/>
      <c r="WW69" s="694"/>
      <c r="WX69" s="694"/>
      <c r="WY69" s="694"/>
      <c r="WZ69" s="694"/>
      <c r="XA69" s="694"/>
      <c r="XB69" s="694"/>
      <c r="XC69" s="694"/>
      <c r="XD69" s="694"/>
      <c r="XE69" s="694"/>
      <c r="XF69" s="694"/>
      <c r="XG69" s="694"/>
      <c r="XH69" s="694"/>
      <c r="XI69" s="694"/>
      <c r="XJ69" s="694"/>
      <c r="XK69" s="694"/>
      <c r="XL69" s="694"/>
      <c r="XM69" s="694"/>
      <c r="XN69" s="694"/>
      <c r="XO69" s="694"/>
      <c r="XP69" s="694"/>
      <c r="XQ69" s="694"/>
      <c r="XR69" s="694"/>
      <c r="XS69" s="694"/>
      <c r="XT69" s="694"/>
      <c r="XU69" s="694"/>
      <c r="XV69" s="694"/>
      <c r="XW69" s="694"/>
      <c r="XX69" s="694"/>
      <c r="XY69" s="694"/>
      <c r="XZ69" s="694"/>
      <c r="YA69" s="694"/>
      <c r="YB69" s="694"/>
      <c r="YC69" s="694"/>
      <c r="YD69" s="694"/>
      <c r="YE69" s="694"/>
      <c r="YF69" s="694"/>
      <c r="YG69" s="694"/>
      <c r="YH69" s="694"/>
      <c r="YI69" s="694"/>
      <c r="YJ69" s="694"/>
      <c r="YK69" s="694"/>
      <c r="YL69" s="694"/>
      <c r="YM69" s="694"/>
      <c r="YN69" s="694"/>
      <c r="YO69" s="694"/>
      <c r="YP69" s="694"/>
      <c r="YQ69" s="694"/>
      <c r="YR69" s="694"/>
      <c r="YS69" s="694"/>
      <c r="YT69" s="694"/>
      <c r="YU69" s="694"/>
      <c r="YV69" s="694"/>
      <c r="YW69" s="694"/>
      <c r="YX69" s="694"/>
      <c r="YY69" s="694"/>
      <c r="YZ69" s="694"/>
      <c r="ZA69" s="694"/>
      <c r="ZB69" s="694"/>
      <c r="ZC69" s="694"/>
      <c r="ZD69" s="694"/>
      <c r="ZE69" s="694"/>
      <c r="ZF69" s="694"/>
      <c r="ZG69" s="694"/>
      <c r="ZH69" s="694"/>
      <c r="ZI69" s="694"/>
      <c r="ZJ69" s="694"/>
      <c r="ZK69" s="694"/>
      <c r="ZL69" s="694"/>
      <c r="ZM69" s="694"/>
      <c r="ZN69" s="694"/>
      <c r="ZO69" s="694"/>
      <c r="ZP69" s="694"/>
      <c r="ZQ69" s="694"/>
      <c r="ZR69" s="694"/>
      <c r="ZS69" s="694"/>
      <c r="ZT69" s="694"/>
      <c r="ZU69" s="694"/>
      <c r="ZV69" s="694"/>
      <c r="ZW69" s="694"/>
      <c r="ZX69" s="694"/>
      <c r="ZY69" s="694"/>
      <c r="ZZ69" s="694"/>
      <c r="AAA69" s="694"/>
      <c r="AAB69" s="694"/>
      <c r="AAC69" s="694"/>
      <c r="AAD69" s="694"/>
      <c r="AAE69" s="694"/>
      <c r="AAF69" s="694"/>
      <c r="AAG69" s="694"/>
      <c r="AAH69" s="694"/>
      <c r="AAI69" s="694"/>
      <c r="AAJ69" s="694"/>
      <c r="AAK69" s="694"/>
      <c r="AAL69" s="694"/>
      <c r="AAM69" s="694"/>
      <c r="AAN69" s="694"/>
      <c r="AAO69" s="694"/>
      <c r="AAP69" s="694"/>
      <c r="AAQ69" s="694"/>
      <c r="AAR69" s="694"/>
      <c r="AAS69" s="694"/>
      <c r="AAT69" s="694"/>
      <c r="AAU69" s="694"/>
      <c r="AAV69" s="694"/>
      <c r="AAW69" s="694"/>
      <c r="AAX69" s="694"/>
      <c r="AAY69" s="694"/>
      <c r="AAZ69" s="694"/>
      <c r="ABA69" s="694"/>
      <c r="ABB69" s="694"/>
      <c r="ABC69" s="694"/>
      <c r="ABD69" s="694"/>
      <c r="ABE69" s="694"/>
      <c r="ABF69" s="694"/>
      <c r="ABG69" s="694"/>
      <c r="ABH69" s="694"/>
      <c r="ABI69" s="694"/>
      <c r="ABJ69" s="694"/>
      <c r="ABK69" s="694"/>
      <c r="ABL69" s="694"/>
      <c r="ABM69" s="694"/>
      <c r="ABN69" s="694"/>
      <c r="ABO69" s="694"/>
      <c r="ABP69" s="694"/>
      <c r="ABQ69" s="694"/>
      <c r="ABR69" s="694"/>
      <c r="ABS69" s="694"/>
      <c r="ABT69" s="694"/>
      <c r="ABU69" s="694"/>
      <c r="ABV69" s="694"/>
      <c r="ABW69" s="694"/>
      <c r="ABX69" s="694"/>
      <c r="ABY69" s="694"/>
      <c r="ABZ69" s="694"/>
      <c r="ACA69" s="694"/>
      <c r="ACB69" s="694"/>
      <c r="ACC69" s="694"/>
      <c r="ACD69" s="694"/>
      <c r="ACE69" s="694"/>
      <c r="ACF69" s="694"/>
      <c r="ACG69" s="694"/>
      <c r="ACH69" s="694"/>
      <c r="ACI69" s="694"/>
      <c r="ACJ69" s="694"/>
      <c r="ACK69" s="694"/>
      <c r="ACL69" s="694"/>
      <c r="ACM69" s="694"/>
      <c r="ACN69" s="694"/>
      <c r="ACO69" s="694"/>
      <c r="ACP69" s="694"/>
      <c r="ACQ69" s="694"/>
      <c r="ACR69" s="694"/>
      <c r="ACS69" s="694"/>
      <c r="ACT69" s="694"/>
      <c r="ACU69" s="694"/>
      <c r="ACV69" s="694"/>
      <c r="ACW69" s="694"/>
      <c r="ACX69" s="694"/>
      <c r="ACY69" s="694"/>
      <c r="ACZ69" s="694"/>
      <c r="ADA69" s="694"/>
      <c r="ADB69" s="694"/>
      <c r="ADC69" s="694"/>
      <c r="ADD69" s="694"/>
      <c r="ADE69" s="694"/>
      <c r="ADF69" s="694"/>
      <c r="ADG69" s="694"/>
      <c r="ADH69" s="694"/>
      <c r="ADI69" s="694"/>
      <c r="ADJ69" s="694"/>
      <c r="ADK69" s="694"/>
      <c r="ADL69" s="694"/>
      <c r="ADM69" s="694"/>
      <c r="ADN69" s="694"/>
      <c r="ADO69" s="694"/>
      <c r="ADP69" s="694"/>
      <c r="ADQ69" s="694"/>
      <c r="ADR69" s="694"/>
      <c r="ADS69" s="694"/>
      <c r="ADT69" s="694"/>
      <c r="ADU69" s="694"/>
      <c r="ADV69" s="694"/>
      <c r="ADW69" s="694"/>
      <c r="ADX69" s="694"/>
      <c r="ADY69" s="694"/>
      <c r="ADZ69" s="694"/>
      <c r="AEA69" s="694"/>
      <c r="AEB69" s="694"/>
      <c r="AEC69" s="694"/>
      <c r="AED69" s="694"/>
      <c r="AEE69" s="694"/>
      <c r="AEF69" s="694"/>
      <c r="AEG69" s="694"/>
      <c r="AEH69" s="694"/>
      <c r="AEI69" s="694"/>
      <c r="AEJ69" s="694"/>
      <c r="AEK69" s="694"/>
      <c r="AEL69" s="694"/>
      <c r="AEM69" s="694"/>
      <c r="AEN69" s="694"/>
      <c r="AEO69" s="694"/>
      <c r="AEP69" s="694"/>
      <c r="AEQ69" s="694"/>
      <c r="AER69" s="694"/>
      <c r="AES69" s="694"/>
      <c r="AET69" s="694"/>
      <c r="AEU69" s="694"/>
      <c r="AEV69" s="694"/>
      <c r="AEW69" s="694"/>
      <c r="AEX69" s="694"/>
      <c r="AEY69" s="694"/>
      <c r="AEZ69" s="694"/>
      <c r="AFA69" s="694"/>
      <c r="AFB69" s="694"/>
      <c r="AFC69" s="694"/>
      <c r="AFD69" s="694"/>
      <c r="AFE69" s="694"/>
      <c r="AFF69" s="694"/>
      <c r="AFG69" s="694"/>
      <c r="AFH69" s="694"/>
      <c r="AFI69" s="694"/>
      <c r="AFJ69" s="694"/>
      <c r="AFK69" s="694"/>
      <c r="AFL69" s="694"/>
      <c r="AFM69" s="694"/>
      <c r="AFN69" s="694"/>
      <c r="AFO69" s="694"/>
      <c r="AFP69" s="694"/>
      <c r="AFQ69" s="694"/>
      <c r="AFR69" s="694"/>
      <c r="AFS69" s="694"/>
      <c r="AFT69" s="694"/>
      <c r="AFU69" s="694"/>
      <c r="AFV69" s="694"/>
      <c r="AFW69" s="694"/>
      <c r="AFX69" s="694"/>
      <c r="AFY69" s="694"/>
      <c r="AFZ69" s="694"/>
      <c r="AGA69" s="694"/>
      <c r="AGB69" s="694"/>
      <c r="AGC69" s="694"/>
      <c r="AGD69" s="694"/>
      <c r="AGE69" s="694"/>
      <c r="AGF69" s="694"/>
      <c r="AGG69" s="694"/>
      <c r="AGH69" s="694"/>
      <c r="AGI69" s="694"/>
      <c r="AGJ69" s="694"/>
      <c r="AGK69" s="694"/>
      <c r="AGL69" s="694"/>
      <c r="AGM69" s="694"/>
      <c r="AGN69" s="694"/>
      <c r="AGO69" s="694"/>
      <c r="AGP69" s="694"/>
      <c r="AGQ69" s="694"/>
      <c r="AGR69" s="694"/>
      <c r="AGS69" s="694"/>
      <c r="AGT69" s="694"/>
      <c r="AGU69" s="694"/>
      <c r="AGV69" s="694"/>
      <c r="AGW69" s="694"/>
      <c r="AGX69" s="694"/>
      <c r="AGY69" s="694"/>
      <c r="AGZ69" s="694"/>
      <c r="AHA69" s="694"/>
      <c r="AHB69" s="694"/>
      <c r="AHC69" s="694"/>
      <c r="AHD69" s="694"/>
      <c r="AHE69" s="694"/>
      <c r="AHF69" s="694"/>
      <c r="AHG69" s="694"/>
      <c r="AHH69" s="694"/>
      <c r="AHI69" s="694"/>
      <c r="AHJ69" s="694"/>
      <c r="AHK69" s="694"/>
      <c r="AHL69" s="694"/>
      <c r="AHM69" s="694"/>
      <c r="AHN69" s="694"/>
      <c r="AHO69" s="694"/>
      <c r="AHP69" s="694"/>
      <c r="AHQ69" s="694"/>
      <c r="AHR69" s="694"/>
      <c r="AHS69" s="694"/>
      <c r="AHT69" s="694"/>
      <c r="AHU69" s="694"/>
      <c r="AHV69" s="694"/>
      <c r="AHW69" s="694"/>
      <c r="AHX69" s="694"/>
      <c r="AHY69" s="694"/>
      <c r="AHZ69" s="694"/>
      <c r="AIA69" s="694"/>
      <c r="AIB69" s="694"/>
      <c r="AIC69" s="694"/>
      <c r="AID69" s="694"/>
      <c r="AIE69" s="694"/>
      <c r="AIF69" s="694"/>
      <c r="AIG69" s="694"/>
      <c r="AIH69" s="694"/>
      <c r="AII69" s="694"/>
      <c r="AIJ69" s="694"/>
      <c r="AIK69" s="694"/>
      <c r="AIL69" s="694"/>
      <c r="AIM69" s="694"/>
      <c r="AIN69" s="694"/>
      <c r="AIO69" s="694"/>
      <c r="AIP69" s="694"/>
      <c r="AIQ69" s="694"/>
      <c r="AIR69" s="694"/>
      <c r="AIS69" s="694"/>
      <c r="AIT69" s="694"/>
      <c r="AIU69" s="694"/>
      <c r="AIV69" s="694"/>
      <c r="AIW69" s="694"/>
      <c r="AIX69" s="694"/>
      <c r="AIY69" s="694"/>
      <c r="AIZ69" s="694"/>
      <c r="AJA69" s="694"/>
      <c r="AJB69" s="694"/>
      <c r="AJC69" s="694"/>
      <c r="AJD69" s="694"/>
      <c r="AJE69" s="694"/>
      <c r="AJF69" s="694"/>
      <c r="AJG69" s="694"/>
      <c r="AJH69" s="694"/>
      <c r="AJI69" s="694"/>
      <c r="AJJ69" s="694"/>
      <c r="AJK69" s="694"/>
      <c r="AJL69" s="694"/>
      <c r="AJM69" s="694"/>
      <c r="AJN69" s="694"/>
      <c r="AJO69" s="694"/>
      <c r="AJP69" s="694"/>
      <c r="AJQ69" s="694"/>
      <c r="AJR69" s="694"/>
      <c r="AJS69" s="694"/>
    </row>
    <row r="70" spans="1:955">
      <c r="A70" s="727"/>
      <c r="B70" s="727"/>
      <c r="C70" s="727"/>
      <c r="D70" s="727"/>
      <c r="E70" s="727"/>
      <c r="F70" s="727"/>
      <c r="G70" s="727"/>
      <c r="M70" s="748"/>
      <c r="N70" s="727"/>
      <c r="O70" s="727"/>
      <c r="P70" s="727"/>
      <c r="Q70" s="727"/>
      <c r="R70" s="727"/>
      <c r="S70" s="727"/>
      <c r="T70" s="727"/>
      <c r="U70" s="727"/>
      <c r="V70" s="727"/>
      <c r="W70" s="727"/>
      <c r="X70" s="727"/>
      <c r="Y70" s="727"/>
      <c r="Z70" s="727"/>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7"/>
      <c r="BA70" s="727"/>
      <c r="BB70" s="727"/>
      <c r="BC70" s="727"/>
      <c r="BD70" s="727"/>
      <c r="BE70" s="727"/>
      <c r="BF70" s="727"/>
      <c r="BG70" s="727"/>
      <c r="BH70" s="727"/>
      <c r="BI70" s="727"/>
      <c r="BJ70" s="727"/>
      <c r="BK70" s="727"/>
      <c r="BL70" s="727"/>
      <c r="BM70" s="727"/>
      <c r="BN70" s="727"/>
      <c r="BO70" s="727"/>
      <c r="BP70" s="727"/>
      <c r="BQ70" s="727"/>
      <c r="BR70" s="727"/>
      <c r="BS70" s="727"/>
      <c r="BT70" s="727"/>
      <c r="BU70" s="727"/>
      <c r="BV70" s="727"/>
      <c r="BW70" s="727"/>
      <c r="BX70" s="727"/>
      <c r="BY70" s="727"/>
      <c r="BZ70" s="727"/>
      <c r="CA70" s="727"/>
      <c r="CB70" s="727"/>
      <c r="CC70" s="727"/>
      <c r="CD70" s="727"/>
      <c r="CE70" s="727"/>
      <c r="CF70" s="727"/>
      <c r="CG70" s="727"/>
      <c r="CH70" s="727"/>
      <c r="CI70" s="727"/>
      <c r="CJ70" s="727"/>
      <c r="CK70" s="727"/>
      <c r="CL70" s="727"/>
      <c r="CM70" s="727"/>
      <c r="CN70" s="727"/>
      <c r="CO70" s="727"/>
      <c r="CP70" s="727"/>
      <c r="CQ70" s="727"/>
      <c r="CR70" s="727"/>
      <c r="CS70" s="727"/>
      <c r="CT70" s="727"/>
      <c r="CU70" s="727"/>
      <c r="CV70" s="727"/>
      <c r="CW70" s="727"/>
      <c r="CX70" s="727"/>
      <c r="CY70" s="727"/>
      <c r="CZ70" s="727"/>
      <c r="DA70" s="727"/>
      <c r="DB70" s="727"/>
      <c r="DC70" s="727"/>
      <c r="DD70" s="727"/>
      <c r="DE70" s="727"/>
      <c r="DF70" s="727"/>
      <c r="DG70" s="727"/>
      <c r="DH70" s="727"/>
      <c r="DI70" s="727"/>
      <c r="DJ70" s="727"/>
      <c r="DK70" s="727"/>
      <c r="DL70" s="727"/>
      <c r="DM70" s="727"/>
      <c r="DN70" s="727"/>
      <c r="DO70" s="727"/>
      <c r="DP70" s="727"/>
      <c r="DQ70" s="727"/>
      <c r="DR70" s="727"/>
      <c r="DS70" s="727"/>
      <c r="DT70" s="727"/>
      <c r="DU70" s="727"/>
      <c r="DV70" s="727"/>
      <c r="DW70" s="727"/>
      <c r="DX70" s="727"/>
      <c r="DY70" s="727"/>
      <c r="DZ70" s="727"/>
      <c r="EA70" s="727"/>
      <c r="EB70" s="727"/>
      <c r="EC70" s="727"/>
      <c r="ED70" s="727"/>
      <c r="EE70" s="727"/>
      <c r="EF70" s="727"/>
      <c r="EG70" s="727"/>
      <c r="EH70" s="727"/>
      <c r="EI70" s="727"/>
      <c r="EJ70" s="727"/>
      <c r="EK70" s="727"/>
      <c r="EL70" s="727"/>
      <c r="EM70" s="727"/>
      <c r="EN70" s="727"/>
      <c r="EO70" s="727"/>
      <c r="EP70" s="727"/>
      <c r="EQ70" s="727"/>
      <c r="ER70" s="727"/>
      <c r="ES70" s="727"/>
      <c r="ET70" s="727"/>
      <c r="EU70" s="727"/>
      <c r="EV70" s="727"/>
      <c r="EW70" s="727"/>
      <c r="EX70" s="727"/>
      <c r="EY70" s="727"/>
      <c r="EZ70" s="727"/>
      <c r="FA70" s="727"/>
      <c r="FB70" s="727"/>
      <c r="FC70" s="727"/>
      <c r="FD70" s="727"/>
      <c r="FE70" s="727"/>
      <c r="FF70" s="727"/>
      <c r="FG70" s="727"/>
      <c r="FH70" s="727"/>
      <c r="FI70" s="727"/>
      <c r="FJ70" s="727"/>
      <c r="FK70" s="727"/>
      <c r="FL70" s="727"/>
      <c r="FM70" s="727"/>
      <c r="FN70" s="727"/>
      <c r="FO70" s="727"/>
      <c r="FP70" s="727"/>
      <c r="FQ70" s="727"/>
      <c r="FR70" s="727"/>
      <c r="FS70" s="727"/>
      <c r="FT70" s="727"/>
      <c r="FU70" s="727"/>
      <c r="FV70" s="727"/>
      <c r="FW70" s="727"/>
      <c r="FX70" s="727"/>
      <c r="FY70" s="727"/>
      <c r="FZ70" s="727"/>
      <c r="GA70" s="727"/>
      <c r="GB70" s="727"/>
      <c r="GC70" s="727"/>
      <c r="GD70" s="727"/>
      <c r="GE70" s="694"/>
      <c r="GF70" s="694"/>
      <c r="GG70" s="694"/>
      <c r="GH70" s="694"/>
      <c r="GI70" s="694"/>
      <c r="GJ70" s="694"/>
      <c r="GK70" s="694"/>
      <c r="GL70" s="694"/>
      <c r="GM70" s="694"/>
      <c r="GN70" s="694"/>
      <c r="GO70" s="694"/>
      <c r="GP70" s="694"/>
      <c r="GQ70" s="694"/>
      <c r="GR70" s="694"/>
      <c r="GS70" s="694"/>
      <c r="GT70" s="694"/>
      <c r="GU70" s="694"/>
      <c r="GV70" s="694"/>
      <c r="GW70" s="694"/>
      <c r="GX70" s="694"/>
      <c r="GY70" s="694"/>
      <c r="GZ70" s="694"/>
      <c r="HA70" s="694"/>
      <c r="HB70" s="694"/>
      <c r="HC70" s="694"/>
      <c r="HD70" s="694"/>
      <c r="HE70" s="694"/>
      <c r="HF70" s="694"/>
      <c r="HG70" s="694"/>
      <c r="HH70" s="694"/>
      <c r="HI70" s="694"/>
      <c r="HJ70" s="694"/>
      <c r="HK70" s="694"/>
      <c r="HL70" s="694"/>
      <c r="HM70" s="694"/>
      <c r="HN70" s="694"/>
      <c r="HO70" s="694"/>
      <c r="HP70" s="694"/>
      <c r="HQ70" s="694"/>
      <c r="HR70" s="694"/>
      <c r="HS70" s="694"/>
      <c r="HT70" s="694"/>
      <c r="HU70" s="694"/>
      <c r="HV70" s="694"/>
      <c r="HW70" s="694"/>
      <c r="HX70" s="694"/>
      <c r="HY70" s="694"/>
      <c r="HZ70" s="694"/>
      <c r="IA70" s="694"/>
      <c r="IB70" s="694"/>
      <c r="IC70" s="694"/>
      <c r="ID70" s="694"/>
      <c r="IE70" s="694"/>
      <c r="IF70" s="694"/>
      <c r="IG70" s="694"/>
      <c r="IH70" s="694"/>
      <c r="II70" s="694"/>
      <c r="IJ70" s="694"/>
      <c r="IK70" s="694"/>
      <c r="IL70" s="694"/>
      <c r="IM70" s="694"/>
      <c r="IN70" s="694"/>
      <c r="IO70" s="694"/>
      <c r="IP70" s="694"/>
      <c r="IQ70" s="694"/>
      <c r="IR70" s="694"/>
      <c r="IS70" s="694"/>
      <c r="IT70" s="694"/>
      <c r="IU70" s="694"/>
      <c r="IV70" s="694"/>
      <c r="IW70" s="694"/>
      <c r="IX70" s="694"/>
      <c r="IY70" s="694"/>
      <c r="IZ70" s="694"/>
      <c r="JA70" s="694"/>
      <c r="JB70" s="694"/>
      <c r="JC70" s="694"/>
      <c r="JD70" s="694"/>
      <c r="JE70" s="694"/>
      <c r="JF70" s="694"/>
      <c r="JG70" s="694"/>
      <c r="JH70" s="694"/>
      <c r="JI70" s="694"/>
      <c r="JJ70" s="694"/>
      <c r="JK70" s="694"/>
      <c r="JL70" s="694"/>
      <c r="JM70" s="694"/>
      <c r="JN70" s="694"/>
      <c r="JO70" s="694"/>
      <c r="JP70" s="694"/>
      <c r="JQ70" s="694"/>
      <c r="JR70" s="694"/>
      <c r="JS70" s="694"/>
      <c r="JT70" s="694"/>
      <c r="JU70" s="694"/>
      <c r="JV70" s="694"/>
      <c r="JW70" s="694"/>
      <c r="JX70" s="694"/>
      <c r="JY70" s="694"/>
      <c r="JZ70" s="694"/>
      <c r="KA70" s="694"/>
      <c r="KB70" s="694"/>
      <c r="KC70" s="694"/>
      <c r="KD70" s="694"/>
      <c r="KE70" s="694"/>
      <c r="KF70" s="694"/>
      <c r="KG70" s="694"/>
      <c r="KH70" s="694"/>
      <c r="KI70" s="694"/>
      <c r="KJ70" s="694"/>
      <c r="KK70" s="694"/>
      <c r="KL70" s="694"/>
      <c r="KM70" s="694"/>
      <c r="KN70" s="694"/>
      <c r="KO70" s="694"/>
      <c r="KP70" s="694"/>
      <c r="KQ70" s="694"/>
      <c r="KR70" s="694"/>
      <c r="KS70" s="694"/>
      <c r="KT70" s="694"/>
      <c r="KU70" s="694"/>
      <c r="KV70" s="694"/>
      <c r="KW70" s="694"/>
      <c r="KX70" s="694"/>
      <c r="KY70" s="694"/>
      <c r="KZ70" s="694"/>
      <c r="LA70" s="694"/>
      <c r="LB70" s="694"/>
      <c r="LC70" s="694"/>
      <c r="LD70" s="694"/>
      <c r="LE70" s="694"/>
      <c r="LF70" s="694"/>
      <c r="LG70" s="694"/>
      <c r="LH70" s="694"/>
      <c r="LI70" s="694"/>
      <c r="LJ70" s="694"/>
      <c r="LK70" s="694"/>
      <c r="LL70" s="694"/>
      <c r="LM70" s="694"/>
      <c r="LN70" s="694"/>
      <c r="LO70" s="694"/>
      <c r="LP70" s="694"/>
      <c r="LQ70" s="694"/>
      <c r="LR70" s="694"/>
      <c r="LS70" s="694"/>
      <c r="LT70" s="694"/>
      <c r="LU70" s="694"/>
      <c r="LV70" s="694"/>
      <c r="LW70" s="694"/>
      <c r="LX70" s="694"/>
      <c r="LY70" s="694"/>
      <c r="LZ70" s="694"/>
      <c r="MA70" s="694"/>
      <c r="MB70" s="694"/>
      <c r="MC70" s="694"/>
      <c r="MD70" s="694"/>
      <c r="ME70" s="694"/>
      <c r="MF70" s="694"/>
      <c r="MG70" s="694"/>
      <c r="MH70" s="694"/>
      <c r="MI70" s="694"/>
      <c r="MJ70" s="694"/>
      <c r="MK70" s="694"/>
      <c r="ML70" s="694"/>
      <c r="MM70" s="694"/>
      <c r="MN70" s="694"/>
      <c r="MO70" s="694"/>
      <c r="MP70" s="694"/>
      <c r="MQ70" s="694"/>
      <c r="MR70" s="694"/>
      <c r="MS70" s="694"/>
      <c r="MT70" s="694"/>
      <c r="MU70" s="694"/>
      <c r="MV70" s="694"/>
      <c r="MW70" s="694"/>
      <c r="MX70" s="694"/>
      <c r="MY70" s="694"/>
      <c r="MZ70" s="694"/>
      <c r="NA70" s="694"/>
      <c r="NB70" s="694"/>
      <c r="NC70" s="694"/>
      <c r="ND70" s="694"/>
      <c r="NE70" s="694"/>
      <c r="NF70" s="694"/>
      <c r="NG70" s="694"/>
      <c r="NH70" s="694"/>
      <c r="NI70" s="694"/>
      <c r="NJ70" s="694"/>
      <c r="NK70" s="694"/>
      <c r="NL70" s="694"/>
      <c r="NM70" s="694"/>
      <c r="NN70" s="694"/>
      <c r="NO70" s="694"/>
      <c r="NP70" s="694"/>
      <c r="NQ70" s="694"/>
      <c r="NR70" s="694"/>
      <c r="NS70" s="694"/>
      <c r="NT70" s="694"/>
      <c r="NU70" s="694"/>
      <c r="NV70" s="694"/>
      <c r="NW70" s="694"/>
      <c r="NX70" s="694"/>
      <c r="NY70" s="694"/>
      <c r="NZ70" s="694"/>
      <c r="OA70" s="694"/>
      <c r="OB70" s="694"/>
      <c r="OC70" s="694"/>
      <c r="OD70" s="694"/>
      <c r="OE70" s="694"/>
      <c r="OF70" s="694"/>
      <c r="OG70" s="694"/>
      <c r="OH70" s="694"/>
      <c r="OI70" s="694"/>
      <c r="OJ70" s="694"/>
      <c r="OK70" s="694"/>
      <c r="OL70" s="694"/>
      <c r="OM70" s="694"/>
      <c r="ON70" s="694"/>
      <c r="OO70" s="694"/>
      <c r="OP70" s="694"/>
      <c r="OQ70" s="694"/>
      <c r="OR70" s="694"/>
      <c r="OS70" s="694"/>
      <c r="OT70" s="694"/>
      <c r="OU70" s="694"/>
      <c r="OV70" s="694"/>
      <c r="OW70" s="694"/>
      <c r="OX70" s="694"/>
      <c r="OY70" s="694"/>
      <c r="OZ70" s="694"/>
      <c r="PA70" s="694"/>
      <c r="PB70" s="694"/>
      <c r="PC70" s="694"/>
      <c r="PD70" s="694"/>
      <c r="PE70" s="694"/>
      <c r="PF70" s="694"/>
      <c r="PG70" s="694"/>
      <c r="PH70" s="694"/>
      <c r="PI70" s="694"/>
      <c r="PJ70" s="694"/>
      <c r="PK70" s="694"/>
      <c r="PL70" s="694"/>
      <c r="PM70" s="694"/>
      <c r="PN70" s="694"/>
      <c r="PO70" s="694"/>
      <c r="PP70" s="694"/>
      <c r="PQ70" s="694"/>
      <c r="PR70" s="694"/>
      <c r="PS70" s="694"/>
      <c r="PT70" s="694"/>
      <c r="PU70" s="694"/>
      <c r="PV70" s="694"/>
      <c r="PW70" s="694"/>
      <c r="PX70" s="694"/>
      <c r="PY70" s="694"/>
      <c r="PZ70" s="694"/>
      <c r="QA70" s="694"/>
      <c r="QB70" s="694"/>
      <c r="QC70" s="694"/>
      <c r="QD70" s="694"/>
      <c r="QE70" s="694"/>
      <c r="QF70" s="694"/>
      <c r="QG70" s="694"/>
      <c r="QH70" s="694"/>
      <c r="QI70" s="694"/>
      <c r="QJ70" s="694"/>
      <c r="QK70" s="694"/>
      <c r="QL70" s="694"/>
      <c r="QM70" s="694"/>
      <c r="QN70" s="694"/>
      <c r="QO70" s="694"/>
      <c r="QP70" s="694"/>
      <c r="QQ70" s="694"/>
      <c r="QR70" s="694"/>
      <c r="QS70" s="694"/>
      <c r="QT70" s="694"/>
      <c r="QU70" s="694"/>
      <c r="QV70" s="694"/>
      <c r="QW70" s="694"/>
      <c r="QX70" s="694"/>
      <c r="QY70" s="694"/>
      <c r="QZ70" s="694"/>
      <c r="RA70" s="694"/>
      <c r="RB70" s="694"/>
      <c r="RC70" s="694"/>
      <c r="RD70" s="694"/>
      <c r="RE70" s="694"/>
      <c r="RF70" s="694"/>
      <c r="RG70" s="694"/>
      <c r="RH70" s="694"/>
      <c r="RI70" s="694"/>
      <c r="RJ70" s="694"/>
      <c r="RK70" s="694"/>
      <c r="RL70" s="694"/>
      <c r="RM70" s="694"/>
      <c r="RN70" s="694"/>
      <c r="RO70" s="694"/>
      <c r="RP70" s="694"/>
      <c r="RQ70" s="694"/>
      <c r="RR70" s="694"/>
      <c r="RS70" s="694"/>
      <c r="RT70" s="694"/>
      <c r="RU70" s="694"/>
      <c r="RV70" s="694"/>
      <c r="RW70" s="694"/>
      <c r="RX70" s="694"/>
      <c r="RY70" s="694"/>
      <c r="RZ70" s="694"/>
      <c r="SA70" s="694"/>
      <c r="SB70" s="694"/>
      <c r="SC70" s="694"/>
      <c r="SD70" s="694"/>
      <c r="SE70" s="694"/>
      <c r="SF70" s="694"/>
      <c r="SG70" s="694"/>
      <c r="SH70" s="694"/>
      <c r="SI70" s="694"/>
      <c r="SJ70" s="694"/>
      <c r="SK70" s="694"/>
      <c r="SL70" s="694"/>
      <c r="SM70" s="694"/>
      <c r="SN70" s="694"/>
      <c r="SO70" s="694"/>
      <c r="SP70" s="694"/>
      <c r="SQ70" s="694"/>
      <c r="SR70" s="694"/>
      <c r="SS70" s="694"/>
      <c r="ST70" s="694"/>
      <c r="SU70" s="694"/>
      <c r="SV70" s="694"/>
      <c r="SW70" s="694"/>
      <c r="SX70" s="694"/>
      <c r="SY70" s="694"/>
      <c r="SZ70" s="694"/>
      <c r="TA70" s="694"/>
      <c r="TB70" s="694"/>
      <c r="TC70" s="694"/>
      <c r="TD70" s="694"/>
      <c r="TE70" s="694"/>
      <c r="TF70" s="694"/>
      <c r="TG70" s="694"/>
      <c r="TH70" s="694"/>
      <c r="TI70" s="694"/>
      <c r="TJ70" s="694"/>
      <c r="TK70" s="694"/>
      <c r="TL70" s="694"/>
      <c r="TM70" s="694"/>
      <c r="TN70" s="694"/>
      <c r="TO70" s="694"/>
      <c r="TP70" s="694"/>
      <c r="TQ70" s="694"/>
      <c r="TR70" s="694"/>
      <c r="TS70" s="694"/>
      <c r="TT70" s="694"/>
      <c r="TU70" s="694"/>
      <c r="TV70" s="694"/>
      <c r="TW70" s="694"/>
      <c r="TX70" s="694"/>
      <c r="TY70" s="694"/>
      <c r="TZ70" s="694"/>
      <c r="UA70" s="694"/>
      <c r="UB70" s="694"/>
      <c r="UC70" s="694"/>
      <c r="UD70" s="694"/>
      <c r="UE70" s="694"/>
      <c r="UF70" s="694"/>
      <c r="UG70" s="694"/>
      <c r="UH70" s="694"/>
      <c r="UI70" s="694"/>
      <c r="UJ70" s="694"/>
      <c r="UK70" s="694"/>
      <c r="UL70" s="694"/>
      <c r="UM70" s="694"/>
      <c r="UN70" s="694"/>
      <c r="UO70" s="694"/>
      <c r="UP70" s="694"/>
      <c r="UQ70" s="694"/>
      <c r="UR70" s="694"/>
      <c r="US70" s="694"/>
      <c r="UT70" s="694"/>
      <c r="UU70" s="694"/>
      <c r="UV70" s="694"/>
      <c r="UW70" s="694"/>
      <c r="UX70" s="694"/>
      <c r="UY70" s="694"/>
      <c r="UZ70" s="694"/>
      <c r="VA70" s="694"/>
      <c r="VB70" s="694"/>
      <c r="VC70" s="694"/>
      <c r="VD70" s="694"/>
      <c r="VE70" s="694"/>
      <c r="VF70" s="694"/>
      <c r="VG70" s="694"/>
      <c r="VH70" s="694"/>
      <c r="VI70" s="694"/>
      <c r="VJ70" s="694"/>
      <c r="VK70" s="694"/>
      <c r="VL70" s="694"/>
      <c r="VM70" s="694"/>
      <c r="VN70" s="694"/>
      <c r="VO70" s="694"/>
      <c r="VP70" s="694"/>
      <c r="VQ70" s="694"/>
      <c r="VR70" s="694"/>
      <c r="VS70" s="694"/>
      <c r="VT70" s="694"/>
      <c r="VU70" s="694"/>
      <c r="VV70" s="694"/>
      <c r="VW70" s="694"/>
      <c r="VX70" s="694"/>
      <c r="VY70" s="694"/>
      <c r="VZ70" s="694"/>
      <c r="WA70" s="694"/>
      <c r="WB70" s="694"/>
      <c r="WC70" s="694"/>
      <c r="WD70" s="694"/>
      <c r="WE70" s="694"/>
      <c r="WF70" s="694"/>
      <c r="WG70" s="694"/>
      <c r="WH70" s="694"/>
      <c r="WI70" s="694"/>
      <c r="WJ70" s="694"/>
      <c r="WK70" s="694"/>
      <c r="WL70" s="694"/>
      <c r="WM70" s="694"/>
      <c r="WN70" s="694"/>
      <c r="WO70" s="694"/>
      <c r="WP70" s="694"/>
      <c r="WQ70" s="694"/>
      <c r="WR70" s="694"/>
      <c r="WS70" s="694"/>
      <c r="WT70" s="694"/>
      <c r="WU70" s="694"/>
      <c r="WV70" s="694"/>
      <c r="WW70" s="694"/>
      <c r="WX70" s="694"/>
      <c r="WY70" s="694"/>
      <c r="WZ70" s="694"/>
      <c r="XA70" s="694"/>
      <c r="XB70" s="694"/>
      <c r="XC70" s="694"/>
      <c r="XD70" s="694"/>
      <c r="XE70" s="694"/>
      <c r="XF70" s="694"/>
      <c r="XG70" s="694"/>
      <c r="XH70" s="694"/>
      <c r="XI70" s="694"/>
      <c r="XJ70" s="694"/>
      <c r="XK70" s="694"/>
      <c r="XL70" s="694"/>
      <c r="XM70" s="694"/>
      <c r="XN70" s="694"/>
      <c r="XO70" s="694"/>
      <c r="XP70" s="694"/>
      <c r="XQ70" s="694"/>
      <c r="XR70" s="694"/>
      <c r="XS70" s="694"/>
      <c r="XT70" s="694"/>
      <c r="XU70" s="694"/>
      <c r="XV70" s="694"/>
      <c r="XW70" s="694"/>
      <c r="XX70" s="694"/>
      <c r="XY70" s="694"/>
      <c r="XZ70" s="694"/>
      <c r="YA70" s="694"/>
      <c r="YB70" s="694"/>
      <c r="YC70" s="694"/>
      <c r="YD70" s="694"/>
      <c r="YE70" s="694"/>
      <c r="YF70" s="694"/>
      <c r="YG70" s="694"/>
      <c r="YH70" s="694"/>
      <c r="YI70" s="694"/>
      <c r="YJ70" s="694"/>
      <c r="YK70" s="694"/>
      <c r="YL70" s="694"/>
      <c r="YM70" s="694"/>
      <c r="YN70" s="694"/>
      <c r="YO70" s="694"/>
      <c r="YP70" s="694"/>
      <c r="YQ70" s="694"/>
      <c r="YR70" s="694"/>
      <c r="YS70" s="694"/>
      <c r="YT70" s="694"/>
      <c r="YU70" s="694"/>
      <c r="YV70" s="694"/>
      <c r="YW70" s="694"/>
      <c r="YX70" s="694"/>
      <c r="YY70" s="694"/>
      <c r="YZ70" s="694"/>
      <c r="ZA70" s="694"/>
      <c r="ZB70" s="694"/>
      <c r="ZC70" s="694"/>
      <c r="ZD70" s="694"/>
      <c r="ZE70" s="694"/>
      <c r="ZF70" s="694"/>
      <c r="ZG70" s="694"/>
      <c r="ZH70" s="694"/>
      <c r="ZI70" s="694"/>
      <c r="ZJ70" s="694"/>
      <c r="ZK70" s="694"/>
      <c r="ZL70" s="694"/>
      <c r="ZM70" s="694"/>
      <c r="ZN70" s="694"/>
      <c r="ZO70" s="694"/>
      <c r="ZP70" s="694"/>
      <c r="ZQ70" s="694"/>
      <c r="ZR70" s="694"/>
      <c r="ZS70" s="694"/>
      <c r="ZT70" s="694"/>
      <c r="ZU70" s="694"/>
      <c r="ZV70" s="694"/>
      <c r="ZW70" s="694"/>
      <c r="ZX70" s="694"/>
      <c r="ZY70" s="694"/>
      <c r="ZZ70" s="694"/>
      <c r="AAA70" s="694"/>
      <c r="AAB70" s="694"/>
      <c r="AAC70" s="694"/>
      <c r="AAD70" s="694"/>
      <c r="AAE70" s="694"/>
      <c r="AAF70" s="694"/>
      <c r="AAG70" s="694"/>
      <c r="AAH70" s="694"/>
      <c r="AAI70" s="694"/>
      <c r="AAJ70" s="694"/>
      <c r="AAK70" s="694"/>
      <c r="AAL70" s="694"/>
      <c r="AAM70" s="694"/>
      <c r="AAN70" s="694"/>
      <c r="AAO70" s="694"/>
      <c r="AAP70" s="694"/>
      <c r="AAQ70" s="694"/>
      <c r="AAR70" s="694"/>
      <c r="AAS70" s="694"/>
      <c r="AAT70" s="694"/>
      <c r="AAU70" s="694"/>
      <c r="AAV70" s="694"/>
      <c r="AAW70" s="694"/>
      <c r="AAX70" s="694"/>
      <c r="AAY70" s="694"/>
      <c r="AAZ70" s="694"/>
      <c r="ABA70" s="694"/>
      <c r="ABB70" s="694"/>
      <c r="ABC70" s="694"/>
      <c r="ABD70" s="694"/>
      <c r="ABE70" s="694"/>
      <c r="ABF70" s="694"/>
      <c r="ABG70" s="694"/>
      <c r="ABH70" s="694"/>
      <c r="ABI70" s="694"/>
      <c r="ABJ70" s="694"/>
      <c r="ABK70" s="694"/>
      <c r="ABL70" s="694"/>
      <c r="ABM70" s="694"/>
      <c r="ABN70" s="694"/>
      <c r="ABO70" s="694"/>
      <c r="ABP70" s="694"/>
      <c r="ABQ70" s="694"/>
      <c r="ABR70" s="694"/>
      <c r="ABS70" s="694"/>
      <c r="ABT70" s="694"/>
      <c r="ABU70" s="694"/>
      <c r="ABV70" s="694"/>
      <c r="ABW70" s="694"/>
      <c r="ABX70" s="694"/>
      <c r="ABY70" s="694"/>
      <c r="ABZ70" s="694"/>
      <c r="ACA70" s="694"/>
      <c r="ACB70" s="694"/>
      <c r="ACC70" s="694"/>
      <c r="ACD70" s="694"/>
      <c r="ACE70" s="694"/>
      <c r="ACF70" s="694"/>
      <c r="ACG70" s="694"/>
      <c r="ACH70" s="694"/>
      <c r="ACI70" s="694"/>
      <c r="ACJ70" s="694"/>
      <c r="ACK70" s="694"/>
      <c r="ACL70" s="694"/>
      <c r="ACM70" s="694"/>
      <c r="ACN70" s="694"/>
      <c r="ACO70" s="694"/>
      <c r="ACP70" s="694"/>
      <c r="ACQ70" s="694"/>
      <c r="ACR70" s="694"/>
      <c r="ACS70" s="694"/>
      <c r="ACT70" s="694"/>
      <c r="ACU70" s="694"/>
      <c r="ACV70" s="694"/>
      <c r="ACW70" s="694"/>
      <c r="ACX70" s="694"/>
      <c r="ACY70" s="694"/>
      <c r="ACZ70" s="694"/>
      <c r="ADA70" s="694"/>
      <c r="ADB70" s="694"/>
      <c r="ADC70" s="694"/>
      <c r="ADD70" s="694"/>
      <c r="ADE70" s="694"/>
      <c r="ADF70" s="694"/>
      <c r="ADG70" s="694"/>
      <c r="ADH70" s="694"/>
      <c r="ADI70" s="694"/>
      <c r="ADJ70" s="694"/>
      <c r="ADK70" s="694"/>
      <c r="ADL70" s="694"/>
      <c r="ADM70" s="694"/>
      <c r="ADN70" s="694"/>
      <c r="ADO70" s="694"/>
      <c r="ADP70" s="694"/>
      <c r="ADQ70" s="694"/>
      <c r="ADR70" s="694"/>
      <c r="ADS70" s="694"/>
      <c r="ADT70" s="694"/>
      <c r="ADU70" s="694"/>
      <c r="ADV70" s="694"/>
      <c r="ADW70" s="694"/>
      <c r="ADX70" s="694"/>
      <c r="ADY70" s="694"/>
      <c r="ADZ70" s="694"/>
      <c r="AEA70" s="694"/>
      <c r="AEB70" s="694"/>
      <c r="AEC70" s="694"/>
      <c r="AED70" s="694"/>
      <c r="AEE70" s="694"/>
      <c r="AEF70" s="694"/>
      <c r="AEG70" s="694"/>
      <c r="AEH70" s="694"/>
      <c r="AEI70" s="694"/>
      <c r="AEJ70" s="694"/>
      <c r="AEK70" s="694"/>
      <c r="AEL70" s="694"/>
      <c r="AEM70" s="694"/>
      <c r="AEN70" s="694"/>
      <c r="AEO70" s="694"/>
      <c r="AEP70" s="694"/>
      <c r="AEQ70" s="694"/>
      <c r="AER70" s="694"/>
      <c r="AES70" s="694"/>
      <c r="AET70" s="694"/>
      <c r="AEU70" s="694"/>
      <c r="AEV70" s="694"/>
      <c r="AEW70" s="694"/>
      <c r="AEX70" s="694"/>
      <c r="AEY70" s="694"/>
      <c r="AEZ70" s="694"/>
      <c r="AFA70" s="694"/>
      <c r="AFB70" s="694"/>
      <c r="AFC70" s="694"/>
      <c r="AFD70" s="694"/>
      <c r="AFE70" s="694"/>
      <c r="AFF70" s="694"/>
      <c r="AFG70" s="694"/>
      <c r="AFH70" s="694"/>
      <c r="AFI70" s="694"/>
      <c r="AFJ70" s="694"/>
      <c r="AFK70" s="694"/>
      <c r="AFL70" s="694"/>
      <c r="AFM70" s="694"/>
      <c r="AFN70" s="694"/>
      <c r="AFO70" s="694"/>
      <c r="AFP70" s="694"/>
      <c r="AFQ70" s="694"/>
      <c r="AFR70" s="694"/>
      <c r="AFS70" s="694"/>
      <c r="AFT70" s="694"/>
      <c r="AFU70" s="694"/>
      <c r="AFV70" s="694"/>
      <c r="AFW70" s="694"/>
      <c r="AFX70" s="694"/>
      <c r="AFY70" s="694"/>
      <c r="AFZ70" s="694"/>
      <c r="AGA70" s="694"/>
      <c r="AGB70" s="694"/>
      <c r="AGC70" s="694"/>
      <c r="AGD70" s="694"/>
      <c r="AGE70" s="694"/>
      <c r="AGF70" s="694"/>
      <c r="AGG70" s="694"/>
      <c r="AGH70" s="694"/>
      <c r="AGI70" s="694"/>
      <c r="AGJ70" s="694"/>
      <c r="AGK70" s="694"/>
      <c r="AGL70" s="694"/>
      <c r="AGM70" s="694"/>
      <c r="AGN70" s="694"/>
      <c r="AGO70" s="694"/>
      <c r="AGP70" s="694"/>
      <c r="AGQ70" s="694"/>
      <c r="AGR70" s="694"/>
      <c r="AGS70" s="694"/>
      <c r="AGT70" s="694"/>
      <c r="AGU70" s="694"/>
      <c r="AGV70" s="694"/>
      <c r="AGW70" s="694"/>
      <c r="AGX70" s="694"/>
      <c r="AGY70" s="694"/>
      <c r="AGZ70" s="694"/>
      <c r="AHA70" s="694"/>
      <c r="AHB70" s="694"/>
      <c r="AHC70" s="694"/>
      <c r="AHD70" s="694"/>
      <c r="AHE70" s="694"/>
      <c r="AHF70" s="694"/>
      <c r="AHG70" s="694"/>
      <c r="AHH70" s="694"/>
      <c r="AHI70" s="694"/>
      <c r="AHJ70" s="694"/>
      <c r="AHK70" s="694"/>
      <c r="AHL70" s="694"/>
      <c r="AHM70" s="694"/>
      <c r="AHN70" s="694"/>
      <c r="AHO70" s="694"/>
      <c r="AHP70" s="694"/>
      <c r="AHQ70" s="694"/>
      <c r="AHR70" s="694"/>
      <c r="AHS70" s="694"/>
      <c r="AHT70" s="694"/>
      <c r="AHU70" s="694"/>
      <c r="AHV70" s="694"/>
      <c r="AHW70" s="694"/>
      <c r="AHX70" s="694"/>
      <c r="AHY70" s="694"/>
      <c r="AHZ70" s="694"/>
      <c r="AIA70" s="694"/>
      <c r="AIB70" s="694"/>
      <c r="AIC70" s="694"/>
      <c r="AID70" s="694"/>
      <c r="AIE70" s="694"/>
      <c r="AIF70" s="694"/>
      <c r="AIG70" s="694"/>
      <c r="AIH70" s="694"/>
      <c r="AII70" s="694"/>
      <c r="AIJ70" s="694"/>
      <c r="AIK70" s="694"/>
      <c r="AIL70" s="694"/>
      <c r="AIM70" s="694"/>
      <c r="AIN70" s="694"/>
      <c r="AIO70" s="694"/>
      <c r="AIP70" s="694"/>
      <c r="AIQ70" s="694"/>
      <c r="AIR70" s="694"/>
      <c r="AIS70" s="694"/>
      <c r="AIT70" s="694"/>
      <c r="AIU70" s="694"/>
      <c r="AIV70" s="694"/>
      <c r="AIW70" s="694"/>
      <c r="AIX70" s="694"/>
      <c r="AIY70" s="694"/>
      <c r="AIZ70" s="694"/>
      <c r="AJA70" s="694"/>
      <c r="AJB70" s="694"/>
      <c r="AJC70" s="694"/>
      <c r="AJD70" s="694"/>
      <c r="AJE70" s="694"/>
      <c r="AJF70" s="694"/>
      <c r="AJG70" s="694"/>
      <c r="AJH70" s="694"/>
      <c r="AJI70" s="694"/>
      <c r="AJJ70" s="694"/>
      <c r="AJK70" s="694"/>
      <c r="AJL70" s="694"/>
      <c r="AJM70" s="694"/>
      <c r="AJN70" s="694"/>
      <c r="AJO70" s="694"/>
      <c r="AJP70" s="694"/>
      <c r="AJQ70" s="694"/>
      <c r="AJR70" s="694"/>
      <c r="AJS70" s="694"/>
    </row>
    <row r="71" spans="1:955">
      <c r="M71" s="748"/>
      <c r="N71" s="727"/>
      <c r="O71" s="727"/>
      <c r="P71" s="727"/>
      <c r="Q71" s="727"/>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c r="BN71" s="727"/>
      <c r="BO71" s="727"/>
      <c r="BP71" s="727"/>
      <c r="BQ71" s="727"/>
      <c r="BR71" s="727"/>
      <c r="BS71" s="727"/>
      <c r="BT71" s="727"/>
      <c r="BU71" s="727"/>
      <c r="BV71" s="727"/>
      <c r="BW71" s="727"/>
      <c r="BX71" s="727"/>
      <c r="BY71" s="727"/>
      <c r="BZ71" s="727"/>
      <c r="CA71" s="727"/>
      <c r="CB71" s="727"/>
      <c r="CC71" s="727"/>
      <c r="CD71" s="727"/>
      <c r="CE71" s="727"/>
      <c r="CF71" s="727"/>
      <c r="CG71" s="727"/>
      <c r="CH71" s="727"/>
      <c r="CI71" s="727"/>
      <c r="CJ71" s="727"/>
      <c r="CK71" s="727"/>
      <c r="CL71" s="727"/>
      <c r="CM71" s="727"/>
      <c r="CN71" s="727"/>
      <c r="CO71" s="727"/>
      <c r="CP71" s="727"/>
      <c r="CQ71" s="727"/>
      <c r="CR71" s="727"/>
      <c r="CS71" s="727"/>
      <c r="CT71" s="727"/>
      <c r="CU71" s="727"/>
      <c r="CV71" s="727"/>
      <c r="CW71" s="727"/>
      <c r="CX71" s="727"/>
      <c r="CY71" s="727"/>
      <c r="CZ71" s="727"/>
      <c r="DA71" s="727"/>
      <c r="DB71" s="727"/>
      <c r="DC71" s="727"/>
      <c r="DD71" s="727"/>
      <c r="DE71" s="727"/>
      <c r="DF71" s="727"/>
      <c r="DG71" s="727"/>
      <c r="DH71" s="727"/>
      <c r="DI71" s="727"/>
      <c r="DJ71" s="727"/>
      <c r="DK71" s="727"/>
      <c r="DL71" s="727"/>
      <c r="DM71" s="727"/>
      <c r="DN71" s="727"/>
      <c r="DO71" s="727"/>
      <c r="DP71" s="727"/>
      <c r="DQ71" s="727"/>
      <c r="DR71" s="727"/>
      <c r="DS71" s="727"/>
      <c r="DT71" s="727"/>
      <c r="DU71" s="727"/>
      <c r="DV71" s="727"/>
      <c r="DW71" s="727"/>
      <c r="DX71" s="727"/>
      <c r="DY71" s="727"/>
      <c r="DZ71" s="727"/>
      <c r="EA71" s="727"/>
      <c r="EB71" s="727"/>
      <c r="EC71" s="727"/>
      <c r="ED71" s="727"/>
      <c r="EE71" s="727"/>
      <c r="EF71" s="727"/>
      <c r="EG71" s="727"/>
      <c r="EH71" s="727"/>
      <c r="EI71" s="727"/>
      <c r="EJ71" s="727"/>
      <c r="EK71" s="727"/>
      <c r="EL71" s="727"/>
      <c r="EM71" s="727"/>
      <c r="EN71" s="727"/>
      <c r="EO71" s="727"/>
      <c r="EP71" s="727"/>
      <c r="EQ71" s="727"/>
      <c r="ER71" s="727"/>
      <c r="ES71" s="727"/>
      <c r="ET71" s="727"/>
      <c r="EU71" s="727"/>
      <c r="EV71" s="727"/>
      <c r="EW71" s="727"/>
      <c r="EX71" s="727"/>
      <c r="EY71" s="727"/>
      <c r="EZ71" s="727"/>
      <c r="FA71" s="727"/>
      <c r="FB71" s="727"/>
      <c r="FC71" s="727"/>
      <c r="FD71" s="727"/>
      <c r="FE71" s="727"/>
      <c r="FF71" s="727"/>
      <c r="FG71" s="727"/>
      <c r="FH71" s="727"/>
      <c r="FI71" s="727"/>
      <c r="FJ71" s="727"/>
      <c r="FK71" s="727"/>
      <c r="FL71" s="727"/>
      <c r="FM71" s="727"/>
      <c r="FN71" s="727"/>
      <c r="FO71" s="727"/>
      <c r="FP71" s="727"/>
      <c r="FQ71" s="727"/>
      <c r="FR71" s="727"/>
      <c r="FS71" s="727"/>
      <c r="FT71" s="727"/>
      <c r="FU71" s="727"/>
      <c r="FV71" s="727"/>
      <c r="FW71" s="727"/>
      <c r="FX71" s="727"/>
      <c r="FY71" s="727"/>
      <c r="FZ71" s="727"/>
      <c r="GA71" s="727"/>
      <c r="GB71" s="727"/>
      <c r="GC71" s="727"/>
      <c r="GD71" s="727"/>
      <c r="GE71" s="694"/>
      <c r="GF71" s="694"/>
      <c r="GG71" s="694"/>
      <c r="GH71" s="694"/>
      <c r="GI71" s="694"/>
      <c r="GJ71" s="694"/>
      <c r="GK71" s="694"/>
      <c r="GL71" s="694"/>
      <c r="GM71" s="694"/>
      <c r="GN71" s="694"/>
      <c r="GO71" s="694"/>
      <c r="GP71" s="694"/>
      <c r="GQ71" s="694"/>
      <c r="GR71" s="694"/>
      <c r="GS71" s="694"/>
      <c r="GT71" s="694"/>
      <c r="GU71" s="694"/>
      <c r="GV71" s="694"/>
      <c r="GW71" s="694"/>
      <c r="GX71" s="694"/>
      <c r="GY71" s="694"/>
      <c r="GZ71" s="694"/>
      <c r="HA71" s="694"/>
      <c r="HB71" s="694"/>
      <c r="HC71" s="694"/>
      <c r="HD71" s="694"/>
      <c r="HE71" s="694"/>
      <c r="HF71" s="694"/>
      <c r="HG71" s="694"/>
      <c r="HH71" s="694"/>
      <c r="HI71" s="694"/>
      <c r="HJ71" s="694"/>
      <c r="HK71" s="694"/>
      <c r="HL71" s="694"/>
      <c r="HM71" s="694"/>
      <c r="HN71" s="694"/>
      <c r="HO71" s="694"/>
      <c r="HP71" s="694"/>
      <c r="HQ71" s="694"/>
      <c r="HR71" s="694"/>
      <c r="HS71" s="694"/>
      <c r="HT71" s="694"/>
      <c r="HU71" s="694"/>
      <c r="HV71" s="694"/>
      <c r="HW71" s="694"/>
      <c r="HX71" s="694"/>
      <c r="HY71" s="694"/>
      <c r="HZ71" s="694"/>
      <c r="IA71" s="694"/>
      <c r="IB71" s="694"/>
      <c r="IC71" s="694"/>
      <c r="ID71" s="694"/>
      <c r="IE71" s="694"/>
      <c r="IF71" s="694"/>
      <c r="IG71" s="694"/>
      <c r="IH71" s="694"/>
      <c r="II71" s="694"/>
      <c r="IJ71" s="694"/>
      <c r="IK71" s="694"/>
      <c r="IL71" s="694"/>
      <c r="IM71" s="694"/>
      <c r="IN71" s="694"/>
      <c r="IO71" s="694"/>
      <c r="IP71" s="694"/>
      <c r="IQ71" s="694"/>
      <c r="IR71" s="694"/>
      <c r="IS71" s="694"/>
      <c r="IT71" s="694"/>
      <c r="IU71" s="694"/>
      <c r="IV71" s="694"/>
      <c r="IW71" s="694"/>
      <c r="IX71" s="694"/>
      <c r="IY71" s="694"/>
      <c r="IZ71" s="694"/>
      <c r="JA71" s="694"/>
      <c r="JB71" s="694"/>
      <c r="JC71" s="694"/>
      <c r="JD71" s="694"/>
      <c r="JE71" s="694"/>
      <c r="JF71" s="694"/>
      <c r="JG71" s="694"/>
      <c r="JH71" s="694"/>
      <c r="JI71" s="694"/>
      <c r="JJ71" s="694"/>
      <c r="JK71" s="694"/>
      <c r="JL71" s="694"/>
      <c r="JM71" s="694"/>
      <c r="JN71" s="694"/>
      <c r="JO71" s="694"/>
      <c r="JP71" s="694"/>
      <c r="JQ71" s="694"/>
      <c r="JR71" s="694"/>
      <c r="JS71" s="694"/>
      <c r="JT71" s="694"/>
      <c r="JU71" s="694"/>
      <c r="JV71" s="694"/>
      <c r="JW71" s="694"/>
      <c r="JX71" s="694"/>
      <c r="JY71" s="694"/>
      <c r="JZ71" s="694"/>
      <c r="KA71" s="694"/>
      <c r="KB71" s="694"/>
      <c r="KC71" s="694"/>
      <c r="KD71" s="694"/>
      <c r="KE71" s="694"/>
      <c r="KF71" s="694"/>
      <c r="KG71" s="694"/>
      <c r="KH71" s="694"/>
      <c r="KI71" s="694"/>
      <c r="KJ71" s="694"/>
      <c r="KK71" s="694"/>
      <c r="KL71" s="694"/>
      <c r="KM71" s="694"/>
      <c r="KN71" s="694"/>
      <c r="KO71" s="694"/>
      <c r="KP71" s="694"/>
      <c r="KQ71" s="694"/>
      <c r="KR71" s="694"/>
      <c r="KS71" s="694"/>
      <c r="KT71" s="694"/>
      <c r="KU71" s="694"/>
      <c r="KV71" s="694"/>
      <c r="KW71" s="694"/>
      <c r="KX71" s="694"/>
      <c r="KY71" s="694"/>
      <c r="KZ71" s="694"/>
      <c r="LA71" s="694"/>
      <c r="LB71" s="694"/>
      <c r="LC71" s="694"/>
      <c r="LD71" s="694"/>
      <c r="LE71" s="694"/>
      <c r="LF71" s="694"/>
      <c r="LG71" s="694"/>
      <c r="LH71" s="694"/>
      <c r="LI71" s="694"/>
      <c r="LJ71" s="694"/>
      <c r="LK71" s="694"/>
      <c r="LL71" s="694"/>
      <c r="LM71" s="694"/>
      <c r="LN71" s="694"/>
      <c r="LO71" s="694"/>
      <c r="LP71" s="694"/>
      <c r="LQ71" s="694"/>
      <c r="LR71" s="694"/>
      <c r="LS71" s="694"/>
      <c r="LT71" s="694"/>
      <c r="LU71" s="694"/>
      <c r="LV71" s="694"/>
      <c r="LW71" s="694"/>
      <c r="LX71" s="694"/>
      <c r="LY71" s="694"/>
      <c r="LZ71" s="694"/>
      <c r="MA71" s="694"/>
      <c r="MB71" s="694"/>
      <c r="MC71" s="694"/>
      <c r="MD71" s="694"/>
      <c r="ME71" s="694"/>
      <c r="MF71" s="694"/>
      <c r="MG71" s="694"/>
      <c r="MH71" s="694"/>
      <c r="MI71" s="694"/>
      <c r="MJ71" s="694"/>
      <c r="MK71" s="694"/>
      <c r="ML71" s="694"/>
      <c r="MM71" s="694"/>
      <c r="MN71" s="694"/>
      <c r="MO71" s="694"/>
      <c r="MP71" s="694"/>
      <c r="MQ71" s="694"/>
      <c r="MR71" s="694"/>
      <c r="MS71" s="694"/>
      <c r="MT71" s="694"/>
      <c r="MU71" s="694"/>
      <c r="MV71" s="694"/>
      <c r="MW71" s="694"/>
      <c r="MX71" s="694"/>
      <c r="MY71" s="694"/>
      <c r="MZ71" s="694"/>
      <c r="NA71" s="694"/>
      <c r="NB71" s="694"/>
      <c r="NC71" s="694"/>
      <c r="ND71" s="694"/>
      <c r="NE71" s="694"/>
      <c r="NF71" s="694"/>
      <c r="NG71" s="694"/>
      <c r="NH71" s="694"/>
      <c r="NI71" s="694"/>
      <c r="NJ71" s="694"/>
      <c r="NK71" s="694"/>
      <c r="NL71" s="694"/>
      <c r="NM71" s="694"/>
      <c r="NN71" s="694"/>
      <c r="NO71" s="694"/>
      <c r="NP71" s="694"/>
      <c r="NQ71" s="694"/>
      <c r="NR71" s="694"/>
      <c r="NS71" s="694"/>
      <c r="NT71" s="694"/>
      <c r="NU71" s="694"/>
      <c r="NV71" s="694"/>
      <c r="NW71" s="694"/>
      <c r="NX71" s="694"/>
      <c r="NY71" s="694"/>
      <c r="NZ71" s="694"/>
      <c r="OA71" s="694"/>
      <c r="OB71" s="694"/>
      <c r="OC71" s="694"/>
      <c r="OD71" s="694"/>
      <c r="OE71" s="694"/>
      <c r="OF71" s="694"/>
      <c r="OG71" s="694"/>
      <c r="OH71" s="694"/>
      <c r="OI71" s="694"/>
      <c r="OJ71" s="694"/>
      <c r="OK71" s="694"/>
      <c r="OL71" s="694"/>
      <c r="OM71" s="694"/>
      <c r="ON71" s="694"/>
      <c r="OO71" s="694"/>
      <c r="OP71" s="694"/>
      <c r="OQ71" s="694"/>
      <c r="OR71" s="694"/>
      <c r="OS71" s="694"/>
      <c r="OT71" s="694"/>
      <c r="OU71" s="694"/>
      <c r="OV71" s="694"/>
      <c r="OW71" s="694"/>
      <c r="OX71" s="694"/>
      <c r="OY71" s="694"/>
      <c r="OZ71" s="694"/>
      <c r="PA71" s="694"/>
      <c r="PB71" s="694"/>
      <c r="PC71" s="694"/>
      <c r="PD71" s="694"/>
      <c r="PE71" s="694"/>
      <c r="PF71" s="694"/>
      <c r="PG71" s="694"/>
      <c r="PH71" s="694"/>
      <c r="PI71" s="694"/>
      <c r="PJ71" s="694"/>
      <c r="PK71" s="694"/>
      <c r="PL71" s="694"/>
      <c r="PM71" s="694"/>
      <c r="PN71" s="694"/>
      <c r="PO71" s="694"/>
      <c r="PP71" s="694"/>
      <c r="PQ71" s="694"/>
      <c r="PR71" s="694"/>
      <c r="PS71" s="694"/>
      <c r="PT71" s="694"/>
      <c r="PU71" s="694"/>
      <c r="PV71" s="694"/>
      <c r="PW71" s="694"/>
      <c r="PX71" s="694"/>
      <c r="PY71" s="694"/>
      <c r="PZ71" s="694"/>
      <c r="QA71" s="694"/>
      <c r="QB71" s="694"/>
      <c r="QC71" s="694"/>
      <c r="QD71" s="694"/>
      <c r="QE71" s="694"/>
      <c r="QF71" s="694"/>
      <c r="QG71" s="694"/>
      <c r="QH71" s="694"/>
      <c r="QI71" s="694"/>
      <c r="QJ71" s="694"/>
      <c r="QK71" s="694"/>
      <c r="QL71" s="694"/>
      <c r="QM71" s="694"/>
      <c r="QN71" s="694"/>
      <c r="QO71" s="694"/>
      <c r="QP71" s="694"/>
      <c r="QQ71" s="694"/>
      <c r="QR71" s="694"/>
      <c r="QS71" s="694"/>
      <c r="QT71" s="694"/>
      <c r="QU71" s="694"/>
      <c r="QV71" s="694"/>
      <c r="QW71" s="694"/>
      <c r="QX71" s="694"/>
      <c r="QY71" s="694"/>
      <c r="QZ71" s="694"/>
      <c r="RA71" s="694"/>
      <c r="RB71" s="694"/>
      <c r="RC71" s="694"/>
      <c r="RD71" s="694"/>
      <c r="RE71" s="694"/>
      <c r="RF71" s="694"/>
      <c r="RG71" s="694"/>
      <c r="RH71" s="694"/>
      <c r="RI71" s="694"/>
      <c r="RJ71" s="694"/>
      <c r="RK71" s="694"/>
      <c r="RL71" s="694"/>
      <c r="RM71" s="694"/>
      <c r="RN71" s="694"/>
      <c r="RO71" s="694"/>
      <c r="RP71" s="694"/>
      <c r="RQ71" s="694"/>
      <c r="RR71" s="694"/>
      <c r="RS71" s="694"/>
      <c r="RT71" s="694"/>
      <c r="RU71" s="694"/>
      <c r="RV71" s="694"/>
      <c r="RW71" s="694"/>
      <c r="RX71" s="694"/>
      <c r="RY71" s="694"/>
      <c r="RZ71" s="694"/>
      <c r="SA71" s="694"/>
      <c r="SB71" s="694"/>
      <c r="SC71" s="694"/>
      <c r="SD71" s="694"/>
      <c r="SE71" s="694"/>
      <c r="SF71" s="694"/>
      <c r="SG71" s="694"/>
      <c r="SH71" s="694"/>
      <c r="SI71" s="694"/>
      <c r="SJ71" s="694"/>
      <c r="SK71" s="694"/>
      <c r="SL71" s="694"/>
      <c r="SM71" s="694"/>
      <c r="SN71" s="694"/>
      <c r="SO71" s="694"/>
      <c r="SP71" s="694"/>
      <c r="SQ71" s="694"/>
      <c r="SR71" s="694"/>
      <c r="SS71" s="694"/>
      <c r="ST71" s="694"/>
      <c r="SU71" s="694"/>
      <c r="SV71" s="694"/>
      <c r="SW71" s="694"/>
      <c r="SX71" s="694"/>
      <c r="SY71" s="694"/>
      <c r="SZ71" s="694"/>
      <c r="TA71" s="694"/>
      <c r="TB71" s="694"/>
      <c r="TC71" s="694"/>
      <c r="TD71" s="694"/>
      <c r="TE71" s="694"/>
      <c r="TF71" s="694"/>
      <c r="TG71" s="694"/>
      <c r="TH71" s="694"/>
      <c r="TI71" s="694"/>
      <c r="TJ71" s="694"/>
      <c r="TK71" s="694"/>
      <c r="TL71" s="694"/>
      <c r="TM71" s="694"/>
      <c r="TN71" s="694"/>
      <c r="TO71" s="694"/>
      <c r="TP71" s="694"/>
      <c r="TQ71" s="694"/>
      <c r="TR71" s="694"/>
      <c r="TS71" s="694"/>
      <c r="TT71" s="694"/>
      <c r="TU71" s="694"/>
      <c r="TV71" s="694"/>
      <c r="TW71" s="694"/>
      <c r="TX71" s="694"/>
      <c r="TY71" s="694"/>
      <c r="TZ71" s="694"/>
      <c r="UA71" s="694"/>
      <c r="UB71" s="694"/>
      <c r="UC71" s="694"/>
      <c r="UD71" s="694"/>
      <c r="UE71" s="694"/>
      <c r="UF71" s="694"/>
      <c r="UG71" s="694"/>
      <c r="UH71" s="694"/>
      <c r="UI71" s="694"/>
      <c r="UJ71" s="694"/>
      <c r="UK71" s="694"/>
      <c r="UL71" s="694"/>
      <c r="UM71" s="694"/>
      <c r="UN71" s="694"/>
      <c r="UO71" s="694"/>
      <c r="UP71" s="694"/>
      <c r="UQ71" s="694"/>
      <c r="UR71" s="694"/>
      <c r="US71" s="694"/>
      <c r="UT71" s="694"/>
      <c r="UU71" s="694"/>
      <c r="UV71" s="694"/>
      <c r="UW71" s="694"/>
      <c r="UX71" s="694"/>
      <c r="UY71" s="694"/>
      <c r="UZ71" s="694"/>
      <c r="VA71" s="694"/>
      <c r="VB71" s="694"/>
      <c r="VC71" s="694"/>
      <c r="VD71" s="694"/>
      <c r="VE71" s="694"/>
      <c r="VF71" s="694"/>
      <c r="VG71" s="694"/>
      <c r="VH71" s="694"/>
      <c r="VI71" s="694"/>
      <c r="VJ71" s="694"/>
      <c r="VK71" s="694"/>
      <c r="VL71" s="694"/>
      <c r="VM71" s="694"/>
      <c r="VN71" s="694"/>
      <c r="VO71" s="694"/>
      <c r="VP71" s="694"/>
      <c r="VQ71" s="694"/>
      <c r="VR71" s="694"/>
      <c r="VS71" s="694"/>
      <c r="VT71" s="694"/>
      <c r="VU71" s="694"/>
      <c r="VV71" s="694"/>
      <c r="VW71" s="694"/>
      <c r="VX71" s="694"/>
      <c r="VY71" s="694"/>
      <c r="VZ71" s="694"/>
      <c r="WA71" s="694"/>
      <c r="WB71" s="694"/>
      <c r="WC71" s="694"/>
      <c r="WD71" s="694"/>
      <c r="WE71" s="694"/>
      <c r="WF71" s="694"/>
      <c r="WG71" s="694"/>
      <c r="WH71" s="694"/>
      <c r="WI71" s="694"/>
      <c r="WJ71" s="694"/>
      <c r="WK71" s="694"/>
      <c r="WL71" s="694"/>
      <c r="WM71" s="694"/>
      <c r="WN71" s="694"/>
      <c r="WO71" s="694"/>
      <c r="WP71" s="694"/>
      <c r="WQ71" s="694"/>
      <c r="WR71" s="694"/>
      <c r="WS71" s="694"/>
      <c r="WT71" s="694"/>
      <c r="WU71" s="694"/>
      <c r="WV71" s="694"/>
      <c r="WW71" s="694"/>
      <c r="WX71" s="694"/>
      <c r="WY71" s="694"/>
      <c r="WZ71" s="694"/>
      <c r="XA71" s="694"/>
      <c r="XB71" s="694"/>
      <c r="XC71" s="694"/>
      <c r="XD71" s="694"/>
      <c r="XE71" s="694"/>
      <c r="XF71" s="694"/>
      <c r="XG71" s="694"/>
      <c r="XH71" s="694"/>
      <c r="XI71" s="694"/>
      <c r="XJ71" s="694"/>
      <c r="XK71" s="694"/>
      <c r="XL71" s="694"/>
      <c r="XM71" s="694"/>
      <c r="XN71" s="694"/>
      <c r="XO71" s="694"/>
      <c r="XP71" s="694"/>
      <c r="XQ71" s="694"/>
      <c r="XR71" s="694"/>
      <c r="XS71" s="694"/>
      <c r="XT71" s="694"/>
      <c r="XU71" s="694"/>
      <c r="XV71" s="694"/>
      <c r="XW71" s="694"/>
      <c r="XX71" s="694"/>
      <c r="XY71" s="694"/>
      <c r="XZ71" s="694"/>
      <c r="YA71" s="694"/>
      <c r="YB71" s="694"/>
      <c r="YC71" s="694"/>
      <c r="YD71" s="694"/>
      <c r="YE71" s="694"/>
      <c r="YF71" s="694"/>
      <c r="YG71" s="694"/>
      <c r="YH71" s="694"/>
      <c r="YI71" s="694"/>
      <c r="YJ71" s="694"/>
      <c r="YK71" s="694"/>
      <c r="YL71" s="694"/>
      <c r="YM71" s="694"/>
      <c r="YN71" s="694"/>
      <c r="YO71" s="694"/>
      <c r="YP71" s="694"/>
      <c r="YQ71" s="694"/>
      <c r="YR71" s="694"/>
      <c r="YS71" s="694"/>
      <c r="YT71" s="694"/>
      <c r="YU71" s="694"/>
      <c r="YV71" s="694"/>
      <c r="YW71" s="694"/>
      <c r="YX71" s="694"/>
      <c r="YY71" s="694"/>
      <c r="YZ71" s="694"/>
      <c r="ZA71" s="694"/>
      <c r="ZB71" s="694"/>
      <c r="ZC71" s="694"/>
      <c r="ZD71" s="694"/>
      <c r="ZE71" s="694"/>
      <c r="ZF71" s="694"/>
      <c r="ZG71" s="694"/>
      <c r="ZH71" s="694"/>
      <c r="ZI71" s="694"/>
      <c r="ZJ71" s="694"/>
      <c r="ZK71" s="694"/>
      <c r="ZL71" s="694"/>
      <c r="ZM71" s="694"/>
      <c r="ZN71" s="694"/>
      <c r="ZO71" s="694"/>
      <c r="ZP71" s="694"/>
      <c r="ZQ71" s="694"/>
      <c r="ZR71" s="694"/>
      <c r="ZS71" s="694"/>
      <c r="ZT71" s="694"/>
      <c r="ZU71" s="694"/>
      <c r="ZV71" s="694"/>
      <c r="ZW71" s="694"/>
      <c r="ZX71" s="694"/>
      <c r="ZY71" s="694"/>
      <c r="ZZ71" s="694"/>
      <c r="AAA71" s="694"/>
      <c r="AAB71" s="694"/>
      <c r="AAC71" s="694"/>
      <c r="AAD71" s="694"/>
      <c r="AAE71" s="694"/>
      <c r="AAF71" s="694"/>
      <c r="AAG71" s="694"/>
      <c r="AAH71" s="694"/>
      <c r="AAI71" s="694"/>
      <c r="AAJ71" s="694"/>
      <c r="AAK71" s="694"/>
      <c r="AAL71" s="694"/>
      <c r="AAM71" s="694"/>
      <c r="AAN71" s="694"/>
      <c r="AAO71" s="694"/>
      <c r="AAP71" s="694"/>
      <c r="AAQ71" s="694"/>
      <c r="AAR71" s="694"/>
      <c r="AAS71" s="694"/>
      <c r="AAT71" s="694"/>
      <c r="AAU71" s="694"/>
      <c r="AAV71" s="694"/>
      <c r="AAW71" s="694"/>
      <c r="AAX71" s="694"/>
      <c r="AAY71" s="694"/>
      <c r="AAZ71" s="694"/>
      <c r="ABA71" s="694"/>
      <c r="ABB71" s="694"/>
      <c r="ABC71" s="694"/>
      <c r="ABD71" s="694"/>
      <c r="ABE71" s="694"/>
      <c r="ABF71" s="694"/>
      <c r="ABG71" s="694"/>
      <c r="ABH71" s="694"/>
      <c r="ABI71" s="694"/>
      <c r="ABJ71" s="694"/>
      <c r="ABK71" s="694"/>
      <c r="ABL71" s="694"/>
      <c r="ABM71" s="694"/>
      <c r="ABN71" s="694"/>
      <c r="ABO71" s="694"/>
      <c r="ABP71" s="694"/>
      <c r="ABQ71" s="694"/>
      <c r="ABR71" s="694"/>
      <c r="ABS71" s="694"/>
      <c r="ABT71" s="694"/>
      <c r="ABU71" s="694"/>
      <c r="ABV71" s="694"/>
      <c r="ABW71" s="694"/>
      <c r="ABX71" s="694"/>
      <c r="ABY71" s="694"/>
      <c r="ABZ71" s="694"/>
      <c r="ACA71" s="694"/>
      <c r="ACB71" s="694"/>
      <c r="ACC71" s="694"/>
      <c r="ACD71" s="694"/>
      <c r="ACE71" s="694"/>
      <c r="ACF71" s="694"/>
      <c r="ACG71" s="694"/>
      <c r="ACH71" s="694"/>
      <c r="ACI71" s="694"/>
      <c r="ACJ71" s="694"/>
      <c r="ACK71" s="694"/>
      <c r="ACL71" s="694"/>
      <c r="ACM71" s="694"/>
      <c r="ACN71" s="694"/>
      <c r="ACO71" s="694"/>
      <c r="ACP71" s="694"/>
      <c r="ACQ71" s="694"/>
      <c r="ACR71" s="694"/>
      <c r="ACS71" s="694"/>
      <c r="ACT71" s="694"/>
      <c r="ACU71" s="694"/>
      <c r="ACV71" s="694"/>
      <c r="ACW71" s="694"/>
      <c r="ACX71" s="694"/>
      <c r="ACY71" s="694"/>
      <c r="ACZ71" s="694"/>
      <c r="ADA71" s="694"/>
      <c r="ADB71" s="694"/>
      <c r="ADC71" s="694"/>
      <c r="ADD71" s="694"/>
      <c r="ADE71" s="694"/>
      <c r="ADF71" s="694"/>
      <c r="ADG71" s="694"/>
      <c r="ADH71" s="694"/>
      <c r="ADI71" s="694"/>
      <c r="ADJ71" s="694"/>
      <c r="ADK71" s="694"/>
      <c r="ADL71" s="694"/>
      <c r="ADM71" s="694"/>
      <c r="ADN71" s="694"/>
      <c r="ADO71" s="694"/>
      <c r="ADP71" s="694"/>
      <c r="ADQ71" s="694"/>
      <c r="ADR71" s="694"/>
      <c r="ADS71" s="694"/>
      <c r="ADT71" s="694"/>
      <c r="ADU71" s="694"/>
      <c r="ADV71" s="694"/>
      <c r="ADW71" s="694"/>
      <c r="ADX71" s="694"/>
      <c r="ADY71" s="694"/>
      <c r="ADZ71" s="694"/>
      <c r="AEA71" s="694"/>
      <c r="AEB71" s="694"/>
      <c r="AEC71" s="694"/>
      <c r="AED71" s="694"/>
      <c r="AEE71" s="694"/>
      <c r="AEF71" s="694"/>
      <c r="AEG71" s="694"/>
      <c r="AEH71" s="694"/>
      <c r="AEI71" s="694"/>
      <c r="AEJ71" s="694"/>
      <c r="AEK71" s="694"/>
      <c r="AEL71" s="694"/>
      <c r="AEM71" s="694"/>
      <c r="AEN71" s="694"/>
      <c r="AEO71" s="694"/>
      <c r="AEP71" s="694"/>
      <c r="AEQ71" s="694"/>
      <c r="AER71" s="694"/>
      <c r="AES71" s="694"/>
      <c r="AET71" s="694"/>
      <c r="AEU71" s="694"/>
      <c r="AEV71" s="694"/>
      <c r="AEW71" s="694"/>
      <c r="AEX71" s="694"/>
      <c r="AEY71" s="694"/>
      <c r="AEZ71" s="694"/>
      <c r="AFA71" s="694"/>
      <c r="AFB71" s="694"/>
      <c r="AFC71" s="694"/>
      <c r="AFD71" s="694"/>
      <c r="AFE71" s="694"/>
      <c r="AFF71" s="694"/>
      <c r="AFG71" s="694"/>
      <c r="AFH71" s="694"/>
      <c r="AFI71" s="694"/>
      <c r="AFJ71" s="694"/>
      <c r="AFK71" s="694"/>
      <c r="AFL71" s="694"/>
      <c r="AFM71" s="694"/>
      <c r="AFN71" s="694"/>
      <c r="AFO71" s="694"/>
      <c r="AFP71" s="694"/>
      <c r="AFQ71" s="694"/>
      <c r="AFR71" s="694"/>
      <c r="AFS71" s="694"/>
      <c r="AFT71" s="694"/>
      <c r="AFU71" s="694"/>
      <c r="AFV71" s="694"/>
      <c r="AFW71" s="694"/>
      <c r="AFX71" s="694"/>
      <c r="AFY71" s="694"/>
      <c r="AFZ71" s="694"/>
      <c r="AGA71" s="694"/>
      <c r="AGB71" s="694"/>
      <c r="AGC71" s="694"/>
      <c r="AGD71" s="694"/>
      <c r="AGE71" s="694"/>
      <c r="AGF71" s="694"/>
      <c r="AGG71" s="694"/>
      <c r="AGH71" s="694"/>
      <c r="AGI71" s="694"/>
      <c r="AGJ71" s="694"/>
      <c r="AGK71" s="694"/>
      <c r="AGL71" s="694"/>
      <c r="AGM71" s="694"/>
      <c r="AGN71" s="694"/>
      <c r="AGO71" s="694"/>
      <c r="AGP71" s="694"/>
      <c r="AGQ71" s="694"/>
      <c r="AGR71" s="694"/>
      <c r="AGS71" s="694"/>
      <c r="AGT71" s="694"/>
      <c r="AGU71" s="694"/>
      <c r="AGV71" s="694"/>
      <c r="AGW71" s="694"/>
      <c r="AGX71" s="694"/>
      <c r="AGY71" s="694"/>
      <c r="AGZ71" s="694"/>
      <c r="AHA71" s="694"/>
      <c r="AHB71" s="694"/>
      <c r="AHC71" s="694"/>
      <c r="AHD71" s="694"/>
      <c r="AHE71" s="694"/>
      <c r="AHF71" s="694"/>
      <c r="AHG71" s="694"/>
      <c r="AHH71" s="694"/>
      <c r="AHI71" s="694"/>
      <c r="AHJ71" s="694"/>
      <c r="AHK71" s="694"/>
      <c r="AHL71" s="694"/>
      <c r="AHM71" s="694"/>
      <c r="AHN71" s="694"/>
      <c r="AHO71" s="694"/>
      <c r="AHP71" s="694"/>
      <c r="AHQ71" s="694"/>
      <c r="AHR71" s="694"/>
      <c r="AHS71" s="694"/>
      <c r="AHT71" s="694"/>
      <c r="AHU71" s="694"/>
      <c r="AHV71" s="694"/>
      <c r="AHW71" s="694"/>
      <c r="AHX71" s="694"/>
      <c r="AHY71" s="694"/>
      <c r="AHZ71" s="694"/>
      <c r="AIA71" s="694"/>
      <c r="AIB71" s="694"/>
      <c r="AIC71" s="694"/>
      <c r="AID71" s="694"/>
      <c r="AIE71" s="694"/>
      <c r="AIF71" s="694"/>
      <c r="AIG71" s="694"/>
      <c r="AIH71" s="694"/>
      <c r="AII71" s="694"/>
      <c r="AIJ71" s="694"/>
      <c r="AIK71" s="694"/>
      <c r="AIL71" s="694"/>
      <c r="AIM71" s="694"/>
      <c r="AIN71" s="694"/>
      <c r="AIO71" s="694"/>
      <c r="AIP71" s="694"/>
      <c r="AIQ71" s="694"/>
      <c r="AIR71" s="694"/>
      <c r="AIS71" s="694"/>
      <c r="AIT71" s="694"/>
      <c r="AIU71" s="694"/>
      <c r="AIV71" s="694"/>
      <c r="AIW71" s="694"/>
      <c r="AIX71" s="694"/>
      <c r="AIY71" s="694"/>
      <c r="AIZ71" s="694"/>
      <c r="AJA71" s="694"/>
      <c r="AJB71" s="694"/>
      <c r="AJC71" s="694"/>
      <c r="AJD71" s="694"/>
      <c r="AJE71" s="694"/>
      <c r="AJF71" s="694"/>
      <c r="AJG71" s="694"/>
      <c r="AJH71" s="694"/>
      <c r="AJI71" s="694"/>
      <c r="AJJ71" s="694"/>
      <c r="AJK71" s="694"/>
      <c r="AJL71" s="694"/>
      <c r="AJM71" s="694"/>
      <c r="AJN71" s="694"/>
      <c r="AJO71" s="694"/>
      <c r="AJP71" s="694"/>
      <c r="AJQ71" s="694"/>
      <c r="AJR71" s="694"/>
      <c r="AJS71" s="694"/>
    </row>
    <row r="72" spans="1:955">
      <c r="B72" s="745"/>
      <c r="C72" s="745"/>
      <c r="D72" s="745"/>
      <c r="E72" s="745"/>
      <c r="F72" s="745"/>
      <c r="G72" s="745"/>
      <c r="M72" s="748"/>
      <c r="N72" s="727"/>
      <c r="O72" s="727"/>
      <c r="P72" s="727"/>
      <c r="Q72" s="727"/>
      <c r="R72" s="727"/>
      <c r="S72" s="727"/>
      <c r="T72" s="727"/>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c r="BZ72" s="727"/>
      <c r="CA72" s="727"/>
      <c r="CB72" s="727"/>
      <c r="CC72" s="727"/>
      <c r="CD72" s="727"/>
      <c r="CE72" s="727"/>
      <c r="CF72" s="727"/>
      <c r="CG72" s="727"/>
      <c r="CH72" s="727"/>
      <c r="CI72" s="727"/>
      <c r="CJ72" s="727"/>
      <c r="CK72" s="727"/>
      <c r="CL72" s="727"/>
      <c r="CM72" s="727"/>
      <c r="CN72" s="727"/>
      <c r="CO72" s="727"/>
      <c r="CP72" s="727"/>
      <c r="CQ72" s="727"/>
      <c r="CR72" s="727"/>
      <c r="CS72" s="727"/>
      <c r="CT72" s="727"/>
      <c r="CU72" s="727"/>
      <c r="CV72" s="727"/>
      <c r="CW72" s="727"/>
      <c r="CX72" s="727"/>
      <c r="CY72" s="727"/>
      <c r="CZ72" s="727"/>
      <c r="DA72" s="727"/>
      <c r="DB72" s="727"/>
      <c r="DC72" s="727"/>
      <c r="DD72" s="727"/>
      <c r="DE72" s="727"/>
      <c r="DF72" s="727"/>
      <c r="DG72" s="727"/>
      <c r="DH72" s="727"/>
      <c r="DI72" s="727"/>
      <c r="DJ72" s="727"/>
      <c r="DK72" s="727"/>
      <c r="DL72" s="727"/>
      <c r="DM72" s="727"/>
      <c r="DN72" s="727"/>
      <c r="DO72" s="727"/>
      <c r="DP72" s="727"/>
      <c r="DQ72" s="727"/>
      <c r="DR72" s="727"/>
      <c r="DS72" s="727"/>
      <c r="DT72" s="727"/>
      <c r="DU72" s="727"/>
      <c r="DV72" s="727"/>
      <c r="DW72" s="727"/>
      <c r="DX72" s="727"/>
      <c r="DY72" s="727"/>
      <c r="DZ72" s="727"/>
      <c r="EA72" s="727"/>
      <c r="EB72" s="727"/>
      <c r="EC72" s="727"/>
      <c r="ED72" s="727"/>
      <c r="EE72" s="727"/>
      <c r="EF72" s="727"/>
      <c r="EG72" s="727"/>
      <c r="EH72" s="727"/>
      <c r="EI72" s="727"/>
      <c r="EJ72" s="727"/>
      <c r="EK72" s="727"/>
      <c r="EL72" s="727"/>
      <c r="EM72" s="727"/>
      <c r="EN72" s="727"/>
      <c r="EO72" s="727"/>
      <c r="EP72" s="727"/>
      <c r="EQ72" s="727"/>
      <c r="ER72" s="727"/>
      <c r="ES72" s="727"/>
      <c r="ET72" s="727"/>
      <c r="EU72" s="727"/>
      <c r="EV72" s="727"/>
      <c r="EW72" s="727"/>
      <c r="EX72" s="727"/>
      <c r="EY72" s="727"/>
      <c r="EZ72" s="727"/>
      <c r="FA72" s="727"/>
      <c r="FB72" s="727"/>
      <c r="FC72" s="727"/>
      <c r="FD72" s="727"/>
      <c r="FE72" s="727"/>
      <c r="FF72" s="727"/>
      <c r="FG72" s="727"/>
      <c r="FH72" s="727"/>
      <c r="FI72" s="727"/>
      <c r="FJ72" s="727"/>
      <c r="FK72" s="727"/>
      <c r="FL72" s="727"/>
      <c r="FM72" s="727"/>
      <c r="FN72" s="727"/>
      <c r="FO72" s="727"/>
      <c r="FP72" s="727"/>
      <c r="FQ72" s="727"/>
      <c r="FR72" s="727"/>
      <c r="FS72" s="727"/>
      <c r="FT72" s="727"/>
      <c r="FU72" s="727"/>
      <c r="FV72" s="727"/>
      <c r="FW72" s="727"/>
      <c r="FX72" s="727"/>
      <c r="FY72" s="727"/>
      <c r="FZ72" s="727"/>
      <c r="GA72" s="727"/>
      <c r="GB72" s="727"/>
      <c r="GC72" s="727"/>
      <c r="GD72" s="727"/>
      <c r="GE72" s="694"/>
      <c r="GF72" s="694"/>
      <c r="GG72" s="694"/>
      <c r="GH72" s="694"/>
      <c r="GI72" s="694"/>
      <c r="GJ72" s="694"/>
      <c r="GK72" s="694"/>
      <c r="GL72" s="694"/>
      <c r="GM72" s="694"/>
      <c r="GN72" s="694"/>
      <c r="GO72" s="694"/>
      <c r="GP72" s="694"/>
      <c r="GQ72" s="694"/>
      <c r="GR72" s="694"/>
      <c r="GS72" s="694"/>
      <c r="GT72" s="694"/>
      <c r="GU72" s="694"/>
      <c r="GV72" s="694"/>
      <c r="GW72" s="694"/>
      <c r="GX72" s="694"/>
      <c r="GY72" s="694"/>
      <c r="GZ72" s="694"/>
      <c r="HA72" s="694"/>
      <c r="HB72" s="694"/>
      <c r="HC72" s="694"/>
      <c r="HD72" s="694"/>
      <c r="HE72" s="694"/>
      <c r="HF72" s="694"/>
      <c r="HG72" s="694"/>
      <c r="HH72" s="694"/>
      <c r="HI72" s="694"/>
      <c r="HJ72" s="694"/>
      <c r="HK72" s="694"/>
      <c r="HL72" s="694"/>
      <c r="HM72" s="694"/>
      <c r="HN72" s="694"/>
      <c r="HO72" s="694"/>
      <c r="HP72" s="694"/>
      <c r="HQ72" s="694"/>
      <c r="HR72" s="694"/>
      <c r="HS72" s="694"/>
      <c r="HT72" s="694"/>
      <c r="HU72" s="694"/>
      <c r="HV72" s="694"/>
      <c r="HW72" s="694"/>
      <c r="HX72" s="694"/>
      <c r="HY72" s="694"/>
      <c r="HZ72" s="694"/>
      <c r="IA72" s="694"/>
      <c r="IB72" s="694"/>
      <c r="IC72" s="694"/>
      <c r="ID72" s="694"/>
      <c r="IE72" s="694"/>
      <c r="IF72" s="694"/>
      <c r="IG72" s="694"/>
      <c r="IH72" s="694"/>
      <c r="II72" s="694"/>
      <c r="IJ72" s="694"/>
      <c r="IK72" s="694"/>
      <c r="IL72" s="694"/>
      <c r="IM72" s="694"/>
      <c r="IN72" s="694"/>
      <c r="IO72" s="694"/>
      <c r="IP72" s="694"/>
      <c r="IQ72" s="694"/>
      <c r="IR72" s="694"/>
      <c r="IS72" s="694"/>
      <c r="IT72" s="694"/>
      <c r="IU72" s="694"/>
      <c r="IV72" s="694"/>
      <c r="IW72" s="694"/>
      <c r="IX72" s="694"/>
      <c r="IY72" s="694"/>
      <c r="IZ72" s="694"/>
      <c r="JA72" s="694"/>
      <c r="JB72" s="694"/>
      <c r="JC72" s="694"/>
      <c r="JD72" s="694"/>
      <c r="JE72" s="694"/>
      <c r="JF72" s="694"/>
      <c r="JG72" s="694"/>
      <c r="JH72" s="694"/>
      <c r="JI72" s="694"/>
      <c r="JJ72" s="694"/>
      <c r="JK72" s="694"/>
      <c r="JL72" s="694"/>
      <c r="JM72" s="694"/>
      <c r="JN72" s="694"/>
      <c r="JO72" s="694"/>
      <c r="JP72" s="694"/>
      <c r="JQ72" s="694"/>
      <c r="JR72" s="694"/>
      <c r="JS72" s="694"/>
      <c r="JT72" s="694"/>
      <c r="JU72" s="694"/>
      <c r="JV72" s="694"/>
      <c r="JW72" s="694"/>
      <c r="JX72" s="694"/>
      <c r="JY72" s="694"/>
      <c r="JZ72" s="694"/>
      <c r="KA72" s="694"/>
      <c r="KB72" s="694"/>
      <c r="KC72" s="694"/>
      <c r="KD72" s="694"/>
      <c r="KE72" s="694"/>
      <c r="KF72" s="694"/>
      <c r="KG72" s="694"/>
      <c r="KH72" s="694"/>
      <c r="KI72" s="694"/>
      <c r="KJ72" s="694"/>
      <c r="KK72" s="694"/>
      <c r="KL72" s="694"/>
      <c r="KM72" s="694"/>
      <c r="KN72" s="694"/>
      <c r="KO72" s="694"/>
      <c r="KP72" s="694"/>
      <c r="KQ72" s="694"/>
      <c r="KR72" s="694"/>
      <c r="KS72" s="694"/>
      <c r="KT72" s="694"/>
      <c r="KU72" s="694"/>
      <c r="KV72" s="694"/>
      <c r="KW72" s="694"/>
      <c r="KX72" s="694"/>
      <c r="KY72" s="694"/>
      <c r="KZ72" s="694"/>
      <c r="LA72" s="694"/>
      <c r="LB72" s="694"/>
      <c r="LC72" s="694"/>
      <c r="LD72" s="694"/>
      <c r="LE72" s="694"/>
      <c r="LF72" s="694"/>
      <c r="LG72" s="694"/>
      <c r="LH72" s="694"/>
      <c r="LI72" s="694"/>
      <c r="LJ72" s="694"/>
      <c r="LK72" s="694"/>
      <c r="LL72" s="694"/>
      <c r="LM72" s="694"/>
      <c r="LN72" s="694"/>
      <c r="LO72" s="694"/>
      <c r="LP72" s="694"/>
      <c r="LQ72" s="694"/>
      <c r="LR72" s="694"/>
      <c r="LS72" s="694"/>
      <c r="LT72" s="694"/>
      <c r="LU72" s="694"/>
      <c r="LV72" s="694"/>
      <c r="LW72" s="694"/>
      <c r="LX72" s="694"/>
      <c r="LY72" s="694"/>
      <c r="LZ72" s="694"/>
      <c r="MA72" s="694"/>
      <c r="MB72" s="694"/>
      <c r="MC72" s="694"/>
      <c r="MD72" s="694"/>
      <c r="ME72" s="694"/>
      <c r="MF72" s="694"/>
      <c r="MG72" s="694"/>
      <c r="MH72" s="694"/>
      <c r="MI72" s="694"/>
      <c r="MJ72" s="694"/>
      <c r="MK72" s="694"/>
      <c r="ML72" s="694"/>
      <c r="MM72" s="694"/>
      <c r="MN72" s="694"/>
      <c r="MO72" s="694"/>
      <c r="MP72" s="694"/>
      <c r="MQ72" s="694"/>
      <c r="MR72" s="694"/>
      <c r="MS72" s="694"/>
      <c r="MT72" s="694"/>
      <c r="MU72" s="694"/>
      <c r="MV72" s="694"/>
      <c r="MW72" s="694"/>
      <c r="MX72" s="694"/>
      <c r="MY72" s="694"/>
      <c r="MZ72" s="694"/>
      <c r="NA72" s="694"/>
      <c r="NB72" s="694"/>
      <c r="NC72" s="694"/>
      <c r="ND72" s="694"/>
      <c r="NE72" s="694"/>
      <c r="NF72" s="694"/>
      <c r="NG72" s="694"/>
      <c r="NH72" s="694"/>
      <c r="NI72" s="694"/>
      <c r="NJ72" s="694"/>
      <c r="NK72" s="694"/>
      <c r="NL72" s="694"/>
      <c r="NM72" s="694"/>
      <c r="NN72" s="694"/>
      <c r="NO72" s="694"/>
      <c r="NP72" s="694"/>
      <c r="NQ72" s="694"/>
      <c r="NR72" s="694"/>
      <c r="NS72" s="694"/>
      <c r="NT72" s="694"/>
      <c r="NU72" s="694"/>
      <c r="NV72" s="694"/>
      <c r="NW72" s="694"/>
      <c r="NX72" s="694"/>
      <c r="NY72" s="694"/>
      <c r="NZ72" s="694"/>
      <c r="OA72" s="694"/>
      <c r="OB72" s="694"/>
      <c r="OC72" s="694"/>
      <c r="OD72" s="694"/>
      <c r="OE72" s="694"/>
      <c r="OF72" s="694"/>
      <c r="OG72" s="694"/>
      <c r="OH72" s="694"/>
      <c r="OI72" s="694"/>
      <c r="OJ72" s="694"/>
      <c r="OK72" s="694"/>
      <c r="OL72" s="694"/>
      <c r="OM72" s="694"/>
      <c r="ON72" s="694"/>
      <c r="OO72" s="694"/>
      <c r="OP72" s="694"/>
      <c r="OQ72" s="694"/>
      <c r="OR72" s="694"/>
      <c r="OS72" s="694"/>
      <c r="OT72" s="694"/>
      <c r="OU72" s="694"/>
      <c r="OV72" s="694"/>
      <c r="OW72" s="694"/>
      <c r="OX72" s="694"/>
      <c r="OY72" s="694"/>
      <c r="OZ72" s="694"/>
      <c r="PA72" s="694"/>
      <c r="PB72" s="694"/>
      <c r="PC72" s="694"/>
      <c r="PD72" s="694"/>
      <c r="PE72" s="694"/>
      <c r="PF72" s="694"/>
      <c r="PG72" s="694"/>
      <c r="PH72" s="694"/>
      <c r="PI72" s="694"/>
      <c r="PJ72" s="694"/>
      <c r="PK72" s="694"/>
      <c r="PL72" s="694"/>
      <c r="PM72" s="694"/>
      <c r="PN72" s="694"/>
      <c r="PO72" s="694"/>
      <c r="PP72" s="694"/>
      <c r="PQ72" s="694"/>
      <c r="PR72" s="694"/>
      <c r="PS72" s="694"/>
      <c r="PT72" s="694"/>
      <c r="PU72" s="694"/>
      <c r="PV72" s="694"/>
      <c r="PW72" s="694"/>
      <c r="PX72" s="694"/>
      <c r="PY72" s="694"/>
      <c r="PZ72" s="694"/>
      <c r="QA72" s="694"/>
      <c r="QB72" s="694"/>
      <c r="QC72" s="694"/>
      <c r="QD72" s="694"/>
      <c r="QE72" s="694"/>
      <c r="QF72" s="694"/>
      <c r="QG72" s="694"/>
      <c r="QH72" s="694"/>
      <c r="QI72" s="694"/>
      <c r="QJ72" s="694"/>
      <c r="QK72" s="694"/>
      <c r="QL72" s="694"/>
      <c r="QM72" s="694"/>
      <c r="QN72" s="694"/>
      <c r="QO72" s="694"/>
      <c r="QP72" s="694"/>
      <c r="QQ72" s="694"/>
      <c r="QR72" s="694"/>
      <c r="QS72" s="694"/>
      <c r="QT72" s="694"/>
      <c r="QU72" s="694"/>
      <c r="QV72" s="694"/>
      <c r="QW72" s="694"/>
      <c r="QX72" s="694"/>
      <c r="QY72" s="694"/>
      <c r="QZ72" s="694"/>
      <c r="RA72" s="694"/>
      <c r="RB72" s="694"/>
      <c r="RC72" s="694"/>
      <c r="RD72" s="694"/>
      <c r="RE72" s="694"/>
      <c r="RF72" s="694"/>
      <c r="RG72" s="694"/>
      <c r="RH72" s="694"/>
      <c r="RI72" s="694"/>
      <c r="RJ72" s="694"/>
      <c r="RK72" s="694"/>
      <c r="RL72" s="694"/>
      <c r="RM72" s="694"/>
      <c r="RN72" s="694"/>
      <c r="RO72" s="694"/>
      <c r="RP72" s="694"/>
      <c r="RQ72" s="694"/>
      <c r="RR72" s="694"/>
      <c r="RS72" s="694"/>
      <c r="RT72" s="694"/>
      <c r="RU72" s="694"/>
      <c r="RV72" s="694"/>
      <c r="RW72" s="694"/>
      <c r="RX72" s="694"/>
      <c r="RY72" s="694"/>
      <c r="RZ72" s="694"/>
      <c r="SA72" s="694"/>
      <c r="SB72" s="694"/>
      <c r="SC72" s="694"/>
      <c r="SD72" s="694"/>
      <c r="SE72" s="694"/>
      <c r="SF72" s="694"/>
      <c r="SG72" s="694"/>
      <c r="SH72" s="694"/>
      <c r="SI72" s="694"/>
      <c r="SJ72" s="694"/>
      <c r="SK72" s="694"/>
      <c r="SL72" s="694"/>
      <c r="SM72" s="694"/>
      <c r="SN72" s="694"/>
      <c r="SO72" s="694"/>
      <c r="SP72" s="694"/>
      <c r="SQ72" s="694"/>
      <c r="SR72" s="694"/>
      <c r="SS72" s="694"/>
      <c r="ST72" s="694"/>
      <c r="SU72" s="694"/>
      <c r="SV72" s="694"/>
      <c r="SW72" s="694"/>
      <c r="SX72" s="694"/>
      <c r="SY72" s="694"/>
      <c r="SZ72" s="694"/>
      <c r="TA72" s="694"/>
      <c r="TB72" s="694"/>
      <c r="TC72" s="694"/>
      <c r="TD72" s="694"/>
      <c r="TE72" s="694"/>
      <c r="TF72" s="694"/>
      <c r="TG72" s="694"/>
      <c r="TH72" s="694"/>
      <c r="TI72" s="694"/>
      <c r="TJ72" s="694"/>
      <c r="TK72" s="694"/>
      <c r="TL72" s="694"/>
      <c r="TM72" s="694"/>
      <c r="TN72" s="694"/>
      <c r="TO72" s="694"/>
      <c r="TP72" s="694"/>
      <c r="TQ72" s="694"/>
      <c r="TR72" s="694"/>
      <c r="TS72" s="694"/>
      <c r="TT72" s="694"/>
      <c r="TU72" s="694"/>
      <c r="TV72" s="694"/>
      <c r="TW72" s="694"/>
      <c r="TX72" s="694"/>
      <c r="TY72" s="694"/>
      <c r="TZ72" s="694"/>
      <c r="UA72" s="694"/>
      <c r="UB72" s="694"/>
      <c r="UC72" s="694"/>
      <c r="UD72" s="694"/>
      <c r="UE72" s="694"/>
      <c r="UF72" s="694"/>
      <c r="UG72" s="694"/>
      <c r="UH72" s="694"/>
      <c r="UI72" s="694"/>
      <c r="UJ72" s="694"/>
      <c r="UK72" s="694"/>
      <c r="UL72" s="694"/>
      <c r="UM72" s="694"/>
      <c r="UN72" s="694"/>
      <c r="UO72" s="694"/>
      <c r="UP72" s="694"/>
      <c r="UQ72" s="694"/>
      <c r="UR72" s="694"/>
      <c r="US72" s="694"/>
      <c r="UT72" s="694"/>
      <c r="UU72" s="694"/>
      <c r="UV72" s="694"/>
      <c r="UW72" s="694"/>
      <c r="UX72" s="694"/>
      <c r="UY72" s="694"/>
      <c r="UZ72" s="694"/>
      <c r="VA72" s="694"/>
      <c r="VB72" s="694"/>
      <c r="VC72" s="694"/>
      <c r="VD72" s="694"/>
      <c r="VE72" s="694"/>
      <c r="VF72" s="694"/>
      <c r="VG72" s="694"/>
      <c r="VH72" s="694"/>
      <c r="VI72" s="694"/>
      <c r="VJ72" s="694"/>
      <c r="VK72" s="694"/>
      <c r="VL72" s="694"/>
      <c r="VM72" s="694"/>
      <c r="VN72" s="694"/>
      <c r="VO72" s="694"/>
      <c r="VP72" s="694"/>
      <c r="VQ72" s="694"/>
      <c r="VR72" s="694"/>
      <c r="VS72" s="694"/>
      <c r="VT72" s="694"/>
      <c r="VU72" s="694"/>
      <c r="VV72" s="694"/>
      <c r="VW72" s="694"/>
      <c r="VX72" s="694"/>
      <c r="VY72" s="694"/>
      <c r="VZ72" s="694"/>
      <c r="WA72" s="694"/>
      <c r="WB72" s="694"/>
      <c r="WC72" s="694"/>
      <c r="WD72" s="694"/>
      <c r="WE72" s="694"/>
      <c r="WF72" s="694"/>
      <c r="WG72" s="694"/>
      <c r="WH72" s="694"/>
      <c r="WI72" s="694"/>
      <c r="WJ72" s="694"/>
      <c r="WK72" s="694"/>
      <c r="WL72" s="694"/>
      <c r="WM72" s="694"/>
      <c r="WN72" s="694"/>
      <c r="WO72" s="694"/>
      <c r="WP72" s="694"/>
      <c r="WQ72" s="694"/>
      <c r="WR72" s="694"/>
      <c r="WS72" s="694"/>
      <c r="WT72" s="694"/>
      <c r="WU72" s="694"/>
      <c r="WV72" s="694"/>
      <c r="WW72" s="694"/>
      <c r="WX72" s="694"/>
      <c r="WY72" s="694"/>
      <c r="WZ72" s="694"/>
      <c r="XA72" s="694"/>
      <c r="XB72" s="694"/>
      <c r="XC72" s="694"/>
      <c r="XD72" s="694"/>
      <c r="XE72" s="694"/>
      <c r="XF72" s="694"/>
      <c r="XG72" s="694"/>
      <c r="XH72" s="694"/>
      <c r="XI72" s="694"/>
      <c r="XJ72" s="694"/>
      <c r="XK72" s="694"/>
      <c r="XL72" s="694"/>
      <c r="XM72" s="694"/>
      <c r="XN72" s="694"/>
      <c r="XO72" s="694"/>
      <c r="XP72" s="694"/>
      <c r="XQ72" s="694"/>
      <c r="XR72" s="694"/>
      <c r="XS72" s="694"/>
      <c r="XT72" s="694"/>
      <c r="XU72" s="694"/>
      <c r="XV72" s="694"/>
      <c r="XW72" s="694"/>
      <c r="XX72" s="694"/>
      <c r="XY72" s="694"/>
      <c r="XZ72" s="694"/>
      <c r="YA72" s="694"/>
      <c r="YB72" s="694"/>
      <c r="YC72" s="694"/>
      <c r="YD72" s="694"/>
      <c r="YE72" s="694"/>
      <c r="YF72" s="694"/>
      <c r="YG72" s="694"/>
      <c r="YH72" s="694"/>
      <c r="YI72" s="694"/>
      <c r="YJ72" s="694"/>
      <c r="YK72" s="694"/>
      <c r="YL72" s="694"/>
      <c r="YM72" s="694"/>
      <c r="YN72" s="694"/>
      <c r="YO72" s="694"/>
      <c r="YP72" s="694"/>
      <c r="YQ72" s="694"/>
      <c r="YR72" s="694"/>
      <c r="YS72" s="694"/>
      <c r="YT72" s="694"/>
      <c r="YU72" s="694"/>
      <c r="YV72" s="694"/>
      <c r="YW72" s="694"/>
      <c r="YX72" s="694"/>
      <c r="YY72" s="694"/>
      <c r="YZ72" s="694"/>
      <c r="ZA72" s="694"/>
      <c r="ZB72" s="694"/>
      <c r="ZC72" s="694"/>
      <c r="ZD72" s="694"/>
      <c r="ZE72" s="694"/>
      <c r="ZF72" s="694"/>
      <c r="ZG72" s="694"/>
      <c r="ZH72" s="694"/>
      <c r="ZI72" s="694"/>
      <c r="ZJ72" s="694"/>
      <c r="ZK72" s="694"/>
      <c r="ZL72" s="694"/>
      <c r="ZM72" s="694"/>
      <c r="ZN72" s="694"/>
      <c r="ZO72" s="694"/>
      <c r="ZP72" s="694"/>
      <c r="ZQ72" s="694"/>
      <c r="ZR72" s="694"/>
      <c r="ZS72" s="694"/>
      <c r="ZT72" s="694"/>
      <c r="ZU72" s="694"/>
      <c r="ZV72" s="694"/>
      <c r="ZW72" s="694"/>
      <c r="ZX72" s="694"/>
      <c r="ZY72" s="694"/>
      <c r="ZZ72" s="694"/>
      <c r="AAA72" s="694"/>
      <c r="AAB72" s="694"/>
      <c r="AAC72" s="694"/>
      <c r="AAD72" s="694"/>
      <c r="AAE72" s="694"/>
      <c r="AAF72" s="694"/>
      <c r="AAG72" s="694"/>
      <c r="AAH72" s="694"/>
      <c r="AAI72" s="694"/>
      <c r="AAJ72" s="694"/>
      <c r="AAK72" s="694"/>
      <c r="AAL72" s="694"/>
      <c r="AAM72" s="694"/>
      <c r="AAN72" s="694"/>
      <c r="AAO72" s="694"/>
      <c r="AAP72" s="694"/>
      <c r="AAQ72" s="694"/>
      <c r="AAR72" s="694"/>
      <c r="AAS72" s="694"/>
      <c r="AAT72" s="694"/>
      <c r="AAU72" s="694"/>
      <c r="AAV72" s="694"/>
      <c r="AAW72" s="694"/>
      <c r="AAX72" s="694"/>
      <c r="AAY72" s="694"/>
      <c r="AAZ72" s="694"/>
      <c r="ABA72" s="694"/>
      <c r="ABB72" s="694"/>
      <c r="ABC72" s="694"/>
      <c r="ABD72" s="694"/>
      <c r="ABE72" s="694"/>
      <c r="ABF72" s="694"/>
      <c r="ABG72" s="694"/>
      <c r="ABH72" s="694"/>
      <c r="ABI72" s="694"/>
      <c r="ABJ72" s="694"/>
      <c r="ABK72" s="694"/>
      <c r="ABL72" s="694"/>
      <c r="ABM72" s="694"/>
      <c r="ABN72" s="694"/>
      <c r="ABO72" s="694"/>
      <c r="ABP72" s="694"/>
      <c r="ABQ72" s="694"/>
      <c r="ABR72" s="694"/>
      <c r="ABS72" s="694"/>
      <c r="ABT72" s="694"/>
      <c r="ABU72" s="694"/>
      <c r="ABV72" s="694"/>
      <c r="ABW72" s="694"/>
      <c r="ABX72" s="694"/>
      <c r="ABY72" s="694"/>
      <c r="ABZ72" s="694"/>
      <c r="ACA72" s="694"/>
      <c r="ACB72" s="694"/>
      <c r="ACC72" s="694"/>
      <c r="ACD72" s="694"/>
      <c r="ACE72" s="694"/>
      <c r="ACF72" s="694"/>
      <c r="ACG72" s="694"/>
      <c r="ACH72" s="694"/>
      <c r="ACI72" s="694"/>
      <c r="ACJ72" s="694"/>
      <c r="ACK72" s="694"/>
      <c r="ACL72" s="694"/>
      <c r="ACM72" s="694"/>
      <c r="ACN72" s="694"/>
      <c r="ACO72" s="694"/>
      <c r="ACP72" s="694"/>
      <c r="ACQ72" s="694"/>
      <c r="ACR72" s="694"/>
      <c r="ACS72" s="694"/>
      <c r="ACT72" s="694"/>
      <c r="ACU72" s="694"/>
      <c r="ACV72" s="694"/>
      <c r="ACW72" s="694"/>
      <c r="ACX72" s="694"/>
      <c r="ACY72" s="694"/>
      <c r="ACZ72" s="694"/>
      <c r="ADA72" s="694"/>
      <c r="ADB72" s="694"/>
      <c r="ADC72" s="694"/>
      <c r="ADD72" s="694"/>
      <c r="ADE72" s="694"/>
      <c r="ADF72" s="694"/>
      <c r="ADG72" s="694"/>
      <c r="ADH72" s="694"/>
      <c r="ADI72" s="694"/>
      <c r="ADJ72" s="694"/>
      <c r="ADK72" s="694"/>
      <c r="ADL72" s="694"/>
      <c r="ADM72" s="694"/>
      <c r="ADN72" s="694"/>
      <c r="ADO72" s="694"/>
      <c r="ADP72" s="694"/>
      <c r="ADQ72" s="694"/>
      <c r="ADR72" s="694"/>
      <c r="ADS72" s="694"/>
      <c r="ADT72" s="694"/>
      <c r="ADU72" s="694"/>
      <c r="ADV72" s="694"/>
      <c r="ADW72" s="694"/>
      <c r="ADX72" s="694"/>
      <c r="ADY72" s="694"/>
      <c r="ADZ72" s="694"/>
      <c r="AEA72" s="694"/>
      <c r="AEB72" s="694"/>
      <c r="AEC72" s="694"/>
      <c r="AED72" s="694"/>
      <c r="AEE72" s="694"/>
      <c r="AEF72" s="694"/>
      <c r="AEG72" s="694"/>
      <c r="AEH72" s="694"/>
      <c r="AEI72" s="694"/>
      <c r="AEJ72" s="694"/>
      <c r="AEK72" s="694"/>
      <c r="AEL72" s="694"/>
      <c r="AEM72" s="694"/>
      <c r="AEN72" s="694"/>
      <c r="AEO72" s="694"/>
      <c r="AEP72" s="694"/>
      <c r="AEQ72" s="694"/>
      <c r="AER72" s="694"/>
      <c r="AES72" s="694"/>
      <c r="AET72" s="694"/>
      <c r="AEU72" s="694"/>
      <c r="AEV72" s="694"/>
      <c r="AEW72" s="694"/>
      <c r="AEX72" s="694"/>
      <c r="AEY72" s="694"/>
      <c r="AEZ72" s="694"/>
      <c r="AFA72" s="694"/>
      <c r="AFB72" s="694"/>
      <c r="AFC72" s="694"/>
      <c r="AFD72" s="694"/>
      <c r="AFE72" s="694"/>
      <c r="AFF72" s="694"/>
      <c r="AFG72" s="694"/>
      <c r="AFH72" s="694"/>
      <c r="AFI72" s="694"/>
      <c r="AFJ72" s="694"/>
      <c r="AFK72" s="694"/>
      <c r="AFL72" s="694"/>
      <c r="AFM72" s="694"/>
      <c r="AFN72" s="694"/>
      <c r="AFO72" s="694"/>
      <c r="AFP72" s="694"/>
      <c r="AFQ72" s="694"/>
      <c r="AFR72" s="694"/>
      <c r="AFS72" s="694"/>
      <c r="AFT72" s="694"/>
      <c r="AFU72" s="694"/>
      <c r="AFV72" s="694"/>
      <c r="AFW72" s="694"/>
      <c r="AFX72" s="694"/>
      <c r="AFY72" s="694"/>
      <c r="AFZ72" s="694"/>
      <c r="AGA72" s="694"/>
      <c r="AGB72" s="694"/>
      <c r="AGC72" s="694"/>
      <c r="AGD72" s="694"/>
      <c r="AGE72" s="694"/>
      <c r="AGF72" s="694"/>
      <c r="AGG72" s="694"/>
      <c r="AGH72" s="694"/>
      <c r="AGI72" s="694"/>
      <c r="AGJ72" s="694"/>
      <c r="AGK72" s="694"/>
      <c r="AGL72" s="694"/>
      <c r="AGM72" s="694"/>
      <c r="AGN72" s="694"/>
      <c r="AGO72" s="694"/>
      <c r="AGP72" s="694"/>
      <c r="AGQ72" s="694"/>
      <c r="AGR72" s="694"/>
      <c r="AGS72" s="694"/>
      <c r="AGT72" s="694"/>
      <c r="AGU72" s="694"/>
      <c r="AGV72" s="694"/>
      <c r="AGW72" s="694"/>
      <c r="AGX72" s="694"/>
      <c r="AGY72" s="694"/>
      <c r="AGZ72" s="694"/>
      <c r="AHA72" s="694"/>
      <c r="AHB72" s="694"/>
      <c r="AHC72" s="694"/>
      <c r="AHD72" s="694"/>
      <c r="AHE72" s="694"/>
      <c r="AHF72" s="694"/>
      <c r="AHG72" s="694"/>
      <c r="AHH72" s="694"/>
      <c r="AHI72" s="694"/>
      <c r="AHJ72" s="694"/>
      <c r="AHK72" s="694"/>
      <c r="AHL72" s="694"/>
      <c r="AHM72" s="694"/>
      <c r="AHN72" s="694"/>
      <c r="AHO72" s="694"/>
      <c r="AHP72" s="694"/>
      <c r="AHQ72" s="694"/>
      <c r="AHR72" s="694"/>
      <c r="AHS72" s="694"/>
      <c r="AHT72" s="694"/>
      <c r="AHU72" s="694"/>
      <c r="AHV72" s="694"/>
      <c r="AHW72" s="694"/>
      <c r="AHX72" s="694"/>
      <c r="AHY72" s="694"/>
      <c r="AHZ72" s="694"/>
      <c r="AIA72" s="694"/>
      <c r="AIB72" s="694"/>
      <c r="AIC72" s="694"/>
      <c r="AID72" s="694"/>
      <c r="AIE72" s="694"/>
      <c r="AIF72" s="694"/>
      <c r="AIG72" s="694"/>
      <c r="AIH72" s="694"/>
      <c r="AII72" s="694"/>
      <c r="AIJ72" s="694"/>
      <c r="AIK72" s="694"/>
      <c r="AIL72" s="694"/>
      <c r="AIM72" s="694"/>
      <c r="AIN72" s="694"/>
      <c r="AIO72" s="694"/>
      <c r="AIP72" s="694"/>
      <c r="AIQ72" s="694"/>
      <c r="AIR72" s="694"/>
      <c r="AIS72" s="694"/>
      <c r="AIT72" s="694"/>
      <c r="AIU72" s="694"/>
      <c r="AIV72" s="694"/>
      <c r="AIW72" s="694"/>
      <c r="AIX72" s="694"/>
      <c r="AIY72" s="694"/>
      <c r="AIZ72" s="694"/>
      <c r="AJA72" s="694"/>
      <c r="AJB72" s="694"/>
      <c r="AJC72" s="694"/>
      <c r="AJD72" s="694"/>
      <c r="AJE72" s="694"/>
      <c r="AJF72" s="694"/>
      <c r="AJG72" s="694"/>
      <c r="AJH72" s="694"/>
      <c r="AJI72" s="694"/>
      <c r="AJJ72" s="694"/>
      <c r="AJK72" s="694"/>
      <c r="AJL72" s="694"/>
      <c r="AJM72" s="694"/>
      <c r="AJN72" s="694"/>
      <c r="AJO72" s="694"/>
      <c r="AJP72" s="694"/>
      <c r="AJQ72" s="694"/>
      <c r="AJR72" s="694"/>
      <c r="AJS72" s="694"/>
    </row>
    <row r="73" spans="1:955">
      <c r="B73" s="745"/>
      <c r="C73" s="745"/>
      <c r="D73" s="745"/>
      <c r="E73" s="745"/>
      <c r="F73" s="745"/>
      <c r="G73" s="745"/>
      <c r="M73" s="748"/>
      <c r="N73" s="727"/>
      <c r="O73" s="727"/>
      <c r="P73" s="727"/>
      <c r="Q73" s="727"/>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727"/>
      <c r="BT73" s="727"/>
      <c r="BU73" s="727"/>
      <c r="BV73" s="727"/>
      <c r="BW73" s="727"/>
      <c r="BX73" s="727"/>
      <c r="BY73" s="727"/>
      <c r="BZ73" s="727"/>
      <c r="CA73" s="727"/>
      <c r="CB73" s="727"/>
      <c r="CC73" s="727"/>
      <c r="CD73" s="727"/>
      <c r="CE73" s="727"/>
      <c r="CF73" s="727"/>
      <c r="CG73" s="727"/>
      <c r="CH73" s="727"/>
      <c r="CI73" s="727"/>
      <c r="CJ73" s="727"/>
      <c r="CK73" s="727"/>
      <c r="CL73" s="727"/>
      <c r="CM73" s="727"/>
      <c r="CN73" s="727"/>
      <c r="CO73" s="727"/>
      <c r="CP73" s="727"/>
      <c r="CQ73" s="727"/>
      <c r="CR73" s="727"/>
      <c r="CS73" s="727"/>
      <c r="CT73" s="727"/>
      <c r="CU73" s="727"/>
      <c r="CV73" s="727"/>
      <c r="CW73" s="727"/>
      <c r="CX73" s="727"/>
      <c r="CY73" s="727"/>
      <c r="CZ73" s="727"/>
      <c r="DA73" s="727"/>
      <c r="DB73" s="727"/>
      <c r="DC73" s="727"/>
      <c r="DD73" s="727"/>
      <c r="DE73" s="727"/>
      <c r="DF73" s="727"/>
      <c r="DG73" s="727"/>
      <c r="DH73" s="727"/>
      <c r="DI73" s="727"/>
      <c r="DJ73" s="727"/>
      <c r="DK73" s="727"/>
      <c r="DL73" s="727"/>
      <c r="DM73" s="727"/>
      <c r="DN73" s="727"/>
      <c r="DO73" s="727"/>
      <c r="DP73" s="727"/>
      <c r="DQ73" s="727"/>
      <c r="DR73" s="727"/>
      <c r="DS73" s="727"/>
      <c r="DT73" s="727"/>
      <c r="DU73" s="727"/>
      <c r="DV73" s="727"/>
      <c r="DW73" s="727"/>
      <c r="DX73" s="727"/>
      <c r="DY73" s="727"/>
      <c r="DZ73" s="727"/>
      <c r="EA73" s="727"/>
      <c r="EB73" s="727"/>
      <c r="EC73" s="727"/>
      <c r="ED73" s="727"/>
      <c r="EE73" s="727"/>
      <c r="EF73" s="727"/>
      <c r="EG73" s="727"/>
      <c r="EH73" s="727"/>
      <c r="EI73" s="727"/>
      <c r="EJ73" s="727"/>
      <c r="EK73" s="727"/>
      <c r="EL73" s="727"/>
      <c r="EM73" s="727"/>
      <c r="EN73" s="727"/>
      <c r="EO73" s="727"/>
      <c r="EP73" s="727"/>
      <c r="EQ73" s="727"/>
      <c r="ER73" s="727"/>
      <c r="ES73" s="727"/>
      <c r="ET73" s="727"/>
      <c r="EU73" s="727"/>
      <c r="EV73" s="727"/>
      <c r="EW73" s="727"/>
      <c r="EX73" s="727"/>
      <c r="EY73" s="727"/>
      <c r="EZ73" s="727"/>
      <c r="FA73" s="727"/>
      <c r="FB73" s="727"/>
      <c r="FC73" s="727"/>
      <c r="FD73" s="727"/>
      <c r="FE73" s="727"/>
      <c r="FF73" s="727"/>
      <c r="FG73" s="727"/>
      <c r="FH73" s="727"/>
      <c r="FI73" s="727"/>
      <c r="FJ73" s="727"/>
      <c r="FK73" s="727"/>
      <c r="FL73" s="727"/>
      <c r="FM73" s="727"/>
      <c r="FN73" s="727"/>
      <c r="FO73" s="727"/>
      <c r="FP73" s="727"/>
      <c r="FQ73" s="727"/>
      <c r="FR73" s="727"/>
      <c r="FS73" s="727"/>
      <c r="FT73" s="727"/>
      <c r="FU73" s="727"/>
      <c r="FV73" s="727"/>
      <c r="FW73" s="727"/>
      <c r="FX73" s="727"/>
      <c r="FY73" s="727"/>
      <c r="FZ73" s="727"/>
      <c r="GA73" s="727"/>
      <c r="GB73" s="727"/>
      <c r="GC73" s="727"/>
      <c r="GD73" s="727"/>
      <c r="GE73" s="694"/>
      <c r="GF73" s="694"/>
      <c r="GG73" s="694"/>
      <c r="GH73" s="694"/>
      <c r="GI73" s="694"/>
      <c r="GJ73" s="694"/>
      <c r="GK73" s="694"/>
      <c r="GL73" s="694"/>
      <c r="GM73" s="694"/>
      <c r="GN73" s="694"/>
      <c r="GO73" s="694"/>
      <c r="GP73" s="694"/>
      <c r="GQ73" s="694"/>
      <c r="GR73" s="694"/>
      <c r="GS73" s="694"/>
      <c r="GT73" s="694"/>
      <c r="GU73" s="694"/>
      <c r="GV73" s="694"/>
      <c r="GW73" s="694"/>
      <c r="GX73" s="694"/>
      <c r="GY73" s="694"/>
      <c r="GZ73" s="694"/>
      <c r="HA73" s="694"/>
      <c r="HB73" s="694"/>
      <c r="HC73" s="694"/>
      <c r="HD73" s="694"/>
      <c r="HE73" s="694"/>
      <c r="HF73" s="694"/>
      <c r="HG73" s="694"/>
      <c r="HH73" s="694"/>
      <c r="HI73" s="694"/>
      <c r="HJ73" s="694"/>
      <c r="HK73" s="694"/>
      <c r="HL73" s="694"/>
      <c r="HM73" s="694"/>
      <c r="HN73" s="694"/>
      <c r="HO73" s="694"/>
      <c r="HP73" s="694"/>
      <c r="HQ73" s="694"/>
      <c r="HR73" s="694"/>
      <c r="HS73" s="694"/>
      <c r="HT73" s="694"/>
      <c r="HU73" s="694"/>
      <c r="HV73" s="694"/>
      <c r="HW73" s="694"/>
      <c r="HX73" s="694"/>
      <c r="HY73" s="694"/>
      <c r="HZ73" s="694"/>
      <c r="IA73" s="694"/>
      <c r="IB73" s="694"/>
      <c r="IC73" s="694"/>
      <c r="ID73" s="694"/>
      <c r="IE73" s="694"/>
      <c r="IF73" s="694"/>
      <c r="IG73" s="694"/>
      <c r="IH73" s="694"/>
      <c r="II73" s="694"/>
      <c r="IJ73" s="694"/>
      <c r="IK73" s="694"/>
      <c r="IL73" s="694"/>
      <c r="IM73" s="694"/>
      <c r="IN73" s="694"/>
      <c r="IO73" s="694"/>
      <c r="IP73" s="694"/>
      <c r="IQ73" s="694"/>
      <c r="IR73" s="694"/>
      <c r="IS73" s="694"/>
      <c r="IT73" s="694"/>
      <c r="IU73" s="694"/>
      <c r="IV73" s="694"/>
      <c r="IW73" s="694"/>
      <c r="IX73" s="694"/>
      <c r="IY73" s="694"/>
      <c r="IZ73" s="694"/>
      <c r="JA73" s="694"/>
      <c r="JB73" s="694"/>
      <c r="JC73" s="694"/>
      <c r="JD73" s="694"/>
      <c r="JE73" s="694"/>
      <c r="JF73" s="694"/>
      <c r="JG73" s="694"/>
      <c r="JH73" s="694"/>
      <c r="JI73" s="694"/>
      <c r="JJ73" s="694"/>
      <c r="JK73" s="694"/>
      <c r="JL73" s="694"/>
      <c r="JM73" s="694"/>
      <c r="JN73" s="694"/>
      <c r="JO73" s="694"/>
      <c r="JP73" s="694"/>
      <c r="JQ73" s="694"/>
      <c r="JR73" s="694"/>
      <c r="JS73" s="694"/>
      <c r="JT73" s="694"/>
      <c r="JU73" s="694"/>
      <c r="JV73" s="694"/>
      <c r="JW73" s="694"/>
      <c r="JX73" s="694"/>
      <c r="JY73" s="694"/>
      <c r="JZ73" s="694"/>
      <c r="KA73" s="694"/>
      <c r="KB73" s="694"/>
      <c r="KC73" s="694"/>
      <c r="KD73" s="694"/>
      <c r="KE73" s="694"/>
      <c r="KF73" s="694"/>
      <c r="KG73" s="694"/>
      <c r="KH73" s="694"/>
      <c r="KI73" s="694"/>
      <c r="KJ73" s="694"/>
      <c r="KK73" s="694"/>
      <c r="KL73" s="694"/>
      <c r="KM73" s="694"/>
      <c r="KN73" s="694"/>
      <c r="KO73" s="694"/>
      <c r="KP73" s="694"/>
      <c r="KQ73" s="694"/>
      <c r="KR73" s="694"/>
      <c r="KS73" s="694"/>
      <c r="KT73" s="694"/>
      <c r="KU73" s="694"/>
      <c r="KV73" s="694"/>
      <c r="KW73" s="694"/>
      <c r="KX73" s="694"/>
      <c r="KY73" s="694"/>
      <c r="KZ73" s="694"/>
      <c r="LA73" s="694"/>
      <c r="LB73" s="694"/>
      <c r="LC73" s="694"/>
      <c r="LD73" s="694"/>
      <c r="LE73" s="694"/>
      <c r="LF73" s="694"/>
      <c r="LG73" s="694"/>
      <c r="LH73" s="694"/>
      <c r="LI73" s="694"/>
      <c r="LJ73" s="694"/>
      <c r="LK73" s="694"/>
      <c r="LL73" s="694"/>
      <c r="LM73" s="694"/>
      <c r="LN73" s="694"/>
      <c r="LO73" s="694"/>
      <c r="LP73" s="694"/>
      <c r="LQ73" s="694"/>
      <c r="LR73" s="694"/>
      <c r="LS73" s="694"/>
      <c r="LT73" s="694"/>
      <c r="LU73" s="694"/>
      <c r="LV73" s="694"/>
      <c r="LW73" s="694"/>
      <c r="LX73" s="694"/>
      <c r="LY73" s="694"/>
      <c r="LZ73" s="694"/>
      <c r="MA73" s="694"/>
      <c r="MB73" s="694"/>
      <c r="MC73" s="694"/>
      <c r="MD73" s="694"/>
      <c r="ME73" s="694"/>
      <c r="MF73" s="694"/>
      <c r="MG73" s="694"/>
      <c r="MH73" s="694"/>
      <c r="MI73" s="694"/>
      <c r="MJ73" s="694"/>
      <c r="MK73" s="694"/>
      <c r="ML73" s="694"/>
      <c r="MM73" s="694"/>
      <c r="MN73" s="694"/>
      <c r="MO73" s="694"/>
      <c r="MP73" s="694"/>
      <c r="MQ73" s="694"/>
      <c r="MR73" s="694"/>
      <c r="MS73" s="694"/>
      <c r="MT73" s="694"/>
      <c r="MU73" s="694"/>
      <c r="MV73" s="694"/>
      <c r="MW73" s="694"/>
      <c r="MX73" s="694"/>
      <c r="MY73" s="694"/>
      <c r="MZ73" s="694"/>
      <c r="NA73" s="694"/>
      <c r="NB73" s="694"/>
      <c r="NC73" s="694"/>
      <c r="ND73" s="694"/>
      <c r="NE73" s="694"/>
      <c r="NF73" s="694"/>
      <c r="NG73" s="694"/>
      <c r="NH73" s="694"/>
      <c r="NI73" s="694"/>
      <c r="NJ73" s="694"/>
      <c r="NK73" s="694"/>
      <c r="NL73" s="694"/>
      <c r="NM73" s="694"/>
      <c r="NN73" s="694"/>
      <c r="NO73" s="694"/>
      <c r="NP73" s="694"/>
      <c r="NQ73" s="694"/>
      <c r="NR73" s="694"/>
      <c r="NS73" s="694"/>
      <c r="NT73" s="694"/>
      <c r="NU73" s="694"/>
      <c r="NV73" s="694"/>
      <c r="NW73" s="694"/>
      <c r="NX73" s="694"/>
      <c r="NY73" s="694"/>
      <c r="NZ73" s="694"/>
      <c r="OA73" s="694"/>
      <c r="OB73" s="694"/>
      <c r="OC73" s="694"/>
      <c r="OD73" s="694"/>
      <c r="OE73" s="694"/>
      <c r="OF73" s="694"/>
      <c r="OG73" s="694"/>
      <c r="OH73" s="694"/>
      <c r="OI73" s="694"/>
      <c r="OJ73" s="694"/>
      <c r="OK73" s="694"/>
      <c r="OL73" s="694"/>
      <c r="OM73" s="694"/>
      <c r="ON73" s="694"/>
      <c r="OO73" s="694"/>
      <c r="OP73" s="694"/>
      <c r="OQ73" s="694"/>
      <c r="OR73" s="694"/>
      <c r="OS73" s="694"/>
      <c r="OT73" s="694"/>
      <c r="OU73" s="694"/>
      <c r="OV73" s="694"/>
      <c r="OW73" s="694"/>
      <c r="OX73" s="694"/>
      <c r="OY73" s="694"/>
      <c r="OZ73" s="694"/>
      <c r="PA73" s="694"/>
      <c r="PB73" s="694"/>
      <c r="PC73" s="694"/>
      <c r="PD73" s="694"/>
      <c r="PE73" s="694"/>
      <c r="PF73" s="694"/>
      <c r="PG73" s="694"/>
      <c r="PH73" s="694"/>
      <c r="PI73" s="694"/>
      <c r="PJ73" s="694"/>
      <c r="PK73" s="694"/>
      <c r="PL73" s="694"/>
      <c r="PM73" s="694"/>
      <c r="PN73" s="694"/>
      <c r="PO73" s="694"/>
      <c r="PP73" s="694"/>
      <c r="PQ73" s="694"/>
      <c r="PR73" s="694"/>
      <c r="PS73" s="694"/>
      <c r="PT73" s="694"/>
      <c r="PU73" s="694"/>
      <c r="PV73" s="694"/>
      <c r="PW73" s="694"/>
      <c r="PX73" s="694"/>
      <c r="PY73" s="694"/>
      <c r="PZ73" s="694"/>
      <c r="QA73" s="694"/>
      <c r="QB73" s="694"/>
      <c r="QC73" s="694"/>
      <c r="QD73" s="694"/>
      <c r="QE73" s="694"/>
      <c r="QF73" s="694"/>
      <c r="QG73" s="694"/>
      <c r="QH73" s="694"/>
      <c r="QI73" s="694"/>
      <c r="QJ73" s="694"/>
      <c r="QK73" s="694"/>
      <c r="QL73" s="694"/>
      <c r="QM73" s="694"/>
      <c r="QN73" s="694"/>
      <c r="QO73" s="694"/>
      <c r="QP73" s="694"/>
      <c r="QQ73" s="694"/>
      <c r="QR73" s="694"/>
      <c r="QS73" s="694"/>
      <c r="QT73" s="694"/>
      <c r="QU73" s="694"/>
      <c r="QV73" s="694"/>
      <c r="QW73" s="694"/>
      <c r="QX73" s="694"/>
      <c r="QY73" s="694"/>
      <c r="QZ73" s="694"/>
      <c r="RA73" s="694"/>
      <c r="RB73" s="694"/>
      <c r="RC73" s="694"/>
      <c r="RD73" s="694"/>
      <c r="RE73" s="694"/>
      <c r="RF73" s="694"/>
      <c r="RG73" s="694"/>
      <c r="RH73" s="694"/>
      <c r="RI73" s="694"/>
      <c r="RJ73" s="694"/>
      <c r="RK73" s="694"/>
      <c r="RL73" s="694"/>
      <c r="RM73" s="694"/>
      <c r="RN73" s="694"/>
      <c r="RO73" s="694"/>
      <c r="RP73" s="694"/>
      <c r="RQ73" s="694"/>
      <c r="RR73" s="694"/>
      <c r="RS73" s="694"/>
      <c r="RT73" s="694"/>
      <c r="RU73" s="694"/>
      <c r="RV73" s="694"/>
      <c r="RW73" s="694"/>
      <c r="RX73" s="694"/>
      <c r="RY73" s="694"/>
      <c r="RZ73" s="694"/>
      <c r="SA73" s="694"/>
      <c r="SB73" s="694"/>
      <c r="SC73" s="694"/>
      <c r="SD73" s="694"/>
      <c r="SE73" s="694"/>
      <c r="SF73" s="694"/>
      <c r="SG73" s="694"/>
      <c r="SH73" s="694"/>
      <c r="SI73" s="694"/>
      <c r="SJ73" s="694"/>
      <c r="SK73" s="694"/>
      <c r="SL73" s="694"/>
      <c r="SM73" s="694"/>
      <c r="SN73" s="694"/>
      <c r="SO73" s="694"/>
      <c r="SP73" s="694"/>
      <c r="SQ73" s="694"/>
      <c r="SR73" s="694"/>
      <c r="SS73" s="694"/>
      <c r="ST73" s="694"/>
      <c r="SU73" s="694"/>
      <c r="SV73" s="694"/>
      <c r="SW73" s="694"/>
      <c r="SX73" s="694"/>
      <c r="SY73" s="694"/>
      <c r="SZ73" s="694"/>
      <c r="TA73" s="694"/>
      <c r="TB73" s="694"/>
      <c r="TC73" s="694"/>
      <c r="TD73" s="694"/>
      <c r="TE73" s="694"/>
      <c r="TF73" s="694"/>
      <c r="TG73" s="694"/>
      <c r="TH73" s="694"/>
      <c r="TI73" s="694"/>
      <c r="TJ73" s="694"/>
      <c r="TK73" s="694"/>
      <c r="TL73" s="694"/>
      <c r="TM73" s="694"/>
      <c r="TN73" s="694"/>
      <c r="TO73" s="694"/>
      <c r="TP73" s="694"/>
      <c r="TQ73" s="694"/>
      <c r="TR73" s="694"/>
      <c r="TS73" s="694"/>
      <c r="TT73" s="694"/>
      <c r="TU73" s="694"/>
      <c r="TV73" s="694"/>
      <c r="TW73" s="694"/>
      <c r="TX73" s="694"/>
      <c r="TY73" s="694"/>
      <c r="TZ73" s="694"/>
      <c r="UA73" s="694"/>
      <c r="UB73" s="694"/>
      <c r="UC73" s="694"/>
      <c r="UD73" s="694"/>
      <c r="UE73" s="694"/>
      <c r="UF73" s="694"/>
      <c r="UG73" s="694"/>
      <c r="UH73" s="694"/>
      <c r="UI73" s="694"/>
      <c r="UJ73" s="694"/>
      <c r="UK73" s="694"/>
      <c r="UL73" s="694"/>
      <c r="UM73" s="694"/>
      <c r="UN73" s="694"/>
      <c r="UO73" s="694"/>
      <c r="UP73" s="694"/>
      <c r="UQ73" s="694"/>
      <c r="UR73" s="694"/>
      <c r="US73" s="694"/>
      <c r="UT73" s="694"/>
      <c r="UU73" s="694"/>
      <c r="UV73" s="694"/>
      <c r="UW73" s="694"/>
      <c r="UX73" s="694"/>
      <c r="UY73" s="694"/>
      <c r="UZ73" s="694"/>
      <c r="VA73" s="694"/>
      <c r="VB73" s="694"/>
      <c r="VC73" s="694"/>
      <c r="VD73" s="694"/>
      <c r="VE73" s="694"/>
      <c r="VF73" s="694"/>
      <c r="VG73" s="694"/>
      <c r="VH73" s="694"/>
      <c r="VI73" s="694"/>
      <c r="VJ73" s="694"/>
      <c r="VK73" s="694"/>
      <c r="VL73" s="694"/>
      <c r="VM73" s="694"/>
      <c r="VN73" s="694"/>
      <c r="VO73" s="694"/>
      <c r="VP73" s="694"/>
      <c r="VQ73" s="694"/>
      <c r="VR73" s="694"/>
      <c r="VS73" s="694"/>
      <c r="VT73" s="694"/>
      <c r="VU73" s="694"/>
      <c r="VV73" s="694"/>
      <c r="VW73" s="694"/>
      <c r="VX73" s="694"/>
      <c r="VY73" s="694"/>
      <c r="VZ73" s="694"/>
      <c r="WA73" s="694"/>
      <c r="WB73" s="694"/>
      <c r="WC73" s="694"/>
      <c r="WD73" s="694"/>
      <c r="WE73" s="694"/>
      <c r="WF73" s="694"/>
      <c r="WG73" s="694"/>
      <c r="WH73" s="694"/>
      <c r="WI73" s="694"/>
      <c r="WJ73" s="694"/>
      <c r="WK73" s="694"/>
      <c r="WL73" s="694"/>
      <c r="WM73" s="694"/>
      <c r="WN73" s="694"/>
      <c r="WO73" s="694"/>
      <c r="WP73" s="694"/>
      <c r="WQ73" s="694"/>
      <c r="WR73" s="694"/>
      <c r="WS73" s="694"/>
      <c r="WT73" s="694"/>
      <c r="WU73" s="694"/>
      <c r="WV73" s="694"/>
      <c r="WW73" s="694"/>
      <c r="WX73" s="694"/>
      <c r="WY73" s="694"/>
      <c r="WZ73" s="694"/>
      <c r="XA73" s="694"/>
      <c r="XB73" s="694"/>
      <c r="XC73" s="694"/>
      <c r="XD73" s="694"/>
      <c r="XE73" s="694"/>
      <c r="XF73" s="694"/>
      <c r="XG73" s="694"/>
      <c r="XH73" s="694"/>
      <c r="XI73" s="694"/>
      <c r="XJ73" s="694"/>
      <c r="XK73" s="694"/>
      <c r="XL73" s="694"/>
      <c r="XM73" s="694"/>
      <c r="XN73" s="694"/>
      <c r="XO73" s="694"/>
      <c r="XP73" s="694"/>
      <c r="XQ73" s="694"/>
      <c r="XR73" s="694"/>
      <c r="XS73" s="694"/>
      <c r="XT73" s="694"/>
      <c r="XU73" s="694"/>
      <c r="XV73" s="694"/>
      <c r="XW73" s="694"/>
      <c r="XX73" s="694"/>
      <c r="XY73" s="694"/>
      <c r="XZ73" s="694"/>
      <c r="YA73" s="694"/>
      <c r="YB73" s="694"/>
      <c r="YC73" s="694"/>
      <c r="YD73" s="694"/>
      <c r="YE73" s="694"/>
      <c r="YF73" s="694"/>
      <c r="YG73" s="694"/>
      <c r="YH73" s="694"/>
      <c r="YI73" s="694"/>
      <c r="YJ73" s="694"/>
      <c r="YK73" s="694"/>
      <c r="YL73" s="694"/>
      <c r="YM73" s="694"/>
      <c r="YN73" s="694"/>
      <c r="YO73" s="694"/>
      <c r="YP73" s="694"/>
      <c r="YQ73" s="694"/>
      <c r="YR73" s="694"/>
      <c r="YS73" s="694"/>
      <c r="YT73" s="694"/>
      <c r="YU73" s="694"/>
      <c r="YV73" s="694"/>
      <c r="YW73" s="694"/>
      <c r="YX73" s="694"/>
      <c r="YY73" s="694"/>
      <c r="YZ73" s="694"/>
      <c r="ZA73" s="694"/>
      <c r="ZB73" s="694"/>
      <c r="ZC73" s="694"/>
      <c r="ZD73" s="694"/>
      <c r="ZE73" s="694"/>
      <c r="ZF73" s="694"/>
      <c r="ZG73" s="694"/>
      <c r="ZH73" s="694"/>
      <c r="ZI73" s="694"/>
      <c r="ZJ73" s="694"/>
      <c r="ZK73" s="694"/>
      <c r="ZL73" s="694"/>
      <c r="ZM73" s="694"/>
      <c r="ZN73" s="694"/>
      <c r="ZO73" s="694"/>
      <c r="ZP73" s="694"/>
      <c r="ZQ73" s="694"/>
      <c r="ZR73" s="694"/>
      <c r="ZS73" s="694"/>
      <c r="ZT73" s="694"/>
      <c r="ZU73" s="694"/>
      <c r="ZV73" s="694"/>
      <c r="ZW73" s="694"/>
      <c r="ZX73" s="694"/>
      <c r="ZY73" s="694"/>
      <c r="ZZ73" s="694"/>
      <c r="AAA73" s="694"/>
      <c r="AAB73" s="694"/>
      <c r="AAC73" s="694"/>
      <c r="AAD73" s="694"/>
      <c r="AAE73" s="694"/>
      <c r="AAF73" s="694"/>
      <c r="AAG73" s="694"/>
      <c r="AAH73" s="694"/>
      <c r="AAI73" s="694"/>
      <c r="AAJ73" s="694"/>
      <c r="AAK73" s="694"/>
      <c r="AAL73" s="694"/>
      <c r="AAM73" s="694"/>
      <c r="AAN73" s="694"/>
      <c r="AAO73" s="694"/>
      <c r="AAP73" s="694"/>
      <c r="AAQ73" s="694"/>
      <c r="AAR73" s="694"/>
      <c r="AAS73" s="694"/>
      <c r="AAT73" s="694"/>
      <c r="AAU73" s="694"/>
      <c r="AAV73" s="694"/>
      <c r="AAW73" s="694"/>
      <c r="AAX73" s="694"/>
      <c r="AAY73" s="694"/>
      <c r="AAZ73" s="694"/>
      <c r="ABA73" s="694"/>
      <c r="ABB73" s="694"/>
      <c r="ABC73" s="694"/>
      <c r="ABD73" s="694"/>
      <c r="ABE73" s="694"/>
      <c r="ABF73" s="694"/>
      <c r="ABG73" s="694"/>
      <c r="ABH73" s="694"/>
      <c r="ABI73" s="694"/>
      <c r="ABJ73" s="694"/>
      <c r="ABK73" s="694"/>
      <c r="ABL73" s="694"/>
      <c r="ABM73" s="694"/>
      <c r="ABN73" s="694"/>
      <c r="ABO73" s="694"/>
      <c r="ABP73" s="694"/>
      <c r="ABQ73" s="694"/>
      <c r="ABR73" s="694"/>
      <c r="ABS73" s="694"/>
      <c r="ABT73" s="694"/>
      <c r="ABU73" s="694"/>
      <c r="ABV73" s="694"/>
      <c r="ABW73" s="694"/>
      <c r="ABX73" s="694"/>
      <c r="ABY73" s="694"/>
      <c r="ABZ73" s="694"/>
      <c r="ACA73" s="694"/>
      <c r="ACB73" s="694"/>
      <c r="ACC73" s="694"/>
      <c r="ACD73" s="694"/>
      <c r="ACE73" s="694"/>
      <c r="ACF73" s="694"/>
      <c r="ACG73" s="694"/>
      <c r="ACH73" s="694"/>
      <c r="ACI73" s="694"/>
      <c r="ACJ73" s="694"/>
      <c r="ACK73" s="694"/>
      <c r="ACL73" s="694"/>
      <c r="ACM73" s="694"/>
      <c r="ACN73" s="694"/>
      <c r="ACO73" s="694"/>
      <c r="ACP73" s="694"/>
      <c r="ACQ73" s="694"/>
      <c r="ACR73" s="694"/>
      <c r="ACS73" s="694"/>
      <c r="ACT73" s="694"/>
      <c r="ACU73" s="694"/>
      <c r="ACV73" s="694"/>
      <c r="ACW73" s="694"/>
      <c r="ACX73" s="694"/>
      <c r="ACY73" s="694"/>
      <c r="ACZ73" s="694"/>
      <c r="ADA73" s="694"/>
      <c r="ADB73" s="694"/>
      <c r="ADC73" s="694"/>
      <c r="ADD73" s="694"/>
      <c r="ADE73" s="694"/>
      <c r="ADF73" s="694"/>
      <c r="ADG73" s="694"/>
      <c r="ADH73" s="694"/>
      <c r="ADI73" s="694"/>
      <c r="ADJ73" s="694"/>
      <c r="ADK73" s="694"/>
      <c r="ADL73" s="694"/>
      <c r="ADM73" s="694"/>
      <c r="ADN73" s="694"/>
      <c r="ADO73" s="694"/>
      <c r="ADP73" s="694"/>
      <c r="ADQ73" s="694"/>
      <c r="ADR73" s="694"/>
      <c r="ADS73" s="694"/>
      <c r="ADT73" s="694"/>
      <c r="ADU73" s="694"/>
      <c r="ADV73" s="694"/>
      <c r="ADW73" s="694"/>
      <c r="ADX73" s="694"/>
      <c r="ADY73" s="694"/>
      <c r="ADZ73" s="694"/>
      <c r="AEA73" s="694"/>
      <c r="AEB73" s="694"/>
      <c r="AEC73" s="694"/>
      <c r="AED73" s="694"/>
      <c r="AEE73" s="694"/>
      <c r="AEF73" s="694"/>
      <c r="AEG73" s="694"/>
      <c r="AEH73" s="694"/>
      <c r="AEI73" s="694"/>
      <c r="AEJ73" s="694"/>
      <c r="AEK73" s="694"/>
      <c r="AEL73" s="694"/>
      <c r="AEM73" s="694"/>
      <c r="AEN73" s="694"/>
      <c r="AEO73" s="694"/>
      <c r="AEP73" s="694"/>
      <c r="AEQ73" s="694"/>
      <c r="AER73" s="694"/>
      <c r="AES73" s="694"/>
      <c r="AET73" s="694"/>
      <c r="AEU73" s="694"/>
      <c r="AEV73" s="694"/>
      <c r="AEW73" s="694"/>
      <c r="AEX73" s="694"/>
      <c r="AEY73" s="694"/>
      <c r="AEZ73" s="694"/>
      <c r="AFA73" s="694"/>
      <c r="AFB73" s="694"/>
      <c r="AFC73" s="694"/>
      <c r="AFD73" s="694"/>
      <c r="AFE73" s="694"/>
      <c r="AFF73" s="694"/>
      <c r="AFG73" s="694"/>
      <c r="AFH73" s="694"/>
      <c r="AFI73" s="694"/>
      <c r="AFJ73" s="694"/>
      <c r="AFK73" s="694"/>
      <c r="AFL73" s="694"/>
      <c r="AFM73" s="694"/>
      <c r="AFN73" s="694"/>
      <c r="AFO73" s="694"/>
      <c r="AFP73" s="694"/>
      <c r="AFQ73" s="694"/>
      <c r="AFR73" s="694"/>
      <c r="AFS73" s="694"/>
      <c r="AFT73" s="694"/>
      <c r="AFU73" s="694"/>
      <c r="AFV73" s="694"/>
      <c r="AFW73" s="694"/>
      <c r="AFX73" s="694"/>
      <c r="AFY73" s="694"/>
      <c r="AFZ73" s="694"/>
      <c r="AGA73" s="694"/>
      <c r="AGB73" s="694"/>
      <c r="AGC73" s="694"/>
      <c r="AGD73" s="694"/>
      <c r="AGE73" s="694"/>
      <c r="AGF73" s="694"/>
      <c r="AGG73" s="694"/>
      <c r="AGH73" s="694"/>
      <c r="AGI73" s="694"/>
      <c r="AGJ73" s="694"/>
      <c r="AGK73" s="694"/>
      <c r="AGL73" s="694"/>
      <c r="AGM73" s="694"/>
      <c r="AGN73" s="694"/>
      <c r="AGO73" s="694"/>
      <c r="AGP73" s="694"/>
      <c r="AGQ73" s="694"/>
      <c r="AGR73" s="694"/>
      <c r="AGS73" s="694"/>
      <c r="AGT73" s="694"/>
      <c r="AGU73" s="694"/>
      <c r="AGV73" s="694"/>
      <c r="AGW73" s="694"/>
      <c r="AGX73" s="694"/>
      <c r="AGY73" s="694"/>
      <c r="AGZ73" s="694"/>
      <c r="AHA73" s="694"/>
      <c r="AHB73" s="694"/>
      <c r="AHC73" s="694"/>
      <c r="AHD73" s="694"/>
      <c r="AHE73" s="694"/>
      <c r="AHF73" s="694"/>
      <c r="AHG73" s="694"/>
      <c r="AHH73" s="694"/>
      <c r="AHI73" s="694"/>
      <c r="AHJ73" s="694"/>
      <c r="AHK73" s="694"/>
      <c r="AHL73" s="694"/>
      <c r="AHM73" s="694"/>
      <c r="AHN73" s="694"/>
      <c r="AHO73" s="694"/>
      <c r="AHP73" s="694"/>
      <c r="AHQ73" s="694"/>
      <c r="AHR73" s="694"/>
      <c r="AHS73" s="694"/>
      <c r="AHT73" s="694"/>
      <c r="AHU73" s="694"/>
      <c r="AHV73" s="694"/>
      <c r="AHW73" s="694"/>
      <c r="AHX73" s="694"/>
      <c r="AHY73" s="694"/>
      <c r="AHZ73" s="694"/>
      <c r="AIA73" s="694"/>
      <c r="AIB73" s="694"/>
      <c r="AIC73" s="694"/>
      <c r="AID73" s="694"/>
      <c r="AIE73" s="694"/>
      <c r="AIF73" s="694"/>
      <c r="AIG73" s="694"/>
      <c r="AIH73" s="694"/>
      <c r="AII73" s="694"/>
      <c r="AIJ73" s="694"/>
      <c r="AIK73" s="694"/>
      <c r="AIL73" s="694"/>
      <c r="AIM73" s="694"/>
      <c r="AIN73" s="694"/>
      <c r="AIO73" s="694"/>
      <c r="AIP73" s="694"/>
      <c r="AIQ73" s="694"/>
      <c r="AIR73" s="694"/>
      <c r="AIS73" s="694"/>
      <c r="AIT73" s="694"/>
      <c r="AIU73" s="694"/>
      <c r="AIV73" s="694"/>
      <c r="AIW73" s="694"/>
      <c r="AIX73" s="694"/>
      <c r="AIY73" s="694"/>
      <c r="AIZ73" s="694"/>
      <c r="AJA73" s="694"/>
      <c r="AJB73" s="694"/>
      <c r="AJC73" s="694"/>
      <c r="AJD73" s="694"/>
      <c r="AJE73" s="694"/>
      <c r="AJF73" s="694"/>
      <c r="AJG73" s="694"/>
      <c r="AJH73" s="694"/>
      <c r="AJI73" s="694"/>
      <c r="AJJ73" s="694"/>
      <c r="AJK73" s="694"/>
      <c r="AJL73" s="694"/>
      <c r="AJM73" s="694"/>
      <c r="AJN73" s="694"/>
      <c r="AJO73" s="694"/>
      <c r="AJP73" s="694"/>
      <c r="AJQ73" s="694"/>
      <c r="AJR73" s="694"/>
      <c r="AJS73" s="694"/>
    </row>
    <row r="74" spans="1:955">
      <c r="B74" s="745"/>
      <c r="C74" s="745"/>
      <c r="D74" s="745"/>
      <c r="E74" s="745"/>
      <c r="F74" s="745"/>
      <c r="G74" s="745"/>
      <c r="M74" s="748"/>
      <c r="GE74" s="694"/>
      <c r="GF74" s="694"/>
      <c r="GG74" s="694"/>
      <c r="GH74" s="694"/>
      <c r="GI74" s="694"/>
      <c r="GJ74" s="694"/>
      <c r="GK74" s="694"/>
      <c r="GL74" s="694"/>
      <c r="GM74" s="694"/>
      <c r="GN74" s="694"/>
      <c r="GO74" s="694"/>
      <c r="GP74" s="694"/>
      <c r="GQ74" s="694"/>
      <c r="GR74" s="694"/>
      <c r="GS74" s="694"/>
      <c r="GT74" s="694"/>
      <c r="GU74" s="694"/>
      <c r="GV74" s="694"/>
      <c r="GW74" s="694"/>
      <c r="GX74" s="694"/>
      <c r="GY74" s="694"/>
      <c r="GZ74" s="694"/>
      <c r="HA74" s="694"/>
      <c r="HB74" s="694"/>
      <c r="HC74" s="694"/>
      <c r="HD74" s="694"/>
      <c r="HE74" s="694"/>
      <c r="HF74" s="694"/>
      <c r="HG74" s="694"/>
      <c r="HH74" s="694"/>
      <c r="HI74" s="694"/>
      <c r="HJ74" s="694"/>
      <c r="HK74" s="694"/>
      <c r="HL74" s="694"/>
      <c r="HM74" s="694"/>
      <c r="HN74" s="694"/>
      <c r="HO74" s="694"/>
      <c r="HP74" s="694"/>
      <c r="HQ74" s="694"/>
      <c r="HR74" s="694"/>
      <c r="HS74" s="694"/>
      <c r="HT74" s="694"/>
      <c r="HU74" s="694"/>
      <c r="HV74" s="694"/>
      <c r="HW74" s="694"/>
      <c r="HX74" s="694"/>
      <c r="HY74" s="694"/>
      <c r="HZ74" s="694"/>
      <c r="IA74" s="694"/>
      <c r="IB74" s="694"/>
      <c r="IC74" s="694"/>
      <c r="ID74" s="694"/>
      <c r="IE74" s="694"/>
      <c r="IF74" s="694"/>
      <c r="IG74" s="694"/>
      <c r="IH74" s="694"/>
      <c r="II74" s="694"/>
      <c r="IJ74" s="694"/>
      <c r="IK74" s="694"/>
      <c r="IL74" s="694"/>
      <c r="IM74" s="694"/>
      <c r="IN74" s="694"/>
      <c r="IO74" s="694"/>
      <c r="IP74" s="694"/>
      <c r="IQ74" s="694"/>
      <c r="IR74" s="694"/>
      <c r="IS74" s="694"/>
      <c r="IT74" s="694"/>
      <c r="IU74" s="694"/>
      <c r="IV74" s="694"/>
      <c r="IW74" s="694"/>
      <c r="IX74" s="694"/>
      <c r="IY74" s="694"/>
      <c r="IZ74" s="694"/>
      <c r="JA74" s="694"/>
      <c r="JB74" s="694"/>
      <c r="JC74" s="694"/>
      <c r="JD74" s="694"/>
      <c r="JE74" s="694"/>
      <c r="JF74" s="694"/>
      <c r="JG74" s="694"/>
      <c r="JH74" s="694"/>
      <c r="JI74" s="694"/>
      <c r="JJ74" s="694"/>
      <c r="JK74" s="694"/>
      <c r="JL74" s="694"/>
      <c r="JM74" s="694"/>
      <c r="JN74" s="694"/>
      <c r="JO74" s="694"/>
      <c r="JP74" s="694"/>
      <c r="JQ74" s="694"/>
      <c r="JR74" s="694"/>
      <c r="JS74" s="694"/>
      <c r="JT74" s="694"/>
      <c r="JU74" s="694"/>
      <c r="JV74" s="694"/>
      <c r="JW74" s="694"/>
      <c r="JX74" s="694"/>
      <c r="JY74" s="694"/>
      <c r="JZ74" s="694"/>
      <c r="KA74" s="694"/>
      <c r="KB74" s="694"/>
      <c r="KC74" s="694"/>
      <c r="KD74" s="694"/>
      <c r="KE74" s="694"/>
      <c r="KF74" s="694"/>
      <c r="KG74" s="694"/>
      <c r="KH74" s="694"/>
      <c r="KI74" s="694"/>
      <c r="KJ74" s="694"/>
      <c r="KK74" s="694"/>
      <c r="KL74" s="694"/>
      <c r="KM74" s="694"/>
      <c r="KN74" s="694"/>
      <c r="KO74" s="694"/>
      <c r="KP74" s="694"/>
      <c r="KQ74" s="694"/>
      <c r="KR74" s="694"/>
      <c r="KS74" s="694"/>
      <c r="KT74" s="694"/>
      <c r="KU74" s="694"/>
      <c r="KV74" s="694"/>
      <c r="KW74" s="694"/>
      <c r="KX74" s="694"/>
      <c r="KY74" s="694"/>
      <c r="KZ74" s="694"/>
      <c r="LA74" s="694"/>
      <c r="LB74" s="694"/>
      <c r="LC74" s="694"/>
      <c r="LD74" s="694"/>
      <c r="LE74" s="694"/>
      <c r="LF74" s="694"/>
      <c r="LG74" s="694"/>
      <c r="LH74" s="694"/>
      <c r="LI74" s="694"/>
      <c r="LJ74" s="694"/>
      <c r="LK74" s="694"/>
      <c r="LL74" s="694"/>
      <c r="LM74" s="694"/>
      <c r="LN74" s="694"/>
      <c r="LO74" s="694"/>
      <c r="LP74" s="694"/>
      <c r="LQ74" s="694"/>
      <c r="LR74" s="694"/>
      <c r="LS74" s="694"/>
      <c r="LT74" s="694"/>
      <c r="LU74" s="694"/>
      <c r="LV74" s="694"/>
      <c r="LW74" s="694"/>
      <c r="LX74" s="694"/>
      <c r="LY74" s="694"/>
      <c r="LZ74" s="694"/>
      <c r="MA74" s="694"/>
      <c r="MB74" s="694"/>
      <c r="MC74" s="694"/>
      <c r="MD74" s="694"/>
      <c r="ME74" s="694"/>
      <c r="MF74" s="694"/>
      <c r="MG74" s="694"/>
      <c r="MH74" s="694"/>
      <c r="MI74" s="694"/>
      <c r="MJ74" s="694"/>
      <c r="MK74" s="694"/>
      <c r="ML74" s="694"/>
      <c r="MM74" s="694"/>
      <c r="MN74" s="694"/>
      <c r="MO74" s="694"/>
      <c r="MP74" s="694"/>
      <c r="MQ74" s="694"/>
      <c r="MR74" s="694"/>
      <c r="MS74" s="694"/>
      <c r="MT74" s="694"/>
      <c r="MU74" s="694"/>
      <c r="MV74" s="694"/>
      <c r="MW74" s="694"/>
      <c r="MX74" s="694"/>
      <c r="MY74" s="694"/>
      <c r="MZ74" s="694"/>
      <c r="NA74" s="694"/>
      <c r="NB74" s="694"/>
      <c r="NC74" s="694"/>
      <c r="ND74" s="694"/>
      <c r="NE74" s="694"/>
      <c r="NF74" s="694"/>
      <c r="NG74" s="694"/>
      <c r="NH74" s="694"/>
      <c r="NI74" s="694"/>
      <c r="NJ74" s="694"/>
      <c r="NK74" s="694"/>
      <c r="NL74" s="694"/>
      <c r="NM74" s="694"/>
      <c r="NN74" s="694"/>
      <c r="NO74" s="694"/>
      <c r="NP74" s="694"/>
      <c r="NQ74" s="694"/>
      <c r="NR74" s="694"/>
      <c r="NS74" s="694"/>
      <c r="NT74" s="694"/>
      <c r="NU74" s="694"/>
      <c r="NV74" s="694"/>
      <c r="NW74" s="694"/>
      <c r="NX74" s="694"/>
      <c r="NY74" s="694"/>
      <c r="NZ74" s="694"/>
      <c r="OA74" s="694"/>
      <c r="OB74" s="694"/>
      <c r="OC74" s="694"/>
      <c r="OD74" s="694"/>
      <c r="OE74" s="694"/>
      <c r="OF74" s="694"/>
      <c r="OG74" s="694"/>
      <c r="OH74" s="694"/>
      <c r="OI74" s="694"/>
      <c r="OJ74" s="694"/>
      <c r="OK74" s="694"/>
      <c r="OL74" s="694"/>
      <c r="OM74" s="694"/>
      <c r="ON74" s="694"/>
      <c r="OO74" s="694"/>
      <c r="OP74" s="694"/>
      <c r="OQ74" s="694"/>
      <c r="OR74" s="694"/>
      <c r="OS74" s="694"/>
      <c r="OT74" s="694"/>
      <c r="OU74" s="694"/>
      <c r="OV74" s="694"/>
      <c r="OW74" s="694"/>
      <c r="OX74" s="694"/>
      <c r="OY74" s="694"/>
      <c r="OZ74" s="694"/>
      <c r="PA74" s="694"/>
      <c r="PB74" s="694"/>
      <c r="PC74" s="694"/>
      <c r="PD74" s="694"/>
      <c r="PE74" s="694"/>
      <c r="PF74" s="694"/>
      <c r="PG74" s="694"/>
      <c r="PH74" s="694"/>
      <c r="PI74" s="694"/>
      <c r="PJ74" s="694"/>
      <c r="PK74" s="694"/>
      <c r="PL74" s="694"/>
      <c r="PM74" s="694"/>
      <c r="PN74" s="694"/>
      <c r="PO74" s="694"/>
      <c r="PP74" s="694"/>
      <c r="PQ74" s="694"/>
      <c r="PR74" s="694"/>
      <c r="PS74" s="694"/>
      <c r="PT74" s="694"/>
      <c r="PU74" s="694"/>
      <c r="PV74" s="694"/>
      <c r="PW74" s="694"/>
      <c r="PX74" s="694"/>
      <c r="PY74" s="694"/>
      <c r="PZ74" s="694"/>
      <c r="QA74" s="694"/>
      <c r="QB74" s="694"/>
      <c r="QC74" s="694"/>
      <c r="QD74" s="694"/>
      <c r="QE74" s="694"/>
      <c r="QF74" s="694"/>
      <c r="QG74" s="694"/>
      <c r="QH74" s="694"/>
      <c r="QI74" s="694"/>
      <c r="QJ74" s="694"/>
      <c r="QK74" s="694"/>
      <c r="QL74" s="694"/>
      <c r="QM74" s="694"/>
      <c r="QN74" s="694"/>
      <c r="QO74" s="694"/>
      <c r="QP74" s="694"/>
      <c r="QQ74" s="694"/>
      <c r="QR74" s="694"/>
      <c r="QS74" s="694"/>
      <c r="QT74" s="694"/>
      <c r="QU74" s="694"/>
      <c r="QV74" s="694"/>
      <c r="QW74" s="694"/>
      <c r="QX74" s="694"/>
      <c r="QY74" s="694"/>
      <c r="QZ74" s="694"/>
      <c r="RA74" s="694"/>
      <c r="RB74" s="694"/>
      <c r="RC74" s="694"/>
      <c r="RD74" s="694"/>
      <c r="RE74" s="694"/>
      <c r="RF74" s="694"/>
      <c r="RG74" s="694"/>
      <c r="RH74" s="694"/>
      <c r="RI74" s="694"/>
      <c r="RJ74" s="694"/>
      <c r="RK74" s="694"/>
      <c r="RL74" s="694"/>
      <c r="RM74" s="694"/>
      <c r="RN74" s="694"/>
      <c r="RO74" s="694"/>
      <c r="RP74" s="694"/>
      <c r="RQ74" s="694"/>
      <c r="RR74" s="694"/>
      <c r="RS74" s="694"/>
      <c r="RT74" s="694"/>
      <c r="RU74" s="694"/>
      <c r="RV74" s="694"/>
      <c r="RW74" s="694"/>
      <c r="RX74" s="694"/>
      <c r="RY74" s="694"/>
      <c r="RZ74" s="694"/>
      <c r="SA74" s="694"/>
      <c r="SB74" s="694"/>
      <c r="SC74" s="694"/>
      <c r="SD74" s="694"/>
      <c r="SE74" s="694"/>
      <c r="SF74" s="694"/>
      <c r="SG74" s="694"/>
      <c r="SH74" s="694"/>
      <c r="SI74" s="694"/>
      <c r="SJ74" s="694"/>
      <c r="SK74" s="694"/>
      <c r="SL74" s="694"/>
      <c r="SM74" s="694"/>
      <c r="SN74" s="694"/>
      <c r="SO74" s="694"/>
      <c r="SP74" s="694"/>
      <c r="SQ74" s="694"/>
      <c r="SR74" s="694"/>
      <c r="SS74" s="694"/>
      <c r="ST74" s="694"/>
      <c r="SU74" s="694"/>
      <c r="SV74" s="694"/>
      <c r="SW74" s="694"/>
      <c r="SX74" s="694"/>
      <c r="SY74" s="694"/>
      <c r="SZ74" s="694"/>
      <c r="TA74" s="694"/>
      <c r="TB74" s="694"/>
      <c r="TC74" s="694"/>
      <c r="TD74" s="694"/>
      <c r="TE74" s="694"/>
      <c r="TF74" s="694"/>
      <c r="TG74" s="694"/>
      <c r="TH74" s="694"/>
      <c r="TI74" s="694"/>
      <c r="TJ74" s="694"/>
      <c r="TK74" s="694"/>
      <c r="TL74" s="694"/>
      <c r="TM74" s="694"/>
      <c r="TN74" s="694"/>
      <c r="TO74" s="694"/>
      <c r="TP74" s="694"/>
      <c r="TQ74" s="694"/>
      <c r="TR74" s="694"/>
      <c r="TS74" s="694"/>
      <c r="TT74" s="694"/>
      <c r="TU74" s="694"/>
      <c r="TV74" s="694"/>
      <c r="TW74" s="694"/>
      <c r="TX74" s="694"/>
      <c r="TY74" s="694"/>
      <c r="TZ74" s="694"/>
      <c r="UA74" s="694"/>
      <c r="UB74" s="694"/>
      <c r="UC74" s="694"/>
      <c r="UD74" s="694"/>
      <c r="UE74" s="694"/>
      <c r="UF74" s="694"/>
      <c r="UG74" s="694"/>
      <c r="UH74" s="694"/>
      <c r="UI74" s="694"/>
      <c r="UJ74" s="694"/>
      <c r="UK74" s="694"/>
      <c r="UL74" s="694"/>
      <c r="UM74" s="694"/>
      <c r="UN74" s="694"/>
      <c r="UO74" s="694"/>
      <c r="UP74" s="694"/>
      <c r="UQ74" s="694"/>
      <c r="UR74" s="694"/>
      <c r="US74" s="694"/>
      <c r="UT74" s="694"/>
      <c r="UU74" s="694"/>
      <c r="UV74" s="694"/>
      <c r="UW74" s="694"/>
      <c r="UX74" s="694"/>
      <c r="UY74" s="694"/>
      <c r="UZ74" s="694"/>
      <c r="VA74" s="694"/>
      <c r="VB74" s="694"/>
      <c r="VC74" s="694"/>
      <c r="VD74" s="694"/>
      <c r="VE74" s="694"/>
      <c r="VF74" s="694"/>
      <c r="VG74" s="694"/>
      <c r="VH74" s="694"/>
      <c r="VI74" s="694"/>
      <c r="VJ74" s="694"/>
      <c r="VK74" s="694"/>
      <c r="VL74" s="694"/>
      <c r="VM74" s="694"/>
      <c r="VN74" s="694"/>
      <c r="VO74" s="694"/>
      <c r="VP74" s="694"/>
      <c r="VQ74" s="694"/>
      <c r="VR74" s="694"/>
      <c r="VS74" s="694"/>
      <c r="VT74" s="694"/>
      <c r="VU74" s="694"/>
      <c r="VV74" s="694"/>
      <c r="VW74" s="694"/>
      <c r="VX74" s="694"/>
      <c r="VY74" s="694"/>
      <c r="VZ74" s="694"/>
      <c r="WA74" s="694"/>
      <c r="WB74" s="694"/>
      <c r="WC74" s="694"/>
      <c r="WD74" s="694"/>
      <c r="WE74" s="694"/>
      <c r="WF74" s="694"/>
      <c r="WG74" s="694"/>
      <c r="WH74" s="694"/>
      <c r="WI74" s="694"/>
      <c r="WJ74" s="694"/>
      <c r="WK74" s="694"/>
      <c r="WL74" s="694"/>
      <c r="WM74" s="694"/>
      <c r="WN74" s="694"/>
      <c r="WO74" s="694"/>
      <c r="WP74" s="694"/>
      <c r="WQ74" s="694"/>
      <c r="WR74" s="694"/>
      <c r="WS74" s="694"/>
      <c r="WT74" s="694"/>
      <c r="WU74" s="694"/>
      <c r="WV74" s="694"/>
      <c r="WW74" s="694"/>
      <c r="WX74" s="694"/>
      <c r="WY74" s="694"/>
      <c r="WZ74" s="694"/>
      <c r="XA74" s="694"/>
      <c r="XB74" s="694"/>
      <c r="XC74" s="694"/>
      <c r="XD74" s="694"/>
      <c r="XE74" s="694"/>
      <c r="XF74" s="694"/>
      <c r="XG74" s="694"/>
      <c r="XH74" s="694"/>
      <c r="XI74" s="694"/>
      <c r="XJ74" s="694"/>
      <c r="XK74" s="694"/>
      <c r="XL74" s="694"/>
      <c r="XM74" s="694"/>
      <c r="XN74" s="694"/>
      <c r="XO74" s="694"/>
      <c r="XP74" s="694"/>
      <c r="XQ74" s="694"/>
      <c r="XR74" s="694"/>
      <c r="XS74" s="694"/>
      <c r="XT74" s="694"/>
      <c r="XU74" s="694"/>
      <c r="XV74" s="694"/>
      <c r="XW74" s="694"/>
      <c r="XX74" s="694"/>
      <c r="XY74" s="694"/>
      <c r="XZ74" s="694"/>
      <c r="YA74" s="694"/>
      <c r="YB74" s="694"/>
      <c r="YC74" s="694"/>
      <c r="YD74" s="694"/>
      <c r="YE74" s="694"/>
      <c r="YF74" s="694"/>
      <c r="YG74" s="694"/>
      <c r="YH74" s="694"/>
      <c r="YI74" s="694"/>
      <c r="YJ74" s="694"/>
      <c r="YK74" s="694"/>
      <c r="YL74" s="694"/>
      <c r="YM74" s="694"/>
      <c r="YN74" s="694"/>
      <c r="YO74" s="694"/>
      <c r="YP74" s="694"/>
      <c r="YQ74" s="694"/>
      <c r="YR74" s="694"/>
      <c r="YS74" s="694"/>
      <c r="YT74" s="694"/>
      <c r="YU74" s="694"/>
      <c r="YV74" s="694"/>
      <c r="YW74" s="694"/>
      <c r="YX74" s="694"/>
      <c r="YY74" s="694"/>
      <c r="YZ74" s="694"/>
      <c r="ZA74" s="694"/>
      <c r="ZB74" s="694"/>
      <c r="ZC74" s="694"/>
      <c r="ZD74" s="694"/>
      <c r="ZE74" s="694"/>
      <c r="ZF74" s="694"/>
      <c r="ZG74" s="694"/>
      <c r="ZH74" s="694"/>
      <c r="ZI74" s="694"/>
      <c r="ZJ74" s="694"/>
      <c r="ZK74" s="694"/>
      <c r="ZL74" s="694"/>
      <c r="ZM74" s="694"/>
      <c r="ZN74" s="694"/>
      <c r="ZO74" s="694"/>
      <c r="ZP74" s="694"/>
      <c r="ZQ74" s="694"/>
      <c r="ZR74" s="694"/>
      <c r="ZS74" s="694"/>
      <c r="ZT74" s="694"/>
      <c r="ZU74" s="694"/>
      <c r="ZV74" s="694"/>
      <c r="ZW74" s="694"/>
      <c r="ZX74" s="694"/>
      <c r="ZY74" s="694"/>
      <c r="ZZ74" s="694"/>
      <c r="AAA74" s="694"/>
      <c r="AAB74" s="694"/>
      <c r="AAC74" s="694"/>
      <c r="AAD74" s="694"/>
      <c r="AAE74" s="694"/>
      <c r="AAF74" s="694"/>
      <c r="AAG74" s="694"/>
      <c r="AAH74" s="694"/>
      <c r="AAI74" s="694"/>
      <c r="AAJ74" s="694"/>
      <c r="AAK74" s="694"/>
      <c r="AAL74" s="694"/>
      <c r="AAM74" s="694"/>
      <c r="AAN74" s="694"/>
      <c r="AAO74" s="694"/>
      <c r="AAP74" s="694"/>
      <c r="AAQ74" s="694"/>
      <c r="AAR74" s="694"/>
      <c r="AAS74" s="694"/>
      <c r="AAT74" s="694"/>
      <c r="AAU74" s="694"/>
      <c r="AAV74" s="694"/>
      <c r="AAW74" s="694"/>
      <c r="AAX74" s="694"/>
      <c r="AAY74" s="694"/>
      <c r="AAZ74" s="694"/>
      <c r="ABA74" s="694"/>
      <c r="ABB74" s="694"/>
      <c r="ABC74" s="694"/>
      <c r="ABD74" s="694"/>
      <c r="ABE74" s="694"/>
      <c r="ABF74" s="694"/>
      <c r="ABG74" s="694"/>
      <c r="ABH74" s="694"/>
      <c r="ABI74" s="694"/>
      <c r="ABJ74" s="694"/>
      <c r="ABK74" s="694"/>
      <c r="ABL74" s="694"/>
      <c r="ABM74" s="694"/>
      <c r="ABN74" s="694"/>
      <c r="ABO74" s="694"/>
      <c r="ABP74" s="694"/>
      <c r="ABQ74" s="694"/>
      <c r="ABR74" s="694"/>
      <c r="ABS74" s="694"/>
      <c r="ABT74" s="694"/>
      <c r="ABU74" s="694"/>
      <c r="ABV74" s="694"/>
      <c r="ABW74" s="694"/>
      <c r="ABX74" s="694"/>
      <c r="ABY74" s="694"/>
      <c r="ABZ74" s="694"/>
      <c r="ACA74" s="694"/>
      <c r="ACB74" s="694"/>
      <c r="ACC74" s="694"/>
      <c r="ACD74" s="694"/>
      <c r="ACE74" s="694"/>
      <c r="ACF74" s="694"/>
      <c r="ACG74" s="694"/>
      <c r="ACH74" s="694"/>
      <c r="ACI74" s="694"/>
      <c r="ACJ74" s="694"/>
      <c r="ACK74" s="694"/>
      <c r="ACL74" s="694"/>
      <c r="ACM74" s="694"/>
      <c r="ACN74" s="694"/>
      <c r="ACO74" s="694"/>
      <c r="ACP74" s="694"/>
      <c r="ACQ74" s="694"/>
      <c r="ACR74" s="694"/>
      <c r="ACS74" s="694"/>
      <c r="ACT74" s="694"/>
      <c r="ACU74" s="694"/>
      <c r="ACV74" s="694"/>
      <c r="ACW74" s="694"/>
      <c r="ACX74" s="694"/>
      <c r="ACY74" s="694"/>
      <c r="ACZ74" s="694"/>
      <c r="ADA74" s="694"/>
      <c r="ADB74" s="694"/>
      <c r="ADC74" s="694"/>
      <c r="ADD74" s="694"/>
      <c r="ADE74" s="694"/>
      <c r="ADF74" s="694"/>
      <c r="ADG74" s="694"/>
      <c r="ADH74" s="694"/>
      <c r="ADI74" s="694"/>
      <c r="ADJ74" s="694"/>
      <c r="ADK74" s="694"/>
      <c r="ADL74" s="694"/>
      <c r="ADM74" s="694"/>
      <c r="ADN74" s="694"/>
      <c r="ADO74" s="694"/>
      <c r="ADP74" s="694"/>
      <c r="ADQ74" s="694"/>
      <c r="ADR74" s="694"/>
      <c r="ADS74" s="694"/>
      <c r="ADT74" s="694"/>
      <c r="ADU74" s="694"/>
      <c r="ADV74" s="694"/>
      <c r="ADW74" s="694"/>
      <c r="ADX74" s="694"/>
      <c r="ADY74" s="694"/>
      <c r="ADZ74" s="694"/>
      <c r="AEA74" s="694"/>
      <c r="AEB74" s="694"/>
      <c r="AEC74" s="694"/>
      <c r="AED74" s="694"/>
      <c r="AEE74" s="694"/>
      <c r="AEF74" s="694"/>
      <c r="AEG74" s="694"/>
      <c r="AEH74" s="694"/>
      <c r="AEI74" s="694"/>
      <c r="AEJ74" s="694"/>
      <c r="AEK74" s="694"/>
      <c r="AEL74" s="694"/>
      <c r="AEM74" s="694"/>
      <c r="AEN74" s="694"/>
      <c r="AEO74" s="694"/>
      <c r="AEP74" s="694"/>
      <c r="AEQ74" s="694"/>
      <c r="AER74" s="694"/>
      <c r="AES74" s="694"/>
      <c r="AET74" s="694"/>
      <c r="AEU74" s="694"/>
      <c r="AEV74" s="694"/>
      <c r="AEW74" s="694"/>
      <c r="AEX74" s="694"/>
      <c r="AEY74" s="694"/>
      <c r="AEZ74" s="694"/>
      <c r="AFA74" s="694"/>
      <c r="AFB74" s="694"/>
      <c r="AFC74" s="694"/>
      <c r="AFD74" s="694"/>
      <c r="AFE74" s="694"/>
      <c r="AFF74" s="694"/>
      <c r="AFG74" s="694"/>
      <c r="AFH74" s="694"/>
      <c r="AFI74" s="694"/>
      <c r="AFJ74" s="694"/>
      <c r="AFK74" s="694"/>
      <c r="AFL74" s="694"/>
      <c r="AFM74" s="694"/>
      <c r="AFN74" s="694"/>
      <c r="AFO74" s="694"/>
      <c r="AFP74" s="694"/>
      <c r="AFQ74" s="694"/>
      <c r="AFR74" s="694"/>
      <c r="AFS74" s="694"/>
      <c r="AFT74" s="694"/>
      <c r="AFU74" s="694"/>
      <c r="AFV74" s="694"/>
      <c r="AFW74" s="694"/>
      <c r="AFX74" s="694"/>
      <c r="AFY74" s="694"/>
      <c r="AFZ74" s="694"/>
      <c r="AGA74" s="694"/>
      <c r="AGB74" s="694"/>
      <c r="AGC74" s="694"/>
      <c r="AGD74" s="694"/>
      <c r="AGE74" s="694"/>
      <c r="AGF74" s="694"/>
      <c r="AGG74" s="694"/>
      <c r="AGH74" s="694"/>
      <c r="AGI74" s="694"/>
      <c r="AGJ74" s="694"/>
      <c r="AGK74" s="694"/>
      <c r="AGL74" s="694"/>
      <c r="AGM74" s="694"/>
      <c r="AGN74" s="694"/>
      <c r="AGO74" s="694"/>
      <c r="AGP74" s="694"/>
      <c r="AGQ74" s="694"/>
      <c r="AGR74" s="694"/>
      <c r="AGS74" s="694"/>
      <c r="AGT74" s="694"/>
      <c r="AGU74" s="694"/>
      <c r="AGV74" s="694"/>
      <c r="AGW74" s="694"/>
      <c r="AGX74" s="694"/>
      <c r="AGY74" s="694"/>
      <c r="AGZ74" s="694"/>
      <c r="AHA74" s="694"/>
      <c r="AHB74" s="694"/>
      <c r="AHC74" s="694"/>
      <c r="AHD74" s="694"/>
      <c r="AHE74" s="694"/>
      <c r="AHF74" s="694"/>
      <c r="AHG74" s="694"/>
      <c r="AHH74" s="694"/>
      <c r="AHI74" s="694"/>
      <c r="AHJ74" s="694"/>
      <c r="AHK74" s="694"/>
      <c r="AHL74" s="694"/>
      <c r="AHM74" s="694"/>
      <c r="AHN74" s="694"/>
      <c r="AHO74" s="694"/>
      <c r="AHP74" s="694"/>
      <c r="AHQ74" s="694"/>
      <c r="AHR74" s="694"/>
      <c r="AHS74" s="694"/>
      <c r="AHT74" s="694"/>
      <c r="AHU74" s="694"/>
      <c r="AHV74" s="694"/>
      <c r="AHW74" s="694"/>
      <c r="AHX74" s="694"/>
      <c r="AHY74" s="694"/>
      <c r="AHZ74" s="694"/>
      <c r="AIA74" s="694"/>
      <c r="AIB74" s="694"/>
      <c r="AIC74" s="694"/>
      <c r="AID74" s="694"/>
      <c r="AIE74" s="694"/>
      <c r="AIF74" s="694"/>
      <c r="AIG74" s="694"/>
      <c r="AIH74" s="694"/>
      <c r="AII74" s="694"/>
      <c r="AIJ74" s="694"/>
      <c r="AIK74" s="694"/>
      <c r="AIL74" s="694"/>
      <c r="AIM74" s="694"/>
      <c r="AIN74" s="694"/>
      <c r="AIO74" s="694"/>
      <c r="AIP74" s="694"/>
      <c r="AIQ74" s="694"/>
      <c r="AIR74" s="694"/>
      <c r="AIS74" s="694"/>
      <c r="AIT74" s="694"/>
      <c r="AIU74" s="694"/>
      <c r="AIV74" s="694"/>
      <c r="AIW74" s="694"/>
      <c r="AIX74" s="694"/>
      <c r="AIY74" s="694"/>
      <c r="AIZ74" s="694"/>
      <c r="AJA74" s="694"/>
      <c r="AJB74" s="694"/>
      <c r="AJC74" s="694"/>
      <c r="AJD74" s="694"/>
      <c r="AJE74" s="694"/>
      <c r="AJF74" s="694"/>
      <c r="AJG74" s="694"/>
      <c r="AJH74" s="694"/>
      <c r="AJI74" s="694"/>
      <c r="AJJ74" s="694"/>
      <c r="AJK74" s="694"/>
      <c r="AJL74" s="694"/>
      <c r="AJM74" s="694"/>
      <c r="AJN74" s="694"/>
      <c r="AJO74" s="694"/>
      <c r="AJP74" s="694"/>
      <c r="AJQ74" s="694"/>
      <c r="AJR74" s="694"/>
      <c r="AJS74" s="694"/>
    </row>
    <row r="75" spans="1:955">
      <c r="B75" s="745"/>
      <c r="C75" s="745"/>
      <c r="D75" s="745"/>
      <c r="E75" s="745"/>
      <c r="F75" s="745"/>
      <c r="G75" s="745"/>
      <c r="M75" s="724"/>
      <c r="GE75" s="694"/>
      <c r="GF75" s="694"/>
      <c r="GG75" s="694"/>
      <c r="GH75" s="694"/>
      <c r="GI75" s="694"/>
      <c r="GJ75" s="694"/>
      <c r="GK75" s="694"/>
      <c r="GL75" s="694"/>
      <c r="GM75" s="694"/>
      <c r="GN75" s="694"/>
      <c r="GO75" s="694"/>
      <c r="GP75" s="694"/>
      <c r="GQ75" s="694"/>
      <c r="GR75" s="694"/>
      <c r="GS75" s="694"/>
      <c r="GT75" s="694"/>
      <c r="GU75" s="694"/>
      <c r="GV75" s="694"/>
      <c r="GW75" s="694"/>
      <c r="GX75" s="694"/>
      <c r="GY75" s="694"/>
      <c r="GZ75" s="694"/>
      <c r="HA75" s="694"/>
      <c r="HB75" s="694"/>
      <c r="HC75" s="694"/>
      <c r="HD75" s="694"/>
      <c r="HE75" s="694"/>
      <c r="HF75" s="694"/>
      <c r="HG75" s="694"/>
      <c r="HH75" s="694"/>
      <c r="HI75" s="694"/>
      <c r="HJ75" s="694"/>
      <c r="HK75" s="694"/>
      <c r="HL75" s="694"/>
      <c r="HM75" s="694"/>
      <c r="HN75" s="694"/>
      <c r="HO75" s="694"/>
      <c r="HP75" s="694"/>
      <c r="HQ75" s="694"/>
      <c r="HR75" s="694"/>
      <c r="HS75" s="694"/>
      <c r="HT75" s="694"/>
      <c r="HU75" s="694"/>
      <c r="HV75" s="694"/>
      <c r="HW75" s="694"/>
      <c r="HX75" s="694"/>
      <c r="HY75" s="694"/>
      <c r="HZ75" s="694"/>
      <c r="IA75" s="694"/>
      <c r="IB75" s="694"/>
      <c r="IC75" s="694"/>
      <c r="ID75" s="694"/>
      <c r="IE75" s="694"/>
      <c r="IF75" s="694"/>
      <c r="IG75" s="694"/>
      <c r="IH75" s="694"/>
      <c r="II75" s="694"/>
      <c r="IJ75" s="694"/>
      <c r="IK75" s="694"/>
      <c r="IL75" s="694"/>
      <c r="IM75" s="694"/>
      <c r="IN75" s="694"/>
      <c r="IO75" s="694"/>
      <c r="IP75" s="694"/>
      <c r="IQ75" s="694"/>
      <c r="IR75" s="694"/>
      <c r="IS75" s="694"/>
      <c r="IT75" s="694"/>
      <c r="IU75" s="694"/>
      <c r="IV75" s="694"/>
      <c r="IW75" s="694"/>
      <c r="IX75" s="694"/>
      <c r="IY75" s="694"/>
      <c r="IZ75" s="694"/>
      <c r="JA75" s="694"/>
      <c r="JB75" s="694"/>
      <c r="JC75" s="694"/>
      <c r="JD75" s="694"/>
      <c r="JE75" s="694"/>
      <c r="JF75" s="694"/>
      <c r="JG75" s="694"/>
      <c r="JH75" s="694"/>
      <c r="JI75" s="694"/>
      <c r="JJ75" s="694"/>
      <c r="JK75" s="694"/>
      <c r="JL75" s="694"/>
      <c r="JM75" s="694"/>
      <c r="JN75" s="694"/>
      <c r="JO75" s="694"/>
      <c r="JP75" s="694"/>
      <c r="JQ75" s="694"/>
      <c r="JR75" s="694"/>
      <c r="JS75" s="694"/>
      <c r="JT75" s="694"/>
      <c r="JU75" s="694"/>
      <c r="JV75" s="694"/>
      <c r="JW75" s="694"/>
      <c r="JX75" s="694"/>
      <c r="JY75" s="694"/>
      <c r="JZ75" s="694"/>
      <c r="KA75" s="694"/>
      <c r="KB75" s="694"/>
      <c r="KC75" s="694"/>
      <c r="KD75" s="694"/>
      <c r="KE75" s="694"/>
      <c r="KF75" s="694"/>
      <c r="KG75" s="694"/>
      <c r="KH75" s="694"/>
      <c r="KI75" s="694"/>
      <c r="KJ75" s="694"/>
      <c r="KK75" s="694"/>
      <c r="KL75" s="694"/>
      <c r="KM75" s="694"/>
      <c r="KN75" s="694"/>
      <c r="KO75" s="694"/>
      <c r="KP75" s="694"/>
      <c r="KQ75" s="694"/>
      <c r="KR75" s="694"/>
      <c r="KS75" s="694"/>
      <c r="KT75" s="694"/>
      <c r="KU75" s="694"/>
      <c r="KV75" s="694"/>
      <c r="KW75" s="694"/>
      <c r="KX75" s="694"/>
      <c r="KY75" s="694"/>
      <c r="KZ75" s="694"/>
      <c r="LA75" s="694"/>
      <c r="LB75" s="694"/>
      <c r="LC75" s="694"/>
      <c r="LD75" s="694"/>
      <c r="LE75" s="694"/>
      <c r="LF75" s="694"/>
      <c r="LG75" s="694"/>
      <c r="LH75" s="694"/>
      <c r="LI75" s="694"/>
      <c r="LJ75" s="694"/>
      <c r="LK75" s="694"/>
      <c r="LL75" s="694"/>
      <c r="LM75" s="694"/>
      <c r="LN75" s="694"/>
      <c r="LO75" s="694"/>
      <c r="LP75" s="694"/>
      <c r="LQ75" s="694"/>
      <c r="LR75" s="694"/>
      <c r="LS75" s="694"/>
      <c r="LT75" s="694"/>
      <c r="LU75" s="694"/>
      <c r="LV75" s="694"/>
      <c r="LW75" s="694"/>
      <c r="LX75" s="694"/>
      <c r="LY75" s="694"/>
      <c r="LZ75" s="694"/>
      <c r="MA75" s="694"/>
      <c r="MB75" s="694"/>
      <c r="MC75" s="694"/>
      <c r="MD75" s="694"/>
      <c r="ME75" s="694"/>
      <c r="MF75" s="694"/>
      <c r="MG75" s="694"/>
      <c r="MH75" s="694"/>
      <c r="MI75" s="694"/>
      <c r="MJ75" s="694"/>
      <c r="MK75" s="694"/>
      <c r="ML75" s="694"/>
      <c r="MM75" s="694"/>
      <c r="MN75" s="694"/>
      <c r="MO75" s="694"/>
      <c r="MP75" s="694"/>
      <c r="MQ75" s="694"/>
      <c r="MR75" s="694"/>
      <c r="MS75" s="694"/>
      <c r="MT75" s="694"/>
      <c r="MU75" s="694"/>
      <c r="MV75" s="694"/>
      <c r="MW75" s="694"/>
      <c r="MX75" s="694"/>
      <c r="MY75" s="694"/>
      <c r="MZ75" s="694"/>
      <c r="NA75" s="694"/>
      <c r="NB75" s="694"/>
      <c r="NC75" s="694"/>
      <c r="ND75" s="694"/>
      <c r="NE75" s="694"/>
      <c r="NF75" s="694"/>
      <c r="NG75" s="694"/>
      <c r="NH75" s="694"/>
      <c r="NI75" s="694"/>
      <c r="NJ75" s="694"/>
      <c r="NK75" s="694"/>
      <c r="NL75" s="694"/>
      <c r="NM75" s="694"/>
      <c r="NN75" s="694"/>
      <c r="NO75" s="694"/>
      <c r="NP75" s="694"/>
      <c r="NQ75" s="694"/>
      <c r="NR75" s="694"/>
      <c r="NS75" s="694"/>
      <c r="NT75" s="694"/>
      <c r="NU75" s="694"/>
      <c r="NV75" s="694"/>
      <c r="NW75" s="694"/>
      <c r="NX75" s="694"/>
      <c r="NY75" s="694"/>
      <c r="NZ75" s="694"/>
      <c r="OA75" s="694"/>
      <c r="OB75" s="694"/>
      <c r="OC75" s="694"/>
      <c r="OD75" s="694"/>
      <c r="OE75" s="694"/>
      <c r="OF75" s="694"/>
      <c r="OG75" s="694"/>
      <c r="OH75" s="694"/>
      <c r="OI75" s="694"/>
      <c r="OJ75" s="694"/>
      <c r="OK75" s="694"/>
      <c r="OL75" s="694"/>
      <c r="OM75" s="694"/>
      <c r="ON75" s="694"/>
      <c r="OO75" s="694"/>
      <c r="OP75" s="694"/>
      <c r="OQ75" s="694"/>
      <c r="OR75" s="694"/>
      <c r="OS75" s="694"/>
      <c r="OT75" s="694"/>
      <c r="OU75" s="694"/>
      <c r="OV75" s="694"/>
      <c r="OW75" s="694"/>
      <c r="OX75" s="694"/>
      <c r="OY75" s="694"/>
      <c r="OZ75" s="694"/>
      <c r="PA75" s="694"/>
      <c r="PB75" s="694"/>
      <c r="PC75" s="694"/>
      <c r="PD75" s="694"/>
      <c r="PE75" s="694"/>
      <c r="PF75" s="694"/>
      <c r="PG75" s="694"/>
      <c r="PH75" s="694"/>
      <c r="PI75" s="694"/>
      <c r="PJ75" s="694"/>
      <c r="PK75" s="694"/>
      <c r="PL75" s="694"/>
      <c r="PM75" s="694"/>
      <c r="PN75" s="694"/>
      <c r="PO75" s="694"/>
      <c r="PP75" s="694"/>
      <c r="PQ75" s="694"/>
      <c r="PR75" s="694"/>
      <c r="PS75" s="694"/>
      <c r="PT75" s="694"/>
      <c r="PU75" s="694"/>
      <c r="PV75" s="694"/>
      <c r="PW75" s="694"/>
      <c r="PX75" s="694"/>
      <c r="PY75" s="694"/>
      <c r="PZ75" s="694"/>
      <c r="QA75" s="694"/>
      <c r="QB75" s="694"/>
      <c r="QC75" s="694"/>
      <c r="QD75" s="694"/>
      <c r="QE75" s="694"/>
      <c r="QF75" s="694"/>
      <c r="QG75" s="694"/>
      <c r="QH75" s="694"/>
      <c r="QI75" s="694"/>
      <c r="QJ75" s="694"/>
      <c r="QK75" s="694"/>
      <c r="QL75" s="694"/>
      <c r="QM75" s="694"/>
      <c r="QN75" s="694"/>
      <c r="QO75" s="694"/>
      <c r="QP75" s="694"/>
      <c r="QQ75" s="694"/>
      <c r="QR75" s="694"/>
      <c r="QS75" s="694"/>
      <c r="QT75" s="694"/>
      <c r="QU75" s="694"/>
      <c r="QV75" s="694"/>
      <c r="QW75" s="694"/>
      <c r="QX75" s="694"/>
      <c r="QY75" s="694"/>
      <c r="QZ75" s="694"/>
      <c r="RA75" s="694"/>
      <c r="RB75" s="694"/>
      <c r="RC75" s="694"/>
      <c r="RD75" s="694"/>
      <c r="RE75" s="694"/>
      <c r="RF75" s="694"/>
      <c r="RG75" s="694"/>
      <c r="RH75" s="694"/>
      <c r="RI75" s="694"/>
      <c r="RJ75" s="694"/>
      <c r="RK75" s="694"/>
      <c r="RL75" s="694"/>
      <c r="RM75" s="694"/>
      <c r="RN75" s="694"/>
      <c r="RO75" s="694"/>
      <c r="RP75" s="694"/>
      <c r="RQ75" s="694"/>
      <c r="RR75" s="694"/>
      <c r="RS75" s="694"/>
      <c r="RT75" s="694"/>
      <c r="RU75" s="694"/>
      <c r="RV75" s="694"/>
      <c r="RW75" s="694"/>
      <c r="RX75" s="694"/>
      <c r="RY75" s="694"/>
      <c r="RZ75" s="694"/>
      <c r="SA75" s="694"/>
      <c r="SB75" s="694"/>
      <c r="SC75" s="694"/>
      <c r="SD75" s="694"/>
      <c r="SE75" s="694"/>
      <c r="SF75" s="694"/>
      <c r="SG75" s="694"/>
      <c r="SH75" s="694"/>
      <c r="SI75" s="694"/>
      <c r="SJ75" s="694"/>
      <c r="SK75" s="694"/>
      <c r="SL75" s="694"/>
      <c r="SM75" s="694"/>
      <c r="SN75" s="694"/>
      <c r="SO75" s="694"/>
      <c r="SP75" s="694"/>
      <c r="SQ75" s="694"/>
      <c r="SR75" s="694"/>
      <c r="SS75" s="694"/>
      <c r="ST75" s="694"/>
      <c r="SU75" s="694"/>
      <c r="SV75" s="694"/>
      <c r="SW75" s="694"/>
      <c r="SX75" s="694"/>
      <c r="SY75" s="694"/>
      <c r="SZ75" s="694"/>
      <c r="TA75" s="694"/>
      <c r="TB75" s="694"/>
      <c r="TC75" s="694"/>
      <c r="TD75" s="694"/>
      <c r="TE75" s="694"/>
      <c r="TF75" s="694"/>
      <c r="TG75" s="694"/>
      <c r="TH75" s="694"/>
      <c r="TI75" s="694"/>
      <c r="TJ75" s="694"/>
      <c r="TK75" s="694"/>
      <c r="TL75" s="694"/>
      <c r="TM75" s="694"/>
      <c r="TN75" s="694"/>
      <c r="TO75" s="694"/>
      <c r="TP75" s="694"/>
      <c r="TQ75" s="694"/>
      <c r="TR75" s="694"/>
      <c r="TS75" s="694"/>
      <c r="TT75" s="694"/>
      <c r="TU75" s="694"/>
      <c r="TV75" s="694"/>
      <c r="TW75" s="694"/>
      <c r="TX75" s="694"/>
      <c r="TY75" s="694"/>
      <c r="TZ75" s="694"/>
      <c r="UA75" s="694"/>
      <c r="UB75" s="694"/>
      <c r="UC75" s="694"/>
      <c r="UD75" s="694"/>
      <c r="UE75" s="694"/>
      <c r="UF75" s="694"/>
      <c r="UG75" s="694"/>
      <c r="UH75" s="694"/>
      <c r="UI75" s="694"/>
      <c r="UJ75" s="694"/>
      <c r="UK75" s="694"/>
      <c r="UL75" s="694"/>
      <c r="UM75" s="694"/>
      <c r="UN75" s="694"/>
      <c r="UO75" s="694"/>
      <c r="UP75" s="694"/>
      <c r="UQ75" s="694"/>
      <c r="UR75" s="694"/>
      <c r="US75" s="694"/>
      <c r="UT75" s="694"/>
      <c r="UU75" s="694"/>
      <c r="UV75" s="694"/>
      <c r="UW75" s="694"/>
      <c r="UX75" s="694"/>
      <c r="UY75" s="694"/>
      <c r="UZ75" s="694"/>
      <c r="VA75" s="694"/>
      <c r="VB75" s="694"/>
      <c r="VC75" s="694"/>
      <c r="VD75" s="694"/>
      <c r="VE75" s="694"/>
      <c r="VF75" s="694"/>
      <c r="VG75" s="694"/>
      <c r="VH75" s="694"/>
      <c r="VI75" s="694"/>
      <c r="VJ75" s="694"/>
      <c r="VK75" s="694"/>
      <c r="VL75" s="694"/>
      <c r="VM75" s="694"/>
      <c r="VN75" s="694"/>
      <c r="VO75" s="694"/>
      <c r="VP75" s="694"/>
      <c r="VQ75" s="694"/>
      <c r="VR75" s="694"/>
      <c r="VS75" s="694"/>
      <c r="VT75" s="694"/>
      <c r="VU75" s="694"/>
      <c r="VV75" s="694"/>
      <c r="VW75" s="694"/>
      <c r="VX75" s="694"/>
      <c r="VY75" s="694"/>
      <c r="VZ75" s="694"/>
      <c r="WA75" s="694"/>
      <c r="WB75" s="694"/>
      <c r="WC75" s="694"/>
      <c r="WD75" s="694"/>
      <c r="WE75" s="694"/>
      <c r="WF75" s="694"/>
      <c r="WG75" s="694"/>
      <c r="WH75" s="694"/>
      <c r="WI75" s="694"/>
      <c r="WJ75" s="694"/>
      <c r="WK75" s="694"/>
      <c r="WL75" s="694"/>
      <c r="WM75" s="694"/>
      <c r="WN75" s="694"/>
      <c r="WO75" s="694"/>
      <c r="WP75" s="694"/>
      <c r="WQ75" s="694"/>
      <c r="WR75" s="694"/>
      <c r="WS75" s="694"/>
      <c r="WT75" s="694"/>
      <c r="WU75" s="694"/>
      <c r="WV75" s="694"/>
      <c r="WW75" s="694"/>
      <c r="WX75" s="694"/>
      <c r="WY75" s="694"/>
      <c r="WZ75" s="694"/>
      <c r="XA75" s="694"/>
      <c r="XB75" s="694"/>
      <c r="XC75" s="694"/>
      <c r="XD75" s="694"/>
      <c r="XE75" s="694"/>
      <c r="XF75" s="694"/>
      <c r="XG75" s="694"/>
      <c r="XH75" s="694"/>
      <c r="XI75" s="694"/>
      <c r="XJ75" s="694"/>
      <c r="XK75" s="694"/>
      <c r="XL75" s="694"/>
      <c r="XM75" s="694"/>
      <c r="XN75" s="694"/>
      <c r="XO75" s="694"/>
      <c r="XP75" s="694"/>
      <c r="XQ75" s="694"/>
      <c r="XR75" s="694"/>
      <c r="XS75" s="694"/>
      <c r="XT75" s="694"/>
      <c r="XU75" s="694"/>
      <c r="XV75" s="694"/>
      <c r="XW75" s="694"/>
      <c r="XX75" s="694"/>
      <c r="XY75" s="694"/>
      <c r="XZ75" s="694"/>
      <c r="YA75" s="694"/>
      <c r="YB75" s="694"/>
      <c r="YC75" s="694"/>
      <c r="YD75" s="694"/>
      <c r="YE75" s="694"/>
      <c r="YF75" s="694"/>
      <c r="YG75" s="694"/>
      <c r="YH75" s="694"/>
      <c r="YI75" s="694"/>
      <c r="YJ75" s="694"/>
      <c r="YK75" s="694"/>
      <c r="YL75" s="694"/>
      <c r="YM75" s="694"/>
      <c r="YN75" s="694"/>
      <c r="YO75" s="694"/>
      <c r="YP75" s="694"/>
      <c r="YQ75" s="694"/>
      <c r="YR75" s="694"/>
      <c r="YS75" s="694"/>
      <c r="YT75" s="694"/>
      <c r="YU75" s="694"/>
      <c r="YV75" s="694"/>
      <c r="YW75" s="694"/>
      <c r="YX75" s="694"/>
      <c r="YY75" s="694"/>
      <c r="YZ75" s="694"/>
      <c r="ZA75" s="694"/>
      <c r="ZB75" s="694"/>
      <c r="ZC75" s="694"/>
      <c r="ZD75" s="694"/>
      <c r="ZE75" s="694"/>
      <c r="ZF75" s="694"/>
      <c r="ZG75" s="694"/>
      <c r="ZH75" s="694"/>
      <c r="ZI75" s="694"/>
      <c r="ZJ75" s="694"/>
      <c r="ZK75" s="694"/>
      <c r="ZL75" s="694"/>
      <c r="ZM75" s="694"/>
      <c r="ZN75" s="694"/>
      <c r="ZO75" s="694"/>
      <c r="ZP75" s="694"/>
      <c r="ZQ75" s="694"/>
      <c r="ZR75" s="694"/>
      <c r="ZS75" s="694"/>
      <c r="ZT75" s="694"/>
      <c r="ZU75" s="694"/>
      <c r="ZV75" s="694"/>
      <c r="ZW75" s="694"/>
      <c r="ZX75" s="694"/>
      <c r="ZY75" s="694"/>
      <c r="ZZ75" s="694"/>
      <c r="AAA75" s="694"/>
      <c r="AAB75" s="694"/>
      <c r="AAC75" s="694"/>
      <c r="AAD75" s="694"/>
      <c r="AAE75" s="694"/>
      <c r="AAF75" s="694"/>
      <c r="AAG75" s="694"/>
      <c r="AAH75" s="694"/>
      <c r="AAI75" s="694"/>
      <c r="AAJ75" s="694"/>
      <c r="AAK75" s="694"/>
      <c r="AAL75" s="694"/>
      <c r="AAM75" s="694"/>
      <c r="AAN75" s="694"/>
      <c r="AAO75" s="694"/>
      <c r="AAP75" s="694"/>
      <c r="AAQ75" s="694"/>
      <c r="AAR75" s="694"/>
      <c r="AAS75" s="694"/>
      <c r="AAT75" s="694"/>
      <c r="AAU75" s="694"/>
      <c r="AAV75" s="694"/>
      <c r="AAW75" s="694"/>
      <c r="AAX75" s="694"/>
      <c r="AAY75" s="694"/>
      <c r="AAZ75" s="694"/>
      <c r="ABA75" s="694"/>
      <c r="ABB75" s="694"/>
      <c r="ABC75" s="694"/>
      <c r="ABD75" s="694"/>
      <c r="ABE75" s="694"/>
      <c r="ABF75" s="694"/>
      <c r="ABG75" s="694"/>
      <c r="ABH75" s="694"/>
      <c r="ABI75" s="694"/>
      <c r="ABJ75" s="694"/>
      <c r="ABK75" s="694"/>
      <c r="ABL75" s="694"/>
      <c r="ABM75" s="694"/>
      <c r="ABN75" s="694"/>
      <c r="ABO75" s="694"/>
      <c r="ABP75" s="694"/>
      <c r="ABQ75" s="694"/>
      <c r="ABR75" s="694"/>
      <c r="ABS75" s="694"/>
      <c r="ABT75" s="694"/>
      <c r="ABU75" s="694"/>
      <c r="ABV75" s="694"/>
      <c r="ABW75" s="694"/>
      <c r="ABX75" s="694"/>
      <c r="ABY75" s="694"/>
      <c r="ABZ75" s="694"/>
      <c r="ACA75" s="694"/>
      <c r="ACB75" s="694"/>
      <c r="ACC75" s="694"/>
      <c r="ACD75" s="694"/>
      <c r="ACE75" s="694"/>
      <c r="ACF75" s="694"/>
      <c r="ACG75" s="694"/>
      <c r="ACH75" s="694"/>
      <c r="ACI75" s="694"/>
      <c r="ACJ75" s="694"/>
      <c r="ACK75" s="694"/>
      <c r="ACL75" s="694"/>
      <c r="ACM75" s="694"/>
      <c r="ACN75" s="694"/>
      <c r="ACO75" s="694"/>
      <c r="ACP75" s="694"/>
      <c r="ACQ75" s="694"/>
      <c r="ACR75" s="694"/>
      <c r="ACS75" s="694"/>
      <c r="ACT75" s="694"/>
      <c r="ACU75" s="694"/>
      <c r="ACV75" s="694"/>
      <c r="ACW75" s="694"/>
      <c r="ACX75" s="694"/>
      <c r="ACY75" s="694"/>
      <c r="ACZ75" s="694"/>
      <c r="ADA75" s="694"/>
      <c r="ADB75" s="694"/>
      <c r="ADC75" s="694"/>
      <c r="ADD75" s="694"/>
      <c r="ADE75" s="694"/>
      <c r="ADF75" s="694"/>
      <c r="ADG75" s="694"/>
      <c r="ADH75" s="694"/>
      <c r="ADI75" s="694"/>
      <c r="ADJ75" s="694"/>
      <c r="ADK75" s="694"/>
      <c r="ADL75" s="694"/>
      <c r="ADM75" s="694"/>
      <c r="ADN75" s="694"/>
      <c r="ADO75" s="694"/>
      <c r="ADP75" s="694"/>
      <c r="ADQ75" s="694"/>
      <c r="ADR75" s="694"/>
      <c r="ADS75" s="694"/>
      <c r="ADT75" s="694"/>
      <c r="ADU75" s="694"/>
      <c r="ADV75" s="694"/>
      <c r="ADW75" s="694"/>
      <c r="ADX75" s="694"/>
      <c r="ADY75" s="694"/>
      <c r="ADZ75" s="694"/>
      <c r="AEA75" s="694"/>
      <c r="AEB75" s="694"/>
      <c r="AEC75" s="694"/>
      <c r="AED75" s="694"/>
      <c r="AEE75" s="694"/>
      <c r="AEF75" s="694"/>
      <c r="AEG75" s="694"/>
      <c r="AEH75" s="694"/>
      <c r="AEI75" s="694"/>
      <c r="AEJ75" s="694"/>
      <c r="AEK75" s="694"/>
      <c r="AEL75" s="694"/>
      <c r="AEM75" s="694"/>
      <c r="AEN75" s="694"/>
      <c r="AEO75" s="694"/>
      <c r="AEP75" s="694"/>
      <c r="AEQ75" s="694"/>
      <c r="AER75" s="694"/>
      <c r="AES75" s="694"/>
      <c r="AET75" s="694"/>
      <c r="AEU75" s="694"/>
      <c r="AEV75" s="694"/>
      <c r="AEW75" s="694"/>
      <c r="AEX75" s="694"/>
      <c r="AEY75" s="694"/>
      <c r="AEZ75" s="694"/>
      <c r="AFA75" s="694"/>
      <c r="AFB75" s="694"/>
      <c r="AFC75" s="694"/>
      <c r="AFD75" s="694"/>
      <c r="AFE75" s="694"/>
      <c r="AFF75" s="694"/>
      <c r="AFG75" s="694"/>
      <c r="AFH75" s="694"/>
      <c r="AFI75" s="694"/>
      <c r="AFJ75" s="694"/>
      <c r="AFK75" s="694"/>
      <c r="AFL75" s="694"/>
      <c r="AFM75" s="694"/>
      <c r="AFN75" s="694"/>
      <c r="AFO75" s="694"/>
      <c r="AFP75" s="694"/>
      <c r="AFQ75" s="694"/>
      <c r="AFR75" s="694"/>
      <c r="AFS75" s="694"/>
      <c r="AFT75" s="694"/>
      <c r="AFU75" s="694"/>
      <c r="AFV75" s="694"/>
      <c r="AFW75" s="694"/>
      <c r="AFX75" s="694"/>
      <c r="AFY75" s="694"/>
      <c r="AFZ75" s="694"/>
      <c r="AGA75" s="694"/>
      <c r="AGB75" s="694"/>
      <c r="AGC75" s="694"/>
      <c r="AGD75" s="694"/>
      <c r="AGE75" s="694"/>
      <c r="AGF75" s="694"/>
      <c r="AGG75" s="694"/>
      <c r="AGH75" s="694"/>
      <c r="AGI75" s="694"/>
      <c r="AGJ75" s="694"/>
      <c r="AGK75" s="694"/>
      <c r="AGL75" s="694"/>
      <c r="AGM75" s="694"/>
      <c r="AGN75" s="694"/>
      <c r="AGO75" s="694"/>
      <c r="AGP75" s="694"/>
      <c r="AGQ75" s="694"/>
      <c r="AGR75" s="694"/>
      <c r="AGS75" s="694"/>
      <c r="AGT75" s="694"/>
      <c r="AGU75" s="694"/>
      <c r="AGV75" s="694"/>
      <c r="AGW75" s="694"/>
      <c r="AGX75" s="694"/>
      <c r="AGY75" s="694"/>
      <c r="AGZ75" s="694"/>
      <c r="AHA75" s="694"/>
      <c r="AHB75" s="694"/>
      <c r="AHC75" s="694"/>
      <c r="AHD75" s="694"/>
      <c r="AHE75" s="694"/>
      <c r="AHF75" s="694"/>
      <c r="AHG75" s="694"/>
      <c r="AHH75" s="694"/>
      <c r="AHI75" s="694"/>
      <c r="AHJ75" s="694"/>
      <c r="AHK75" s="694"/>
      <c r="AHL75" s="694"/>
      <c r="AHM75" s="694"/>
      <c r="AHN75" s="694"/>
      <c r="AHO75" s="694"/>
      <c r="AHP75" s="694"/>
      <c r="AHQ75" s="694"/>
      <c r="AHR75" s="694"/>
      <c r="AHS75" s="694"/>
      <c r="AHT75" s="694"/>
      <c r="AHU75" s="694"/>
      <c r="AHV75" s="694"/>
      <c r="AHW75" s="694"/>
      <c r="AHX75" s="694"/>
      <c r="AHY75" s="694"/>
      <c r="AHZ75" s="694"/>
      <c r="AIA75" s="694"/>
      <c r="AIB75" s="694"/>
      <c r="AIC75" s="694"/>
      <c r="AID75" s="694"/>
      <c r="AIE75" s="694"/>
      <c r="AIF75" s="694"/>
      <c r="AIG75" s="694"/>
      <c r="AIH75" s="694"/>
      <c r="AII75" s="694"/>
      <c r="AIJ75" s="694"/>
      <c r="AIK75" s="694"/>
      <c r="AIL75" s="694"/>
      <c r="AIM75" s="694"/>
      <c r="AIN75" s="694"/>
      <c r="AIO75" s="694"/>
      <c r="AIP75" s="694"/>
      <c r="AIQ75" s="694"/>
      <c r="AIR75" s="694"/>
      <c r="AIS75" s="694"/>
      <c r="AIT75" s="694"/>
      <c r="AIU75" s="694"/>
      <c r="AIV75" s="694"/>
      <c r="AIW75" s="694"/>
      <c r="AIX75" s="694"/>
      <c r="AIY75" s="694"/>
      <c r="AIZ75" s="694"/>
      <c r="AJA75" s="694"/>
      <c r="AJB75" s="694"/>
      <c r="AJC75" s="694"/>
      <c r="AJD75" s="694"/>
      <c r="AJE75" s="694"/>
      <c r="AJF75" s="694"/>
      <c r="AJG75" s="694"/>
      <c r="AJH75" s="694"/>
      <c r="AJI75" s="694"/>
      <c r="AJJ75" s="694"/>
      <c r="AJK75" s="694"/>
      <c r="AJL75" s="694"/>
      <c r="AJM75" s="694"/>
      <c r="AJN75" s="694"/>
      <c r="AJO75" s="694"/>
      <c r="AJP75" s="694"/>
      <c r="AJQ75" s="694"/>
      <c r="AJR75" s="694"/>
      <c r="AJS75" s="694"/>
    </row>
    <row r="76" spans="1:955">
      <c r="B76" s="745"/>
      <c r="C76" s="745"/>
      <c r="D76" s="745"/>
      <c r="E76" s="745"/>
      <c r="F76" s="745"/>
      <c r="G76" s="745"/>
      <c r="M76" s="724"/>
      <c r="GE76" s="694"/>
      <c r="GF76" s="694"/>
      <c r="GG76" s="694"/>
      <c r="GH76" s="694"/>
      <c r="GI76" s="694"/>
      <c r="GJ76" s="694"/>
      <c r="GK76" s="694"/>
      <c r="GL76" s="694"/>
      <c r="GM76" s="694"/>
      <c r="GN76" s="694"/>
      <c r="GO76" s="694"/>
      <c r="GP76" s="694"/>
      <c r="GQ76" s="694"/>
      <c r="GR76" s="694"/>
      <c r="GS76" s="694"/>
      <c r="GT76" s="694"/>
      <c r="GU76" s="694"/>
      <c r="GV76" s="694"/>
      <c r="GW76" s="694"/>
      <c r="GX76" s="694"/>
      <c r="GY76" s="694"/>
      <c r="GZ76" s="694"/>
      <c r="HA76" s="694"/>
      <c r="HB76" s="694"/>
      <c r="HC76" s="694"/>
      <c r="HD76" s="694"/>
      <c r="HE76" s="694"/>
      <c r="HF76" s="694"/>
      <c r="HG76" s="694"/>
      <c r="HH76" s="694"/>
      <c r="HI76" s="694"/>
      <c r="HJ76" s="694"/>
      <c r="HK76" s="694"/>
      <c r="HL76" s="694"/>
      <c r="HM76" s="694"/>
      <c r="HN76" s="694"/>
      <c r="HO76" s="694"/>
      <c r="HP76" s="694"/>
      <c r="HQ76" s="694"/>
      <c r="HR76" s="694"/>
      <c r="HS76" s="694"/>
      <c r="HT76" s="694"/>
      <c r="HU76" s="694"/>
      <c r="HV76" s="694"/>
      <c r="HW76" s="694"/>
      <c r="HX76" s="694"/>
      <c r="HY76" s="694"/>
      <c r="HZ76" s="694"/>
      <c r="IA76" s="694"/>
      <c r="IB76" s="694"/>
      <c r="IC76" s="694"/>
      <c r="ID76" s="694"/>
      <c r="IE76" s="694"/>
      <c r="IF76" s="694"/>
      <c r="IG76" s="694"/>
      <c r="IH76" s="694"/>
      <c r="II76" s="694"/>
      <c r="IJ76" s="694"/>
      <c r="IK76" s="694"/>
      <c r="IL76" s="694"/>
      <c r="IM76" s="694"/>
      <c r="IN76" s="694"/>
      <c r="IO76" s="694"/>
      <c r="IP76" s="694"/>
      <c r="IQ76" s="694"/>
      <c r="IR76" s="694"/>
      <c r="IS76" s="694"/>
      <c r="IT76" s="694"/>
      <c r="IU76" s="694"/>
      <c r="IV76" s="694"/>
      <c r="IW76" s="694"/>
      <c r="IX76" s="694"/>
      <c r="IY76" s="694"/>
      <c r="IZ76" s="694"/>
      <c r="JA76" s="694"/>
      <c r="JB76" s="694"/>
      <c r="JC76" s="694"/>
      <c r="JD76" s="694"/>
      <c r="JE76" s="694"/>
      <c r="JF76" s="694"/>
      <c r="JG76" s="694"/>
      <c r="JH76" s="694"/>
      <c r="JI76" s="694"/>
      <c r="JJ76" s="694"/>
      <c r="JK76" s="694"/>
      <c r="JL76" s="694"/>
      <c r="JM76" s="694"/>
      <c r="JN76" s="694"/>
      <c r="JO76" s="694"/>
      <c r="JP76" s="694"/>
      <c r="JQ76" s="694"/>
      <c r="JR76" s="694"/>
      <c r="JS76" s="694"/>
      <c r="JT76" s="694"/>
      <c r="JU76" s="694"/>
      <c r="JV76" s="694"/>
      <c r="JW76" s="694"/>
      <c r="JX76" s="694"/>
      <c r="JY76" s="694"/>
      <c r="JZ76" s="694"/>
      <c r="KA76" s="694"/>
      <c r="KB76" s="694"/>
      <c r="KC76" s="694"/>
      <c r="KD76" s="694"/>
      <c r="KE76" s="694"/>
      <c r="KF76" s="694"/>
      <c r="KG76" s="694"/>
      <c r="KH76" s="694"/>
      <c r="KI76" s="694"/>
      <c r="KJ76" s="694"/>
      <c r="KK76" s="694"/>
      <c r="KL76" s="694"/>
      <c r="KM76" s="694"/>
      <c r="KN76" s="694"/>
      <c r="KO76" s="694"/>
      <c r="KP76" s="694"/>
      <c r="KQ76" s="694"/>
      <c r="KR76" s="694"/>
      <c r="KS76" s="694"/>
      <c r="KT76" s="694"/>
      <c r="KU76" s="694"/>
      <c r="KV76" s="694"/>
      <c r="KW76" s="694"/>
      <c r="KX76" s="694"/>
      <c r="KY76" s="694"/>
      <c r="KZ76" s="694"/>
      <c r="LA76" s="694"/>
      <c r="LB76" s="694"/>
      <c r="LC76" s="694"/>
      <c r="LD76" s="694"/>
      <c r="LE76" s="694"/>
      <c r="LF76" s="694"/>
      <c r="LG76" s="694"/>
      <c r="LH76" s="694"/>
      <c r="LI76" s="694"/>
      <c r="LJ76" s="694"/>
      <c r="LK76" s="694"/>
      <c r="LL76" s="694"/>
      <c r="LM76" s="694"/>
      <c r="LN76" s="694"/>
      <c r="LO76" s="694"/>
      <c r="LP76" s="694"/>
      <c r="LQ76" s="694"/>
      <c r="LR76" s="694"/>
      <c r="LS76" s="694"/>
      <c r="LT76" s="694"/>
      <c r="LU76" s="694"/>
      <c r="LV76" s="694"/>
      <c r="LW76" s="694"/>
      <c r="LX76" s="694"/>
      <c r="LY76" s="694"/>
      <c r="LZ76" s="694"/>
      <c r="MA76" s="694"/>
      <c r="MB76" s="694"/>
      <c r="MC76" s="694"/>
      <c r="MD76" s="694"/>
      <c r="ME76" s="694"/>
      <c r="MF76" s="694"/>
      <c r="MG76" s="694"/>
      <c r="MH76" s="694"/>
      <c r="MI76" s="694"/>
      <c r="MJ76" s="694"/>
      <c r="MK76" s="694"/>
      <c r="ML76" s="694"/>
      <c r="MM76" s="694"/>
      <c r="MN76" s="694"/>
      <c r="MO76" s="694"/>
      <c r="MP76" s="694"/>
      <c r="MQ76" s="694"/>
      <c r="MR76" s="694"/>
      <c r="MS76" s="694"/>
      <c r="MT76" s="694"/>
      <c r="MU76" s="694"/>
      <c r="MV76" s="694"/>
      <c r="MW76" s="694"/>
      <c r="MX76" s="694"/>
      <c r="MY76" s="694"/>
      <c r="MZ76" s="694"/>
      <c r="NA76" s="694"/>
      <c r="NB76" s="694"/>
      <c r="NC76" s="694"/>
      <c r="ND76" s="694"/>
      <c r="NE76" s="694"/>
      <c r="NF76" s="694"/>
      <c r="NG76" s="694"/>
      <c r="NH76" s="694"/>
      <c r="NI76" s="694"/>
      <c r="NJ76" s="694"/>
      <c r="NK76" s="694"/>
      <c r="NL76" s="694"/>
      <c r="NM76" s="694"/>
      <c r="NN76" s="694"/>
      <c r="NO76" s="694"/>
      <c r="NP76" s="694"/>
      <c r="NQ76" s="694"/>
      <c r="NR76" s="694"/>
      <c r="NS76" s="694"/>
      <c r="NT76" s="694"/>
      <c r="NU76" s="694"/>
      <c r="NV76" s="694"/>
      <c r="NW76" s="694"/>
      <c r="NX76" s="694"/>
      <c r="NY76" s="694"/>
      <c r="NZ76" s="694"/>
      <c r="OA76" s="694"/>
      <c r="OB76" s="694"/>
      <c r="OC76" s="694"/>
      <c r="OD76" s="694"/>
      <c r="OE76" s="694"/>
      <c r="OF76" s="694"/>
      <c r="OG76" s="694"/>
      <c r="OH76" s="694"/>
      <c r="OI76" s="694"/>
      <c r="OJ76" s="694"/>
      <c r="OK76" s="694"/>
      <c r="OL76" s="694"/>
      <c r="OM76" s="694"/>
      <c r="ON76" s="694"/>
      <c r="OO76" s="694"/>
      <c r="OP76" s="694"/>
      <c r="OQ76" s="694"/>
      <c r="OR76" s="694"/>
      <c r="OS76" s="694"/>
      <c r="OT76" s="694"/>
      <c r="OU76" s="694"/>
      <c r="OV76" s="694"/>
      <c r="OW76" s="694"/>
      <c r="OX76" s="694"/>
      <c r="OY76" s="694"/>
      <c r="OZ76" s="694"/>
      <c r="PA76" s="694"/>
      <c r="PB76" s="694"/>
      <c r="PC76" s="694"/>
      <c r="PD76" s="694"/>
      <c r="PE76" s="694"/>
      <c r="PF76" s="694"/>
      <c r="PG76" s="694"/>
      <c r="PH76" s="694"/>
      <c r="PI76" s="694"/>
      <c r="PJ76" s="694"/>
      <c r="PK76" s="694"/>
      <c r="PL76" s="694"/>
      <c r="PM76" s="694"/>
      <c r="PN76" s="694"/>
      <c r="PO76" s="694"/>
      <c r="PP76" s="694"/>
      <c r="PQ76" s="694"/>
      <c r="PR76" s="694"/>
      <c r="PS76" s="694"/>
      <c r="PT76" s="694"/>
      <c r="PU76" s="694"/>
      <c r="PV76" s="694"/>
      <c r="PW76" s="694"/>
      <c r="PX76" s="694"/>
      <c r="PY76" s="694"/>
      <c r="PZ76" s="694"/>
      <c r="QA76" s="694"/>
      <c r="QB76" s="694"/>
      <c r="QC76" s="694"/>
      <c r="QD76" s="694"/>
      <c r="QE76" s="694"/>
      <c r="QF76" s="694"/>
      <c r="QG76" s="694"/>
      <c r="QH76" s="694"/>
      <c r="QI76" s="694"/>
      <c r="QJ76" s="694"/>
      <c r="QK76" s="694"/>
      <c r="QL76" s="694"/>
      <c r="QM76" s="694"/>
      <c r="QN76" s="694"/>
      <c r="QO76" s="694"/>
      <c r="QP76" s="694"/>
      <c r="QQ76" s="694"/>
      <c r="QR76" s="694"/>
      <c r="QS76" s="694"/>
      <c r="QT76" s="694"/>
      <c r="QU76" s="694"/>
      <c r="QV76" s="694"/>
      <c r="QW76" s="694"/>
      <c r="QX76" s="694"/>
      <c r="QY76" s="694"/>
      <c r="QZ76" s="694"/>
      <c r="RA76" s="694"/>
      <c r="RB76" s="694"/>
      <c r="RC76" s="694"/>
      <c r="RD76" s="694"/>
      <c r="RE76" s="694"/>
      <c r="RF76" s="694"/>
      <c r="RG76" s="694"/>
      <c r="RH76" s="694"/>
      <c r="RI76" s="694"/>
      <c r="RJ76" s="694"/>
      <c r="RK76" s="694"/>
      <c r="RL76" s="694"/>
      <c r="RM76" s="694"/>
      <c r="RN76" s="694"/>
      <c r="RO76" s="694"/>
      <c r="RP76" s="694"/>
      <c r="RQ76" s="694"/>
      <c r="RR76" s="694"/>
      <c r="RS76" s="694"/>
      <c r="RT76" s="694"/>
      <c r="RU76" s="694"/>
      <c r="RV76" s="694"/>
      <c r="RW76" s="694"/>
      <c r="RX76" s="694"/>
      <c r="RY76" s="694"/>
      <c r="RZ76" s="694"/>
      <c r="SA76" s="694"/>
      <c r="SB76" s="694"/>
      <c r="SC76" s="694"/>
      <c r="SD76" s="694"/>
      <c r="SE76" s="694"/>
      <c r="SF76" s="694"/>
      <c r="SG76" s="694"/>
      <c r="SH76" s="694"/>
      <c r="SI76" s="694"/>
      <c r="SJ76" s="694"/>
      <c r="SK76" s="694"/>
      <c r="SL76" s="694"/>
      <c r="SM76" s="694"/>
      <c r="SN76" s="694"/>
      <c r="SO76" s="694"/>
      <c r="SP76" s="694"/>
      <c r="SQ76" s="694"/>
      <c r="SR76" s="694"/>
      <c r="SS76" s="694"/>
      <c r="ST76" s="694"/>
      <c r="SU76" s="694"/>
      <c r="SV76" s="694"/>
      <c r="SW76" s="694"/>
      <c r="SX76" s="694"/>
      <c r="SY76" s="694"/>
      <c r="SZ76" s="694"/>
      <c r="TA76" s="694"/>
      <c r="TB76" s="694"/>
      <c r="TC76" s="694"/>
      <c r="TD76" s="694"/>
      <c r="TE76" s="694"/>
      <c r="TF76" s="694"/>
      <c r="TG76" s="694"/>
      <c r="TH76" s="694"/>
      <c r="TI76" s="694"/>
      <c r="TJ76" s="694"/>
      <c r="TK76" s="694"/>
      <c r="TL76" s="694"/>
      <c r="TM76" s="694"/>
      <c r="TN76" s="694"/>
      <c r="TO76" s="694"/>
      <c r="TP76" s="694"/>
      <c r="TQ76" s="694"/>
      <c r="TR76" s="694"/>
      <c r="TS76" s="694"/>
      <c r="TT76" s="694"/>
      <c r="TU76" s="694"/>
      <c r="TV76" s="694"/>
      <c r="TW76" s="694"/>
      <c r="TX76" s="694"/>
      <c r="TY76" s="694"/>
      <c r="TZ76" s="694"/>
      <c r="UA76" s="694"/>
      <c r="UB76" s="694"/>
      <c r="UC76" s="694"/>
      <c r="UD76" s="694"/>
      <c r="UE76" s="694"/>
      <c r="UF76" s="694"/>
      <c r="UG76" s="694"/>
      <c r="UH76" s="694"/>
      <c r="UI76" s="694"/>
      <c r="UJ76" s="694"/>
      <c r="UK76" s="694"/>
      <c r="UL76" s="694"/>
      <c r="UM76" s="694"/>
      <c r="UN76" s="694"/>
      <c r="UO76" s="694"/>
      <c r="UP76" s="694"/>
      <c r="UQ76" s="694"/>
      <c r="UR76" s="694"/>
      <c r="US76" s="694"/>
      <c r="UT76" s="694"/>
      <c r="UU76" s="694"/>
      <c r="UV76" s="694"/>
      <c r="UW76" s="694"/>
      <c r="UX76" s="694"/>
      <c r="UY76" s="694"/>
      <c r="UZ76" s="694"/>
      <c r="VA76" s="694"/>
      <c r="VB76" s="694"/>
      <c r="VC76" s="694"/>
      <c r="VD76" s="694"/>
      <c r="VE76" s="694"/>
      <c r="VF76" s="694"/>
      <c r="VG76" s="694"/>
      <c r="VH76" s="694"/>
      <c r="VI76" s="694"/>
      <c r="VJ76" s="694"/>
      <c r="VK76" s="694"/>
      <c r="VL76" s="694"/>
      <c r="VM76" s="694"/>
      <c r="VN76" s="694"/>
      <c r="VO76" s="694"/>
      <c r="VP76" s="694"/>
      <c r="VQ76" s="694"/>
      <c r="VR76" s="694"/>
      <c r="VS76" s="694"/>
      <c r="VT76" s="694"/>
      <c r="VU76" s="694"/>
      <c r="VV76" s="694"/>
      <c r="VW76" s="694"/>
      <c r="VX76" s="694"/>
      <c r="VY76" s="694"/>
      <c r="VZ76" s="694"/>
      <c r="WA76" s="694"/>
      <c r="WB76" s="694"/>
      <c r="WC76" s="694"/>
      <c r="WD76" s="694"/>
      <c r="WE76" s="694"/>
      <c r="WF76" s="694"/>
      <c r="WG76" s="694"/>
      <c r="WH76" s="694"/>
      <c r="WI76" s="694"/>
      <c r="WJ76" s="694"/>
      <c r="WK76" s="694"/>
      <c r="WL76" s="694"/>
      <c r="WM76" s="694"/>
      <c r="WN76" s="694"/>
      <c r="WO76" s="694"/>
      <c r="WP76" s="694"/>
      <c r="WQ76" s="694"/>
      <c r="WR76" s="694"/>
      <c r="WS76" s="694"/>
      <c r="WT76" s="694"/>
      <c r="WU76" s="694"/>
      <c r="WV76" s="694"/>
      <c r="WW76" s="694"/>
      <c r="WX76" s="694"/>
      <c r="WY76" s="694"/>
      <c r="WZ76" s="694"/>
      <c r="XA76" s="694"/>
      <c r="XB76" s="694"/>
      <c r="XC76" s="694"/>
      <c r="XD76" s="694"/>
      <c r="XE76" s="694"/>
      <c r="XF76" s="694"/>
      <c r="XG76" s="694"/>
      <c r="XH76" s="694"/>
      <c r="XI76" s="694"/>
      <c r="XJ76" s="694"/>
      <c r="XK76" s="694"/>
      <c r="XL76" s="694"/>
      <c r="XM76" s="694"/>
      <c r="XN76" s="694"/>
      <c r="XO76" s="694"/>
      <c r="XP76" s="694"/>
      <c r="XQ76" s="694"/>
      <c r="XR76" s="694"/>
      <c r="XS76" s="694"/>
      <c r="XT76" s="694"/>
      <c r="XU76" s="694"/>
      <c r="XV76" s="694"/>
      <c r="XW76" s="694"/>
      <c r="XX76" s="694"/>
      <c r="XY76" s="694"/>
      <c r="XZ76" s="694"/>
      <c r="YA76" s="694"/>
      <c r="YB76" s="694"/>
      <c r="YC76" s="694"/>
      <c r="YD76" s="694"/>
      <c r="YE76" s="694"/>
      <c r="YF76" s="694"/>
      <c r="YG76" s="694"/>
      <c r="YH76" s="694"/>
      <c r="YI76" s="694"/>
      <c r="YJ76" s="694"/>
      <c r="YK76" s="694"/>
      <c r="YL76" s="694"/>
      <c r="YM76" s="694"/>
      <c r="YN76" s="694"/>
      <c r="YO76" s="694"/>
      <c r="YP76" s="694"/>
      <c r="YQ76" s="694"/>
      <c r="YR76" s="694"/>
      <c r="YS76" s="694"/>
      <c r="YT76" s="694"/>
      <c r="YU76" s="694"/>
      <c r="YV76" s="694"/>
      <c r="YW76" s="694"/>
      <c r="YX76" s="694"/>
      <c r="YY76" s="694"/>
      <c r="YZ76" s="694"/>
      <c r="ZA76" s="694"/>
      <c r="ZB76" s="694"/>
      <c r="ZC76" s="694"/>
      <c r="ZD76" s="694"/>
      <c r="ZE76" s="694"/>
      <c r="ZF76" s="694"/>
      <c r="ZG76" s="694"/>
      <c r="ZH76" s="694"/>
      <c r="ZI76" s="694"/>
      <c r="ZJ76" s="694"/>
      <c r="ZK76" s="694"/>
      <c r="ZL76" s="694"/>
      <c r="ZM76" s="694"/>
      <c r="ZN76" s="694"/>
      <c r="ZO76" s="694"/>
      <c r="ZP76" s="694"/>
      <c r="ZQ76" s="694"/>
      <c r="ZR76" s="694"/>
      <c r="ZS76" s="694"/>
      <c r="ZT76" s="694"/>
      <c r="ZU76" s="694"/>
      <c r="ZV76" s="694"/>
      <c r="ZW76" s="694"/>
      <c r="ZX76" s="694"/>
      <c r="ZY76" s="694"/>
      <c r="ZZ76" s="694"/>
      <c r="AAA76" s="694"/>
      <c r="AAB76" s="694"/>
      <c r="AAC76" s="694"/>
      <c r="AAD76" s="694"/>
      <c r="AAE76" s="694"/>
      <c r="AAF76" s="694"/>
      <c r="AAG76" s="694"/>
      <c r="AAH76" s="694"/>
      <c r="AAI76" s="694"/>
      <c r="AAJ76" s="694"/>
      <c r="AAK76" s="694"/>
      <c r="AAL76" s="694"/>
      <c r="AAM76" s="694"/>
      <c r="AAN76" s="694"/>
      <c r="AAO76" s="694"/>
      <c r="AAP76" s="694"/>
      <c r="AAQ76" s="694"/>
      <c r="AAR76" s="694"/>
      <c r="AAS76" s="694"/>
      <c r="AAT76" s="694"/>
      <c r="AAU76" s="694"/>
      <c r="AAV76" s="694"/>
      <c r="AAW76" s="694"/>
      <c r="AAX76" s="694"/>
      <c r="AAY76" s="694"/>
      <c r="AAZ76" s="694"/>
      <c r="ABA76" s="694"/>
      <c r="ABB76" s="694"/>
      <c r="ABC76" s="694"/>
      <c r="ABD76" s="694"/>
      <c r="ABE76" s="694"/>
      <c r="ABF76" s="694"/>
      <c r="ABG76" s="694"/>
      <c r="ABH76" s="694"/>
      <c r="ABI76" s="694"/>
      <c r="ABJ76" s="694"/>
      <c r="ABK76" s="694"/>
      <c r="ABL76" s="694"/>
      <c r="ABM76" s="694"/>
      <c r="ABN76" s="694"/>
      <c r="ABO76" s="694"/>
      <c r="ABP76" s="694"/>
      <c r="ABQ76" s="694"/>
      <c r="ABR76" s="694"/>
      <c r="ABS76" s="694"/>
      <c r="ABT76" s="694"/>
      <c r="ABU76" s="694"/>
      <c r="ABV76" s="694"/>
      <c r="ABW76" s="694"/>
      <c r="ABX76" s="694"/>
      <c r="ABY76" s="694"/>
      <c r="ABZ76" s="694"/>
      <c r="ACA76" s="694"/>
      <c r="ACB76" s="694"/>
      <c r="ACC76" s="694"/>
      <c r="ACD76" s="694"/>
      <c r="ACE76" s="694"/>
      <c r="ACF76" s="694"/>
      <c r="ACG76" s="694"/>
      <c r="ACH76" s="694"/>
      <c r="ACI76" s="694"/>
      <c r="ACJ76" s="694"/>
      <c r="ACK76" s="694"/>
      <c r="ACL76" s="694"/>
      <c r="ACM76" s="694"/>
      <c r="ACN76" s="694"/>
      <c r="ACO76" s="694"/>
      <c r="ACP76" s="694"/>
      <c r="ACQ76" s="694"/>
      <c r="ACR76" s="694"/>
      <c r="ACS76" s="694"/>
      <c r="ACT76" s="694"/>
      <c r="ACU76" s="694"/>
      <c r="ACV76" s="694"/>
      <c r="ACW76" s="694"/>
      <c r="ACX76" s="694"/>
      <c r="ACY76" s="694"/>
      <c r="ACZ76" s="694"/>
      <c r="ADA76" s="694"/>
      <c r="ADB76" s="694"/>
      <c r="ADC76" s="694"/>
      <c r="ADD76" s="694"/>
      <c r="ADE76" s="694"/>
      <c r="ADF76" s="694"/>
      <c r="ADG76" s="694"/>
      <c r="ADH76" s="694"/>
      <c r="ADI76" s="694"/>
      <c r="ADJ76" s="694"/>
      <c r="ADK76" s="694"/>
      <c r="ADL76" s="694"/>
      <c r="ADM76" s="694"/>
      <c r="ADN76" s="694"/>
      <c r="ADO76" s="694"/>
      <c r="ADP76" s="694"/>
      <c r="ADQ76" s="694"/>
      <c r="ADR76" s="694"/>
      <c r="ADS76" s="694"/>
      <c r="ADT76" s="694"/>
      <c r="ADU76" s="694"/>
      <c r="ADV76" s="694"/>
      <c r="ADW76" s="694"/>
      <c r="ADX76" s="694"/>
      <c r="ADY76" s="694"/>
      <c r="ADZ76" s="694"/>
      <c r="AEA76" s="694"/>
      <c r="AEB76" s="694"/>
      <c r="AEC76" s="694"/>
      <c r="AED76" s="694"/>
      <c r="AEE76" s="694"/>
      <c r="AEF76" s="694"/>
      <c r="AEG76" s="694"/>
      <c r="AEH76" s="694"/>
      <c r="AEI76" s="694"/>
      <c r="AEJ76" s="694"/>
      <c r="AEK76" s="694"/>
      <c r="AEL76" s="694"/>
      <c r="AEM76" s="694"/>
      <c r="AEN76" s="694"/>
      <c r="AEO76" s="694"/>
      <c r="AEP76" s="694"/>
      <c r="AEQ76" s="694"/>
      <c r="AER76" s="694"/>
      <c r="AES76" s="694"/>
      <c r="AET76" s="694"/>
      <c r="AEU76" s="694"/>
      <c r="AEV76" s="694"/>
      <c r="AEW76" s="694"/>
      <c r="AEX76" s="694"/>
      <c r="AEY76" s="694"/>
      <c r="AEZ76" s="694"/>
      <c r="AFA76" s="694"/>
      <c r="AFB76" s="694"/>
      <c r="AFC76" s="694"/>
      <c r="AFD76" s="694"/>
      <c r="AFE76" s="694"/>
      <c r="AFF76" s="694"/>
      <c r="AFG76" s="694"/>
      <c r="AFH76" s="694"/>
      <c r="AFI76" s="694"/>
      <c r="AFJ76" s="694"/>
      <c r="AFK76" s="694"/>
      <c r="AFL76" s="694"/>
      <c r="AFM76" s="694"/>
      <c r="AFN76" s="694"/>
      <c r="AFO76" s="694"/>
      <c r="AFP76" s="694"/>
      <c r="AFQ76" s="694"/>
      <c r="AFR76" s="694"/>
      <c r="AFS76" s="694"/>
      <c r="AFT76" s="694"/>
      <c r="AFU76" s="694"/>
      <c r="AFV76" s="694"/>
      <c r="AFW76" s="694"/>
      <c r="AFX76" s="694"/>
      <c r="AFY76" s="694"/>
      <c r="AFZ76" s="694"/>
      <c r="AGA76" s="694"/>
      <c r="AGB76" s="694"/>
      <c r="AGC76" s="694"/>
      <c r="AGD76" s="694"/>
      <c r="AGE76" s="694"/>
      <c r="AGF76" s="694"/>
      <c r="AGG76" s="694"/>
      <c r="AGH76" s="694"/>
      <c r="AGI76" s="694"/>
      <c r="AGJ76" s="694"/>
      <c r="AGK76" s="694"/>
      <c r="AGL76" s="694"/>
      <c r="AGM76" s="694"/>
      <c r="AGN76" s="694"/>
      <c r="AGO76" s="694"/>
      <c r="AGP76" s="694"/>
      <c r="AGQ76" s="694"/>
      <c r="AGR76" s="694"/>
      <c r="AGS76" s="694"/>
      <c r="AGT76" s="694"/>
      <c r="AGU76" s="694"/>
      <c r="AGV76" s="694"/>
      <c r="AGW76" s="694"/>
      <c r="AGX76" s="694"/>
      <c r="AGY76" s="694"/>
      <c r="AGZ76" s="694"/>
      <c r="AHA76" s="694"/>
      <c r="AHB76" s="694"/>
      <c r="AHC76" s="694"/>
      <c r="AHD76" s="694"/>
      <c r="AHE76" s="694"/>
      <c r="AHF76" s="694"/>
      <c r="AHG76" s="694"/>
      <c r="AHH76" s="694"/>
      <c r="AHI76" s="694"/>
      <c r="AHJ76" s="694"/>
      <c r="AHK76" s="694"/>
      <c r="AHL76" s="694"/>
      <c r="AHM76" s="694"/>
      <c r="AHN76" s="694"/>
      <c r="AHO76" s="694"/>
      <c r="AHP76" s="694"/>
      <c r="AHQ76" s="694"/>
      <c r="AHR76" s="694"/>
      <c r="AHS76" s="694"/>
      <c r="AHT76" s="694"/>
      <c r="AHU76" s="694"/>
      <c r="AHV76" s="694"/>
      <c r="AHW76" s="694"/>
      <c r="AHX76" s="694"/>
      <c r="AHY76" s="694"/>
      <c r="AHZ76" s="694"/>
      <c r="AIA76" s="694"/>
      <c r="AIB76" s="694"/>
      <c r="AIC76" s="694"/>
      <c r="AID76" s="694"/>
      <c r="AIE76" s="694"/>
      <c r="AIF76" s="694"/>
      <c r="AIG76" s="694"/>
      <c r="AIH76" s="694"/>
      <c r="AII76" s="694"/>
      <c r="AIJ76" s="694"/>
      <c r="AIK76" s="694"/>
      <c r="AIL76" s="694"/>
      <c r="AIM76" s="694"/>
      <c r="AIN76" s="694"/>
      <c r="AIO76" s="694"/>
      <c r="AIP76" s="694"/>
      <c r="AIQ76" s="694"/>
      <c r="AIR76" s="694"/>
      <c r="AIS76" s="694"/>
      <c r="AIT76" s="694"/>
      <c r="AIU76" s="694"/>
      <c r="AIV76" s="694"/>
      <c r="AIW76" s="694"/>
      <c r="AIX76" s="694"/>
      <c r="AIY76" s="694"/>
      <c r="AIZ76" s="694"/>
      <c r="AJA76" s="694"/>
      <c r="AJB76" s="694"/>
      <c r="AJC76" s="694"/>
      <c r="AJD76" s="694"/>
      <c r="AJE76" s="694"/>
      <c r="AJF76" s="694"/>
      <c r="AJG76" s="694"/>
      <c r="AJH76" s="694"/>
      <c r="AJI76" s="694"/>
      <c r="AJJ76" s="694"/>
      <c r="AJK76" s="694"/>
      <c r="AJL76" s="694"/>
      <c r="AJM76" s="694"/>
      <c r="AJN76" s="694"/>
      <c r="AJO76" s="694"/>
      <c r="AJP76" s="694"/>
      <c r="AJQ76" s="694"/>
      <c r="AJR76" s="694"/>
      <c r="AJS76" s="694"/>
    </row>
    <row r="77" spans="1:955">
      <c r="B77" s="745"/>
      <c r="C77" s="745"/>
      <c r="D77" s="745"/>
      <c r="E77" s="745"/>
      <c r="F77" s="745"/>
      <c r="G77" s="745"/>
      <c r="M77" s="724"/>
      <c r="GE77" s="694"/>
      <c r="GF77" s="694"/>
      <c r="GG77" s="694"/>
      <c r="GH77" s="694"/>
      <c r="GI77" s="694"/>
      <c r="GJ77" s="694"/>
      <c r="GK77" s="694"/>
      <c r="GL77" s="694"/>
      <c r="GM77" s="694"/>
      <c r="GN77" s="694"/>
      <c r="GO77" s="694"/>
      <c r="GP77" s="694"/>
      <c r="GQ77" s="694"/>
      <c r="GR77" s="694"/>
      <c r="GS77" s="694"/>
      <c r="GT77" s="694"/>
      <c r="GU77" s="694"/>
      <c r="GV77" s="694"/>
      <c r="GW77" s="694"/>
      <c r="GX77" s="694"/>
      <c r="GY77" s="694"/>
      <c r="GZ77" s="694"/>
      <c r="HA77" s="694"/>
      <c r="HB77" s="694"/>
      <c r="HC77" s="694"/>
      <c r="HD77" s="694"/>
      <c r="HE77" s="694"/>
      <c r="HF77" s="694"/>
      <c r="HG77" s="694"/>
      <c r="HH77" s="694"/>
      <c r="HI77" s="694"/>
      <c r="HJ77" s="694"/>
      <c r="HK77" s="694"/>
      <c r="HL77" s="694"/>
      <c r="HM77" s="694"/>
      <c r="HN77" s="694"/>
      <c r="HO77" s="694"/>
      <c r="HP77" s="694"/>
      <c r="HQ77" s="694"/>
      <c r="HR77" s="694"/>
      <c r="HS77" s="694"/>
      <c r="HT77" s="694"/>
      <c r="HU77" s="694"/>
      <c r="HV77" s="694"/>
      <c r="HW77" s="694"/>
      <c r="HX77" s="694"/>
      <c r="HY77" s="694"/>
      <c r="HZ77" s="694"/>
      <c r="IA77" s="694"/>
      <c r="IB77" s="694"/>
      <c r="IC77" s="694"/>
      <c r="ID77" s="694"/>
      <c r="IE77" s="694"/>
      <c r="IF77" s="694"/>
      <c r="IG77" s="694"/>
      <c r="IH77" s="694"/>
      <c r="II77" s="694"/>
      <c r="IJ77" s="694"/>
      <c r="IK77" s="694"/>
      <c r="IL77" s="694"/>
      <c r="IM77" s="694"/>
      <c r="IN77" s="694"/>
      <c r="IO77" s="694"/>
      <c r="IP77" s="694"/>
      <c r="IQ77" s="694"/>
      <c r="IR77" s="694"/>
      <c r="IS77" s="694"/>
      <c r="IT77" s="694"/>
      <c r="IU77" s="694"/>
      <c r="IV77" s="694"/>
      <c r="IW77" s="694"/>
      <c r="IX77" s="694"/>
      <c r="IY77" s="694"/>
      <c r="IZ77" s="694"/>
      <c r="JA77" s="694"/>
      <c r="JB77" s="694"/>
      <c r="JC77" s="694"/>
      <c r="JD77" s="694"/>
      <c r="JE77" s="694"/>
      <c r="JF77" s="694"/>
      <c r="JG77" s="694"/>
      <c r="JH77" s="694"/>
      <c r="JI77" s="694"/>
      <c r="JJ77" s="694"/>
      <c r="JK77" s="694"/>
      <c r="JL77" s="694"/>
      <c r="JM77" s="694"/>
      <c r="JN77" s="694"/>
      <c r="JO77" s="694"/>
      <c r="JP77" s="694"/>
      <c r="JQ77" s="694"/>
      <c r="JR77" s="694"/>
      <c r="JS77" s="694"/>
      <c r="JT77" s="694"/>
      <c r="JU77" s="694"/>
      <c r="JV77" s="694"/>
      <c r="JW77" s="694"/>
      <c r="JX77" s="694"/>
      <c r="JY77" s="694"/>
      <c r="JZ77" s="694"/>
      <c r="KA77" s="694"/>
      <c r="KB77" s="694"/>
      <c r="KC77" s="694"/>
      <c r="KD77" s="694"/>
      <c r="KE77" s="694"/>
      <c r="KF77" s="694"/>
      <c r="KG77" s="694"/>
      <c r="KH77" s="694"/>
      <c r="KI77" s="694"/>
      <c r="KJ77" s="694"/>
      <c r="KK77" s="694"/>
      <c r="KL77" s="694"/>
      <c r="KM77" s="694"/>
      <c r="KN77" s="694"/>
      <c r="KO77" s="694"/>
      <c r="KP77" s="694"/>
      <c r="KQ77" s="694"/>
      <c r="KR77" s="694"/>
      <c r="KS77" s="694"/>
      <c r="KT77" s="694"/>
      <c r="KU77" s="694"/>
      <c r="KV77" s="694"/>
      <c r="KW77" s="694"/>
      <c r="KX77" s="694"/>
      <c r="KY77" s="694"/>
      <c r="KZ77" s="694"/>
      <c r="LA77" s="694"/>
      <c r="LB77" s="694"/>
      <c r="LC77" s="694"/>
      <c r="LD77" s="694"/>
      <c r="LE77" s="694"/>
      <c r="LF77" s="694"/>
      <c r="LG77" s="694"/>
      <c r="LH77" s="694"/>
      <c r="LI77" s="694"/>
      <c r="LJ77" s="694"/>
      <c r="LK77" s="694"/>
      <c r="LL77" s="694"/>
      <c r="LM77" s="694"/>
      <c r="LN77" s="694"/>
      <c r="LO77" s="694"/>
      <c r="LP77" s="694"/>
      <c r="LQ77" s="694"/>
      <c r="LR77" s="694"/>
      <c r="LS77" s="694"/>
      <c r="LT77" s="694"/>
      <c r="LU77" s="694"/>
      <c r="LV77" s="694"/>
      <c r="LW77" s="694"/>
      <c r="LX77" s="694"/>
      <c r="LY77" s="694"/>
      <c r="LZ77" s="694"/>
      <c r="MA77" s="694"/>
      <c r="MB77" s="694"/>
      <c r="MC77" s="694"/>
      <c r="MD77" s="694"/>
      <c r="ME77" s="694"/>
      <c r="MF77" s="694"/>
      <c r="MG77" s="694"/>
      <c r="MH77" s="694"/>
      <c r="MI77" s="694"/>
      <c r="MJ77" s="694"/>
      <c r="MK77" s="694"/>
      <c r="ML77" s="694"/>
      <c r="MM77" s="694"/>
      <c r="MN77" s="694"/>
      <c r="MO77" s="694"/>
      <c r="MP77" s="694"/>
      <c r="MQ77" s="694"/>
      <c r="MR77" s="694"/>
      <c r="MS77" s="694"/>
      <c r="MT77" s="694"/>
      <c r="MU77" s="694"/>
      <c r="MV77" s="694"/>
      <c r="MW77" s="694"/>
      <c r="MX77" s="694"/>
      <c r="MY77" s="694"/>
      <c r="MZ77" s="694"/>
      <c r="NA77" s="694"/>
      <c r="NB77" s="694"/>
      <c r="NC77" s="694"/>
      <c r="ND77" s="694"/>
      <c r="NE77" s="694"/>
      <c r="NF77" s="694"/>
      <c r="NG77" s="694"/>
      <c r="NH77" s="694"/>
      <c r="NI77" s="694"/>
      <c r="NJ77" s="694"/>
      <c r="NK77" s="694"/>
      <c r="NL77" s="694"/>
      <c r="NM77" s="694"/>
      <c r="NN77" s="694"/>
      <c r="NO77" s="694"/>
      <c r="NP77" s="694"/>
      <c r="NQ77" s="694"/>
      <c r="NR77" s="694"/>
      <c r="NS77" s="694"/>
      <c r="NT77" s="694"/>
      <c r="NU77" s="694"/>
      <c r="NV77" s="694"/>
      <c r="NW77" s="694"/>
      <c r="NX77" s="694"/>
      <c r="NY77" s="694"/>
      <c r="NZ77" s="694"/>
      <c r="OA77" s="694"/>
      <c r="OB77" s="694"/>
      <c r="OC77" s="694"/>
      <c r="OD77" s="694"/>
      <c r="OE77" s="694"/>
      <c r="OF77" s="694"/>
      <c r="OG77" s="694"/>
      <c r="OH77" s="694"/>
      <c r="OI77" s="694"/>
      <c r="OJ77" s="694"/>
      <c r="OK77" s="694"/>
      <c r="OL77" s="694"/>
      <c r="OM77" s="694"/>
      <c r="ON77" s="694"/>
      <c r="OO77" s="694"/>
      <c r="OP77" s="694"/>
      <c r="OQ77" s="694"/>
      <c r="OR77" s="694"/>
      <c r="OS77" s="694"/>
      <c r="OT77" s="694"/>
      <c r="OU77" s="694"/>
      <c r="OV77" s="694"/>
      <c r="OW77" s="694"/>
      <c r="OX77" s="694"/>
      <c r="OY77" s="694"/>
      <c r="OZ77" s="694"/>
      <c r="PA77" s="694"/>
      <c r="PB77" s="694"/>
      <c r="PC77" s="694"/>
      <c r="PD77" s="694"/>
      <c r="PE77" s="694"/>
      <c r="PF77" s="694"/>
      <c r="PG77" s="694"/>
      <c r="PH77" s="694"/>
      <c r="PI77" s="694"/>
      <c r="PJ77" s="694"/>
      <c r="PK77" s="694"/>
      <c r="PL77" s="694"/>
      <c r="PM77" s="694"/>
      <c r="PN77" s="694"/>
      <c r="PO77" s="694"/>
      <c r="PP77" s="694"/>
      <c r="PQ77" s="694"/>
      <c r="PR77" s="694"/>
      <c r="PS77" s="694"/>
      <c r="PT77" s="694"/>
      <c r="PU77" s="694"/>
      <c r="PV77" s="694"/>
      <c r="PW77" s="694"/>
      <c r="PX77" s="694"/>
      <c r="PY77" s="694"/>
      <c r="PZ77" s="694"/>
      <c r="QA77" s="694"/>
      <c r="QB77" s="694"/>
      <c r="QC77" s="694"/>
      <c r="QD77" s="694"/>
      <c r="QE77" s="694"/>
      <c r="QF77" s="694"/>
      <c r="QG77" s="694"/>
      <c r="QH77" s="694"/>
      <c r="QI77" s="694"/>
      <c r="QJ77" s="694"/>
      <c r="QK77" s="694"/>
      <c r="QL77" s="694"/>
      <c r="QM77" s="694"/>
      <c r="QN77" s="694"/>
      <c r="QO77" s="694"/>
      <c r="QP77" s="694"/>
      <c r="QQ77" s="694"/>
      <c r="QR77" s="694"/>
      <c r="QS77" s="694"/>
      <c r="QT77" s="694"/>
      <c r="QU77" s="694"/>
      <c r="QV77" s="694"/>
      <c r="QW77" s="694"/>
      <c r="QX77" s="694"/>
      <c r="QY77" s="694"/>
      <c r="QZ77" s="694"/>
      <c r="RA77" s="694"/>
      <c r="RB77" s="694"/>
      <c r="RC77" s="694"/>
      <c r="RD77" s="694"/>
      <c r="RE77" s="694"/>
      <c r="RF77" s="694"/>
      <c r="RG77" s="694"/>
      <c r="RH77" s="694"/>
      <c r="RI77" s="694"/>
      <c r="RJ77" s="694"/>
      <c r="RK77" s="694"/>
      <c r="RL77" s="694"/>
      <c r="RM77" s="694"/>
      <c r="RN77" s="694"/>
      <c r="RO77" s="694"/>
      <c r="RP77" s="694"/>
      <c r="RQ77" s="694"/>
      <c r="RR77" s="694"/>
      <c r="RS77" s="694"/>
      <c r="RT77" s="694"/>
      <c r="RU77" s="694"/>
      <c r="RV77" s="694"/>
      <c r="RW77" s="694"/>
      <c r="RX77" s="694"/>
      <c r="RY77" s="694"/>
      <c r="RZ77" s="694"/>
      <c r="SA77" s="694"/>
      <c r="SB77" s="694"/>
      <c r="SC77" s="694"/>
      <c r="SD77" s="694"/>
      <c r="SE77" s="694"/>
      <c r="SF77" s="694"/>
      <c r="SG77" s="694"/>
      <c r="SH77" s="694"/>
      <c r="SI77" s="694"/>
      <c r="SJ77" s="694"/>
      <c r="SK77" s="694"/>
      <c r="SL77" s="694"/>
      <c r="SM77" s="694"/>
      <c r="SN77" s="694"/>
      <c r="SO77" s="694"/>
      <c r="SP77" s="694"/>
      <c r="SQ77" s="694"/>
      <c r="SR77" s="694"/>
      <c r="SS77" s="694"/>
      <c r="ST77" s="694"/>
      <c r="SU77" s="694"/>
      <c r="SV77" s="694"/>
      <c r="SW77" s="694"/>
      <c r="SX77" s="694"/>
      <c r="SY77" s="694"/>
      <c r="SZ77" s="694"/>
      <c r="TA77" s="694"/>
      <c r="TB77" s="694"/>
      <c r="TC77" s="694"/>
      <c r="TD77" s="694"/>
      <c r="TE77" s="694"/>
      <c r="TF77" s="694"/>
      <c r="TG77" s="694"/>
      <c r="TH77" s="694"/>
      <c r="TI77" s="694"/>
      <c r="TJ77" s="694"/>
      <c r="TK77" s="694"/>
      <c r="TL77" s="694"/>
      <c r="TM77" s="694"/>
      <c r="TN77" s="694"/>
      <c r="TO77" s="694"/>
      <c r="TP77" s="694"/>
      <c r="TQ77" s="694"/>
      <c r="TR77" s="694"/>
      <c r="TS77" s="694"/>
      <c r="TT77" s="694"/>
      <c r="TU77" s="694"/>
      <c r="TV77" s="694"/>
      <c r="TW77" s="694"/>
      <c r="TX77" s="694"/>
      <c r="TY77" s="694"/>
      <c r="TZ77" s="694"/>
      <c r="UA77" s="694"/>
      <c r="UB77" s="694"/>
      <c r="UC77" s="694"/>
      <c r="UD77" s="694"/>
      <c r="UE77" s="694"/>
      <c r="UF77" s="694"/>
      <c r="UG77" s="694"/>
      <c r="UH77" s="694"/>
      <c r="UI77" s="694"/>
      <c r="UJ77" s="694"/>
      <c r="UK77" s="694"/>
      <c r="UL77" s="694"/>
      <c r="UM77" s="694"/>
      <c r="UN77" s="694"/>
      <c r="UO77" s="694"/>
      <c r="UP77" s="694"/>
      <c r="UQ77" s="694"/>
      <c r="UR77" s="694"/>
      <c r="US77" s="694"/>
      <c r="UT77" s="694"/>
      <c r="UU77" s="694"/>
      <c r="UV77" s="694"/>
      <c r="UW77" s="694"/>
      <c r="UX77" s="694"/>
      <c r="UY77" s="694"/>
      <c r="UZ77" s="694"/>
      <c r="VA77" s="694"/>
      <c r="VB77" s="694"/>
      <c r="VC77" s="694"/>
      <c r="VD77" s="694"/>
      <c r="VE77" s="694"/>
      <c r="VF77" s="694"/>
      <c r="VG77" s="694"/>
      <c r="VH77" s="694"/>
      <c r="VI77" s="694"/>
      <c r="VJ77" s="694"/>
      <c r="VK77" s="694"/>
      <c r="VL77" s="694"/>
      <c r="VM77" s="694"/>
      <c r="VN77" s="694"/>
      <c r="VO77" s="694"/>
      <c r="VP77" s="694"/>
      <c r="VQ77" s="694"/>
      <c r="VR77" s="694"/>
      <c r="VS77" s="694"/>
      <c r="VT77" s="694"/>
      <c r="VU77" s="694"/>
      <c r="VV77" s="694"/>
      <c r="VW77" s="694"/>
      <c r="VX77" s="694"/>
      <c r="VY77" s="694"/>
      <c r="VZ77" s="694"/>
      <c r="WA77" s="694"/>
      <c r="WB77" s="694"/>
      <c r="WC77" s="694"/>
      <c r="WD77" s="694"/>
      <c r="WE77" s="694"/>
      <c r="WF77" s="694"/>
      <c r="WG77" s="694"/>
      <c r="WH77" s="694"/>
      <c r="WI77" s="694"/>
      <c r="WJ77" s="694"/>
      <c r="WK77" s="694"/>
      <c r="WL77" s="694"/>
      <c r="WM77" s="694"/>
      <c r="WN77" s="694"/>
      <c r="WO77" s="694"/>
      <c r="WP77" s="694"/>
      <c r="WQ77" s="694"/>
      <c r="WR77" s="694"/>
      <c r="WS77" s="694"/>
      <c r="WT77" s="694"/>
      <c r="WU77" s="694"/>
      <c r="WV77" s="694"/>
      <c r="WW77" s="694"/>
      <c r="WX77" s="694"/>
      <c r="WY77" s="694"/>
      <c r="WZ77" s="694"/>
      <c r="XA77" s="694"/>
      <c r="XB77" s="694"/>
      <c r="XC77" s="694"/>
      <c r="XD77" s="694"/>
      <c r="XE77" s="694"/>
      <c r="XF77" s="694"/>
      <c r="XG77" s="694"/>
      <c r="XH77" s="694"/>
      <c r="XI77" s="694"/>
      <c r="XJ77" s="694"/>
      <c r="XK77" s="694"/>
      <c r="XL77" s="694"/>
      <c r="XM77" s="694"/>
      <c r="XN77" s="694"/>
      <c r="XO77" s="694"/>
      <c r="XP77" s="694"/>
      <c r="XQ77" s="694"/>
      <c r="XR77" s="694"/>
      <c r="XS77" s="694"/>
      <c r="XT77" s="694"/>
      <c r="XU77" s="694"/>
      <c r="XV77" s="694"/>
      <c r="XW77" s="694"/>
      <c r="XX77" s="694"/>
      <c r="XY77" s="694"/>
      <c r="XZ77" s="694"/>
      <c r="YA77" s="694"/>
      <c r="YB77" s="694"/>
      <c r="YC77" s="694"/>
      <c r="YD77" s="694"/>
      <c r="YE77" s="694"/>
      <c r="YF77" s="694"/>
      <c r="YG77" s="694"/>
      <c r="YH77" s="694"/>
      <c r="YI77" s="694"/>
      <c r="YJ77" s="694"/>
      <c r="YK77" s="694"/>
      <c r="YL77" s="694"/>
      <c r="YM77" s="694"/>
      <c r="YN77" s="694"/>
      <c r="YO77" s="694"/>
      <c r="YP77" s="694"/>
      <c r="YQ77" s="694"/>
      <c r="YR77" s="694"/>
      <c r="YS77" s="694"/>
      <c r="YT77" s="694"/>
      <c r="YU77" s="694"/>
      <c r="YV77" s="694"/>
      <c r="YW77" s="694"/>
      <c r="YX77" s="694"/>
      <c r="YY77" s="694"/>
      <c r="YZ77" s="694"/>
      <c r="ZA77" s="694"/>
      <c r="ZB77" s="694"/>
      <c r="ZC77" s="694"/>
      <c r="ZD77" s="694"/>
      <c r="ZE77" s="694"/>
      <c r="ZF77" s="694"/>
      <c r="ZG77" s="694"/>
      <c r="ZH77" s="694"/>
      <c r="ZI77" s="694"/>
      <c r="ZJ77" s="694"/>
      <c r="ZK77" s="694"/>
      <c r="ZL77" s="694"/>
      <c r="ZM77" s="694"/>
      <c r="ZN77" s="694"/>
      <c r="ZO77" s="694"/>
      <c r="ZP77" s="694"/>
      <c r="ZQ77" s="694"/>
      <c r="ZR77" s="694"/>
      <c r="ZS77" s="694"/>
      <c r="ZT77" s="694"/>
      <c r="ZU77" s="694"/>
      <c r="ZV77" s="694"/>
      <c r="ZW77" s="694"/>
      <c r="ZX77" s="694"/>
      <c r="ZY77" s="694"/>
      <c r="ZZ77" s="694"/>
      <c r="AAA77" s="694"/>
      <c r="AAB77" s="694"/>
      <c r="AAC77" s="694"/>
      <c r="AAD77" s="694"/>
      <c r="AAE77" s="694"/>
      <c r="AAF77" s="694"/>
      <c r="AAG77" s="694"/>
      <c r="AAH77" s="694"/>
      <c r="AAI77" s="694"/>
      <c r="AAJ77" s="694"/>
      <c r="AAK77" s="694"/>
      <c r="AAL77" s="694"/>
      <c r="AAM77" s="694"/>
      <c r="AAN77" s="694"/>
      <c r="AAO77" s="694"/>
      <c r="AAP77" s="694"/>
      <c r="AAQ77" s="694"/>
      <c r="AAR77" s="694"/>
      <c r="AAS77" s="694"/>
      <c r="AAT77" s="694"/>
      <c r="AAU77" s="694"/>
      <c r="AAV77" s="694"/>
      <c r="AAW77" s="694"/>
      <c r="AAX77" s="694"/>
      <c r="AAY77" s="694"/>
      <c r="AAZ77" s="694"/>
      <c r="ABA77" s="694"/>
      <c r="ABB77" s="694"/>
      <c r="ABC77" s="694"/>
      <c r="ABD77" s="694"/>
      <c r="ABE77" s="694"/>
      <c r="ABF77" s="694"/>
      <c r="ABG77" s="694"/>
      <c r="ABH77" s="694"/>
      <c r="ABI77" s="694"/>
      <c r="ABJ77" s="694"/>
      <c r="ABK77" s="694"/>
      <c r="ABL77" s="694"/>
      <c r="ABM77" s="694"/>
      <c r="ABN77" s="694"/>
      <c r="ABO77" s="694"/>
      <c r="ABP77" s="694"/>
      <c r="ABQ77" s="694"/>
      <c r="ABR77" s="694"/>
      <c r="ABS77" s="694"/>
      <c r="ABT77" s="694"/>
      <c r="ABU77" s="694"/>
      <c r="ABV77" s="694"/>
      <c r="ABW77" s="694"/>
      <c r="ABX77" s="694"/>
      <c r="ABY77" s="694"/>
      <c r="ABZ77" s="694"/>
      <c r="ACA77" s="694"/>
      <c r="ACB77" s="694"/>
      <c r="ACC77" s="694"/>
      <c r="ACD77" s="694"/>
      <c r="ACE77" s="694"/>
      <c r="ACF77" s="694"/>
      <c r="ACG77" s="694"/>
      <c r="ACH77" s="694"/>
      <c r="ACI77" s="694"/>
      <c r="ACJ77" s="694"/>
      <c r="ACK77" s="694"/>
      <c r="ACL77" s="694"/>
      <c r="ACM77" s="694"/>
      <c r="ACN77" s="694"/>
      <c r="ACO77" s="694"/>
      <c r="ACP77" s="694"/>
      <c r="ACQ77" s="694"/>
      <c r="ACR77" s="694"/>
      <c r="ACS77" s="694"/>
      <c r="ACT77" s="694"/>
      <c r="ACU77" s="694"/>
      <c r="ACV77" s="694"/>
      <c r="ACW77" s="694"/>
      <c r="ACX77" s="694"/>
      <c r="ACY77" s="694"/>
      <c r="ACZ77" s="694"/>
      <c r="ADA77" s="694"/>
      <c r="ADB77" s="694"/>
      <c r="ADC77" s="694"/>
      <c r="ADD77" s="694"/>
      <c r="ADE77" s="694"/>
      <c r="ADF77" s="694"/>
      <c r="ADG77" s="694"/>
      <c r="ADH77" s="694"/>
      <c r="ADI77" s="694"/>
      <c r="ADJ77" s="694"/>
      <c r="ADK77" s="694"/>
      <c r="ADL77" s="694"/>
      <c r="ADM77" s="694"/>
      <c r="ADN77" s="694"/>
      <c r="ADO77" s="694"/>
      <c r="ADP77" s="694"/>
      <c r="ADQ77" s="694"/>
      <c r="ADR77" s="694"/>
      <c r="ADS77" s="694"/>
      <c r="ADT77" s="694"/>
      <c r="ADU77" s="694"/>
      <c r="ADV77" s="694"/>
      <c r="ADW77" s="694"/>
      <c r="ADX77" s="694"/>
      <c r="ADY77" s="694"/>
      <c r="ADZ77" s="694"/>
      <c r="AEA77" s="694"/>
      <c r="AEB77" s="694"/>
      <c r="AEC77" s="694"/>
      <c r="AED77" s="694"/>
      <c r="AEE77" s="694"/>
      <c r="AEF77" s="694"/>
      <c r="AEG77" s="694"/>
      <c r="AEH77" s="694"/>
      <c r="AEI77" s="694"/>
      <c r="AEJ77" s="694"/>
      <c r="AEK77" s="694"/>
      <c r="AEL77" s="694"/>
      <c r="AEM77" s="694"/>
      <c r="AEN77" s="694"/>
      <c r="AEO77" s="694"/>
      <c r="AEP77" s="694"/>
      <c r="AEQ77" s="694"/>
      <c r="AER77" s="694"/>
      <c r="AES77" s="694"/>
      <c r="AET77" s="694"/>
      <c r="AEU77" s="694"/>
      <c r="AEV77" s="694"/>
      <c r="AEW77" s="694"/>
      <c r="AEX77" s="694"/>
      <c r="AEY77" s="694"/>
      <c r="AEZ77" s="694"/>
      <c r="AFA77" s="694"/>
      <c r="AFB77" s="694"/>
      <c r="AFC77" s="694"/>
      <c r="AFD77" s="694"/>
      <c r="AFE77" s="694"/>
      <c r="AFF77" s="694"/>
      <c r="AFG77" s="694"/>
      <c r="AFH77" s="694"/>
      <c r="AFI77" s="694"/>
      <c r="AFJ77" s="694"/>
      <c r="AFK77" s="694"/>
      <c r="AFL77" s="694"/>
      <c r="AFM77" s="694"/>
      <c r="AFN77" s="694"/>
      <c r="AFO77" s="694"/>
      <c r="AFP77" s="694"/>
      <c r="AFQ77" s="694"/>
      <c r="AFR77" s="694"/>
      <c r="AFS77" s="694"/>
      <c r="AFT77" s="694"/>
      <c r="AFU77" s="694"/>
      <c r="AFV77" s="694"/>
      <c r="AFW77" s="694"/>
      <c r="AFX77" s="694"/>
      <c r="AFY77" s="694"/>
      <c r="AFZ77" s="694"/>
      <c r="AGA77" s="694"/>
      <c r="AGB77" s="694"/>
      <c r="AGC77" s="694"/>
      <c r="AGD77" s="694"/>
      <c r="AGE77" s="694"/>
      <c r="AGF77" s="694"/>
      <c r="AGG77" s="694"/>
      <c r="AGH77" s="694"/>
      <c r="AGI77" s="694"/>
      <c r="AGJ77" s="694"/>
      <c r="AGK77" s="694"/>
      <c r="AGL77" s="694"/>
      <c r="AGM77" s="694"/>
      <c r="AGN77" s="694"/>
      <c r="AGO77" s="694"/>
      <c r="AGP77" s="694"/>
      <c r="AGQ77" s="694"/>
      <c r="AGR77" s="694"/>
      <c r="AGS77" s="694"/>
      <c r="AGT77" s="694"/>
      <c r="AGU77" s="694"/>
      <c r="AGV77" s="694"/>
      <c r="AGW77" s="694"/>
      <c r="AGX77" s="694"/>
      <c r="AGY77" s="694"/>
      <c r="AGZ77" s="694"/>
      <c r="AHA77" s="694"/>
      <c r="AHB77" s="694"/>
      <c r="AHC77" s="694"/>
      <c r="AHD77" s="694"/>
      <c r="AHE77" s="694"/>
      <c r="AHF77" s="694"/>
      <c r="AHG77" s="694"/>
      <c r="AHH77" s="694"/>
      <c r="AHI77" s="694"/>
      <c r="AHJ77" s="694"/>
      <c r="AHK77" s="694"/>
      <c r="AHL77" s="694"/>
      <c r="AHM77" s="694"/>
      <c r="AHN77" s="694"/>
      <c r="AHO77" s="694"/>
      <c r="AHP77" s="694"/>
      <c r="AHQ77" s="694"/>
      <c r="AHR77" s="694"/>
      <c r="AHS77" s="694"/>
      <c r="AHT77" s="694"/>
      <c r="AHU77" s="694"/>
      <c r="AHV77" s="694"/>
      <c r="AHW77" s="694"/>
      <c r="AHX77" s="694"/>
      <c r="AHY77" s="694"/>
      <c r="AHZ77" s="694"/>
      <c r="AIA77" s="694"/>
      <c r="AIB77" s="694"/>
      <c r="AIC77" s="694"/>
      <c r="AID77" s="694"/>
      <c r="AIE77" s="694"/>
      <c r="AIF77" s="694"/>
      <c r="AIG77" s="694"/>
      <c r="AIH77" s="694"/>
      <c r="AII77" s="694"/>
      <c r="AIJ77" s="694"/>
      <c r="AIK77" s="694"/>
      <c r="AIL77" s="694"/>
      <c r="AIM77" s="694"/>
      <c r="AIN77" s="694"/>
      <c r="AIO77" s="694"/>
      <c r="AIP77" s="694"/>
      <c r="AIQ77" s="694"/>
      <c r="AIR77" s="694"/>
      <c r="AIS77" s="694"/>
      <c r="AIT77" s="694"/>
      <c r="AIU77" s="694"/>
      <c r="AIV77" s="694"/>
      <c r="AIW77" s="694"/>
      <c r="AIX77" s="694"/>
      <c r="AIY77" s="694"/>
      <c r="AIZ77" s="694"/>
      <c r="AJA77" s="694"/>
      <c r="AJB77" s="694"/>
      <c r="AJC77" s="694"/>
      <c r="AJD77" s="694"/>
      <c r="AJE77" s="694"/>
      <c r="AJF77" s="694"/>
      <c r="AJG77" s="694"/>
      <c r="AJH77" s="694"/>
      <c r="AJI77" s="694"/>
      <c r="AJJ77" s="694"/>
      <c r="AJK77" s="694"/>
      <c r="AJL77" s="694"/>
      <c r="AJM77" s="694"/>
      <c r="AJN77" s="694"/>
      <c r="AJO77" s="694"/>
      <c r="AJP77" s="694"/>
      <c r="AJQ77" s="694"/>
      <c r="AJR77" s="694"/>
      <c r="AJS77" s="694"/>
    </row>
    <row r="78" spans="1:955">
      <c r="B78" s="745"/>
      <c r="C78" s="745"/>
      <c r="D78" s="745"/>
      <c r="E78" s="745"/>
      <c r="F78" s="745"/>
      <c r="G78" s="745"/>
      <c r="M78" s="724"/>
      <c r="GE78" s="694"/>
      <c r="GF78" s="694"/>
      <c r="GG78" s="694"/>
      <c r="GH78" s="694"/>
      <c r="GI78" s="694"/>
      <c r="GJ78" s="694"/>
      <c r="GK78" s="694"/>
      <c r="GL78" s="694"/>
      <c r="GM78" s="694"/>
      <c r="GN78" s="694"/>
      <c r="GO78" s="694"/>
      <c r="GP78" s="694"/>
      <c r="GQ78" s="694"/>
      <c r="GR78" s="694"/>
      <c r="GS78" s="694"/>
      <c r="GT78" s="694"/>
      <c r="GU78" s="694"/>
      <c r="GV78" s="694"/>
      <c r="GW78" s="694"/>
      <c r="GX78" s="694"/>
      <c r="GY78" s="694"/>
      <c r="GZ78" s="694"/>
      <c r="HA78" s="694"/>
      <c r="HB78" s="694"/>
      <c r="HC78" s="694"/>
      <c r="HD78" s="694"/>
      <c r="HE78" s="694"/>
      <c r="HF78" s="694"/>
      <c r="HG78" s="694"/>
      <c r="HH78" s="694"/>
      <c r="HI78" s="694"/>
      <c r="HJ78" s="694"/>
      <c r="HK78" s="694"/>
      <c r="HL78" s="694"/>
      <c r="HM78" s="694"/>
      <c r="HN78" s="694"/>
      <c r="HO78" s="694"/>
      <c r="HP78" s="694"/>
      <c r="HQ78" s="694"/>
      <c r="HR78" s="694"/>
      <c r="HS78" s="694"/>
      <c r="HT78" s="694"/>
      <c r="HU78" s="694"/>
      <c r="HV78" s="694"/>
      <c r="HW78" s="694"/>
      <c r="HX78" s="694"/>
      <c r="HY78" s="694"/>
      <c r="HZ78" s="694"/>
      <c r="IA78" s="694"/>
      <c r="IB78" s="694"/>
      <c r="IC78" s="694"/>
      <c r="ID78" s="694"/>
      <c r="IE78" s="694"/>
      <c r="IF78" s="694"/>
      <c r="IG78" s="694"/>
      <c r="IH78" s="694"/>
      <c r="II78" s="694"/>
      <c r="IJ78" s="694"/>
      <c r="IK78" s="694"/>
      <c r="IL78" s="694"/>
      <c r="IM78" s="694"/>
      <c r="IN78" s="694"/>
      <c r="IO78" s="694"/>
      <c r="IP78" s="694"/>
      <c r="IQ78" s="694"/>
      <c r="IR78" s="694"/>
      <c r="IS78" s="694"/>
      <c r="IT78" s="694"/>
      <c r="IU78" s="694"/>
      <c r="IV78" s="694"/>
      <c r="IW78" s="694"/>
      <c r="IX78" s="694"/>
      <c r="IY78" s="694"/>
      <c r="IZ78" s="694"/>
      <c r="JA78" s="694"/>
      <c r="JB78" s="694"/>
      <c r="JC78" s="694"/>
      <c r="JD78" s="694"/>
      <c r="JE78" s="694"/>
      <c r="JF78" s="694"/>
      <c r="JG78" s="694"/>
      <c r="JH78" s="694"/>
      <c r="JI78" s="694"/>
      <c r="JJ78" s="694"/>
      <c r="JK78" s="694"/>
      <c r="JL78" s="694"/>
      <c r="JM78" s="694"/>
      <c r="JN78" s="694"/>
      <c r="JO78" s="694"/>
      <c r="JP78" s="694"/>
      <c r="JQ78" s="694"/>
      <c r="JR78" s="694"/>
      <c r="JS78" s="694"/>
      <c r="JT78" s="694"/>
      <c r="JU78" s="694"/>
      <c r="JV78" s="694"/>
      <c r="JW78" s="694"/>
      <c r="JX78" s="694"/>
      <c r="JY78" s="694"/>
      <c r="JZ78" s="694"/>
      <c r="KA78" s="694"/>
      <c r="KB78" s="694"/>
      <c r="KC78" s="694"/>
      <c r="KD78" s="694"/>
      <c r="KE78" s="694"/>
      <c r="KF78" s="694"/>
      <c r="KG78" s="694"/>
      <c r="KH78" s="694"/>
      <c r="KI78" s="694"/>
      <c r="KJ78" s="694"/>
      <c r="KK78" s="694"/>
      <c r="KL78" s="694"/>
      <c r="KM78" s="694"/>
      <c r="KN78" s="694"/>
      <c r="KO78" s="694"/>
      <c r="KP78" s="694"/>
      <c r="KQ78" s="694"/>
      <c r="KR78" s="694"/>
      <c r="KS78" s="694"/>
      <c r="KT78" s="694"/>
      <c r="KU78" s="694"/>
      <c r="KV78" s="694"/>
      <c r="KW78" s="694"/>
      <c r="KX78" s="694"/>
      <c r="KY78" s="694"/>
      <c r="KZ78" s="694"/>
      <c r="LA78" s="694"/>
      <c r="LB78" s="694"/>
      <c r="LC78" s="694"/>
      <c r="LD78" s="694"/>
      <c r="LE78" s="694"/>
      <c r="LF78" s="694"/>
      <c r="LG78" s="694"/>
      <c r="LH78" s="694"/>
      <c r="LI78" s="694"/>
      <c r="LJ78" s="694"/>
      <c r="LK78" s="694"/>
      <c r="LL78" s="694"/>
      <c r="LM78" s="694"/>
      <c r="LN78" s="694"/>
      <c r="LO78" s="694"/>
      <c r="LP78" s="694"/>
      <c r="LQ78" s="694"/>
      <c r="LR78" s="694"/>
      <c r="LS78" s="694"/>
      <c r="LT78" s="694"/>
      <c r="LU78" s="694"/>
      <c r="LV78" s="694"/>
      <c r="LW78" s="694"/>
      <c r="LX78" s="694"/>
      <c r="LY78" s="694"/>
      <c r="LZ78" s="694"/>
      <c r="MA78" s="694"/>
      <c r="MB78" s="694"/>
      <c r="MC78" s="694"/>
      <c r="MD78" s="694"/>
      <c r="ME78" s="694"/>
      <c r="MF78" s="694"/>
      <c r="MG78" s="694"/>
      <c r="MH78" s="694"/>
      <c r="MI78" s="694"/>
      <c r="MJ78" s="694"/>
      <c r="MK78" s="694"/>
      <c r="ML78" s="694"/>
      <c r="MM78" s="694"/>
      <c r="MN78" s="694"/>
      <c r="MO78" s="694"/>
      <c r="MP78" s="694"/>
      <c r="MQ78" s="694"/>
      <c r="MR78" s="694"/>
      <c r="MS78" s="694"/>
      <c r="MT78" s="694"/>
      <c r="MU78" s="694"/>
      <c r="MV78" s="694"/>
      <c r="MW78" s="694"/>
      <c r="MX78" s="694"/>
      <c r="MY78" s="694"/>
      <c r="MZ78" s="694"/>
      <c r="NA78" s="694"/>
      <c r="NB78" s="694"/>
      <c r="NC78" s="694"/>
      <c r="ND78" s="694"/>
      <c r="NE78" s="694"/>
      <c r="NF78" s="694"/>
      <c r="NG78" s="694"/>
      <c r="NH78" s="694"/>
      <c r="NI78" s="694"/>
      <c r="NJ78" s="694"/>
      <c r="NK78" s="694"/>
      <c r="NL78" s="694"/>
      <c r="NM78" s="694"/>
      <c r="NN78" s="694"/>
      <c r="NO78" s="694"/>
      <c r="NP78" s="694"/>
      <c r="NQ78" s="694"/>
      <c r="NR78" s="694"/>
      <c r="NS78" s="694"/>
      <c r="NT78" s="694"/>
      <c r="NU78" s="694"/>
      <c r="NV78" s="694"/>
      <c r="NW78" s="694"/>
      <c r="NX78" s="694"/>
      <c r="NY78" s="694"/>
      <c r="NZ78" s="694"/>
      <c r="OA78" s="694"/>
      <c r="OB78" s="694"/>
      <c r="OC78" s="694"/>
      <c r="OD78" s="694"/>
      <c r="OE78" s="694"/>
      <c r="OF78" s="694"/>
      <c r="OG78" s="694"/>
      <c r="OH78" s="694"/>
      <c r="OI78" s="694"/>
      <c r="OJ78" s="694"/>
      <c r="OK78" s="694"/>
      <c r="OL78" s="694"/>
      <c r="OM78" s="694"/>
      <c r="ON78" s="694"/>
      <c r="OO78" s="694"/>
      <c r="OP78" s="694"/>
      <c r="OQ78" s="694"/>
      <c r="OR78" s="694"/>
      <c r="OS78" s="694"/>
      <c r="OT78" s="694"/>
      <c r="OU78" s="694"/>
      <c r="OV78" s="694"/>
      <c r="OW78" s="694"/>
      <c r="OX78" s="694"/>
      <c r="OY78" s="694"/>
      <c r="OZ78" s="694"/>
      <c r="PA78" s="694"/>
      <c r="PB78" s="694"/>
      <c r="PC78" s="694"/>
      <c r="PD78" s="694"/>
      <c r="PE78" s="694"/>
      <c r="PF78" s="694"/>
      <c r="PG78" s="694"/>
      <c r="PH78" s="694"/>
      <c r="PI78" s="694"/>
      <c r="PJ78" s="694"/>
      <c r="PK78" s="694"/>
      <c r="PL78" s="694"/>
      <c r="PM78" s="694"/>
      <c r="PN78" s="694"/>
      <c r="PO78" s="694"/>
      <c r="PP78" s="694"/>
      <c r="PQ78" s="694"/>
      <c r="PR78" s="694"/>
      <c r="PS78" s="694"/>
      <c r="PT78" s="694"/>
      <c r="PU78" s="694"/>
      <c r="PV78" s="694"/>
      <c r="PW78" s="694"/>
      <c r="PX78" s="694"/>
      <c r="PY78" s="694"/>
      <c r="PZ78" s="694"/>
      <c r="QA78" s="694"/>
      <c r="QB78" s="694"/>
      <c r="QC78" s="694"/>
      <c r="QD78" s="694"/>
      <c r="QE78" s="694"/>
      <c r="QF78" s="694"/>
      <c r="QG78" s="694"/>
      <c r="QH78" s="694"/>
      <c r="QI78" s="694"/>
      <c r="QJ78" s="694"/>
      <c r="QK78" s="694"/>
      <c r="QL78" s="694"/>
      <c r="QM78" s="694"/>
      <c r="QN78" s="694"/>
      <c r="QO78" s="694"/>
      <c r="QP78" s="694"/>
      <c r="QQ78" s="694"/>
      <c r="QR78" s="694"/>
      <c r="QS78" s="694"/>
      <c r="QT78" s="694"/>
      <c r="QU78" s="694"/>
      <c r="QV78" s="694"/>
      <c r="QW78" s="694"/>
      <c r="QX78" s="694"/>
      <c r="QY78" s="694"/>
      <c r="QZ78" s="694"/>
      <c r="RA78" s="694"/>
      <c r="RB78" s="694"/>
      <c r="RC78" s="694"/>
      <c r="RD78" s="694"/>
      <c r="RE78" s="694"/>
      <c r="RF78" s="694"/>
      <c r="RG78" s="694"/>
      <c r="RH78" s="694"/>
      <c r="RI78" s="694"/>
      <c r="RJ78" s="694"/>
      <c r="RK78" s="694"/>
      <c r="RL78" s="694"/>
      <c r="RM78" s="694"/>
      <c r="RN78" s="694"/>
      <c r="RO78" s="694"/>
      <c r="RP78" s="694"/>
      <c r="RQ78" s="694"/>
      <c r="RR78" s="694"/>
      <c r="RS78" s="694"/>
      <c r="RT78" s="694"/>
      <c r="RU78" s="694"/>
      <c r="RV78" s="694"/>
      <c r="RW78" s="694"/>
      <c r="RX78" s="694"/>
      <c r="RY78" s="694"/>
      <c r="RZ78" s="694"/>
      <c r="SA78" s="694"/>
      <c r="SB78" s="694"/>
      <c r="SC78" s="694"/>
      <c r="SD78" s="694"/>
      <c r="SE78" s="694"/>
      <c r="SF78" s="694"/>
      <c r="SG78" s="694"/>
      <c r="SH78" s="694"/>
      <c r="SI78" s="694"/>
      <c r="SJ78" s="694"/>
      <c r="SK78" s="694"/>
      <c r="SL78" s="694"/>
      <c r="SM78" s="694"/>
      <c r="SN78" s="694"/>
      <c r="SO78" s="694"/>
      <c r="SP78" s="694"/>
      <c r="SQ78" s="694"/>
      <c r="SR78" s="694"/>
      <c r="SS78" s="694"/>
      <c r="ST78" s="694"/>
      <c r="SU78" s="694"/>
      <c r="SV78" s="694"/>
      <c r="SW78" s="694"/>
      <c r="SX78" s="694"/>
      <c r="SY78" s="694"/>
      <c r="SZ78" s="694"/>
      <c r="TA78" s="694"/>
      <c r="TB78" s="694"/>
      <c r="TC78" s="694"/>
      <c r="TD78" s="694"/>
      <c r="TE78" s="694"/>
      <c r="TF78" s="694"/>
      <c r="TG78" s="694"/>
      <c r="TH78" s="694"/>
      <c r="TI78" s="694"/>
      <c r="TJ78" s="694"/>
      <c r="TK78" s="694"/>
      <c r="TL78" s="694"/>
      <c r="TM78" s="694"/>
      <c r="TN78" s="694"/>
      <c r="TO78" s="694"/>
      <c r="TP78" s="694"/>
      <c r="TQ78" s="694"/>
      <c r="TR78" s="694"/>
      <c r="TS78" s="694"/>
      <c r="TT78" s="694"/>
      <c r="TU78" s="694"/>
      <c r="TV78" s="694"/>
      <c r="TW78" s="694"/>
      <c r="TX78" s="694"/>
      <c r="TY78" s="694"/>
      <c r="TZ78" s="694"/>
      <c r="UA78" s="694"/>
      <c r="UB78" s="694"/>
      <c r="UC78" s="694"/>
      <c r="UD78" s="694"/>
      <c r="UE78" s="694"/>
      <c r="UF78" s="694"/>
      <c r="UG78" s="694"/>
      <c r="UH78" s="694"/>
      <c r="UI78" s="694"/>
      <c r="UJ78" s="694"/>
      <c r="UK78" s="694"/>
      <c r="UL78" s="694"/>
      <c r="UM78" s="694"/>
      <c r="UN78" s="694"/>
      <c r="UO78" s="694"/>
      <c r="UP78" s="694"/>
      <c r="UQ78" s="694"/>
      <c r="UR78" s="694"/>
      <c r="US78" s="694"/>
      <c r="UT78" s="694"/>
      <c r="UU78" s="694"/>
      <c r="UV78" s="694"/>
      <c r="UW78" s="694"/>
      <c r="UX78" s="694"/>
      <c r="UY78" s="694"/>
      <c r="UZ78" s="694"/>
      <c r="VA78" s="694"/>
      <c r="VB78" s="694"/>
      <c r="VC78" s="694"/>
      <c r="VD78" s="694"/>
      <c r="VE78" s="694"/>
      <c r="VF78" s="694"/>
      <c r="VG78" s="694"/>
      <c r="VH78" s="694"/>
      <c r="VI78" s="694"/>
      <c r="VJ78" s="694"/>
      <c r="VK78" s="694"/>
      <c r="VL78" s="694"/>
      <c r="VM78" s="694"/>
      <c r="VN78" s="694"/>
      <c r="VO78" s="694"/>
      <c r="VP78" s="694"/>
      <c r="VQ78" s="694"/>
      <c r="VR78" s="694"/>
      <c r="VS78" s="694"/>
      <c r="VT78" s="694"/>
      <c r="VU78" s="694"/>
      <c r="VV78" s="694"/>
      <c r="VW78" s="694"/>
      <c r="VX78" s="694"/>
      <c r="VY78" s="694"/>
      <c r="VZ78" s="694"/>
      <c r="WA78" s="694"/>
      <c r="WB78" s="694"/>
      <c r="WC78" s="694"/>
      <c r="WD78" s="694"/>
      <c r="WE78" s="694"/>
      <c r="WF78" s="694"/>
      <c r="WG78" s="694"/>
      <c r="WH78" s="694"/>
      <c r="WI78" s="694"/>
      <c r="WJ78" s="694"/>
      <c r="WK78" s="694"/>
      <c r="WL78" s="694"/>
      <c r="WM78" s="694"/>
      <c r="WN78" s="694"/>
      <c r="WO78" s="694"/>
      <c r="WP78" s="694"/>
      <c r="WQ78" s="694"/>
      <c r="WR78" s="694"/>
      <c r="WS78" s="694"/>
      <c r="WT78" s="694"/>
      <c r="WU78" s="694"/>
      <c r="WV78" s="694"/>
      <c r="WW78" s="694"/>
      <c r="WX78" s="694"/>
      <c r="WY78" s="694"/>
      <c r="WZ78" s="694"/>
      <c r="XA78" s="694"/>
      <c r="XB78" s="694"/>
      <c r="XC78" s="694"/>
      <c r="XD78" s="694"/>
      <c r="XE78" s="694"/>
      <c r="XF78" s="694"/>
      <c r="XG78" s="694"/>
      <c r="XH78" s="694"/>
      <c r="XI78" s="694"/>
      <c r="XJ78" s="694"/>
      <c r="XK78" s="694"/>
      <c r="XL78" s="694"/>
      <c r="XM78" s="694"/>
      <c r="XN78" s="694"/>
      <c r="XO78" s="694"/>
      <c r="XP78" s="694"/>
      <c r="XQ78" s="694"/>
      <c r="XR78" s="694"/>
      <c r="XS78" s="694"/>
      <c r="XT78" s="694"/>
      <c r="XU78" s="694"/>
      <c r="XV78" s="694"/>
      <c r="XW78" s="694"/>
      <c r="XX78" s="694"/>
      <c r="XY78" s="694"/>
      <c r="XZ78" s="694"/>
      <c r="YA78" s="694"/>
      <c r="YB78" s="694"/>
      <c r="YC78" s="694"/>
      <c r="YD78" s="694"/>
      <c r="YE78" s="694"/>
      <c r="YF78" s="694"/>
      <c r="YG78" s="694"/>
      <c r="YH78" s="694"/>
      <c r="YI78" s="694"/>
      <c r="YJ78" s="694"/>
      <c r="YK78" s="694"/>
      <c r="YL78" s="694"/>
      <c r="YM78" s="694"/>
      <c r="YN78" s="694"/>
      <c r="YO78" s="694"/>
      <c r="YP78" s="694"/>
      <c r="YQ78" s="694"/>
      <c r="YR78" s="694"/>
      <c r="YS78" s="694"/>
      <c r="YT78" s="694"/>
      <c r="YU78" s="694"/>
      <c r="YV78" s="694"/>
      <c r="YW78" s="694"/>
      <c r="YX78" s="694"/>
      <c r="YY78" s="694"/>
      <c r="YZ78" s="694"/>
      <c r="ZA78" s="694"/>
      <c r="ZB78" s="694"/>
      <c r="ZC78" s="694"/>
      <c r="ZD78" s="694"/>
      <c r="ZE78" s="694"/>
      <c r="ZF78" s="694"/>
      <c r="ZG78" s="694"/>
      <c r="ZH78" s="694"/>
      <c r="ZI78" s="694"/>
      <c r="ZJ78" s="694"/>
      <c r="ZK78" s="694"/>
      <c r="ZL78" s="694"/>
      <c r="ZM78" s="694"/>
      <c r="ZN78" s="694"/>
      <c r="ZO78" s="694"/>
      <c r="ZP78" s="694"/>
      <c r="ZQ78" s="694"/>
      <c r="ZR78" s="694"/>
      <c r="ZS78" s="694"/>
      <c r="ZT78" s="694"/>
      <c r="ZU78" s="694"/>
      <c r="ZV78" s="694"/>
      <c r="ZW78" s="694"/>
      <c r="ZX78" s="694"/>
      <c r="ZY78" s="694"/>
      <c r="ZZ78" s="694"/>
      <c r="AAA78" s="694"/>
      <c r="AAB78" s="694"/>
      <c r="AAC78" s="694"/>
      <c r="AAD78" s="694"/>
      <c r="AAE78" s="694"/>
      <c r="AAF78" s="694"/>
      <c r="AAG78" s="694"/>
      <c r="AAH78" s="694"/>
      <c r="AAI78" s="694"/>
      <c r="AAJ78" s="694"/>
      <c r="AAK78" s="694"/>
      <c r="AAL78" s="694"/>
      <c r="AAM78" s="694"/>
      <c r="AAN78" s="694"/>
      <c r="AAO78" s="694"/>
      <c r="AAP78" s="694"/>
      <c r="AAQ78" s="694"/>
      <c r="AAR78" s="694"/>
      <c r="AAS78" s="694"/>
      <c r="AAT78" s="694"/>
      <c r="AAU78" s="694"/>
      <c r="AAV78" s="694"/>
      <c r="AAW78" s="694"/>
      <c r="AAX78" s="694"/>
      <c r="AAY78" s="694"/>
      <c r="AAZ78" s="694"/>
      <c r="ABA78" s="694"/>
      <c r="ABB78" s="694"/>
      <c r="ABC78" s="694"/>
      <c r="ABD78" s="694"/>
      <c r="ABE78" s="694"/>
      <c r="ABF78" s="694"/>
      <c r="ABG78" s="694"/>
      <c r="ABH78" s="694"/>
      <c r="ABI78" s="694"/>
      <c r="ABJ78" s="694"/>
      <c r="ABK78" s="694"/>
      <c r="ABL78" s="694"/>
      <c r="ABM78" s="694"/>
      <c r="ABN78" s="694"/>
      <c r="ABO78" s="694"/>
      <c r="ABP78" s="694"/>
      <c r="ABQ78" s="694"/>
      <c r="ABR78" s="694"/>
      <c r="ABS78" s="694"/>
      <c r="ABT78" s="694"/>
      <c r="ABU78" s="694"/>
      <c r="ABV78" s="694"/>
      <c r="ABW78" s="694"/>
      <c r="ABX78" s="694"/>
      <c r="ABY78" s="694"/>
      <c r="ABZ78" s="694"/>
      <c r="ACA78" s="694"/>
      <c r="ACB78" s="694"/>
      <c r="ACC78" s="694"/>
      <c r="ACD78" s="694"/>
      <c r="ACE78" s="694"/>
      <c r="ACF78" s="694"/>
      <c r="ACG78" s="694"/>
      <c r="ACH78" s="694"/>
      <c r="ACI78" s="694"/>
      <c r="ACJ78" s="694"/>
      <c r="ACK78" s="694"/>
      <c r="ACL78" s="694"/>
      <c r="ACM78" s="694"/>
      <c r="ACN78" s="694"/>
      <c r="ACO78" s="694"/>
      <c r="ACP78" s="694"/>
      <c r="ACQ78" s="694"/>
      <c r="ACR78" s="694"/>
      <c r="ACS78" s="694"/>
      <c r="ACT78" s="694"/>
      <c r="ACU78" s="694"/>
      <c r="ACV78" s="694"/>
      <c r="ACW78" s="694"/>
      <c r="ACX78" s="694"/>
      <c r="ACY78" s="694"/>
      <c r="ACZ78" s="694"/>
      <c r="ADA78" s="694"/>
      <c r="ADB78" s="694"/>
      <c r="ADC78" s="694"/>
      <c r="ADD78" s="694"/>
      <c r="ADE78" s="694"/>
      <c r="ADF78" s="694"/>
      <c r="ADG78" s="694"/>
      <c r="ADH78" s="694"/>
      <c r="ADI78" s="694"/>
      <c r="ADJ78" s="694"/>
      <c r="ADK78" s="694"/>
      <c r="ADL78" s="694"/>
      <c r="ADM78" s="694"/>
      <c r="ADN78" s="694"/>
      <c r="ADO78" s="694"/>
      <c r="ADP78" s="694"/>
      <c r="ADQ78" s="694"/>
      <c r="ADR78" s="694"/>
      <c r="ADS78" s="694"/>
      <c r="ADT78" s="694"/>
      <c r="ADU78" s="694"/>
      <c r="ADV78" s="694"/>
      <c r="ADW78" s="694"/>
      <c r="ADX78" s="694"/>
      <c r="ADY78" s="694"/>
      <c r="ADZ78" s="694"/>
      <c r="AEA78" s="694"/>
      <c r="AEB78" s="694"/>
      <c r="AEC78" s="694"/>
      <c r="AED78" s="694"/>
      <c r="AEE78" s="694"/>
      <c r="AEF78" s="694"/>
      <c r="AEG78" s="694"/>
      <c r="AEH78" s="694"/>
      <c r="AEI78" s="694"/>
      <c r="AEJ78" s="694"/>
      <c r="AEK78" s="694"/>
      <c r="AEL78" s="694"/>
      <c r="AEM78" s="694"/>
      <c r="AEN78" s="694"/>
      <c r="AEO78" s="694"/>
      <c r="AEP78" s="694"/>
      <c r="AEQ78" s="694"/>
      <c r="AER78" s="694"/>
      <c r="AES78" s="694"/>
      <c r="AET78" s="694"/>
      <c r="AEU78" s="694"/>
      <c r="AEV78" s="694"/>
      <c r="AEW78" s="694"/>
      <c r="AEX78" s="694"/>
      <c r="AEY78" s="694"/>
      <c r="AEZ78" s="694"/>
      <c r="AFA78" s="694"/>
      <c r="AFB78" s="694"/>
      <c r="AFC78" s="694"/>
      <c r="AFD78" s="694"/>
      <c r="AFE78" s="694"/>
      <c r="AFF78" s="694"/>
      <c r="AFG78" s="694"/>
      <c r="AFH78" s="694"/>
      <c r="AFI78" s="694"/>
      <c r="AFJ78" s="694"/>
      <c r="AFK78" s="694"/>
      <c r="AFL78" s="694"/>
      <c r="AFM78" s="694"/>
      <c r="AFN78" s="694"/>
      <c r="AFO78" s="694"/>
      <c r="AFP78" s="694"/>
      <c r="AFQ78" s="694"/>
      <c r="AFR78" s="694"/>
      <c r="AFS78" s="694"/>
      <c r="AFT78" s="694"/>
      <c r="AFU78" s="694"/>
      <c r="AFV78" s="694"/>
      <c r="AFW78" s="694"/>
      <c r="AFX78" s="694"/>
      <c r="AFY78" s="694"/>
      <c r="AFZ78" s="694"/>
      <c r="AGA78" s="694"/>
      <c r="AGB78" s="694"/>
      <c r="AGC78" s="694"/>
      <c r="AGD78" s="694"/>
      <c r="AGE78" s="694"/>
      <c r="AGF78" s="694"/>
      <c r="AGG78" s="694"/>
      <c r="AGH78" s="694"/>
      <c r="AGI78" s="694"/>
      <c r="AGJ78" s="694"/>
      <c r="AGK78" s="694"/>
      <c r="AGL78" s="694"/>
      <c r="AGM78" s="694"/>
      <c r="AGN78" s="694"/>
      <c r="AGO78" s="694"/>
      <c r="AGP78" s="694"/>
      <c r="AGQ78" s="694"/>
      <c r="AGR78" s="694"/>
      <c r="AGS78" s="694"/>
      <c r="AGT78" s="694"/>
      <c r="AGU78" s="694"/>
      <c r="AGV78" s="694"/>
      <c r="AGW78" s="694"/>
      <c r="AGX78" s="694"/>
      <c r="AGY78" s="694"/>
      <c r="AGZ78" s="694"/>
      <c r="AHA78" s="694"/>
      <c r="AHB78" s="694"/>
      <c r="AHC78" s="694"/>
      <c r="AHD78" s="694"/>
      <c r="AHE78" s="694"/>
      <c r="AHF78" s="694"/>
      <c r="AHG78" s="694"/>
      <c r="AHH78" s="694"/>
      <c r="AHI78" s="694"/>
      <c r="AHJ78" s="694"/>
      <c r="AHK78" s="694"/>
      <c r="AHL78" s="694"/>
      <c r="AHM78" s="694"/>
      <c r="AHN78" s="694"/>
      <c r="AHO78" s="694"/>
      <c r="AHP78" s="694"/>
      <c r="AHQ78" s="694"/>
      <c r="AHR78" s="694"/>
      <c r="AHS78" s="694"/>
      <c r="AHT78" s="694"/>
      <c r="AHU78" s="694"/>
      <c r="AHV78" s="694"/>
      <c r="AHW78" s="694"/>
      <c r="AHX78" s="694"/>
      <c r="AHY78" s="694"/>
      <c r="AHZ78" s="694"/>
      <c r="AIA78" s="694"/>
      <c r="AIB78" s="694"/>
      <c r="AIC78" s="694"/>
      <c r="AID78" s="694"/>
      <c r="AIE78" s="694"/>
      <c r="AIF78" s="694"/>
      <c r="AIG78" s="694"/>
      <c r="AIH78" s="694"/>
      <c r="AII78" s="694"/>
      <c r="AIJ78" s="694"/>
      <c r="AIK78" s="694"/>
      <c r="AIL78" s="694"/>
      <c r="AIM78" s="694"/>
      <c r="AIN78" s="694"/>
      <c r="AIO78" s="694"/>
      <c r="AIP78" s="694"/>
      <c r="AIQ78" s="694"/>
      <c r="AIR78" s="694"/>
      <c r="AIS78" s="694"/>
      <c r="AIT78" s="694"/>
      <c r="AIU78" s="694"/>
      <c r="AIV78" s="694"/>
      <c r="AIW78" s="694"/>
      <c r="AIX78" s="694"/>
      <c r="AIY78" s="694"/>
      <c r="AIZ78" s="694"/>
      <c r="AJA78" s="694"/>
      <c r="AJB78" s="694"/>
      <c r="AJC78" s="694"/>
      <c r="AJD78" s="694"/>
      <c r="AJE78" s="694"/>
      <c r="AJF78" s="694"/>
      <c r="AJG78" s="694"/>
      <c r="AJH78" s="694"/>
      <c r="AJI78" s="694"/>
      <c r="AJJ78" s="694"/>
      <c r="AJK78" s="694"/>
      <c r="AJL78" s="694"/>
      <c r="AJM78" s="694"/>
      <c r="AJN78" s="694"/>
      <c r="AJO78" s="694"/>
      <c r="AJP78" s="694"/>
      <c r="AJQ78" s="694"/>
      <c r="AJR78" s="694"/>
      <c r="AJS78" s="694"/>
    </row>
    <row r="79" spans="1:955">
      <c r="M79" s="724"/>
      <c r="GE79" s="694"/>
      <c r="GF79" s="694"/>
      <c r="GG79" s="694"/>
      <c r="GH79" s="694"/>
      <c r="GI79" s="694"/>
      <c r="GJ79" s="694"/>
      <c r="GK79" s="694"/>
      <c r="GL79" s="694"/>
      <c r="GM79" s="694"/>
      <c r="GN79" s="694"/>
      <c r="GO79" s="694"/>
      <c r="GP79" s="694"/>
      <c r="GQ79" s="694"/>
      <c r="GR79" s="694"/>
      <c r="GS79" s="694"/>
      <c r="GT79" s="694"/>
      <c r="GU79" s="694"/>
      <c r="GV79" s="694"/>
      <c r="GW79" s="694"/>
      <c r="GX79" s="694"/>
      <c r="GY79" s="694"/>
      <c r="GZ79" s="694"/>
      <c r="HA79" s="694"/>
      <c r="HB79" s="694"/>
      <c r="HC79" s="694"/>
      <c r="HD79" s="694"/>
      <c r="HE79" s="694"/>
      <c r="HF79" s="694"/>
      <c r="HG79" s="694"/>
      <c r="HH79" s="694"/>
      <c r="HI79" s="694"/>
      <c r="HJ79" s="694"/>
      <c r="HK79" s="694"/>
      <c r="HL79" s="694"/>
      <c r="HM79" s="694"/>
      <c r="HN79" s="694"/>
      <c r="HO79" s="694"/>
      <c r="HP79" s="694"/>
      <c r="HQ79" s="694"/>
      <c r="HR79" s="694"/>
      <c r="HS79" s="694"/>
      <c r="HT79" s="694"/>
      <c r="HU79" s="694"/>
      <c r="HV79" s="694"/>
      <c r="HW79" s="694"/>
      <c r="HX79" s="694"/>
      <c r="HY79" s="694"/>
      <c r="HZ79" s="694"/>
      <c r="IA79" s="694"/>
      <c r="IB79" s="694"/>
      <c r="IC79" s="694"/>
      <c r="ID79" s="694"/>
      <c r="IE79" s="694"/>
      <c r="IF79" s="694"/>
      <c r="IG79" s="694"/>
      <c r="IH79" s="694"/>
      <c r="II79" s="694"/>
      <c r="IJ79" s="694"/>
      <c r="IK79" s="694"/>
      <c r="IL79" s="694"/>
      <c r="IM79" s="694"/>
      <c r="IN79" s="694"/>
      <c r="IO79" s="694"/>
      <c r="IP79" s="694"/>
      <c r="IQ79" s="694"/>
      <c r="IR79" s="694"/>
      <c r="IS79" s="694"/>
      <c r="IT79" s="694"/>
      <c r="IU79" s="694"/>
      <c r="IV79" s="694"/>
      <c r="IW79" s="694"/>
      <c r="IX79" s="694"/>
      <c r="IY79" s="694"/>
      <c r="IZ79" s="694"/>
      <c r="JA79" s="694"/>
      <c r="JB79" s="694"/>
      <c r="JC79" s="694"/>
      <c r="JD79" s="694"/>
      <c r="JE79" s="694"/>
      <c r="JF79" s="694"/>
      <c r="JG79" s="694"/>
      <c r="JH79" s="694"/>
      <c r="JI79" s="694"/>
      <c r="JJ79" s="694"/>
      <c r="JK79" s="694"/>
      <c r="JL79" s="694"/>
      <c r="JM79" s="694"/>
      <c r="JN79" s="694"/>
      <c r="JO79" s="694"/>
      <c r="JP79" s="694"/>
      <c r="JQ79" s="694"/>
      <c r="JR79" s="694"/>
      <c r="JS79" s="694"/>
      <c r="JT79" s="694"/>
      <c r="JU79" s="694"/>
      <c r="JV79" s="694"/>
      <c r="JW79" s="694"/>
      <c r="JX79" s="694"/>
      <c r="JY79" s="694"/>
      <c r="JZ79" s="694"/>
      <c r="KA79" s="694"/>
      <c r="KB79" s="694"/>
      <c r="KC79" s="694"/>
      <c r="KD79" s="694"/>
      <c r="KE79" s="694"/>
      <c r="KF79" s="694"/>
      <c r="KG79" s="694"/>
      <c r="KH79" s="694"/>
      <c r="KI79" s="694"/>
      <c r="KJ79" s="694"/>
      <c r="KK79" s="694"/>
      <c r="KL79" s="694"/>
      <c r="KM79" s="694"/>
      <c r="KN79" s="694"/>
      <c r="KO79" s="694"/>
      <c r="KP79" s="694"/>
      <c r="KQ79" s="694"/>
      <c r="KR79" s="694"/>
      <c r="KS79" s="694"/>
      <c r="KT79" s="694"/>
      <c r="KU79" s="694"/>
      <c r="KV79" s="694"/>
      <c r="KW79" s="694"/>
      <c r="KX79" s="694"/>
      <c r="KY79" s="694"/>
      <c r="KZ79" s="694"/>
      <c r="LA79" s="694"/>
      <c r="LB79" s="694"/>
      <c r="LC79" s="694"/>
      <c r="LD79" s="694"/>
      <c r="LE79" s="694"/>
      <c r="LF79" s="694"/>
      <c r="LG79" s="694"/>
      <c r="LH79" s="694"/>
      <c r="LI79" s="694"/>
      <c r="LJ79" s="694"/>
      <c r="LK79" s="694"/>
      <c r="LL79" s="694"/>
      <c r="LM79" s="694"/>
      <c r="LN79" s="694"/>
      <c r="LO79" s="694"/>
      <c r="LP79" s="694"/>
      <c r="LQ79" s="694"/>
      <c r="LR79" s="694"/>
      <c r="LS79" s="694"/>
      <c r="LT79" s="694"/>
      <c r="LU79" s="694"/>
      <c r="LV79" s="694"/>
      <c r="LW79" s="694"/>
      <c r="LX79" s="694"/>
      <c r="LY79" s="694"/>
      <c r="LZ79" s="694"/>
      <c r="MA79" s="694"/>
      <c r="MB79" s="694"/>
      <c r="MC79" s="694"/>
      <c r="MD79" s="694"/>
      <c r="ME79" s="694"/>
      <c r="MF79" s="694"/>
      <c r="MG79" s="694"/>
      <c r="MH79" s="694"/>
      <c r="MI79" s="694"/>
      <c r="MJ79" s="694"/>
      <c r="MK79" s="694"/>
      <c r="ML79" s="694"/>
      <c r="MM79" s="694"/>
      <c r="MN79" s="694"/>
      <c r="MO79" s="694"/>
      <c r="MP79" s="694"/>
      <c r="MQ79" s="694"/>
      <c r="MR79" s="694"/>
      <c r="MS79" s="694"/>
      <c r="MT79" s="694"/>
      <c r="MU79" s="694"/>
      <c r="MV79" s="694"/>
      <c r="MW79" s="694"/>
      <c r="MX79" s="694"/>
      <c r="MY79" s="694"/>
      <c r="MZ79" s="694"/>
      <c r="NA79" s="694"/>
      <c r="NB79" s="694"/>
      <c r="NC79" s="694"/>
      <c r="ND79" s="694"/>
      <c r="NE79" s="694"/>
      <c r="NF79" s="694"/>
      <c r="NG79" s="694"/>
      <c r="NH79" s="694"/>
      <c r="NI79" s="694"/>
      <c r="NJ79" s="694"/>
      <c r="NK79" s="694"/>
      <c r="NL79" s="694"/>
      <c r="NM79" s="694"/>
      <c r="NN79" s="694"/>
      <c r="NO79" s="694"/>
      <c r="NP79" s="694"/>
      <c r="NQ79" s="694"/>
      <c r="NR79" s="694"/>
      <c r="NS79" s="694"/>
      <c r="NT79" s="694"/>
      <c r="NU79" s="694"/>
      <c r="NV79" s="694"/>
      <c r="NW79" s="694"/>
      <c r="NX79" s="694"/>
      <c r="NY79" s="694"/>
      <c r="NZ79" s="694"/>
      <c r="OA79" s="694"/>
      <c r="OB79" s="694"/>
      <c r="OC79" s="694"/>
      <c r="OD79" s="694"/>
      <c r="OE79" s="694"/>
      <c r="OF79" s="694"/>
      <c r="OG79" s="694"/>
      <c r="OH79" s="694"/>
      <c r="OI79" s="694"/>
      <c r="OJ79" s="694"/>
      <c r="OK79" s="694"/>
      <c r="OL79" s="694"/>
      <c r="OM79" s="694"/>
      <c r="ON79" s="694"/>
      <c r="OO79" s="694"/>
      <c r="OP79" s="694"/>
      <c r="OQ79" s="694"/>
      <c r="OR79" s="694"/>
      <c r="OS79" s="694"/>
      <c r="OT79" s="694"/>
      <c r="OU79" s="694"/>
      <c r="OV79" s="694"/>
      <c r="OW79" s="694"/>
      <c r="OX79" s="694"/>
      <c r="OY79" s="694"/>
      <c r="OZ79" s="694"/>
      <c r="PA79" s="694"/>
      <c r="PB79" s="694"/>
      <c r="PC79" s="694"/>
      <c r="PD79" s="694"/>
      <c r="PE79" s="694"/>
      <c r="PF79" s="694"/>
      <c r="PG79" s="694"/>
      <c r="PH79" s="694"/>
      <c r="PI79" s="694"/>
      <c r="PJ79" s="694"/>
      <c r="PK79" s="694"/>
      <c r="PL79" s="694"/>
      <c r="PM79" s="694"/>
      <c r="PN79" s="694"/>
      <c r="PO79" s="694"/>
      <c r="PP79" s="694"/>
      <c r="PQ79" s="694"/>
      <c r="PR79" s="694"/>
      <c r="PS79" s="694"/>
      <c r="PT79" s="694"/>
      <c r="PU79" s="694"/>
      <c r="PV79" s="694"/>
      <c r="PW79" s="694"/>
      <c r="PX79" s="694"/>
      <c r="PY79" s="694"/>
      <c r="PZ79" s="694"/>
      <c r="QA79" s="694"/>
      <c r="QB79" s="694"/>
      <c r="QC79" s="694"/>
      <c r="QD79" s="694"/>
      <c r="QE79" s="694"/>
      <c r="QF79" s="694"/>
      <c r="QG79" s="694"/>
      <c r="QH79" s="694"/>
      <c r="QI79" s="694"/>
      <c r="QJ79" s="694"/>
      <c r="QK79" s="694"/>
      <c r="QL79" s="694"/>
      <c r="QM79" s="694"/>
      <c r="QN79" s="694"/>
      <c r="QO79" s="694"/>
      <c r="QP79" s="694"/>
      <c r="QQ79" s="694"/>
      <c r="QR79" s="694"/>
      <c r="QS79" s="694"/>
      <c r="QT79" s="694"/>
      <c r="QU79" s="694"/>
      <c r="QV79" s="694"/>
      <c r="QW79" s="694"/>
      <c r="QX79" s="694"/>
      <c r="QY79" s="694"/>
      <c r="QZ79" s="694"/>
      <c r="RA79" s="694"/>
      <c r="RB79" s="694"/>
      <c r="RC79" s="694"/>
      <c r="RD79" s="694"/>
      <c r="RE79" s="694"/>
      <c r="RF79" s="694"/>
      <c r="RG79" s="694"/>
      <c r="RH79" s="694"/>
      <c r="RI79" s="694"/>
      <c r="RJ79" s="694"/>
      <c r="RK79" s="694"/>
      <c r="RL79" s="694"/>
      <c r="RM79" s="694"/>
      <c r="RN79" s="694"/>
      <c r="RO79" s="694"/>
      <c r="RP79" s="694"/>
      <c r="RQ79" s="694"/>
      <c r="RR79" s="694"/>
      <c r="RS79" s="694"/>
      <c r="RT79" s="694"/>
      <c r="RU79" s="694"/>
      <c r="RV79" s="694"/>
      <c r="RW79" s="694"/>
      <c r="RX79" s="694"/>
      <c r="RY79" s="694"/>
      <c r="RZ79" s="694"/>
      <c r="SA79" s="694"/>
      <c r="SB79" s="694"/>
      <c r="SC79" s="694"/>
      <c r="SD79" s="694"/>
      <c r="SE79" s="694"/>
      <c r="SF79" s="694"/>
      <c r="SG79" s="694"/>
      <c r="SH79" s="694"/>
      <c r="SI79" s="694"/>
      <c r="SJ79" s="694"/>
      <c r="SK79" s="694"/>
      <c r="SL79" s="694"/>
      <c r="SM79" s="694"/>
      <c r="SN79" s="694"/>
      <c r="SO79" s="694"/>
      <c r="SP79" s="694"/>
      <c r="SQ79" s="694"/>
      <c r="SR79" s="694"/>
      <c r="SS79" s="694"/>
      <c r="ST79" s="694"/>
      <c r="SU79" s="694"/>
      <c r="SV79" s="694"/>
      <c r="SW79" s="694"/>
      <c r="SX79" s="694"/>
      <c r="SY79" s="694"/>
      <c r="SZ79" s="694"/>
      <c r="TA79" s="694"/>
      <c r="TB79" s="694"/>
      <c r="TC79" s="694"/>
      <c r="TD79" s="694"/>
      <c r="TE79" s="694"/>
      <c r="TF79" s="694"/>
      <c r="TG79" s="694"/>
      <c r="TH79" s="694"/>
      <c r="TI79" s="694"/>
      <c r="TJ79" s="694"/>
      <c r="TK79" s="694"/>
      <c r="TL79" s="694"/>
      <c r="TM79" s="694"/>
      <c r="TN79" s="694"/>
      <c r="TO79" s="694"/>
      <c r="TP79" s="694"/>
      <c r="TQ79" s="694"/>
      <c r="TR79" s="694"/>
      <c r="TS79" s="694"/>
      <c r="TT79" s="694"/>
      <c r="TU79" s="694"/>
      <c r="TV79" s="694"/>
      <c r="TW79" s="694"/>
      <c r="TX79" s="694"/>
      <c r="TY79" s="694"/>
      <c r="TZ79" s="694"/>
      <c r="UA79" s="694"/>
      <c r="UB79" s="694"/>
      <c r="UC79" s="694"/>
      <c r="UD79" s="694"/>
      <c r="UE79" s="694"/>
      <c r="UF79" s="694"/>
      <c r="UG79" s="694"/>
      <c r="UH79" s="694"/>
      <c r="UI79" s="694"/>
      <c r="UJ79" s="694"/>
      <c r="UK79" s="694"/>
      <c r="UL79" s="694"/>
      <c r="UM79" s="694"/>
      <c r="UN79" s="694"/>
      <c r="UO79" s="694"/>
      <c r="UP79" s="694"/>
      <c r="UQ79" s="694"/>
      <c r="UR79" s="694"/>
      <c r="US79" s="694"/>
      <c r="UT79" s="694"/>
      <c r="UU79" s="694"/>
      <c r="UV79" s="694"/>
      <c r="UW79" s="694"/>
      <c r="UX79" s="694"/>
      <c r="UY79" s="694"/>
      <c r="UZ79" s="694"/>
      <c r="VA79" s="694"/>
      <c r="VB79" s="694"/>
      <c r="VC79" s="694"/>
      <c r="VD79" s="694"/>
      <c r="VE79" s="694"/>
      <c r="VF79" s="694"/>
      <c r="VG79" s="694"/>
      <c r="VH79" s="694"/>
      <c r="VI79" s="694"/>
      <c r="VJ79" s="694"/>
      <c r="VK79" s="694"/>
      <c r="VL79" s="694"/>
      <c r="VM79" s="694"/>
      <c r="VN79" s="694"/>
      <c r="VO79" s="694"/>
      <c r="VP79" s="694"/>
      <c r="VQ79" s="694"/>
      <c r="VR79" s="694"/>
      <c r="VS79" s="694"/>
      <c r="VT79" s="694"/>
      <c r="VU79" s="694"/>
      <c r="VV79" s="694"/>
      <c r="VW79" s="694"/>
      <c r="VX79" s="694"/>
      <c r="VY79" s="694"/>
      <c r="VZ79" s="694"/>
      <c r="WA79" s="694"/>
      <c r="WB79" s="694"/>
      <c r="WC79" s="694"/>
      <c r="WD79" s="694"/>
      <c r="WE79" s="694"/>
      <c r="WF79" s="694"/>
      <c r="WG79" s="694"/>
      <c r="WH79" s="694"/>
      <c r="WI79" s="694"/>
      <c r="WJ79" s="694"/>
      <c r="WK79" s="694"/>
      <c r="WL79" s="694"/>
      <c r="WM79" s="694"/>
      <c r="WN79" s="694"/>
      <c r="WO79" s="694"/>
      <c r="WP79" s="694"/>
      <c r="WQ79" s="694"/>
      <c r="WR79" s="694"/>
      <c r="WS79" s="694"/>
      <c r="WT79" s="694"/>
      <c r="WU79" s="694"/>
      <c r="WV79" s="694"/>
      <c r="WW79" s="694"/>
      <c r="WX79" s="694"/>
      <c r="WY79" s="694"/>
      <c r="WZ79" s="694"/>
      <c r="XA79" s="694"/>
      <c r="XB79" s="694"/>
      <c r="XC79" s="694"/>
      <c r="XD79" s="694"/>
      <c r="XE79" s="694"/>
      <c r="XF79" s="694"/>
      <c r="XG79" s="694"/>
      <c r="XH79" s="694"/>
      <c r="XI79" s="694"/>
      <c r="XJ79" s="694"/>
      <c r="XK79" s="694"/>
      <c r="XL79" s="694"/>
      <c r="XM79" s="694"/>
      <c r="XN79" s="694"/>
      <c r="XO79" s="694"/>
      <c r="XP79" s="694"/>
      <c r="XQ79" s="694"/>
      <c r="XR79" s="694"/>
      <c r="XS79" s="694"/>
      <c r="XT79" s="694"/>
      <c r="XU79" s="694"/>
      <c r="XV79" s="694"/>
      <c r="XW79" s="694"/>
      <c r="XX79" s="694"/>
      <c r="XY79" s="694"/>
      <c r="XZ79" s="694"/>
      <c r="YA79" s="694"/>
      <c r="YB79" s="694"/>
      <c r="YC79" s="694"/>
      <c r="YD79" s="694"/>
      <c r="YE79" s="694"/>
      <c r="YF79" s="694"/>
      <c r="YG79" s="694"/>
      <c r="YH79" s="694"/>
      <c r="YI79" s="694"/>
      <c r="YJ79" s="694"/>
      <c r="YK79" s="694"/>
      <c r="YL79" s="694"/>
      <c r="YM79" s="694"/>
      <c r="YN79" s="694"/>
      <c r="YO79" s="694"/>
      <c r="YP79" s="694"/>
      <c r="YQ79" s="694"/>
      <c r="YR79" s="694"/>
      <c r="YS79" s="694"/>
      <c r="YT79" s="694"/>
      <c r="YU79" s="694"/>
      <c r="YV79" s="694"/>
      <c r="YW79" s="694"/>
      <c r="YX79" s="694"/>
      <c r="YY79" s="694"/>
      <c r="YZ79" s="694"/>
      <c r="ZA79" s="694"/>
      <c r="ZB79" s="694"/>
      <c r="ZC79" s="694"/>
      <c r="ZD79" s="694"/>
      <c r="ZE79" s="694"/>
      <c r="ZF79" s="694"/>
      <c r="ZG79" s="694"/>
      <c r="ZH79" s="694"/>
      <c r="ZI79" s="694"/>
      <c r="ZJ79" s="694"/>
      <c r="ZK79" s="694"/>
      <c r="ZL79" s="694"/>
      <c r="ZM79" s="694"/>
      <c r="ZN79" s="694"/>
      <c r="ZO79" s="694"/>
      <c r="ZP79" s="694"/>
      <c r="ZQ79" s="694"/>
      <c r="ZR79" s="694"/>
      <c r="ZS79" s="694"/>
      <c r="ZT79" s="694"/>
      <c r="ZU79" s="694"/>
      <c r="ZV79" s="694"/>
      <c r="ZW79" s="694"/>
      <c r="ZX79" s="694"/>
      <c r="ZY79" s="694"/>
      <c r="ZZ79" s="694"/>
      <c r="AAA79" s="694"/>
      <c r="AAB79" s="694"/>
      <c r="AAC79" s="694"/>
      <c r="AAD79" s="694"/>
      <c r="AAE79" s="694"/>
      <c r="AAF79" s="694"/>
      <c r="AAG79" s="694"/>
      <c r="AAH79" s="694"/>
      <c r="AAI79" s="694"/>
      <c r="AAJ79" s="694"/>
      <c r="AAK79" s="694"/>
      <c r="AAL79" s="694"/>
      <c r="AAM79" s="694"/>
      <c r="AAN79" s="694"/>
      <c r="AAO79" s="694"/>
      <c r="AAP79" s="694"/>
      <c r="AAQ79" s="694"/>
      <c r="AAR79" s="694"/>
      <c r="AAS79" s="694"/>
      <c r="AAT79" s="694"/>
      <c r="AAU79" s="694"/>
      <c r="AAV79" s="694"/>
      <c r="AAW79" s="694"/>
      <c r="AAX79" s="694"/>
      <c r="AAY79" s="694"/>
      <c r="AAZ79" s="694"/>
      <c r="ABA79" s="694"/>
      <c r="ABB79" s="694"/>
      <c r="ABC79" s="694"/>
      <c r="ABD79" s="694"/>
      <c r="ABE79" s="694"/>
      <c r="ABF79" s="694"/>
      <c r="ABG79" s="694"/>
      <c r="ABH79" s="694"/>
      <c r="ABI79" s="694"/>
      <c r="ABJ79" s="694"/>
      <c r="ABK79" s="694"/>
      <c r="ABL79" s="694"/>
      <c r="ABM79" s="694"/>
      <c r="ABN79" s="694"/>
      <c r="ABO79" s="694"/>
      <c r="ABP79" s="694"/>
      <c r="ABQ79" s="694"/>
      <c r="ABR79" s="694"/>
      <c r="ABS79" s="694"/>
      <c r="ABT79" s="694"/>
      <c r="ABU79" s="694"/>
      <c r="ABV79" s="694"/>
      <c r="ABW79" s="694"/>
      <c r="ABX79" s="694"/>
      <c r="ABY79" s="694"/>
      <c r="ABZ79" s="694"/>
      <c r="ACA79" s="694"/>
      <c r="ACB79" s="694"/>
      <c r="ACC79" s="694"/>
      <c r="ACD79" s="694"/>
      <c r="ACE79" s="694"/>
      <c r="ACF79" s="694"/>
      <c r="ACG79" s="694"/>
      <c r="ACH79" s="694"/>
      <c r="ACI79" s="694"/>
      <c r="ACJ79" s="694"/>
      <c r="ACK79" s="694"/>
      <c r="ACL79" s="694"/>
      <c r="ACM79" s="694"/>
      <c r="ACN79" s="694"/>
      <c r="ACO79" s="694"/>
      <c r="ACP79" s="694"/>
      <c r="ACQ79" s="694"/>
      <c r="ACR79" s="694"/>
      <c r="ACS79" s="694"/>
      <c r="ACT79" s="694"/>
      <c r="ACU79" s="694"/>
      <c r="ACV79" s="694"/>
      <c r="ACW79" s="694"/>
      <c r="ACX79" s="694"/>
      <c r="ACY79" s="694"/>
      <c r="ACZ79" s="694"/>
      <c r="ADA79" s="694"/>
      <c r="ADB79" s="694"/>
      <c r="ADC79" s="694"/>
      <c r="ADD79" s="694"/>
      <c r="ADE79" s="694"/>
      <c r="ADF79" s="694"/>
      <c r="ADG79" s="694"/>
      <c r="ADH79" s="694"/>
      <c r="ADI79" s="694"/>
      <c r="ADJ79" s="694"/>
      <c r="ADK79" s="694"/>
      <c r="ADL79" s="694"/>
      <c r="ADM79" s="694"/>
      <c r="ADN79" s="694"/>
      <c r="ADO79" s="694"/>
      <c r="ADP79" s="694"/>
      <c r="ADQ79" s="694"/>
      <c r="ADR79" s="694"/>
      <c r="ADS79" s="694"/>
      <c r="ADT79" s="694"/>
      <c r="ADU79" s="694"/>
      <c r="ADV79" s="694"/>
      <c r="ADW79" s="694"/>
      <c r="ADX79" s="694"/>
      <c r="ADY79" s="694"/>
      <c r="ADZ79" s="694"/>
      <c r="AEA79" s="694"/>
      <c r="AEB79" s="694"/>
      <c r="AEC79" s="694"/>
      <c r="AED79" s="694"/>
      <c r="AEE79" s="694"/>
      <c r="AEF79" s="694"/>
      <c r="AEG79" s="694"/>
      <c r="AEH79" s="694"/>
      <c r="AEI79" s="694"/>
      <c r="AEJ79" s="694"/>
      <c r="AEK79" s="694"/>
      <c r="AEL79" s="694"/>
      <c r="AEM79" s="694"/>
      <c r="AEN79" s="694"/>
      <c r="AEO79" s="694"/>
      <c r="AEP79" s="694"/>
      <c r="AEQ79" s="694"/>
      <c r="AER79" s="694"/>
      <c r="AES79" s="694"/>
      <c r="AET79" s="694"/>
      <c r="AEU79" s="694"/>
      <c r="AEV79" s="694"/>
      <c r="AEW79" s="694"/>
      <c r="AEX79" s="694"/>
      <c r="AEY79" s="694"/>
      <c r="AEZ79" s="694"/>
      <c r="AFA79" s="694"/>
      <c r="AFB79" s="694"/>
      <c r="AFC79" s="694"/>
      <c r="AFD79" s="694"/>
      <c r="AFE79" s="694"/>
      <c r="AFF79" s="694"/>
      <c r="AFG79" s="694"/>
      <c r="AFH79" s="694"/>
      <c r="AFI79" s="694"/>
      <c r="AFJ79" s="694"/>
      <c r="AFK79" s="694"/>
      <c r="AFL79" s="694"/>
      <c r="AFM79" s="694"/>
      <c r="AFN79" s="694"/>
      <c r="AFO79" s="694"/>
      <c r="AFP79" s="694"/>
      <c r="AFQ79" s="694"/>
      <c r="AFR79" s="694"/>
      <c r="AFS79" s="694"/>
      <c r="AFT79" s="694"/>
      <c r="AFU79" s="694"/>
      <c r="AFV79" s="694"/>
      <c r="AFW79" s="694"/>
      <c r="AFX79" s="694"/>
      <c r="AFY79" s="694"/>
      <c r="AFZ79" s="694"/>
      <c r="AGA79" s="694"/>
      <c r="AGB79" s="694"/>
      <c r="AGC79" s="694"/>
      <c r="AGD79" s="694"/>
      <c r="AGE79" s="694"/>
      <c r="AGF79" s="694"/>
      <c r="AGG79" s="694"/>
      <c r="AGH79" s="694"/>
      <c r="AGI79" s="694"/>
      <c r="AGJ79" s="694"/>
      <c r="AGK79" s="694"/>
      <c r="AGL79" s="694"/>
      <c r="AGM79" s="694"/>
      <c r="AGN79" s="694"/>
      <c r="AGO79" s="694"/>
      <c r="AGP79" s="694"/>
      <c r="AGQ79" s="694"/>
      <c r="AGR79" s="694"/>
      <c r="AGS79" s="694"/>
      <c r="AGT79" s="694"/>
      <c r="AGU79" s="694"/>
      <c r="AGV79" s="694"/>
      <c r="AGW79" s="694"/>
      <c r="AGX79" s="694"/>
      <c r="AGY79" s="694"/>
      <c r="AGZ79" s="694"/>
      <c r="AHA79" s="694"/>
      <c r="AHB79" s="694"/>
      <c r="AHC79" s="694"/>
      <c r="AHD79" s="694"/>
      <c r="AHE79" s="694"/>
      <c r="AHF79" s="694"/>
      <c r="AHG79" s="694"/>
      <c r="AHH79" s="694"/>
      <c r="AHI79" s="694"/>
      <c r="AHJ79" s="694"/>
      <c r="AHK79" s="694"/>
      <c r="AHL79" s="694"/>
      <c r="AHM79" s="694"/>
      <c r="AHN79" s="694"/>
      <c r="AHO79" s="694"/>
      <c r="AHP79" s="694"/>
      <c r="AHQ79" s="694"/>
      <c r="AHR79" s="694"/>
      <c r="AHS79" s="694"/>
      <c r="AHT79" s="694"/>
      <c r="AHU79" s="694"/>
      <c r="AHV79" s="694"/>
      <c r="AHW79" s="694"/>
      <c r="AHX79" s="694"/>
      <c r="AHY79" s="694"/>
      <c r="AHZ79" s="694"/>
      <c r="AIA79" s="694"/>
      <c r="AIB79" s="694"/>
      <c r="AIC79" s="694"/>
      <c r="AID79" s="694"/>
      <c r="AIE79" s="694"/>
      <c r="AIF79" s="694"/>
      <c r="AIG79" s="694"/>
      <c r="AIH79" s="694"/>
      <c r="AII79" s="694"/>
      <c r="AIJ79" s="694"/>
      <c r="AIK79" s="694"/>
      <c r="AIL79" s="694"/>
      <c r="AIM79" s="694"/>
      <c r="AIN79" s="694"/>
      <c r="AIO79" s="694"/>
      <c r="AIP79" s="694"/>
      <c r="AIQ79" s="694"/>
      <c r="AIR79" s="694"/>
      <c r="AIS79" s="694"/>
      <c r="AIT79" s="694"/>
      <c r="AIU79" s="694"/>
      <c r="AIV79" s="694"/>
      <c r="AIW79" s="694"/>
      <c r="AIX79" s="694"/>
      <c r="AIY79" s="694"/>
      <c r="AIZ79" s="694"/>
      <c r="AJA79" s="694"/>
      <c r="AJB79" s="694"/>
      <c r="AJC79" s="694"/>
      <c r="AJD79" s="694"/>
      <c r="AJE79" s="694"/>
      <c r="AJF79" s="694"/>
      <c r="AJG79" s="694"/>
      <c r="AJH79" s="694"/>
      <c r="AJI79" s="694"/>
      <c r="AJJ79" s="694"/>
      <c r="AJK79" s="694"/>
      <c r="AJL79" s="694"/>
      <c r="AJM79" s="694"/>
      <c r="AJN79" s="694"/>
      <c r="AJO79" s="694"/>
      <c r="AJP79" s="694"/>
      <c r="AJQ79" s="694"/>
      <c r="AJR79" s="694"/>
      <c r="AJS79" s="694"/>
    </row>
    <row r="80" spans="1:955">
      <c r="M80" s="724"/>
      <c r="GE80" s="694"/>
      <c r="GF80" s="694"/>
      <c r="GG80" s="694"/>
      <c r="GH80" s="694"/>
      <c r="GI80" s="694"/>
      <c r="GJ80" s="694"/>
      <c r="GK80" s="694"/>
      <c r="GL80" s="694"/>
      <c r="GM80" s="694"/>
      <c r="GN80" s="694"/>
      <c r="GO80" s="694"/>
      <c r="GP80" s="694"/>
      <c r="GQ80" s="694"/>
      <c r="GR80" s="694"/>
      <c r="GS80" s="694"/>
      <c r="GT80" s="694"/>
      <c r="GU80" s="694"/>
      <c r="GV80" s="694"/>
      <c r="GW80" s="694"/>
      <c r="GX80" s="694"/>
      <c r="GY80" s="694"/>
      <c r="GZ80" s="694"/>
      <c r="HA80" s="694"/>
      <c r="HB80" s="694"/>
      <c r="HC80" s="694"/>
      <c r="HD80" s="694"/>
      <c r="HE80" s="694"/>
      <c r="HF80" s="694"/>
      <c r="HG80" s="694"/>
      <c r="HH80" s="694"/>
      <c r="HI80" s="694"/>
      <c r="HJ80" s="694"/>
      <c r="HK80" s="694"/>
      <c r="HL80" s="694"/>
      <c r="HM80" s="694"/>
      <c r="HN80" s="694"/>
      <c r="HO80" s="694"/>
      <c r="HP80" s="694"/>
      <c r="HQ80" s="694"/>
      <c r="HR80" s="694"/>
      <c r="HS80" s="694"/>
      <c r="HT80" s="694"/>
      <c r="HU80" s="694"/>
      <c r="HV80" s="694"/>
      <c r="HW80" s="694"/>
      <c r="HX80" s="694"/>
      <c r="HY80" s="694"/>
      <c r="HZ80" s="694"/>
      <c r="IA80" s="694"/>
      <c r="IB80" s="694"/>
      <c r="IC80" s="694"/>
      <c r="ID80" s="694"/>
      <c r="IE80" s="694"/>
      <c r="IF80" s="694"/>
      <c r="IG80" s="694"/>
      <c r="IH80" s="694"/>
      <c r="II80" s="694"/>
      <c r="IJ80" s="694"/>
      <c r="IK80" s="694"/>
      <c r="IL80" s="694"/>
      <c r="IM80" s="694"/>
      <c r="IN80" s="694"/>
      <c r="IO80" s="694"/>
      <c r="IP80" s="694"/>
      <c r="IQ80" s="694"/>
      <c r="IR80" s="694"/>
      <c r="IS80" s="694"/>
      <c r="IT80" s="694"/>
      <c r="IU80" s="694"/>
      <c r="IV80" s="694"/>
      <c r="IW80" s="694"/>
      <c r="IX80" s="694"/>
      <c r="IY80" s="694"/>
      <c r="IZ80" s="694"/>
      <c r="JA80" s="694"/>
      <c r="JB80" s="694"/>
      <c r="JC80" s="694"/>
      <c r="JD80" s="694"/>
      <c r="JE80" s="694"/>
      <c r="JF80" s="694"/>
      <c r="JG80" s="694"/>
      <c r="JH80" s="694"/>
      <c r="JI80" s="694"/>
      <c r="JJ80" s="694"/>
      <c r="JK80" s="694"/>
      <c r="JL80" s="694"/>
      <c r="JM80" s="694"/>
      <c r="JN80" s="694"/>
      <c r="JO80" s="694"/>
      <c r="JP80" s="694"/>
      <c r="JQ80" s="694"/>
      <c r="JR80" s="694"/>
      <c r="JS80" s="694"/>
      <c r="JT80" s="694"/>
      <c r="JU80" s="694"/>
      <c r="JV80" s="694"/>
      <c r="JW80" s="694"/>
      <c r="JX80" s="694"/>
      <c r="JY80" s="694"/>
      <c r="JZ80" s="694"/>
      <c r="KA80" s="694"/>
      <c r="KB80" s="694"/>
      <c r="KC80" s="694"/>
      <c r="KD80" s="694"/>
      <c r="KE80" s="694"/>
      <c r="KF80" s="694"/>
      <c r="KG80" s="694"/>
      <c r="KH80" s="694"/>
      <c r="KI80" s="694"/>
      <c r="KJ80" s="694"/>
      <c r="KK80" s="694"/>
      <c r="KL80" s="694"/>
      <c r="KM80" s="694"/>
      <c r="KN80" s="694"/>
      <c r="KO80" s="694"/>
      <c r="KP80" s="694"/>
      <c r="KQ80" s="694"/>
      <c r="KR80" s="694"/>
      <c r="KS80" s="694"/>
      <c r="KT80" s="694"/>
      <c r="KU80" s="694"/>
      <c r="KV80" s="694"/>
      <c r="KW80" s="694"/>
      <c r="KX80" s="694"/>
      <c r="KY80" s="694"/>
      <c r="KZ80" s="694"/>
      <c r="LA80" s="694"/>
      <c r="LB80" s="694"/>
      <c r="LC80" s="694"/>
      <c r="LD80" s="694"/>
      <c r="LE80" s="694"/>
      <c r="LF80" s="694"/>
      <c r="LG80" s="694"/>
      <c r="LH80" s="694"/>
      <c r="LI80" s="694"/>
      <c r="LJ80" s="694"/>
      <c r="LK80" s="694"/>
      <c r="LL80" s="694"/>
      <c r="LM80" s="694"/>
      <c r="LN80" s="694"/>
      <c r="LO80" s="694"/>
      <c r="LP80" s="694"/>
      <c r="LQ80" s="694"/>
      <c r="LR80" s="694"/>
      <c r="LS80" s="694"/>
      <c r="LT80" s="694"/>
      <c r="LU80" s="694"/>
      <c r="LV80" s="694"/>
      <c r="LW80" s="694"/>
      <c r="LX80" s="694"/>
      <c r="LY80" s="694"/>
      <c r="LZ80" s="694"/>
      <c r="MA80" s="694"/>
      <c r="MB80" s="694"/>
      <c r="MC80" s="694"/>
      <c r="MD80" s="694"/>
      <c r="ME80" s="694"/>
      <c r="MF80" s="694"/>
      <c r="MG80" s="694"/>
      <c r="MH80" s="694"/>
      <c r="MI80" s="694"/>
      <c r="MJ80" s="694"/>
      <c r="MK80" s="694"/>
      <c r="ML80" s="694"/>
      <c r="MM80" s="694"/>
      <c r="MN80" s="694"/>
      <c r="MO80" s="694"/>
      <c r="MP80" s="694"/>
      <c r="MQ80" s="694"/>
      <c r="MR80" s="694"/>
      <c r="MS80" s="694"/>
      <c r="MT80" s="694"/>
      <c r="MU80" s="694"/>
      <c r="MV80" s="694"/>
      <c r="MW80" s="694"/>
      <c r="MX80" s="694"/>
      <c r="MY80" s="694"/>
      <c r="MZ80" s="694"/>
      <c r="NA80" s="694"/>
      <c r="NB80" s="694"/>
      <c r="NC80" s="694"/>
      <c r="ND80" s="694"/>
      <c r="NE80" s="694"/>
      <c r="NF80" s="694"/>
      <c r="NG80" s="694"/>
      <c r="NH80" s="694"/>
      <c r="NI80" s="694"/>
      <c r="NJ80" s="694"/>
      <c r="NK80" s="694"/>
      <c r="NL80" s="694"/>
      <c r="NM80" s="694"/>
      <c r="NN80" s="694"/>
      <c r="NO80" s="694"/>
      <c r="NP80" s="694"/>
      <c r="NQ80" s="694"/>
      <c r="NR80" s="694"/>
      <c r="NS80" s="694"/>
      <c r="NT80" s="694"/>
      <c r="NU80" s="694"/>
      <c r="NV80" s="694"/>
      <c r="NW80" s="694"/>
      <c r="NX80" s="694"/>
      <c r="NY80" s="694"/>
      <c r="NZ80" s="694"/>
      <c r="OA80" s="694"/>
      <c r="OB80" s="694"/>
      <c r="OC80" s="694"/>
      <c r="OD80" s="694"/>
      <c r="OE80" s="694"/>
      <c r="OF80" s="694"/>
      <c r="OG80" s="694"/>
      <c r="OH80" s="694"/>
      <c r="OI80" s="694"/>
      <c r="OJ80" s="694"/>
      <c r="OK80" s="694"/>
      <c r="OL80" s="694"/>
      <c r="OM80" s="694"/>
      <c r="ON80" s="694"/>
      <c r="OO80" s="694"/>
      <c r="OP80" s="694"/>
      <c r="OQ80" s="694"/>
      <c r="OR80" s="694"/>
      <c r="OS80" s="694"/>
      <c r="OT80" s="694"/>
      <c r="OU80" s="694"/>
      <c r="OV80" s="694"/>
      <c r="OW80" s="694"/>
      <c r="OX80" s="694"/>
      <c r="OY80" s="694"/>
      <c r="OZ80" s="694"/>
      <c r="PA80" s="694"/>
      <c r="PB80" s="694"/>
      <c r="PC80" s="694"/>
      <c r="PD80" s="694"/>
      <c r="PE80" s="694"/>
      <c r="PF80" s="694"/>
      <c r="PG80" s="694"/>
      <c r="PH80" s="694"/>
      <c r="PI80" s="694"/>
      <c r="PJ80" s="694"/>
      <c r="PK80" s="694"/>
      <c r="PL80" s="694"/>
      <c r="PM80" s="694"/>
      <c r="PN80" s="694"/>
      <c r="PO80" s="694"/>
      <c r="PP80" s="694"/>
      <c r="PQ80" s="694"/>
      <c r="PR80" s="694"/>
      <c r="PS80" s="694"/>
      <c r="PT80" s="694"/>
      <c r="PU80" s="694"/>
      <c r="PV80" s="694"/>
      <c r="PW80" s="694"/>
      <c r="PX80" s="694"/>
      <c r="PY80" s="694"/>
      <c r="PZ80" s="694"/>
      <c r="QA80" s="694"/>
      <c r="QB80" s="694"/>
      <c r="QC80" s="694"/>
      <c r="QD80" s="694"/>
      <c r="QE80" s="694"/>
      <c r="QF80" s="694"/>
      <c r="QG80" s="694"/>
      <c r="QH80" s="694"/>
      <c r="QI80" s="694"/>
      <c r="QJ80" s="694"/>
      <c r="QK80" s="694"/>
      <c r="QL80" s="694"/>
      <c r="QM80" s="694"/>
      <c r="QN80" s="694"/>
      <c r="QO80" s="694"/>
      <c r="QP80" s="694"/>
      <c r="QQ80" s="694"/>
      <c r="QR80" s="694"/>
      <c r="QS80" s="694"/>
      <c r="QT80" s="694"/>
      <c r="QU80" s="694"/>
      <c r="QV80" s="694"/>
      <c r="QW80" s="694"/>
      <c r="QX80" s="694"/>
      <c r="QY80" s="694"/>
      <c r="QZ80" s="694"/>
      <c r="RA80" s="694"/>
      <c r="RB80" s="694"/>
      <c r="RC80" s="694"/>
      <c r="RD80" s="694"/>
      <c r="RE80" s="694"/>
      <c r="RF80" s="694"/>
      <c r="RG80" s="694"/>
      <c r="RH80" s="694"/>
      <c r="RI80" s="694"/>
      <c r="RJ80" s="694"/>
      <c r="RK80" s="694"/>
      <c r="RL80" s="694"/>
      <c r="RM80" s="694"/>
      <c r="RN80" s="694"/>
      <c r="RO80" s="694"/>
      <c r="RP80" s="694"/>
      <c r="RQ80" s="694"/>
      <c r="RR80" s="694"/>
      <c r="RS80" s="694"/>
      <c r="RT80" s="694"/>
      <c r="RU80" s="694"/>
      <c r="RV80" s="694"/>
      <c r="RW80" s="694"/>
      <c r="RX80" s="694"/>
      <c r="RY80" s="694"/>
      <c r="RZ80" s="694"/>
      <c r="SA80" s="694"/>
      <c r="SB80" s="694"/>
      <c r="SC80" s="694"/>
      <c r="SD80" s="694"/>
      <c r="SE80" s="694"/>
      <c r="SF80" s="694"/>
      <c r="SG80" s="694"/>
      <c r="SH80" s="694"/>
      <c r="SI80" s="694"/>
      <c r="SJ80" s="694"/>
      <c r="SK80" s="694"/>
      <c r="SL80" s="694"/>
      <c r="SM80" s="694"/>
      <c r="SN80" s="694"/>
      <c r="SO80" s="694"/>
      <c r="SP80" s="694"/>
      <c r="SQ80" s="694"/>
      <c r="SR80" s="694"/>
      <c r="SS80" s="694"/>
      <c r="ST80" s="694"/>
      <c r="SU80" s="694"/>
      <c r="SV80" s="694"/>
      <c r="SW80" s="694"/>
      <c r="SX80" s="694"/>
      <c r="SY80" s="694"/>
      <c r="SZ80" s="694"/>
      <c r="TA80" s="694"/>
      <c r="TB80" s="694"/>
      <c r="TC80" s="694"/>
      <c r="TD80" s="694"/>
      <c r="TE80" s="694"/>
      <c r="TF80" s="694"/>
      <c r="TG80" s="694"/>
      <c r="TH80" s="694"/>
      <c r="TI80" s="694"/>
      <c r="TJ80" s="694"/>
      <c r="TK80" s="694"/>
      <c r="TL80" s="694"/>
      <c r="TM80" s="694"/>
      <c r="TN80" s="694"/>
      <c r="TO80" s="694"/>
      <c r="TP80" s="694"/>
      <c r="TQ80" s="694"/>
      <c r="TR80" s="694"/>
      <c r="TS80" s="694"/>
      <c r="TT80" s="694"/>
      <c r="TU80" s="694"/>
      <c r="TV80" s="694"/>
      <c r="TW80" s="694"/>
      <c r="TX80" s="694"/>
      <c r="TY80" s="694"/>
      <c r="TZ80" s="694"/>
      <c r="UA80" s="694"/>
      <c r="UB80" s="694"/>
      <c r="UC80" s="694"/>
      <c r="UD80" s="694"/>
      <c r="UE80" s="694"/>
      <c r="UF80" s="694"/>
      <c r="UG80" s="694"/>
      <c r="UH80" s="694"/>
      <c r="UI80" s="694"/>
      <c r="UJ80" s="694"/>
      <c r="UK80" s="694"/>
      <c r="UL80" s="694"/>
      <c r="UM80" s="694"/>
      <c r="UN80" s="694"/>
      <c r="UO80" s="694"/>
      <c r="UP80" s="694"/>
      <c r="UQ80" s="694"/>
      <c r="UR80" s="694"/>
      <c r="US80" s="694"/>
      <c r="UT80" s="694"/>
      <c r="UU80" s="694"/>
      <c r="UV80" s="694"/>
      <c r="UW80" s="694"/>
      <c r="UX80" s="694"/>
      <c r="UY80" s="694"/>
      <c r="UZ80" s="694"/>
      <c r="VA80" s="694"/>
      <c r="VB80" s="694"/>
      <c r="VC80" s="694"/>
      <c r="VD80" s="694"/>
      <c r="VE80" s="694"/>
      <c r="VF80" s="694"/>
      <c r="VG80" s="694"/>
      <c r="VH80" s="694"/>
      <c r="VI80" s="694"/>
      <c r="VJ80" s="694"/>
      <c r="VK80" s="694"/>
      <c r="VL80" s="694"/>
      <c r="VM80" s="694"/>
      <c r="VN80" s="694"/>
      <c r="VO80" s="694"/>
      <c r="VP80" s="694"/>
      <c r="VQ80" s="694"/>
      <c r="VR80" s="694"/>
      <c r="VS80" s="694"/>
      <c r="VT80" s="694"/>
      <c r="VU80" s="694"/>
      <c r="VV80" s="694"/>
      <c r="VW80" s="694"/>
      <c r="VX80" s="694"/>
      <c r="VY80" s="694"/>
      <c r="VZ80" s="694"/>
      <c r="WA80" s="694"/>
      <c r="WB80" s="694"/>
      <c r="WC80" s="694"/>
      <c r="WD80" s="694"/>
      <c r="WE80" s="694"/>
      <c r="WF80" s="694"/>
      <c r="WG80" s="694"/>
      <c r="WH80" s="694"/>
      <c r="WI80" s="694"/>
      <c r="WJ80" s="694"/>
      <c r="WK80" s="694"/>
      <c r="WL80" s="694"/>
      <c r="WM80" s="694"/>
      <c r="WN80" s="694"/>
      <c r="WO80" s="694"/>
      <c r="WP80" s="694"/>
      <c r="WQ80" s="694"/>
      <c r="WR80" s="694"/>
      <c r="WS80" s="694"/>
      <c r="WT80" s="694"/>
      <c r="WU80" s="694"/>
      <c r="WV80" s="694"/>
      <c r="WW80" s="694"/>
      <c r="WX80" s="694"/>
      <c r="WY80" s="694"/>
      <c r="WZ80" s="694"/>
      <c r="XA80" s="694"/>
      <c r="XB80" s="694"/>
      <c r="XC80" s="694"/>
      <c r="XD80" s="694"/>
      <c r="XE80" s="694"/>
      <c r="XF80" s="694"/>
      <c r="XG80" s="694"/>
      <c r="XH80" s="694"/>
      <c r="XI80" s="694"/>
      <c r="XJ80" s="694"/>
      <c r="XK80" s="694"/>
      <c r="XL80" s="694"/>
      <c r="XM80" s="694"/>
      <c r="XN80" s="694"/>
      <c r="XO80" s="694"/>
      <c r="XP80" s="694"/>
      <c r="XQ80" s="694"/>
      <c r="XR80" s="694"/>
      <c r="XS80" s="694"/>
      <c r="XT80" s="694"/>
      <c r="XU80" s="694"/>
      <c r="XV80" s="694"/>
      <c r="XW80" s="694"/>
      <c r="XX80" s="694"/>
      <c r="XY80" s="694"/>
      <c r="XZ80" s="694"/>
      <c r="YA80" s="694"/>
      <c r="YB80" s="694"/>
      <c r="YC80" s="694"/>
      <c r="YD80" s="694"/>
      <c r="YE80" s="694"/>
      <c r="YF80" s="694"/>
      <c r="YG80" s="694"/>
      <c r="YH80" s="694"/>
      <c r="YI80" s="694"/>
      <c r="YJ80" s="694"/>
      <c r="YK80" s="694"/>
      <c r="YL80" s="694"/>
      <c r="YM80" s="694"/>
      <c r="YN80" s="694"/>
      <c r="YO80" s="694"/>
      <c r="YP80" s="694"/>
      <c r="YQ80" s="694"/>
      <c r="YR80" s="694"/>
      <c r="YS80" s="694"/>
      <c r="YT80" s="694"/>
      <c r="YU80" s="694"/>
      <c r="YV80" s="694"/>
      <c r="YW80" s="694"/>
      <c r="YX80" s="694"/>
      <c r="YY80" s="694"/>
      <c r="YZ80" s="694"/>
      <c r="ZA80" s="694"/>
      <c r="ZB80" s="694"/>
      <c r="ZC80" s="694"/>
      <c r="ZD80" s="694"/>
      <c r="ZE80" s="694"/>
      <c r="ZF80" s="694"/>
      <c r="ZG80" s="694"/>
      <c r="ZH80" s="694"/>
      <c r="ZI80" s="694"/>
      <c r="ZJ80" s="694"/>
      <c r="ZK80" s="694"/>
      <c r="ZL80" s="694"/>
      <c r="ZM80" s="694"/>
      <c r="ZN80" s="694"/>
      <c r="ZO80" s="694"/>
      <c r="ZP80" s="694"/>
      <c r="ZQ80" s="694"/>
      <c r="ZR80" s="694"/>
      <c r="ZS80" s="694"/>
      <c r="ZT80" s="694"/>
      <c r="ZU80" s="694"/>
      <c r="ZV80" s="694"/>
      <c r="ZW80" s="694"/>
      <c r="ZX80" s="694"/>
      <c r="ZY80" s="694"/>
      <c r="ZZ80" s="694"/>
      <c r="AAA80" s="694"/>
      <c r="AAB80" s="694"/>
      <c r="AAC80" s="694"/>
      <c r="AAD80" s="694"/>
      <c r="AAE80" s="694"/>
      <c r="AAF80" s="694"/>
      <c r="AAG80" s="694"/>
      <c r="AAH80" s="694"/>
      <c r="AAI80" s="694"/>
      <c r="AAJ80" s="694"/>
      <c r="AAK80" s="694"/>
      <c r="AAL80" s="694"/>
      <c r="AAM80" s="694"/>
      <c r="AAN80" s="694"/>
      <c r="AAO80" s="694"/>
      <c r="AAP80" s="694"/>
      <c r="AAQ80" s="694"/>
      <c r="AAR80" s="694"/>
      <c r="AAS80" s="694"/>
      <c r="AAT80" s="694"/>
      <c r="AAU80" s="694"/>
      <c r="AAV80" s="694"/>
      <c r="AAW80" s="694"/>
      <c r="AAX80" s="694"/>
      <c r="AAY80" s="694"/>
      <c r="AAZ80" s="694"/>
      <c r="ABA80" s="694"/>
      <c r="ABB80" s="694"/>
      <c r="ABC80" s="694"/>
      <c r="ABD80" s="694"/>
      <c r="ABE80" s="694"/>
      <c r="ABF80" s="694"/>
      <c r="ABG80" s="694"/>
      <c r="ABH80" s="694"/>
      <c r="ABI80" s="694"/>
      <c r="ABJ80" s="694"/>
      <c r="ABK80" s="694"/>
      <c r="ABL80" s="694"/>
      <c r="ABM80" s="694"/>
      <c r="ABN80" s="694"/>
      <c r="ABO80" s="694"/>
      <c r="ABP80" s="694"/>
      <c r="ABQ80" s="694"/>
      <c r="ABR80" s="694"/>
      <c r="ABS80" s="694"/>
      <c r="ABT80" s="694"/>
      <c r="ABU80" s="694"/>
      <c r="ABV80" s="694"/>
      <c r="ABW80" s="694"/>
      <c r="ABX80" s="694"/>
      <c r="ABY80" s="694"/>
      <c r="ABZ80" s="694"/>
      <c r="ACA80" s="694"/>
      <c r="ACB80" s="694"/>
      <c r="ACC80" s="694"/>
      <c r="ACD80" s="694"/>
      <c r="ACE80" s="694"/>
      <c r="ACF80" s="694"/>
      <c r="ACG80" s="694"/>
      <c r="ACH80" s="694"/>
      <c r="ACI80" s="694"/>
      <c r="ACJ80" s="694"/>
      <c r="ACK80" s="694"/>
      <c r="ACL80" s="694"/>
      <c r="ACM80" s="694"/>
      <c r="ACN80" s="694"/>
      <c r="ACO80" s="694"/>
      <c r="ACP80" s="694"/>
      <c r="ACQ80" s="694"/>
      <c r="ACR80" s="694"/>
      <c r="ACS80" s="694"/>
      <c r="ACT80" s="694"/>
      <c r="ACU80" s="694"/>
      <c r="ACV80" s="694"/>
      <c r="ACW80" s="694"/>
      <c r="ACX80" s="694"/>
      <c r="ACY80" s="694"/>
      <c r="ACZ80" s="694"/>
      <c r="ADA80" s="694"/>
      <c r="ADB80" s="694"/>
      <c r="ADC80" s="694"/>
      <c r="ADD80" s="694"/>
      <c r="ADE80" s="694"/>
      <c r="ADF80" s="694"/>
      <c r="ADG80" s="694"/>
      <c r="ADH80" s="694"/>
      <c r="ADI80" s="694"/>
      <c r="ADJ80" s="694"/>
      <c r="ADK80" s="694"/>
      <c r="ADL80" s="694"/>
      <c r="ADM80" s="694"/>
      <c r="ADN80" s="694"/>
      <c r="ADO80" s="694"/>
      <c r="ADP80" s="694"/>
      <c r="ADQ80" s="694"/>
      <c r="ADR80" s="694"/>
      <c r="ADS80" s="694"/>
      <c r="ADT80" s="694"/>
      <c r="ADU80" s="694"/>
      <c r="ADV80" s="694"/>
      <c r="ADW80" s="694"/>
      <c r="ADX80" s="694"/>
      <c r="ADY80" s="694"/>
      <c r="ADZ80" s="694"/>
      <c r="AEA80" s="694"/>
      <c r="AEB80" s="694"/>
      <c r="AEC80" s="694"/>
      <c r="AED80" s="694"/>
      <c r="AEE80" s="694"/>
      <c r="AEF80" s="694"/>
      <c r="AEG80" s="694"/>
      <c r="AEH80" s="694"/>
      <c r="AEI80" s="694"/>
      <c r="AEJ80" s="694"/>
      <c r="AEK80" s="694"/>
      <c r="AEL80" s="694"/>
      <c r="AEM80" s="694"/>
      <c r="AEN80" s="694"/>
      <c r="AEO80" s="694"/>
      <c r="AEP80" s="694"/>
      <c r="AEQ80" s="694"/>
      <c r="AER80" s="694"/>
      <c r="AES80" s="694"/>
      <c r="AET80" s="694"/>
      <c r="AEU80" s="694"/>
      <c r="AEV80" s="694"/>
      <c r="AEW80" s="694"/>
      <c r="AEX80" s="694"/>
      <c r="AEY80" s="694"/>
      <c r="AEZ80" s="694"/>
      <c r="AFA80" s="694"/>
      <c r="AFB80" s="694"/>
      <c r="AFC80" s="694"/>
      <c r="AFD80" s="694"/>
      <c r="AFE80" s="694"/>
      <c r="AFF80" s="694"/>
      <c r="AFG80" s="694"/>
      <c r="AFH80" s="694"/>
      <c r="AFI80" s="694"/>
      <c r="AFJ80" s="694"/>
      <c r="AFK80" s="694"/>
      <c r="AFL80" s="694"/>
      <c r="AFM80" s="694"/>
      <c r="AFN80" s="694"/>
      <c r="AFO80" s="694"/>
      <c r="AFP80" s="694"/>
      <c r="AFQ80" s="694"/>
      <c r="AFR80" s="694"/>
      <c r="AFS80" s="694"/>
      <c r="AFT80" s="694"/>
      <c r="AFU80" s="694"/>
      <c r="AFV80" s="694"/>
      <c r="AFW80" s="694"/>
      <c r="AFX80" s="694"/>
      <c r="AFY80" s="694"/>
      <c r="AFZ80" s="694"/>
      <c r="AGA80" s="694"/>
      <c r="AGB80" s="694"/>
      <c r="AGC80" s="694"/>
      <c r="AGD80" s="694"/>
      <c r="AGE80" s="694"/>
      <c r="AGF80" s="694"/>
      <c r="AGG80" s="694"/>
      <c r="AGH80" s="694"/>
      <c r="AGI80" s="694"/>
      <c r="AGJ80" s="694"/>
      <c r="AGK80" s="694"/>
      <c r="AGL80" s="694"/>
      <c r="AGM80" s="694"/>
      <c r="AGN80" s="694"/>
      <c r="AGO80" s="694"/>
      <c r="AGP80" s="694"/>
      <c r="AGQ80" s="694"/>
      <c r="AGR80" s="694"/>
      <c r="AGS80" s="694"/>
      <c r="AGT80" s="694"/>
      <c r="AGU80" s="694"/>
      <c r="AGV80" s="694"/>
      <c r="AGW80" s="694"/>
      <c r="AGX80" s="694"/>
      <c r="AGY80" s="694"/>
      <c r="AGZ80" s="694"/>
      <c r="AHA80" s="694"/>
      <c r="AHB80" s="694"/>
      <c r="AHC80" s="694"/>
      <c r="AHD80" s="694"/>
      <c r="AHE80" s="694"/>
      <c r="AHF80" s="694"/>
      <c r="AHG80" s="694"/>
      <c r="AHH80" s="694"/>
      <c r="AHI80" s="694"/>
      <c r="AHJ80" s="694"/>
      <c r="AHK80" s="694"/>
      <c r="AHL80" s="694"/>
      <c r="AHM80" s="694"/>
      <c r="AHN80" s="694"/>
      <c r="AHO80" s="694"/>
      <c r="AHP80" s="694"/>
      <c r="AHQ80" s="694"/>
      <c r="AHR80" s="694"/>
      <c r="AHS80" s="694"/>
      <c r="AHT80" s="694"/>
      <c r="AHU80" s="694"/>
      <c r="AHV80" s="694"/>
      <c r="AHW80" s="694"/>
      <c r="AHX80" s="694"/>
      <c r="AHY80" s="694"/>
      <c r="AHZ80" s="694"/>
      <c r="AIA80" s="694"/>
      <c r="AIB80" s="694"/>
      <c r="AIC80" s="694"/>
      <c r="AID80" s="694"/>
      <c r="AIE80" s="694"/>
      <c r="AIF80" s="694"/>
      <c r="AIG80" s="694"/>
      <c r="AIH80" s="694"/>
      <c r="AII80" s="694"/>
      <c r="AIJ80" s="694"/>
      <c r="AIK80" s="694"/>
      <c r="AIL80" s="694"/>
      <c r="AIM80" s="694"/>
      <c r="AIN80" s="694"/>
      <c r="AIO80" s="694"/>
      <c r="AIP80" s="694"/>
      <c r="AIQ80" s="694"/>
      <c r="AIR80" s="694"/>
      <c r="AIS80" s="694"/>
      <c r="AIT80" s="694"/>
      <c r="AIU80" s="694"/>
      <c r="AIV80" s="694"/>
      <c r="AIW80" s="694"/>
      <c r="AIX80" s="694"/>
      <c r="AIY80" s="694"/>
      <c r="AIZ80" s="694"/>
      <c r="AJA80" s="694"/>
      <c r="AJB80" s="694"/>
      <c r="AJC80" s="694"/>
      <c r="AJD80" s="694"/>
      <c r="AJE80" s="694"/>
      <c r="AJF80" s="694"/>
      <c r="AJG80" s="694"/>
      <c r="AJH80" s="694"/>
      <c r="AJI80" s="694"/>
      <c r="AJJ80" s="694"/>
      <c r="AJK80" s="694"/>
      <c r="AJL80" s="694"/>
      <c r="AJM80" s="694"/>
      <c r="AJN80" s="694"/>
      <c r="AJO80" s="694"/>
      <c r="AJP80" s="694"/>
      <c r="AJQ80" s="694"/>
      <c r="AJR80" s="694"/>
      <c r="AJS80" s="694"/>
    </row>
  </sheetData>
  <mergeCells count="2">
    <mergeCell ref="I3:L3"/>
    <mergeCell ref="A67:G67"/>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
  <sheetViews>
    <sheetView showGridLines="0" zoomScale="115" zoomScaleNormal="115" workbookViewId="0">
      <pane xSplit="1" ySplit="2" topLeftCell="B3" activePane="bottomRight" state="frozen"/>
      <selection activeCell="A9" sqref="A9"/>
      <selection pane="topRight" activeCell="A9" sqref="A9"/>
      <selection pane="bottomLeft" activeCell="A9" sqref="A9"/>
      <selection pane="bottomRight" activeCell="B41" sqref="B41"/>
    </sheetView>
  </sheetViews>
  <sheetFormatPr baseColWidth="10" defaultRowHeight="12.75"/>
  <cols>
    <col min="1" max="1" width="50" style="162" customWidth="1"/>
    <col min="2" max="2" width="12" style="162" customWidth="1"/>
    <col min="3" max="3" width="11.85546875" style="162" customWidth="1"/>
    <col min="4" max="22" width="11.5703125" style="162" customWidth="1"/>
    <col min="23" max="23" width="10.28515625" style="162" customWidth="1"/>
    <col min="24" max="24" width="10.85546875" style="162" customWidth="1"/>
    <col min="25" max="25" width="10.28515625" style="162" customWidth="1"/>
    <col min="26" max="26" width="12" style="162" customWidth="1"/>
    <col min="27" max="27" width="10.28515625" style="162" customWidth="1"/>
    <col min="28" max="28" width="8.7109375" style="162" customWidth="1"/>
    <col min="29" max="31" width="10.140625" style="163" customWidth="1"/>
    <col min="32" max="32" width="8.7109375" style="163" customWidth="1"/>
    <col min="33" max="256" width="11.42578125" style="163"/>
    <col min="257" max="257" width="50" style="163" customWidth="1"/>
    <col min="258" max="258" width="12" style="163" customWidth="1"/>
    <col min="259" max="259" width="11.85546875" style="163" customWidth="1"/>
    <col min="260" max="278" width="11.5703125" style="163" customWidth="1"/>
    <col min="279" max="279" width="10.28515625" style="163" customWidth="1"/>
    <col min="280" max="280" width="10.85546875" style="163" customWidth="1"/>
    <col min="281" max="281" width="10.28515625" style="163" customWidth="1"/>
    <col min="282" max="282" width="12" style="163" customWidth="1"/>
    <col min="283" max="283" width="10.28515625" style="163" customWidth="1"/>
    <col min="284" max="284" width="8.7109375" style="163" customWidth="1"/>
    <col min="285" max="287" width="10.140625" style="163" customWidth="1"/>
    <col min="288" max="288" width="8.7109375" style="163" customWidth="1"/>
    <col min="289" max="512" width="11.42578125" style="163"/>
    <col min="513" max="513" width="50" style="163" customWidth="1"/>
    <col min="514" max="514" width="12" style="163" customWidth="1"/>
    <col min="515" max="515" width="11.85546875" style="163" customWidth="1"/>
    <col min="516" max="534" width="11.5703125" style="163" customWidth="1"/>
    <col min="535" max="535" width="10.28515625" style="163" customWidth="1"/>
    <col min="536" max="536" width="10.85546875" style="163" customWidth="1"/>
    <col min="537" max="537" width="10.28515625" style="163" customWidth="1"/>
    <col min="538" max="538" width="12" style="163" customWidth="1"/>
    <col min="539" max="539" width="10.28515625" style="163" customWidth="1"/>
    <col min="540" max="540" width="8.7109375" style="163" customWidth="1"/>
    <col min="541" max="543" width="10.140625" style="163" customWidth="1"/>
    <col min="544" max="544" width="8.7109375" style="163" customWidth="1"/>
    <col min="545" max="768" width="11.42578125" style="163"/>
    <col min="769" max="769" width="50" style="163" customWidth="1"/>
    <col min="770" max="770" width="12" style="163" customWidth="1"/>
    <col min="771" max="771" width="11.85546875" style="163" customWidth="1"/>
    <col min="772" max="790" width="11.5703125" style="163" customWidth="1"/>
    <col min="791" max="791" width="10.28515625" style="163" customWidth="1"/>
    <col min="792" max="792" width="10.85546875" style="163" customWidth="1"/>
    <col min="793" max="793" width="10.28515625" style="163" customWidth="1"/>
    <col min="794" max="794" width="12" style="163" customWidth="1"/>
    <col min="795" max="795" width="10.28515625" style="163" customWidth="1"/>
    <col min="796" max="796" width="8.7109375" style="163" customWidth="1"/>
    <col min="797" max="799" width="10.140625" style="163" customWidth="1"/>
    <col min="800" max="800" width="8.7109375" style="163" customWidth="1"/>
    <col min="801" max="1024" width="11.42578125" style="163"/>
    <col min="1025" max="1025" width="50" style="163" customWidth="1"/>
    <col min="1026" max="1026" width="12" style="163" customWidth="1"/>
    <col min="1027" max="1027" width="11.85546875" style="163" customWidth="1"/>
    <col min="1028" max="1046" width="11.5703125" style="163" customWidth="1"/>
    <col min="1047" max="1047" width="10.28515625" style="163" customWidth="1"/>
    <col min="1048" max="1048" width="10.85546875" style="163" customWidth="1"/>
    <col min="1049" max="1049" width="10.28515625" style="163" customWidth="1"/>
    <col min="1050" max="1050" width="12" style="163" customWidth="1"/>
    <col min="1051" max="1051" width="10.28515625" style="163" customWidth="1"/>
    <col min="1052" max="1052" width="8.7109375" style="163" customWidth="1"/>
    <col min="1053" max="1055" width="10.140625" style="163" customWidth="1"/>
    <col min="1056" max="1056" width="8.7109375" style="163" customWidth="1"/>
    <col min="1057" max="1280" width="11.42578125" style="163"/>
    <col min="1281" max="1281" width="50" style="163" customWidth="1"/>
    <col min="1282" max="1282" width="12" style="163" customWidth="1"/>
    <col min="1283" max="1283" width="11.85546875" style="163" customWidth="1"/>
    <col min="1284" max="1302" width="11.5703125" style="163" customWidth="1"/>
    <col min="1303" max="1303" width="10.28515625" style="163" customWidth="1"/>
    <col min="1304" max="1304" width="10.85546875" style="163" customWidth="1"/>
    <col min="1305" max="1305" width="10.28515625" style="163" customWidth="1"/>
    <col min="1306" max="1306" width="12" style="163" customWidth="1"/>
    <col min="1307" max="1307" width="10.28515625" style="163" customWidth="1"/>
    <col min="1308" max="1308" width="8.7109375" style="163" customWidth="1"/>
    <col min="1309" max="1311" width="10.140625" style="163" customWidth="1"/>
    <col min="1312" max="1312" width="8.7109375" style="163" customWidth="1"/>
    <col min="1313" max="1536" width="11.42578125" style="163"/>
    <col min="1537" max="1537" width="50" style="163" customWidth="1"/>
    <col min="1538" max="1538" width="12" style="163" customWidth="1"/>
    <col min="1539" max="1539" width="11.85546875" style="163" customWidth="1"/>
    <col min="1540" max="1558" width="11.5703125" style="163" customWidth="1"/>
    <col min="1559" max="1559" width="10.28515625" style="163" customWidth="1"/>
    <col min="1560" max="1560" width="10.85546875" style="163" customWidth="1"/>
    <col min="1561" max="1561" width="10.28515625" style="163" customWidth="1"/>
    <col min="1562" max="1562" width="12" style="163" customWidth="1"/>
    <col min="1563" max="1563" width="10.28515625" style="163" customWidth="1"/>
    <col min="1564" max="1564" width="8.7109375" style="163" customWidth="1"/>
    <col min="1565" max="1567" width="10.140625" style="163" customWidth="1"/>
    <col min="1568" max="1568" width="8.7109375" style="163" customWidth="1"/>
    <col min="1569" max="1792" width="11.42578125" style="163"/>
    <col min="1793" max="1793" width="50" style="163" customWidth="1"/>
    <col min="1794" max="1794" width="12" style="163" customWidth="1"/>
    <col min="1795" max="1795" width="11.85546875" style="163" customWidth="1"/>
    <col min="1796" max="1814" width="11.5703125" style="163" customWidth="1"/>
    <col min="1815" max="1815" width="10.28515625" style="163" customWidth="1"/>
    <col min="1816" max="1816" width="10.85546875" style="163" customWidth="1"/>
    <col min="1817" max="1817" width="10.28515625" style="163" customWidth="1"/>
    <col min="1818" max="1818" width="12" style="163" customWidth="1"/>
    <col min="1819" max="1819" width="10.28515625" style="163" customWidth="1"/>
    <col min="1820" max="1820" width="8.7109375" style="163" customWidth="1"/>
    <col min="1821" max="1823" width="10.140625" style="163" customWidth="1"/>
    <col min="1824" max="1824" width="8.7109375" style="163" customWidth="1"/>
    <col min="1825" max="2048" width="11.42578125" style="163"/>
    <col min="2049" max="2049" width="50" style="163" customWidth="1"/>
    <col min="2050" max="2050" width="12" style="163" customWidth="1"/>
    <col min="2051" max="2051" width="11.85546875" style="163" customWidth="1"/>
    <col min="2052" max="2070" width="11.5703125" style="163" customWidth="1"/>
    <col min="2071" max="2071" width="10.28515625" style="163" customWidth="1"/>
    <col min="2072" max="2072" width="10.85546875" style="163" customWidth="1"/>
    <col min="2073" max="2073" width="10.28515625" style="163" customWidth="1"/>
    <col min="2074" max="2074" width="12" style="163" customWidth="1"/>
    <col min="2075" max="2075" width="10.28515625" style="163" customWidth="1"/>
    <col min="2076" max="2076" width="8.7109375" style="163" customWidth="1"/>
    <col min="2077" max="2079" width="10.140625" style="163" customWidth="1"/>
    <col min="2080" max="2080" width="8.7109375" style="163" customWidth="1"/>
    <col min="2081" max="2304" width="11.42578125" style="163"/>
    <col min="2305" max="2305" width="50" style="163" customWidth="1"/>
    <col min="2306" max="2306" width="12" style="163" customWidth="1"/>
    <col min="2307" max="2307" width="11.85546875" style="163" customWidth="1"/>
    <col min="2308" max="2326" width="11.5703125" style="163" customWidth="1"/>
    <col min="2327" max="2327" width="10.28515625" style="163" customWidth="1"/>
    <col min="2328" max="2328" width="10.85546875" style="163" customWidth="1"/>
    <col min="2329" max="2329" width="10.28515625" style="163" customWidth="1"/>
    <col min="2330" max="2330" width="12" style="163" customWidth="1"/>
    <col min="2331" max="2331" width="10.28515625" style="163" customWidth="1"/>
    <col min="2332" max="2332" width="8.7109375" style="163" customWidth="1"/>
    <col min="2333" max="2335" width="10.140625" style="163" customWidth="1"/>
    <col min="2336" max="2336" width="8.7109375" style="163" customWidth="1"/>
    <col min="2337" max="2560" width="11.42578125" style="163"/>
    <col min="2561" max="2561" width="50" style="163" customWidth="1"/>
    <col min="2562" max="2562" width="12" style="163" customWidth="1"/>
    <col min="2563" max="2563" width="11.85546875" style="163" customWidth="1"/>
    <col min="2564" max="2582" width="11.5703125" style="163" customWidth="1"/>
    <col min="2583" max="2583" width="10.28515625" style="163" customWidth="1"/>
    <col min="2584" max="2584" width="10.85546875" style="163" customWidth="1"/>
    <col min="2585" max="2585" width="10.28515625" style="163" customWidth="1"/>
    <col min="2586" max="2586" width="12" style="163" customWidth="1"/>
    <col min="2587" max="2587" width="10.28515625" style="163" customWidth="1"/>
    <col min="2588" max="2588" width="8.7109375" style="163" customWidth="1"/>
    <col min="2589" max="2591" width="10.140625" style="163" customWidth="1"/>
    <col min="2592" max="2592" width="8.7109375" style="163" customWidth="1"/>
    <col min="2593" max="2816" width="11.42578125" style="163"/>
    <col min="2817" max="2817" width="50" style="163" customWidth="1"/>
    <col min="2818" max="2818" width="12" style="163" customWidth="1"/>
    <col min="2819" max="2819" width="11.85546875" style="163" customWidth="1"/>
    <col min="2820" max="2838" width="11.5703125" style="163" customWidth="1"/>
    <col min="2839" max="2839" width="10.28515625" style="163" customWidth="1"/>
    <col min="2840" max="2840" width="10.85546875" style="163" customWidth="1"/>
    <col min="2841" max="2841" width="10.28515625" style="163" customWidth="1"/>
    <col min="2842" max="2842" width="12" style="163" customWidth="1"/>
    <col min="2843" max="2843" width="10.28515625" style="163" customWidth="1"/>
    <col min="2844" max="2844" width="8.7109375" style="163" customWidth="1"/>
    <col min="2845" max="2847" width="10.140625" style="163" customWidth="1"/>
    <col min="2848" max="2848" width="8.7109375" style="163" customWidth="1"/>
    <col min="2849" max="3072" width="11.42578125" style="163"/>
    <col min="3073" max="3073" width="50" style="163" customWidth="1"/>
    <col min="3074" max="3074" width="12" style="163" customWidth="1"/>
    <col min="3075" max="3075" width="11.85546875" style="163" customWidth="1"/>
    <col min="3076" max="3094" width="11.5703125" style="163" customWidth="1"/>
    <col min="3095" max="3095" width="10.28515625" style="163" customWidth="1"/>
    <col min="3096" max="3096" width="10.85546875" style="163" customWidth="1"/>
    <col min="3097" max="3097" width="10.28515625" style="163" customWidth="1"/>
    <col min="3098" max="3098" width="12" style="163" customWidth="1"/>
    <col min="3099" max="3099" width="10.28515625" style="163" customWidth="1"/>
    <col min="3100" max="3100" width="8.7109375" style="163" customWidth="1"/>
    <col min="3101" max="3103" width="10.140625" style="163" customWidth="1"/>
    <col min="3104" max="3104" width="8.7109375" style="163" customWidth="1"/>
    <col min="3105" max="3328" width="11.42578125" style="163"/>
    <col min="3329" max="3329" width="50" style="163" customWidth="1"/>
    <col min="3330" max="3330" width="12" style="163" customWidth="1"/>
    <col min="3331" max="3331" width="11.85546875" style="163" customWidth="1"/>
    <col min="3332" max="3350" width="11.5703125" style="163" customWidth="1"/>
    <col min="3351" max="3351" width="10.28515625" style="163" customWidth="1"/>
    <col min="3352" max="3352" width="10.85546875" style="163" customWidth="1"/>
    <col min="3353" max="3353" width="10.28515625" style="163" customWidth="1"/>
    <col min="3354" max="3354" width="12" style="163" customWidth="1"/>
    <col min="3355" max="3355" width="10.28515625" style="163" customWidth="1"/>
    <col min="3356" max="3356" width="8.7109375" style="163" customWidth="1"/>
    <col min="3357" max="3359" width="10.140625" style="163" customWidth="1"/>
    <col min="3360" max="3360" width="8.7109375" style="163" customWidth="1"/>
    <col min="3361" max="3584" width="11.42578125" style="163"/>
    <col min="3585" max="3585" width="50" style="163" customWidth="1"/>
    <col min="3586" max="3586" width="12" style="163" customWidth="1"/>
    <col min="3587" max="3587" width="11.85546875" style="163" customWidth="1"/>
    <col min="3588" max="3606" width="11.5703125" style="163" customWidth="1"/>
    <col min="3607" max="3607" width="10.28515625" style="163" customWidth="1"/>
    <col min="3608" max="3608" width="10.85546875" style="163" customWidth="1"/>
    <col min="3609" max="3609" width="10.28515625" style="163" customWidth="1"/>
    <col min="3610" max="3610" width="12" style="163" customWidth="1"/>
    <col min="3611" max="3611" width="10.28515625" style="163" customWidth="1"/>
    <col min="3612" max="3612" width="8.7109375" style="163" customWidth="1"/>
    <col min="3613" max="3615" width="10.140625" style="163" customWidth="1"/>
    <col min="3616" max="3616" width="8.7109375" style="163" customWidth="1"/>
    <col min="3617" max="3840" width="11.42578125" style="163"/>
    <col min="3841" max="3841" width="50" style="163" customWidth="1"/>
    <col min="3842" max="3842" width="12" style="163" customWidth="1"/>
    <col min="3843" max="3843" width="11.85546875" style="163" customWidth="1"/>
    <col min="3844" max="3862" width="11.5703125" style="163" customWidth="1"/>
    <col min="3863" max="3863" width="10.28515625" style="163" customWidth="1"/>
    <col min="3864" max="3864" width="10.85546875" style="163" customWidth="1"/>
    <col min="3865" max="3865" width="10.28515625" style="163" customWidth="1"/>
    <col min="3866" max="3866" width="12" style="163" customWidth="1"/>
    <col min="3867" max="3867" width="10.28515625" style="163" customWidth="1"/>
    <col min="3868" max="3868" width="8.7109375" style="163" customWidth="1"/>
    <col min="3869" max="3871" width="10.140625" style="163" customWidth="1"/>
    <col min="3872" max="3872" width="8.7109375" style="163" customWidth="1"/>
    <col min="3873" max="4096" width="11.42578125" style="163"/>
    <col min="4097" max="4097" width="50" style="163" customWidth="1"/>
    <col min="4098" max="4098" width="12" style="163" customWidth="1"/>
    <col min="4099" max="4099" width="11.85546875" style="163" customWidth="1"/>
    <col min="4100" max="4118" width="11.5703125" style="163" customWidth="1"/>
    <col min="4119" max="4119" width="10.28515625" style="163" customWidth="1"/>
    <col min="4120" max="4120" width="10.85546875" style="163" customWidth="1"/>
    <col min="4121" max="4121" width="10.28515625" style="163" customWidth="1"/>
    <col min="4122" max="4122" width="12" style="163" customWidth="1"/>
    <col min="4123" max="4123" width="10.28515625" style="163" customWidth="1"/>
    <col min="4124" max="4124" width="8.7109375" style="163" customWidth="1"/>
    <col min="4125" max="4127" width="10.140625" style="163" customWidth="1"/>
    <col min="4128" max="4128" width="8.7109375" style="163" customWidth="1"/>
    <col min="4129" max="4352" width="11.42578125" style="163"/>
    <col min="4353" max="4353" width="50" style="163" customWidth="1"/>
    <col min="4354" max="4354" width="12" style="163" customWidth="1"/>
    <col min="4355" max="4355" width="11.85546875" style="163" customWidth="1"/>
    <col min="4356" max="4374" width="11.5703125" style="163" customWidth="1"/>
    <col min="4375" max="4375" width="10.28515625" style="163" customWidth="1"/>
    <col min="4376" max="4376" width="10.85546875" style="163" customWidth="1"/>
    <col min="4377" max="4377" width="10.28515625" style="163" customWidth="1"/>
    <col min="4378" max="4378" width="12" style="163" customWidth="1"/>
    <col min="4379" max="4379" width="10.28515625" style="163" customWidth="1"/>
    <col min="4380" max="4380" width="8.7109375" style="163" customWidth="1"/>
    <col min="4381" max="4383" width="10.140625" style="163" customWidth="1"/>
    <col min="4384" max="4384" width="8.7109375" style="163" customWidth="1"/>
    <col min="4385" max="4608" width="11.42578125" style="163"/>
    <col min="4609" max="4609" width="50" style="163" customWidth="1"/>
    <col min="4610" max="4610" width="12" style="163" customWidth="1"/>
    <col min="4611" max="4611" width="11.85546875" style="163" customWidth="1"/>
    <col min="4612" max="4630" width="11.5703125" style="163" customWidth="1"/>
    <col min="4631" max="4631" width="10.28515625" style="163" customWidth="1"/>
    <col min="4632" max="4632" width="10.85546875" style="163" customWidth="1"/>
    <col min="4633" max="4633" width="10.28515625" style="163" customWidth="1"/>
    <col min="4634" max="4634" width="12" style="163" customWidth="1"/>
    <col min="4635" max="4635" width="10.28515625" style="163" customWidth="1"/>
    <col min="4636" max="4636" width="8.7109375" style="163" customWidth="1"/>
    <col min="4637" max="4639" width="10.140625" style="163" customWidth="1"/>
    <col min="4640" max="4640" width="8.7109375" style="163" customWidth="1"/>
    <col min="4641" max="4864" width="11.42578125" style="163"/>
    <col min="4865" max="4865" width="50" style="163" customWidth="1"/>
    <col min="4866" max="4866" width="12" style="163" customWidth="1"/>
    <col min="4867" max="4867" width="11.85546875" style="163" customWidth="1"/>
    <col min="4868" max="4886" width="11.5703125" style="163" customWidth="1"/>
    <col min="4887" max="4887" width="10.28515625" style="163" customWidth="1"/>
    <col min="4888" max="4888" width="10.85546875" style="163" customWidth="1"/>
    <col min="4889" max="4889" width="10.28515625" style="163" customWidth="1"/>
    <col min="4890" max="4890" width="12" style="163" customWidth="1"/>
    <col min="4891" max="4891" width="10.28515625" style="163" customWidth="1"/>
    <col min="4892" max="4892" width="8.7109375" style="163" customWidth="1"/>
    <col min="4893" max="4895" width="10.140625" style="163" customWidth="1"/>
    <col min="4896" max="4896" width="8.7109375" style="163" customWidth="1"/>
    <col min="4897" max="5120" width="11.42578125" style="163"/>
    <col min="5121" max="5121" width="50" style="163" customWidth="1"/>
    <col min="5122" max="5122" width="12" style="163" customWidth="1"/>
    <col min="5123" max="5123" width="11.85546875" style="163" customWidth="1"/>
    <col min="5124" max="5142" width="11.5703125" style="163" customWidth="1"/>
    <col min="5143" max="5143" width="10.28515625" style="163" customWidth="1"/>
    <col min="5144" max="5144" width="10.85546875" style="163" customWidth="1"/>
    <col min="5145" max="5145" width="10.28515625" style="163" customWidth="1"/>
    <col min="5146" max="5146" width="12" style="163" customWidth="1"/>
    <col min="5147" max="5147" width="10.28515625" style="163" customWidth="1"/>
    <col min="5148" max="5148" width="8.7109375" style="163" customWidth="1"/>
    <col min="5149" max="5151" width="10.140625" style="163" customWidth="1"/>
    <col min="5152" max="5152" width="8.7109375" style="163" customWidth="1"/>
    <col min="5153" max="5376" width="11.42578125" style="163"/>
    <col min="5377" max="5377" width="50" style="163" customWidth="1"/>
    <col min="5378" max="5378" width="12" style="163" customWidth="1"/>
    <col min="5379" max="5379" width="11.85546875" style="163" customWidth="1"/>
    <col min="5380" max="5398" width="11.5703125" style="163" customWidth="1"/>
    <col min="5399" max="5399" width="10.28515625" style="163" customWidth="1"/>
    <col min="5400" max="5400" width="10.85546875" style="163" customWidth="1"/>
    <col min="5401" max="5401" width="10.28515625" style="163" customWidth="1"/>
    <col min="5402" max="5402" width="12" style="163" customWidth="1"/>
    <col min="5403" max="5403" width="10.28515625" style="163" customWidth="1"/>
    <col min="5404" max="5404" width="8.7109375" style="163" customWidth="1"/>
    <col min="5405" max="5407" width="10.140625" style="163" customWidth="1"/>
    <col min="5408" max="5408" width="8.7109375" style="163" customWidth="1"/>
    <col min="5409" max="5632" width="11.42578125" style="163"/>
    <col min="5633" max="5633" width="50" style="163" customWidth="1"/>
    <col min="5634" max="5634" width="12" style="163" customWidth="1"/>
    <col min="5635" max="5635" width="11.85546875" style="163" customWidth="1"/>
    <col min="5636" max="5654" width="11.5703125" style="163" customWidth="1"/>
    <col min="5655" max="5655" width="10.28515625" style="163" customWidth="1"/>
    <col min="5656" max="5656" width="10.85546875" style="163" customWidth="1"/>
    <col min="5657" max="5657" width="10.28515625" style="163" customWidth="1"/>
    <col min="5658" max="5658" width="12" style="163" customWidth="1"/>
    <col min="5659" max="5659" width="10.28515625" style="163" customWidth="1"/>
    <col min="5660" max="5660" width="8.7109375" style="163" customWidth="1"/>
    <col min="5661" max="5663" width="10.140625" style="163" customWidth="1"/>
    <col min="5664" max="5664" width="8.7109375" style="163" customWidth="1"/>
    <col min="5665" max="5888" width="11.42578125" style="163"/>
    <col min="5889" max="5889" width="50" style="163" customWidth="1"/>
    <col min="5890" max="5890" width="12" style="163" customWidth="1"/>
    <col min="5891" max="5891" width="11.85546875" style="163" customWidth="1"/>
    <col min="5892" max="5910" width="11.5703125" style="163" customWidth="1"/>
    <col min="5911" max="5911" width="10.28515625" style="163" customWidth="1"/>
    <col min="5912" max="5912" width="10.85546875" style="163" customWidth="1"/>
    <col min="5913" max="5913" width="10.28515625" style="163" customWidth="1"/>
    <col min="5914" max="5914" width="12" style="163" customWidth="1"/>
    <col min="5915" max="5915" width="10.28515625" style="163" customWidth="1"/>
    <col min="5916" max="5916" width="8.7109375" style="163" customWidth="1"/>
    <col min="5917" max="5919" width="10.140625" style="163" customWidth="1"/>
    <col min="5920" max="5920" width="8.7109375" style="163" customWidth="1"/>
    <col min="5921" max="6144" width="11.42578125" style="163"/>
    <col min="6145" max="6145" width="50" style="163" customWidth="1"/>
    <col min="6146" max="6146" width="12" style="163" customWidth="1"/>
    <col min="6147" max="6147" width="11.85546875" style="163" customWidth="1"/>
    <col min="6148" max="6166" width="11.5703125" style="163" customWidth="1"/>
    <col min="6167" max="6167" width="10.28515625" style="163" customWidth="1"/>
    <col min="6168" max="6168" width="10.85546875" style="163" customWidth="1"/>
    <col min="6169" max="6169" width="10.28515625" style="163" customWidth="1"/>
    <col min="6170" max="6170" width="12" style="163" customWidth="1"/>
    <col min="6171" max="6171" width="10.28515625" style="163" customWidth="1"/>
    <col min="6172" max="6172" width="8.7109375" style="163" customWidth="1"/>
    <col min="6173" max="6175" width="10.140625" style="163" customWidth="1"/>
    <col min="6176" max="6176" width="8.7109375" style="163" customWidth="1"/>
    <col min="6177" max="6400" width="11.42578125" style="163"/>
    <col min="6401" max="6401" width="50" style="163" customWidth="1"/>
    <col min="6402" max="6402" width="12" style="163" customWidth="1"/>
    <col min="6403" max="6403" width="11.85546875" style="163" customWidth="1"/>
    <col min="6404" max="6422" width="11.5703125" style="163" customWidth="1"/>
    <col min="6423" max="6423" width="10.28515625" style="163" customWidth="1"/>
    <col min="6424" max="6424" width="10.85546875" style="163" customWidth="1"/>
    <col min="6425" max="6425" width="10.28515625" style="163" customWidth="1"/>
    <col min="6426" max="6426" width="12" style="163" customWidth="1"/>
    <col min="6427" max="6427" width="10.28515625" style="163" customWidth="1"/>
    <col min="6428" max="6428" width="8.7109375" style="163" customWidth="1"/>
    <col min="6429" max="6431" width="10.140625" style="163" customWidth="1"/>
    <col min="6432" max="6432" width="8.7109375" style="163" customWidth="1"/>
    <col min="6433" max="6656" width="11.42578125" style="163"/>
    <col min="6657" max="6657" width="50" style="163" customWidth="1"/>
    <col min="6658" max="6658" width="12" style="163" customWidth="1"/>
    <col min="6659" max="6659" width="11.85546875" style="163" customWidth="1"/>
    <col min="6660" max="6678" width="11.5703125" style="163" customWidth="1"/>
    <col min="6679" max="6679" width="10.28515625" style="163" customWidth="1"/>
    <col min="6680" max="6680" width="10.85546875" style="163" customWidth="1"/>
    <col min="6681" max="6681" width="10.28515625" style="163" customWidth="1"/>
    <col min="6682" max="6682" width="12" style="163" customWidth="1"/>
    <col min="6683" max="6683" width="10.28515625" style="163" customWidth="1"/>
    <col min="6684" max="6684" width="8.7109375" style="163" customWidth="1"/>
    <col min="6685" max="6687" width="10.140625" style="163" customWidth="1"/>
    <col min="6688" max="6688" width="8.7109375" style="163" customWidth="1"/>
    <col min="6689" max="6912" width="11.42578125" style="163"/>
    <col min="6913" max="6913" width="50" style="163" customWidth="1"/>
    <col min="6914" max="6914" width="12" style="163" customWidth="1"/>
    <col min="6915" max="6915" width="11.85546875" style="163" customWidth="1"/>
    <col min="6916" max="6934" width="11.5703125" style="163" customWidth="1"/>
    <col min="6935" max="6935" width="10.28515625" style="163" customWidth="1"/>
    <col min="6936" max="6936" width="10.85546875" style="163" customWidth="1"/>
    <col min="6937" max="6937" width="10.28515625" style="163" customWidth="1"/>
    <col min="6938" max="6938" width="12" style="163" customWidth="1"/>
    <col min="6939" max="6939" width="10.28515625" style="163" customWidth="1"/>
    <col min="6940" max="6940" width="8.7109375" style="163" customWidth="1"/>
    <col min="6941" max="6943" width="10.140625" style="163" customWidth="1"/>
    <col min="6944" max="6944" width="8.7109375" style="163" customWidth="1"/>
    <col min="6945" max="7168" width="11.42578125" style="163"/>
    <col min="7169" max="7169" width="50" style="163" customWidth="1"/>
    <col min="7170" max="7170" width="12" style="163" customWidth="1"/>
    <col min="7171" max="7171" width="11.85546875" style="163" customWidth="1"/>
    <col min="7172" max="7190" width="11.5703125" style="163" customWidth="1"/>
    <col min="7191" max="7191" width="10.28515625" style="163" customWidth="1"/>
    <col min="7192" max="7192" width="10.85546875" style="163" customWidth="1"/>
    <col min="7193" max="7193" width="10.28515625" style="163" customWidth="1"/>
    <col min="7194" max="7194" width="12" style="163" customWidth="1"/>
    <col min="7195" max="7195" width="10.28515625" style="163" customWidth="1"/>
    <col min="7196" max="7196" width="8.7109375" style="163" customWidth="1"/>
    <col min="7197" max="7199" width="10.140625" style="163" customWidth="1"/>
    <col min="7200" max="7200" width="8.7109375" style="163" customWidth="1"/>
    <col min="7201" max="7424" width="11.42578125" style="163"/>
    <col min="7425" max="7425" width="50" style="163" customWidth="1"/>
    <col min="7426" max="7426" width="12" style="163" customWidth="1"/>
    <col min="7427" max="7427" width="11.85546875" style="163" customWidth="1"/>
    <col min="7428" max="7446" width="11.5703125" style="163" customWidth="1"/>
    <col min="7447" max="7447" width="10.28515625" style="163" customWidth="1"/>
    <col min="7448" max="7448" width="10.85546875" style="163" customWidth="1"/>
    <col min="7449" max="7449" width="10.28515625" style="163" customWidth="1"/>
    <col min="7450" max="7450" width="12" style="163" customWidth="1"/>
    <col min="7451" max="7451" width="10.28515625" style="163" customWidth="1"/>
    <col min="7452" max="7452" width="8.7109375" style="163" customWidth="1"/>
    <col min="7453" max="7455" width="10.140625" style="163" customWidth="1"/>
    <col min="7456" max="7456" width="8.7109375" style="163" customWidth="1"/>
    <col min="7457" max="7680" width="11.42578125" style="163"/>
    <col min="7681" max="7681" width="50" style="163" customWidth="1"/>
    <col min="7682" max="7682" width="12" style="163" customWidth="1"/>
    <col min="7683" max="7683" width="11.85546875" style="163" customWidth="1"/>
    <col min="7684" max="7702" width="11.5703125" style="163" customWidth="1"/>
    <col min="7703" max="7703" width="10.28515625" style="163" customWidth="1"/>
    <col min="7704" max="7704" width="10.85546875" style="163" customWidth="1"/>
    <col min="7705" max="7705" width="10.28515625" style="163" customWidth="1"/>
    <col min="7706" max="7706" width="12" style="163" customWidth="1"/>
    <col min="7707" max="7707" width="10.28515625" style="163" customWidth="1"/>
    <col min="7708" max="7708" width="8.7109375" style="163" customWidth="1"/>
    <col min="7709" max="7711" width="10.140625" style="163" customWidth="1"/>
    <col min="7712" max="7712" width="8.7109375" style="163" customWidth="1"/>
    <col min="7713" max="7936" width="11.42578125" style="163"/>
    <col min="7937" max="7937" width="50" style="163" customWidth="1"/>
    <col min="7938" max="7938" width="12" style="163" customWidth="1"/>
    <col min="7939" max="7939" width="11.85546875" style="163" customWidth="1"/>
    <col min="7940" max="7958" width="11.5703125" style="163" customWidth="1"/>
    <col min="7959" max="7959" width="10.28515625" style="163" customWidth="1"/>
    <col min="7960" max="7960" width="10.85546875" style="163" customWidth="1"/>
    <col min="7961" max="7961" width="10.28515625" style="163" customWidth="1"/>
    <col min="7962" max="7962" width="12" style="163" customWidth="1"/>
    <col min="7963" max="7963" width="10.28515625" style="163" customWidth="1"/>
    <col min="7964" max="7964" width="8.7109375" style="163" customWidth="1"/>
    <col min="7965" max="7967" width="10.140625" style="163" customWidth="1"/>
    <col min="7968" max="7968" width="8.7109375" style="163" customWidth="1"/>
    <col min="7969" max="8192" width="11.42578125" style="163"/>
    <col min="8193" max="8193" width="50" style="163" customWidth="1"/>
    <col min="8194" max="8194" width="12" style="163" customWidth="1"/>
    <col min="8195" max="8195" width="11.85546875" style="163" customWidth="1"/>
    <col min="8196" max="8214" width="11.5703125" style="163" customWidth="1"/>
    <col min="8215" max="8215" width="10.28515625" style="163" customWidth="1"/>
    <col min="8216" max="8216" width="10.85546875" style="163" customWidth="1"/>
    <col min="8217" max="8217" width="10.28515625" style="163" customWidth="1"/>
    <col min="8218" max="8218" width="12" style="163" customWidth="1"/>
    <col min="8219" max="8219" width="10.28515625" style="163" customWidth="1"/>
    <col min="8220" max="8220" width="8.7109375" style="163" customWidth="1"/>
    <col min="8221" max="8223" width="10.140625" style="163" customWidth="1"/>
    <col min="8224" max="8224" width="8.7109375" style="163" customWidth="1"/>
    <col min="8225" max="8448" width="11.42578125" style="163"/>
    <col min="8449" max="8449" width="50" style="163" customWidth="1"/>
    <col min="8450" max="8450" width="12" style="163" customWidth="1"/>
    <col min="8451" max="8451" width="11.85546875" style="163" customWidth="1"/>
    <col min="8452" max="8470" width="11.5703125" style="163" customWidth="1"/>
    <col min="8471" max="8471" width="10.28515625" style="163" customWidth="1"/>
    <col min="8472" max="8472" width="10.85546875" style="163" customWidth="1"/>
    <col min="8473" max="8473" width="10.28515625" style="163" customWidth="1"/>
    <col min="8474" max="8474" width="12" style="163" customWidth="1"/>
    <col min="8475" max="8475" width="10.28515625" style="163" customWidth="1"/>
    <col min="8476" max="8476" width="8.7109375" style="163" customWidth="1"/>
    <col min="8477" max="8479" width="10.140625" style="163" customWidth="1"/>
    <col min="8480" max="8480" width="8.7109375" style="163" customWidth="1"/>
    <col min="8481" max="8704" width="11.42578125" style="163"/>
    <col min="8705" max="8705" width="50" style="163" customWidth="1"/>
    <col min="8706" max="8706" width="12" style="163" customWidth="1"/>
    <col min="8707" max="8707" width="11.85546875" style="163" customWidth="1"/>
    <col min="8708" max="8726" width="11.5703125" style="163" customWidth="1"/>
    <col min="8727" max="8727" width="10.28515625" style="163" customWidth="1"/>
    <col min="8728" max="8728" width="10.85546875" style="163" customWidth="1"/>
    <col min="8729" max="8729" width="10.28515625" style="163" customWidth="1"/>
    <col min="8730" max="8730" width="12" style="163" customWidth="1"/>
    <col min="8731" max="8731" width="10.28515625" style="163" customWidth="1"/>
    <col min="8732" max="8732" width="8.7109375" style="163" customWidth="1"/>
    <col min="8733" max="8735" width="10.140625" style="163" customWidth="1"/>
    <col min="8736" max="8736" width="8.7109375" style="163" customWidth="1"/>
    <col min="8737" max="8960" width="11.42578125" style="163"/>
    <col min="8961" max="8961" width="50" style="163" customWidth="1"/>
    <col min="8962" max="8962" width="12" style="163" customWidth="1"/>
    <col min="8963" max="8963" width="11.85546875" style="163" customWidth="1"/>
    <col min="8964" max="8982" width="11.5703125" style="163" customWidth="1"/>
    <col min="8983" max="8983" width="10.28515625" style="163" customWidth="1"/>
    <col min="8984" max="8984" width="10.85546875" style="163" customWidth="1"/>
    <col min="8985" max="8985" width="10.28515625" style="163" customWidth="1"/>
    <col min="8986" max="8986" width="12" style="163" customWidth="1"/>
    <col min="8987" max="8987" width="10.28515625" style="163" customWidth="1"/>
    <col min="8988" max="8988" width="8.7109375" style="163" customWidth="1"/>
    <col min="8989" max="8991" width="10.140625" style="163" customWidth="1"/>
    <col min="8992" max="8992" width="8.7109375" style="163" customWidth="1"/>
    <col min="8993" max="9216" width="11.42578125" style="163"/>
    <col min="9217" max="9217" width="50" style="163" customWidth="1"/>
    <col min="9218" max="9218" width="12" style="163" customWidth="1"/>
    <col min="9219" max="9219" width="11.85546875" style="163" customWidth="1"/>
    <col min="9220" max="9238" width="11.5703125" style="163" customWidth="1"/>
    <col min="9239" max="9239" width="10.28515625" style="163" customWidth="1"/>
    <col min="9240" max="9240" width="10.85546875" style="163" customWidth="1"/>
    <col min="9241" max="9241" width="10.28515625" style="163" customWidth="1"/>
    <col min="9242" max="9242" width="12" style="163" customWidth="1"/>
    <col min="9243" max="9243" width="10.28515625" style="163" customWidth="1"/>
    <col min="9244" max="9244" width="8.7109375" style="163" customWidth="1"/>
    <col min="9245" max="9247" width="10.140625" style="163" customWidth="1"/>
    <col min="9248" max="9248" width="8.7109375" style="163" customWidth="1"/>
    <col min="9249" max="9472" width="11.42578125" style="163"/>
    <col min="9473" max="9473" width="50" style="163" customWidth="1"/>
    <col min="9474" max="9474" width="12" style="163" customWidth="1"/>
    <col min="9475" max="9475" width="11.85546875" style="163" customWidth="1"/>
    <col min="9476" max="9494" width="11.5703125" style="163" customWidth="1"/>
    <col min="9495" max="9495" width="10.28515625" style="163" customWidth="1"/>
    <col min="9496" max="9496" width="10.85546875" style="163" customWidth="1"/>
    <col min="9497" max="9497" width="10.28515625" style="163" customWidth="1"/>
    <col min="9498" max="9498" width="12" style="163" customWidth="1"/>
    <col min="9499" max="9499" width="10.28515625" style="163" customWidth="1"/>
    <col min="9500" max="9500" width="8.7109375" style="163" customWidth="1"/>
    <col min="9501" max="9503" width="10.140625" style="163" customWidth="1"/>
    <col min="9504" max="9504" width="8.7109375" style="163" customWidth="1"/>
    <col min="9505" max="9728" width="11.42578125" style="163"/>
    <col min="9729" max="9729" width="50" style="163" customWidth="1"/>
    <col min="9730" max="9730" width="12" style="163" customWidth="1"/>
    <col min="9731" max="9731" width="11.85546875" style="163" customWidth="1"/>
    <col min="9732" max="9750" width="11.5703125" style="163" customWidth="1"/>
    <col min="9751" max="9751" width="10.28515625" style="163" customWidth="1"/>
    <col min="9752" max="9752" width="10.85546875" style="163" customWidth="1"/>
    <col min="9753" max="9753" width="10.28515625" style="163" customWidth="1"/>
    <col min="9754" max="9754" width="12" style="163" customWidth="1"/>
    <col min="9755" max="9755" width="10.28515625" style="163" customWidth="1"/>
    <col min="9756" max="9756" width="8.7109375" style="163" customWidth="1"/>
    <col min="9757" max="9759" width="10.140625" style="163" customWidth="1"/>
    <col min="9760" max="9760" width="8.7109375" style="163" customWidth="1"/>
    <col min="9761" max="9984" width="11.42578125" style="163"/>
    <col min="9985" max="9985" width="50" style="163" customWidth="1"/>
    <col min="9986" max="9986" width="12" style="163" customWidth="1"/>
    <col min="9987" max="9987" width="11.85546875" style="163" customWidth="1"/>
    <col min="9988" max="10006" width="11.5703125" style="163" customWidth="1"/>
    <col min="10007" max="10007" width="10.28515625" style="163" customWidth="1"/>
    <col min="10008" max="10008" width="10.85546875" style="163" customWidth="1"/>
    <col min="10009" max="10009" width="10.28515625" style="163" customWidth="1"/>
    <col min="10010" max="10010" width="12" style="163" customWidth="1"/>
    <col min="10011" max="10011" width="10.28515625" style="163" customWidth="1"/>
    <col min="10012" max="10012" width="8.7109375" style="163" customWidth="1"/>
    <col min="10013" max="10015" width="10.140625" style="163" customWidth="1"/>
    <col min="10016" max="10016" width="8.7109375" style="163" customWidth="1"/>
    <col min="10017" max="10240" width="11.42578125" style="163"/>
    <col min="10241" max="10241" width="50" style="163" customWidth="1"/>
    <col min="10242" max="10242" width="12" style="163" customWidth="1"/>
    <col min="10243" max="10243" width="11.85546875" style="163" customWidth="1"/>
    <col min="10244" max="10262" width="11.5703125" style="163" customWidth="1"/>
    <col min="10263" max="10263" width="10.28515625" style="163" customWidth="1"/>
    <col min="10264" max="10264" width="10.85546875" style="163" customWidth="1"/>
    <col min="10265" max="10265" width="10.28515625" style="163" customWidth="1"/>
    <col min="10266" max="10266" width="12" style="163" customWidth="1"/>
    <col min="10267" max="10267" width="10.28515625" style="163" customWidth="1"/>
    <col min="10268" max="10268" width="8.7109375" style="163" customWidth="1"/>
    <col min="10269" max="10271" width="10.140625" style="163" customWidth="1"/>
    <col min="10272" max="10272" width="8.7109375" style="163" customWidth="1"/>
    <col min="10273" max="10496" width="11.42578125" style="163"/>
    <col min="10497" max="10497" width="50" style="163" customWidth="1"/>
    <col min="10498" max="10498" width="12" style="163" customWidth="1"/>
    <col min="10499" max="10499" width="11.85546875" style="163" customWidth="1"/>
    <col min="10500" max="10518" width="11.5703125" style="163" customWidth="1"/>
    <col min="10519" max="10519" width="10.28515625" style="163" customWidth="1"/>
    <col min="10520" max="10520" width="10.85546875" style="163" customWidth="1"/>
    <col min="10521" max="10521" width="10.28515625" style="163" customWidth="1"/>
    <col min="10522" max="10522" width="12" style="163" customWidth="1"/>
    <col min="10523" max="10523" width="10.28515625" style="163" customWidth="1"/>
    <col min="10524" max="10524" width="8.7109375" style="163" customWidth="1"/>
    <col min="10525" max="10527" width="10.140625" style="163" customWidth="1"/>
    <col min="10528" max="10528" width="8.7109375" style="163" customWidth="1"/>
    <col min="10529" max="10752" width="11.42578125" style="163"/>
    <col min="10753" max="10753" width="50" style="163" customWidth="1"/>
    <col min="10754" max="10754" width="12" style="163" customWidth="1"/>
    <col min="10755" max="10755" width="11.85546875" style="163" customWidth="1"/>
    <col min="10756" max="10774" width="11.5703125" style="163" customWidth="1"/>
    <col min="10775" max="10775" width="10.28515625" style="163" customWidth="1"/>
    <col min="10776" max="10776" width="10.85546875" style="163" customWidth="1"/>
    <col min="10777" max="10777" width="10.28515625" style="163" customWidth="1"/>
    <col min="10778" max="10778" width="12" style="163" customWidth="1"/>
    <col min="10779" max="10779" width="10.28515625" style="163" customWidth="1"/>
    <col min="10780" max="10780" width="8.7109375" style="163" customWidth="1"/>
    <col min="10781" max="10783" width="10.140625" style="163" customWidth="1"/>
    <col min="10784" max="10784" width="8.7109375" style="163" customWidth="1"/>
    <col min="10785" max="11008" width="11.42578125" style="163"/>
    <col min="11009" max="11009" width="50" style="163" customWidth="1"/>
    <col min="11010" max="11010" width="12" style="163" customWidth="1"/>
    <col min="11011" max="11011" width="11.85546875" style="163" customWidth="1"/>
    <col min="11012" max="11030" width="11.5703125" style="163" customWidth="1"/>
    <col min="11031" max="11031" width="10.28515625" style="163" customWidth="1"/>
    <col min="11032" max="11032" width="10.85546875" style="163" customWidth="1"/>
    <col min="11033" max="11033" width="10.28515625" style="163" customWidth="1"/>
    <col min="11034" max="11034" width="12" style="163" customWidth="1"/>
    <col min="11035" max="11035" width="10.28515625" style="163" customWidth="1"/>
    <col min="11036" max="11036" width="8.7109375" style="163" customWidth="1"/>
    <col min="11037" max="11039" width="10.140625" style="163" customWidth="1"/>
    <col min="11040" max="11040" width="8.7109375" style="163" customWidth="1"/>
    <col min="11041" max="11264" width="11.42578125" style="163"/>
    <col min="11265" max="11265" width="50" style="163" customWidth="1"/>
    <col min="11266" max="11266" width="12" style="163" customWidth="1"/>
    <col min="11267" max="11267" width="11.85546875" style="163" customWidth="1"/>
    <col min="11268" max="11286" width="11.5703125" style="163" customWidth="1"/>
    <col min="11287" max="11287" width="10.28515625" style="163" customWidth="1"/>
    <col min="11288" max="11288" width="10.85546875" style="163" customWidth="1"/>
    <col min="11289" max="11289" width="10.28515625" style="163" customWidth="1"/>
    <col min="11290" max="11290" width="12" style="163" customWidth="1"/>
    <col min="11291" max="11291" width="10.28515625" style="163" customWidth="1"/>
    <col min="11292" max="11292" width="8.7109375" style="163" customWidth="1"/>
    <col min="11293" max="11295" width="10.140625" style="163" customWidth="1"/>
    <col min="11296" max="11296" width="8.7109375" style="163" customWidth="1"/>
    <col min="11297" max="11520" width="11.42578125" style="163"/>
    <col min="11521" max="11521" width="50" style="163" customWidth="1"/>
    <col min="11522" max="11522" width="12" style="163" customWidth="1"/>
    <col min="11523" max="11523" width="11.85546875" style="163" customWidth="1"/>
    <col min="11524" max="11542" width="11.5703125" style="163" customWidth="1"/>
    <col min="11543" max="11543" width="10.28515625" style="163" customWidth="1"/>
    <col min="11544" max="11544" width="10.85546875" style="163" customWidth="1"/>
    <col min="11545" max="11545" width="10.28515625" style="163" customWidth="1"/>
    <col min="11546" max="11546" width="12" style="163" customWidth="1"/>
    <col min="11547" max="11547" width="10.28515625" style="163" customWidth="1"/>
    <col min="11548" max="11548" width="8.7109375" style="163" customWidth="1"/>
    <col min="11549" max="11551" width="10.140625" style="163" customWidth="1"/>
    <col min="11552" max="11552" width="8.7109375" style="163" customWidth="1"/>
    <col min="11553" max="11776" width="11.42578125" style="163"/>
    <col min="11777" max="11777" width="50" style="163" customWidth="1"/>
    <col min="11778" max="11778" width="12" style="163" customWidth="1"/>
    <col min="11779" max="11779" width="11.85546875" style="163" customWidth="1"/>
    <col min="11780" max="11798" width="11.5703125" style="163" customWidth="1"/>
    <col min="11799" max="11799" width="10.28515625" style="163" customWidth="1"/>
    <col min="11800" max="11800" width="10.85546875" style="163" customWidth="1"/>
    <col min="11801" max="11801" width="10.28515625" style="163" customWidth="1"/>
    <col min="11802" max="11802" width="12" style="163" customWidth="1"/>
    <col min="11803" max="11803" width="10.28515625" style="163" customWidth="1"/>
    <col min="11804" max="11804" width="8.7109375" style="163" customWidth="1"/>
    <col min="11805" max="11807" width="10.140625" style="163" customWidth="1"/>
    <col min="11808" max="11808" width="8.7109375" style="163" customWidth="1"/>
    <col min="11809" max="12032" width="11.42578125" style="163"/>
    <col min="12033" max="12033" width="50" style="163" customWidth="1"/>
    <col min="12034" max="12034" width="12" style="163" customWidth="1"/>
    <col min="12035" max="12035" width="11.85546875" style="163" customWidth="1"/>
    <col min="12036" max="12054" width="11.5703125" style="163" customWidth="1"/>
    <col min="12055" max="12055" width="10.28515625" style="163" customWidth="1"/>
    <col min="12056" max="12056" width="10.85546875" style="163" customWidth="1"/>
    <col min="12057" max="12057" width="10.28515625" style="163" customWidth="1"/>
    <col min="12058" max="12058" width="12" style="163" customWidth="1"/>
    <col min="12059" max="12059" width="10.28515625" style="163" customWidth="1"/>
    <col min="12060" max="12060" width="8.7109375" style="163" customWidth="1"/>
    <col min="12061" max="12063" width="10.140625" style="163" customWidth="1"/>
    <col min="12064" max="12064" width="8.7109375" style="163" customWidth="1"/>
    <col min="12065" max="12288" width="11.42578125" style="163"/>
    <col min="12289" max="12289" width="50" style="163" customWidth="1"/>
    <col min="12290" max="12290" width="12" style="163" customWidth="1"/>
    <col min="12291" max="12291" width="11.85546875" style="163" customWidth="1"/>
    <col min="12292" max="12310" width="11.5703125" style="163" customWidth="1"/>
    <col min="12311" max="12311" width="10.28515625" style="163" customWidth="1"/>
    <col min="12312" max="12312" width="10.85546875" style="163" customWidth="1"/>
    <col min="12313" max="12313" width="10.28515625" style="163" customWidth="1"/>
    <col min="12314" max="12314" width="12" style="163" customWidth="1"/>
    <col min="12315" max="12315" width="10.28515625" style="163" customWidth="1"/>
    <col min="12316" max="12316" width="8.7109375" style="163" customWidth="1"/>
    <col min="12317" max="12319" width="10.140625" style="163" customWidth="1"/>
    <col min="12320" max="12320" width="8.7109375" style="163" customWidth="1"/>
    <col min="12321" max="12544" width="11.42578125" style="163"/>
    <col min="12545" max="12545" width="50" style="163" customWidth="1"/>
    <col min="12546" max="12546" width="12" style="163" customWidth="1"/>
    <col min="12547" max="12547" width="11.85546875" style="163" customWidth="1"/>
    <col min="12548" max="12566" width="11.5703125" style="163" customWidth="1"/>
    <col min="12567" max="12567" width="10.28515625" style="163" customWidth="1"/>
    <col min="12568" max="12568" width="10.85546875" style="163" customWidth="1"/>
    <col min="12569" max="12569" width="10.28515625" style="163" customWidth="1"/>
    <col min="12570" max="12570" width="12" style="163" customWidth="1"/>
    <col min="12571" max="12571" width="10.28515625" style="163" customWidth="1"/>
    <col min="12572" max="12572" width="8.7109375" style="163" customWidth="1"/>
    <col min="12573" max="12575" width="10.140625" style="163" customWidth="1"/>
    <col min="12576" max="12576" width="8.7109375" style="163" customWidth="1"/>
    <col min="12577" max="12800" width="11.42578125" style="163"/>
    <col min="12801" max="12801" width="50" style="163" customWidth="1"/>
    <col min="12802" max="12802" width="12" style="163" customWidth="1"/>
    <col min="12803" max="12803" width="11.85546875" style="163" customWidth="1"/>
    <col min="12804" max="12822" width="11.5703125" style="163" customWidth="1"/>
    <col min="12823" max="12823" width="10.28515625" style="163" customWidth="1"/>
    <col min="12824" max="12824" width="10.85546875" style="163" customWidth="1"/>
    <col min="12825" max="12825" width="10.28515625" style="163" customWidth="1"/>
    <col min="12826" max="12826" width="12" style="163" customWidth="1"/>
    <col min="12827" max="12827" width="10.28515625" style="163" customWidth="1"/>
    <col min="12828" max="12828" width="8.7109375" style="163" customWidth="1"/>
    <col min="12829" max="12831" width="10.140625" style="163" customWidth="1"/>
    <col min="12832" max="12832" width="8.7109375" style="163" customWidth="1"/>
    <col min="12833" max="13056" width="11.42578125" style="163"/>
    <col min="13057" max="13057" width="50" style="163" customWidth="1"/>
    <col min="13058" max="13058" width="12" style="163" customWidth="1"/>
    <col min="13059" max="13059" width="11.85546875" style="163" customWidth="1"/>
    <col min="13060" max="13078" width="11.5703125" style="163" customWidth="1"/>
    <col min="13079" max="13079" width="10.28515625" style="163" customWidth="1"/>
    <col min="13080" max="13080" width="10.85546875" style="163" customWidth="1"/>
    <col min="13081" max="13081" width="10.28515625" style="163" customWidth="1"/>
    <col min="13082" max="13082" width="12" style="163" customWidth="1"/>
    <col min="13083" max="13083" width="10.28515625" style="163" customWidth="1"/>
    <col min="13084" max="13084" width="8.7109375" style="163" customWidth="1"/>
    <col min="13085" max="13087" width="10.140625" style="163" customWidth="1"/>
    <col min="13088" max="13088" width="8.7109375" style="163" customWidth="1"/>
    <col min="13089" max="13312" width="11.42578125" style="163"/>
    <col min="13313" max="13313" width="50" style="163" customWidth="1"/>
    <col min="13314" max="13314" width="12" style="163" customWidth="1"/>
    <col min="13315" max="13315" width="11.85546875" style="163" customWidth="1"/>
    <col min="13316" max="13334" width="11.5703125" style="163" customWidth="1"/>
    <col min="13335" max="13335" width="10.28515625" style="163" customWidth="1"/>
    <col min="13336" max="13336" width="10.85546875" style="163" customWidth="1"/>
    <col min="13337" max="13337" width="10.28515625" style="163" customWidth="1"/>
    <col min="13338" max="13338" width="12" style="163" customWidth="1"/>
    <col min="13339" max="13339" width="10.28515625" style="163" customWidth="1"/>
    <col min="13340" max="13340" width="8.7109375" style="163" customWidth="1"/>
    <col min="13341" max="13343" width="10.140625" style="163" customWidth="1"/>
    <col min="13344" max="13344" width="8.7109375" style="163" customWidth="1"/>
    <col min="13345" max="13568" width="11.42578125" style="163"/>
    <col min="13569" max="13569" width="50" style="163" customWidth="1"/>
    <col min="13570" max="13570" width="12" style="163" customWidth="1"/>
    <col min="13571" max="13571" width="11.85546875" style="163" customWidth="1"/>
    <col min="13572" max="13590" width="11.5703125" style="163" customWidth="1"/>
    <col min="13591" max="13591" width="10.28515625" style="163" customWidth="1"/>
    <col min="13592" max="13592" width="10.85546875" style="163" customWidth="1"/>
    <col min="13593" max="13593" width="10.28515625" style="163" customWidth="1"/>
    <col min="13594" max="13594" width="12" style="163" customWidth="1"/>
    <col min="13595" max="13595" width="10.28515625" style="163" customWidth="1"/>
    <col min="13596" max="13596" width="8.7109375" style="163" customWidth="1"/>
    <col min="13597" max="13599" width="10.140625" style="163" customWidth="1"/>
    <col min="13600" max="13600" width="8.7109375" style="163" customWidth="1"/>
    <col min="13601" max="13824" width="11.42578125" style="163"/>
    <col min="13825" max="13825" width="50" style="163" customWidth="1"/>
    <col min="13826" max="13826" width="12" style="163" customWidth="1"/>
    <col min="13827" max="13827" width="11.85546875" style="163" customWidth="1"/>
    <col min="13828" max="13846" width="11.5703125" style="163" customWidth="1"/>
    <col min="13847" max="13847" width="10.28515625" style="163" customWidth="1"/>
    <col min="13848" max="13848" width="10.85546875" style="163" customWidth="1"/>
    <col min="13849" max="13849" width="10.28515625" style="163" customWidth="1"/>
    <col min="13850" max="13850" width="12" style="163" customWidth="1"/>
    <col min="13851" max="13851" width="10.28515625" style="163" customWidth="1"/>
    <col min="13852" max="13852" width="8.7109375" style="163" customWidth="1"/>
    <col min="13853" max="13855" width="10.140625" style="163" customWidth="1"/>
    <col min="13856" max="13856" width="8.7109375" style="163" customWidth="1"/>
    <col min="13857" max="14080" width="11.42578125" style="163"/>
    <col min="14081" max="14081" width="50" style="163" customWidth="1"/>
    <col min="14082" max="14082" width="12" style="163" customWidth="1"/>
    <col min="14083" max="14083" width="11.85546875" style="163" customWidth="1"/>
    <col min="14084" max="14102" width="11.5703125" style="163" customWidth="1"/>
    <col min="14103" max="14103" width="10.28515625" style="163" customWidth="1"/>
    <col min="14104" max="14104" width="10.85546875" style="163" customWidth="1"/>
    <col min="14105" max="14105" width="10.28515625" style="163" customWidth="1"/>
    <col min="14106" max="14106" width="12" style="163" customWidth="1"/>
    <col min="14107" max="14107" width="10.28515625" style="163" customWidth="1"/>
    <col min="14108" max="14108" width="8.7109375" style="163" customWidth="1"/>
    <col min="14109" max="14111" width="10.140625" style="163" customWidth="1"/>
    <col min="14112" max="14112" width="8.7109375" style="163" customWidth="1"/>
    <col min="14113" max="14336" width="11.42578125" style="163"/>
    <col min="14337" max="14337" width="50" style="163" customWidth="1"/>
    <col min="14338" max="14338" width="12" style="163" customWidth="1"/>
    <col min="14339" max="14339" width="11.85546875" style="163" customWidth="1"/>
    <col min="14340" max="14358" width="11.5703125" style="163" customWidth="1"/>
    <col min="14359" max="14359" width="10.28515625" style="163" customWidth="1"/>
    <col min="14360" max="14360" width="10.85546875" style="163" customWidth="1"/>
    <col min="14361" max="14361" width="10.28515625" style="163" customWidth="1"/>
    <col min="14362" max="14362" width="12" style="163" customWidth="1"/>
    <col min="14363" max="14363" width="10.28515625" style="163" customWidth="1"/>
    <col min="14364" max="14364" width="8.7109375" style="163" customWidth="1"/>
    <col min="14365" max="14367" width="10.140625" style="163" customWidth="1"/>
    <col min="14368" max="14368" width="8.7109375" style="163" customWidth="1"/>
    <col min="14369" max="14592" width="11.42578125" style="163"/>
    <col min="14593" max="14593" width="50" style="163" customWidth="1"/>
    <col min="14594" max="14594" width="12" style="163" customWidth="1"/>
    <col min="14595" max="14595" width="11.85546875" style="163" customWidth="1"/>
    <col min="14596" max="14614" width="11.5703125" style="163" customWidth="1"/>
    <col min="14615" max="14615" width="10.28515625" style="163" customWidth="1"/>
    <col min="14616" max="14616" width="10.85546875" style="163" customWidth="1"/>
    <col min="14617" max="14617" width="10.28515625" style="163" customWidth="1"/>
    <col min="14618" max="14618" width="12" style="163" customWidth="1"/>
    <col min="14619" max="14619" width="10.28515625" style="163" customWidth="1"/>
    <col min="14620" max="14620" width="8.7109375" style="163" customWidth="1"/>
    <col min="14621" max="14623" width="10.140625" style="163" customWidth="1"/>
    <col min="14624" max="14624" width="8.7109375" style="163" customWidth="1"/>
    <col min="14625" max="14848" width="11.42578125" style="163"/>
    <col min="14849" max="14849" width="50" style="163" customWidth="1"/>
    <col min="14850" max="14850" width="12" style="163" customWidth="1"/>
    <col min="14851" max="14851" width="11.85546875" style="163" customWidth="1"/>
    <col min="14852" max="14870" width="11.5703125" style="163" customWidth="1"/>
    <col min="14871" max="14871" width="10.28515625" style="163" customWidth="1"/>
    <col min="14872" max="14872" width="10.85546875" style="163" customWidth="1"/>
    <col min="14873" max="14873" width="10.28515625" style="163" customWidth="1"/>
    <col min="14874" max="14874" width="12" style="163" customWidth="1"/>
    <col min="14875" max="14875" width="10.28515625" style="163" customWidth="1"/>
    <col min="14876" max="14876" width="8.7109375" style="163" customWidth="1"/>
    <col min="14877" max="14879" width="10.140625" style="163" customWidth="1"/>
    <col min="14880" max="14880" width="8.7109375" style="163" customWidth="1"/>
    <col min="14881" max="15104" width="11.42578125" style="163"/>
    <col min="15105" max="15105" width="50" style="163" customWidth="1"/>
    <col min="15106" max="15106" width="12" style="163" customWidth="1"/>
    <col min="15107" max="15107" width="11.85546875" style="163" customWidth="1"/>
    <col min="15108" max="15126" width="11.5703125" style="163" customWidth="1"/>
    <col min="15127" max="15127" width="10.28515625" style="163" customWidth="1"/>
    <col min="15128" max="15128" width="10.85546875" style="163" customWidth="1"/>
    <col min="15129" max="15129" width="10.28515625" style="163" customWidth="1"/>
    <col min="15130" max="15130" width="12" style="163" customWidth="1"/>
    <col min="15131" max="15131" width="10.28515625" style="163" customWidth="1"/>
    <col min="15132" max="15132" width="8.7109375" style="163" customWidth="1"/>
    <col min="15133" max="15135" width="10.140625" style="163" customWidth="1"/>
    <col min="15136" max="15136" width="8.7109375" style="163" customWidth="1"/>
    <col min="15137" max="15360" width="11.42578125" style="163"/>
    <col min="15361" max="15361" width="50" style="163" customWidth="1"/>
    <col min="15362" max="15362" width="12" style="163" customWidth="1"/>
    <col min="15363" max="15363" width="11.85546875" style="163" customWidth="1"/>
    <col min="15364" max="15382" width="11.5703125" style="163" customWidth="1"/>
    <col min="15383" max="15383" width="10.28515625" style="163" customWidth="1"/>
    <col min="15384" max="15384" width="10.85546875" style="163" customWidth="1"/>
    <col min="15385" max="15385" width="10.28515625" style="163" customWidth="1"/>
    <col min="15386" max="15386" width="12" style="163" customWidth="1"/>
    <col min="15387" max="15387" width="10.28515625" style="163" customWidth="1"/>
    <col min="15388" max="15388" width="8.7109375" style="163" customWidth="1"/>
    <col min="15389" max="15391" width="10.140625" style="163" customWidth="1"/>
    <col min="15392" max="15392" width="8.7109375" style="163" customWidth="1"/>
    <col min="15393" max="15616" width="11.42578125" style="163"/>
    <col min="15617" max="15617" width="50" style="163" customWidth="1"/>
    <col min="15618" max="15618" width="12" style="163" customWidth="1"/>
    <col min="15619" max="15619" width="11.85546875" style="163" customWidth="1"/>
    <col min="15620" max="15638" width="11.5703125" style="163" customWidth="1"/>
    <col min="15639" max="15639" width="10.28515625" style="163" customWidth="1"/>
    <col min="15640" max="15640" width="10.85546875" style="163" customWidth="1"/>
    <col min="15641" max="15641" width="10.28515625" style="163" customWidth="1"/>
    <col min="15642" max="15642" width="12" style="163" customWidth="1"/>
    <col min="15643" max="15643" width="10.28515625" style="163" customWidth="1"/>
    <col min="15644" max="15644" width="8.7109375" style="163" customWidth="1"/>
    <col min="15645" max="15647" width="10.140625" style="163" customWidth="1"/>
    <col min="15648" max="15648" width="8.7109375" style="163" customWidth="1"/>
    <col min="15649" max="15872" width="11.42578125" style="163"/>
    <col min="15873" max="15873" width="50" style="163" customWidth="1"/>
    <col min="15874" max="15874" width="12" style="163" customWidth="1"/>
    <col min="15875" max="15875" width="11.85546875" style="163" customWidth="1"/>
    <col min="15876" max="15894" width="11.5703125" style="163" customWidth="1"/>
    <col min="15895" max="15895" width="10.28515625" style="163" customWidth="1"/>
    <col min="15896" max="15896" width="10.85546875" style="163" customWidth="1"/>
    <col min="15897" max="15897" width="10.28515625" style="163" customWidth="1"/>
    <col min="15898" max="15898" width="12" style="163" customWidth="1"/>
    <col min="15899" max="15899" width="10.28515625" style="163" customWidth="1"/>
    <col min="15900" max="15900" width="8.7109375" style="163" customWidth="1"/>
    <col min="15901" max="15903" width="10.140625" style="163" customWidth="1"/>
    <col min="15904" max="15904" width="8.7109375" style="163" customWidth="1"/>
    <col min="15905" max="16128" width="11.42578125" style="163"/>
    <col min="16129" max="16129" width="50" style="163" customWidth="1"/>
    <col min="16130" max="16130" width="12" style="163" customWidth="1"/>
    <col min="16131" max="16131" width="11.85546875" style="163" customWidth="1"/>
    <col min="16132" max="16150" width="11.5703125" style="163" customWidth="1"/>
    <col min="16151" max="16151" width="10.28515625" style="163" customWidth="1"/>
    <col min="16152" max="16152" width="10.85546875" style="163" customWidth="1"/>
    <col min="16153" max="16153" width="10.28515625" style="163" customWidth="1"/>
    <col min="16154" max="16154" width="12" style="163" customWidth="1"/>
    <col min="16155" max="16155" width="10.28515625" style="163" customWidth="1"/>
    <col min="16156" max="16156" width="8.7109375" style="163" customWidth="1"/>
    <col min="16157" max="16159" width="10.140625" style="163" customWidth="1"/>
    <col min="16160" max="16160" width="8.7109375" style="163" customWidth="1"/>
    <col min="16161" max="16384" width="11.42578125" style="163"/>
  </cols>
  <sheetData>
    <row r="1" spans="1:42" s="151" customFormat="1" ht="18" customHeight="1">
      <c r="A1" s="148" t="s">
        <v>352</v>
      </c>
      <c r="B1" s="149"/>
      <c r="C1" s="149"/>
      <c r="D1" s="149"/>
      <c r="E1" s="149"/>
      <c r="F1" s="149"/>
      <c r="G1" s="149"/>
      <c r="H1" s="149"/>
      <c r="I1" s="149"/>
      <c r="J1" s="149"/>
      <c r="K1" s="149"/>
      <c r="L1" s="149"/>
      <c r="M1" s="149"/>
      <c r="N1" s="149"/>
      <c r="O1" s="149"/>
      <c r="P1" s="149"/>
      <c r="Q1" s="149"/>
      <c r="R1" s="149"/>
      <c r="S1" s="149"/>
      <c r="T1" s="149"/>
      <c r="U1" s="149"/>
      <c r="V1" s="150"/>
      <c r="W1" s="150"/>
      <c r="X1" s="150"/>
      <c r="Y1" s="150"/>
      <c r="Z1" s="150"/>
      <c r="AA1" s="150"/>
      <c r="AB1" s="150"/>
      <c r="AC1" s="150"/>
      <c r="AD1" s="150"/>
      <c r="AE1" s="150"/>
      <c r="AF1" s="150"/>
      <c r="AG1" s="150"/>
      <c r="AH1" s="150"/>
      <c r="AI1" s="150"/>
      <c r="AJ1" s="150"/>
      <c r="AK1" s="150"/>
      <c r="AL1" s="150"/>
      <c r="AM1" s="150"/>
      <c r="AN1" s="150"/>
      <c r="AO1" s="150"/>
      <c r="AP1" s="150"/>
    </row>
    <row r="2" spans="1:42" s="155" customFormat="1" ht="15">
      <c r="A2" s="152"/>
      <c r="B2" s="153">
        <v>1990</v>
      </c>
      <c r="C2" s="153">
        <v>1991</v>
      </c>
      <c r="D2" s="153">
        <v>1992</v>
      </c>
      <c r="E2" s="153">
        <v>1993</v>
      </c>
      <c r="F2" s="153">
        <v>1994</v>
      </c>
      <c r="G2" s="153">
        <v>1995</v>
      </c>
      <c r="H2" s="153">
        <v>1996</v>
      </c>
      <c r="I2" s="153">
        <v>1997</v>
      </c>
      <c r="J2" s="153">
        <v>1998</v>
      </c>
      <c r="K2" s="153">
        <v>1999</v>
      </c>
      <c r="L2" s="153">
        <v>2000</v>
      </c>
      <c r="M2" s="153">
        <v>2001</v>
      </c>
      <c r="N2" s="153">
        <v>2002</v>
      </c>
      <c r="O2" s="153">
        <v>2003</v>
      </c>
      <c r="P2" s="153">
        <v>2004</v>
      </c>
      <c r="Q2" s="153">
        <v>2005</v>
      </c>
      <c r="R2" s="153">
        <v>2006</v>
      </c>
      <c r="S2" s="153">
        <v>2007</v>
      </c>
      <c r="T2" s="153">
        <v>2008</v>
      </c>
      <c r="U2" s="153">
        <v>2009</v>
      </c>
      <c r="V2" s="153">
        <v>2010</v>
      </c>
      <c r="W2" s="153">
        <v>2011</v>
      </c>
      <c r="X2" s="153">
        <v>2012</v>
      </c>
      <c r="Y2" s="153">
        <v>2013</v>
      </c>
      <c r="Z2" s="153">
        <v>2014</v>
      </c>
      <c r="AA2" s="153">
        <v>2015</v>
      </c>
      <c r="AB2" s="153">
        <v>2016</v>
      </c>
      <c r="AC2" s="153">
        <v>2017</v>
      </c>
      <c r="AD2" s="153">
        <v>2018</v>
      </c>
      <c r="AE2" s="153">
        <v>2019</v>
      </c>
      <c r="AF2" s="153">
        <v>2020</v>
      </c>
      <c r="AG2" s="154"/>
      <c r="AH2" s="154"/>
      <c r="AI2" s="154"/>
      <c r="AJ2" s="154"/>
      <c r="AK2" s="154"/>
      <c r="AL2" s="154"/>
      <c r="AM2" s="154"/>
      <c r="AN2" s="154"/>
      <c r="AO2" s="154"/>
      <c r="AP2" s="154"/>
    </row>
    <row r="3" spans="1:42" s="159" customFormat="1">
      <c r="A3" s="156" t="s">
        <v>126</v>
      </c>
      <c r="B3" s="157">
        <v>5.9139438973918024</v>
      </c>
      <c r="C3" s="157">
        <v>5.6608872262348342</v>
      </c>
      <c r="D3" s="157">
        <v>5.4082327795930079</v>
      </c>
      <c r="E3" s="157">
        <v>4.92695139763065</v>
      </c>
      <c r="F3" s="157">
        <v>5.1991048880290434</v>
      </c>
      <c r="G3" s="157">
        <v>5.6467691772236543</v>
      </c>
      <c r="H3" s="157">
        <v>5.2737410656348533</v>
      </c>
      <c r="I3" s="157">
        <v>5.4451312971242958</v>
      </c>
      <c r="J3" s="157">
        <v>5.3606899573898925</v>
      </c>
      <c r="K3" s="157">
        <v>5.2572990420368786</v>
      </c>
      <c r="L3" s="157">
        <v>5.0075297068883167</v>
      </c>
      <c r="M3" s="157">
        <v>5.0657585538358658</v>
      </c>
      <c r="N3" s="157">
        <v>5.3231894937422366</v>
      </c>
      <c r="O3" s="157">
        <v>4.8652704272475402</v>
      </c>
      <c r="P3" s="157">
        <v>4.7937739737269514</v>
      </c>
      <c r="Q3" s="157">
        <v>4.9154005265118936</v>
      </c>
      <c r="R3" s="157">
        <v>4.9706471811407278</v>
      </c>
      <c r="S3" s="157">
        <v>5.0500937766313179</v>
      </c>
      <c r="T3" s="157">
        <v>4.8045660977357407</v>
      </c>
      <c r="U3" s="157">
        <v>3.5271597868539222</v>
      </c>
      <c r="V3" s="157">
        <v>4.1820028442724748</v>
      </c>
      <c r="W3" s="157">
        <v>4.3540530051590718</v>
      </c>
      <c r="X3" s="157">
        <v>4.2374569941721596</v>
      </c>
      <c r="Y3" s="157">
        <v>4.4544663572179228</v>
      </c>
      <c r="Z3" s="157">
        <v>4.2178066302665531</v>
      </c>
      <c r="AA3" s="157">
        <v>3.9468134764497949</v>
      </c>
      <c r="AB3" s="157">
        <v>3.8930722941626059</v>
      </c>
      <c r="AC3" s="157">
        <v>4.4299142889347474</v>
      </c>
      <c r="AD3" s="157">
        <v>4.4508983713637171</v>
      </c>
      <c r="AE3" s="157">
        <v>4.1240136979631226</v>
      </c>
      <c r="AF3" s="520">
        <v>3.132941975328174</v>
      </c>
      <c r="AG3" s="158"/>
      <c r="AH3" s="158"/>
      <c r="AI3" s="158"/>
      <c r="AJ3" s="158"/>
      <c r="AK3" s="158"/>
      <c r="AL3" s="158"/>
      <c r="AM3" s="158"/>
      <c r="AN3" s="158"/>
      <c r="AO3" s="158"/>
    </row>
    <row r="4" spans="1:42" s="159" customFormat="1">
      <c r="A4" s="156" t="s">
        <v>127</v>
      </c>
      <c r="B4" s="157">
        <v>8.6491985168236258</v>
      </c>
      <c r="C4" s="157">
        <v>8.8941071918313312</v>
      </c>
      <c r="D4" s="157">
        <v>7.8573129596194233</v>
      </c>
      <c r="E4" s="157">
        <v>5.2182474036006656</v>
      </c>
      <c r="F4" s="157">
        <v>6.3142892913310487</v>
      </c>
      <c r="G4" s="157">
        <v>6.8226657893905482</v>
      </c>
      <c r="H4" s="157">
        <v>6.4140799541499955</v>
      </c>
      <c r="I4" s="157">
        <v>6.1794806079152762</v>
      </c>
      <c r="J4" s="157">
        <v>8.6505112884334956</v>
      </c>
      <c r="K4" s="157">
        <v>7.7680328322007473</v>
      </c>
      <c r="L4" s="157">
        <v>7.9416380029554148</v>
      </c>
      <c r="M4" s="157">
        <v>5.8836859742305787</v>
      </c>
      <c r="N4" s="157">
        <v>6.8784013938556035</v>
      </c>
      <c r="O4" s="157">
        <v>6.7925426801901159</v>
      </c>
      <c r="P4" s="157">
        <v>6.340128004315611</v>
      </c>
      <c r="Q4" s="157">
        <v>7.1160616554607294</v>
      </c>
      <c r="R4" s="157">
        <v>6.2799656326881976</v>
      </c>
      <c r="S4" s="157">
        <v>6.9680274077175861</v>
      </c>
      <c r="T4" s="157">
        <v>6.042947187986119</v>
      </c>
      <c r="U4" s="157">
        <v>5.5697192464098828</v>
      </c>
      <c r="V4" s="157">
        <v>4.87876216567419</v>
      </c>
      <c r="W4" s="157">
        <v>5.1739934435092838</v>
      </c>
      <c r="X4" s="157">
        <v>5.9511575761552251</v>
      </c>
      <c r="Y4" s="157">
        <v>6.1367372341573212</v>
      </c>
      <c r="Z4" s="157">
        <v>4.4418760366926913</v>
      </c>
      <c r="AA4" s="157">
        <v>3.9797353365993882</v>
      </c>
      <c r="AB4" s="157">
        <v>3.2138963298324836</v>
      </c>
      <c r="AC4" s="157">
        <v>3.9012527442587182</v>
      </c>
      <c r="AD4" s="157">
        <v>2.87981804040475</v>
      </c>
      <c r="AE4" s="157">
        <v>1.7932606042075478</v>
      </c>
      <c r="AF4" s="520">
        <v>1.7304437549715186</v>
      </c>
      <c r="AG4" s="158"/>
      <c r="AH4" s="158"/>
      <c r="AI4" s="158"/>
      <c r="AJ4" s="158"/>
      <c r="AK4" s="158"/>
      <c r="AL4" s="158"/>
      <c r="AM4" s="158"/>
      <c r="AN4" s="158"/>
      <c r="AO4" s="158"/>
    </row>
    <row r="5" spans="1:42" s="159" customFormat="1">
      <c r="A5" s="156" t="s">
        <v>128</v>
      </c>
      <c r="B5" s="157">
        <v>3.3351816049488869</v>
      </c>
      <c r="C5" s="157">
        <v>3.2528622659787896</v>
      </c>
      <c r="D5" s="157">
        <v>3.243428922422853</v>
      </c>
      <c r="E5" s="157">
        <v>2.4945721919365624</v>
      </c>
      <c r="F5" s="157">
        <v>2.2902019190790104</v>
      </c>
      <c r="G5" s="157">
        <v>2.0815318076812837</v>
      </c>
      <c r="H5" s="157">
        <v>2.299414268653865</v>
      </c>
      <c r="I5" s="157">
        <v>2.0814108383490977</v>
      </c>
      <c r="J5" s="157">
        <v>1.9340455902359797</v>
      </c>
      <c r="K5" s="157">
        <v>1.6231584715773382</v>
      </c>
      <c r="L5" s="157">
        <v>1.6994690439476452</v>
      </c>
      <c r="M5" s="157">
        <v>1.5366531246775581</v>
      </c>
      <c r="N5" s="157">
        <v>1.2731848425527852</v>
      </c>
      <c r="O5" s="157">
        <v>1.3069999999999999</v>
      </c>
      <c r="P5" s="157">
        <v>1.342338</v>
      </c>
      <c r="Q5" s="157">
        <v>1.577027</v>
      </c>
      <c r="R5" s="157">
        <v>1.5103499999999999</v>
      </c>
      <c r="S5" s="157">
        <v>1.7324399999999998</v>
      </c>
      <c r="T5" s="157">
        <v>1.6287960000000001</v>
      </c>
      <c r="U5" s="157">
        <v>1.2708029999999999</v>
      </c>
      <c r="V5" s="157">
        <v>1.3542880000000002</v>
      </c>
      <c r="W5" s="160">
        <v>1.138846</v>
      </c>
      <c r="X5" s="160">
        <v>1.254913076717302</v>
      </c>
      <c r="Y5" s="160">
        <v>1.0572750000000002</v>
      </c>
      <c r="Z5" s="160">
        <v>0.99993500000000002</v>
      </c>
      <c r="AA5" s="160">
        <v>1.0466369999999998</v>
      </c>
      <c r="AB5" s="160">
        <v>1.0071670000000001</v>
      </c>
      <c r="AC5" s="160">
        <v>1.062878269</v>
      </c>
      <c r="AD5" s="160">
        <v>1.108408595</v>
      </c>
      <c r="AE5" s="160">
        <v>0.90550173400000022</v>
      </c>
      <c r="AF5" s="520">
        <v>0.78899073999999991</v>
      </c>
      <c r="AG5" s="158"/>
      <c r="AH5" s="158"/>
      <c r="AI5" s="158"/>
      <c r="AJ5" s="158"/>
      <c r="AK5" s="158"/>
      <c r="AL5" s="158"/>
      <c r="AM5" s="158"/>
      <c r="AN5" s="158"/>
      <c r="AO5" s="158"/>
    </row>
    <row r="6" spans="1:42" s="159" customFormat="1">
      <c r="A6" s="156" t="s">
        <v>129</v>
      </c>
      <c r="B6" s="157">
        <v>1.7555863949060044</v>
      </c>
      <c r="C6" s="157">
        <v>1.6304677218696557</v>
      </c>
      <c r="D6" s="157">
        <v>1.3895962511119719</v>
      </c>
      <c r="E6" s="157">
        <v>1.2764340362057713</v>
      </c>
      <c r="F6" s="157">
        <v>1.1400382030293892</v>
      </c>
      <c r="G6" s="157">
        <v>0.98204446545552848</v>
      </c>
      <c r="H6" s="157">
        <v>0.98757561720535225</v>
      </c>
      <c r="I6" s="157">
        <v>0.911257153298074</v>
      </c>
      <c r="J6" s="157">
        <v>0.79591426290909761</v>
      </c>
      <c r="K6" s="157">
        <v>0.75736300000000001</v>
      </c>
      <c r="L6" s="157">
        <v>0.63086799999999998</v>
      </c>
      <c r="M6" s="157">
        <v>0.61471999999999993</v>
      </c>
      <c r="N6" s="157">
        <v>0.42631399999999997</v>
      </c>
      <c r="O6" s="157">
        <v>0.444328</v>
      </c>
      <c r="P6" s="157">
        <v>0.43451599999999996</v>
      </c>
      <c r="Q6" s="157">
        <v>0.42075800000000002</v>
      </c>
      <c r="R6" s="157">
        <v>0.41027800000000003</v>
      </c>
      <c r="S6" s="157">
        <v>0.39541799999999999</v>
      </c>
      <c r="T6" s="157">
        <v>0.397704</v>
      </c>
      <c r="U6" s="157">
        <v>0.34998999999999997</v>
      </c>
      <c r="V6" s="157">
        <v>0.392509</v>
      </c>
      <c r="W6" s="157">
        <v>8.871699999999999E-2</v>
      </c>
      <c r="X6" s="157">
        <v>9.8723000000000005E-2</v>
      </c>
      <c r="Y6" s="157">
        <v>0.10495699999999999</v>
      </c>
      <c r="Z6" s="157">
        <v>7.8558000000000003E-2</v>
      </c>
      <c r="AA6" s="157">
        <v>8.0870999999999998E-2</v>
      </c>
      <c r="AB6" s="157">
        <v>8.3663999999999988E-2</v>
      </c>
      <c r="AC6" s="157">
        <v>7.8719934000000005E-2</v>
      </c>
      <c r="AD6" s="157">
        <v>6.4056952E-2</v>
      </c>
      <c r="AE6" s="157">
        <v>6.0662149999999998E-2</v>
      </c>
      <c r="AF6" s="520">
        <v>5.6998750000000001E-2</v>
      </c>
      <c r="AG6" s="158"/>
      <c r="AH6" s="158"/>
      <c r="AI6" s="158"/>
      <c r="AJ6" s="158"/>
      <c r="AK6" s="158"/>
      <c r="AL6" s="158"/>
      <c r="AM6" s="158"/>
      <c r="AN6" s="158"/>
      <c r="AO6" s="158"/>
    </row>
    <row r="7" spans="1:42" s="159" customFormat="1">
      <c r="A7" s="798" t="s">
        <v>130</v>
      </c>
      <c r="B7" s="157">
        <v>0.25158999999999998</v>
      </c>
      <c r="C7" s="157">
        <v>0.23892000000000002</v>
      </c>
      <c r="D7" s="157">
        <v>0.23077500000000001</v>
      </c>
      <c r="E7" s="157">
        <v>0.20815</v>
      </c>
      <c r="F7" s="157">
        <v>0.203625</v>
      </c>
      <c r="G7" s="157">
        <v>0.18914500000000001</v>
      </c>
      <c r="H7" s="157">
        <v>0.18643000000000001</v>
      </c>
      <c r="I7" s="157">
        <v>0.187335</v>
      </c>
      <c r="J7" s="157">
        <v>0.18643000000000001</v>
      </c>
      <c r="K7" s="157">
        <v>0.17557</v>
      </c>
      <c r="L7" s="157">
        <v>0.15113499999999999</v>
      </c>
      <c r="M7" s="157">
        <v>0.15203999999999998</v>
      </c>
      <c r="N7" s="157">
        <v>0.14389500000000002</v>
      </c>
      <c r="O7" s="157">
        <v>0.16018499999999999</v>
      </c>
      <c r="P7" s="157">
        <v>0.14661000000000002</v>
      </c>
      <c r="Q7" s="157">
        <v>0.12127000000000002</v>
      </c>
      <c r="R7" s="157">
        <v>0.127605</v>
      </c>
      <c r="S7" s="157">
        <v>0.11403000000000001</v>
      </c>
      <c r="T7" s="157">
        <v>9.5930000000000001E-2</v>
      </c>
      <c r="U7" s="157">
        <v>6.2445000000000001E-2</v>
      </c>
      <c r="V7" s="157">
        <v>6.1539999999999997E-2</v>
      </c>
      <c r="W7" s="157">
        <v>0.28483999999999998</v>
      </c>
      <c r="X7" s="157">
        <v>0.25185800000000003</v>
      </c>
      <c r="Y7" s="157">
        <v>0.26766899999999999</v>
      </c>
      <c r="Z7" s="157">
        <v>0.34481699999999998</v>
      </c>
      <c r="AA7" s="157">
        <v>0.30367499999999997</v>
      </c>
      <c r="AB7" s="157">
        <v>0.31878499999999999</v>
      </c>
      <c r="AC7" s="157">
        <v>0.29667700299999999</v>
      </c>
      <c r="AD7" s="157">
        <v>0.33257187500000002</v>
      </c>
      <c r="AE7" s="157">
        <v>0.26835721000000001</v>
      </c>
      <c r="AF7" s="520">
        <v>0.21152071</v>
      </c>
      <c r="AG7" s="158"/>
      <c r="AH7" s="158"/>
      <c r="AI7" s="158"/>
      <c r="AJ7" s="158"/>
      <c r="AK7" s="158"/>
      <c r="AL7" s="158"/>
      <c r="AM7" s="158"/>
      <c r="AN7" s="158"/>
      <c r="AO7" s="158"/>
    </row>
    <row r="8" spans="1:42" s="159" customFormat="1" ht="15.75">
      <c r="A8" s="798" t="s">
        <v>603</v>
      </c>
      <c r="B8" s="156" t="e">
        <v>#N/A</v>
      </c>
      <c r="C8" s="156" t="e">
        <v>#N/A</v>
      </c>
      <c r="D8" s="156" t="e">
        <v>#N/A</v>
      </c>
      <c r="E8" s="156" t="e">
        <v>#N/A</v>
      </c>
      <c r="F8" s="156" t="e">
        <v>#N/A</v>
      </c>
      <c r="G8" s="156" t="e">
        <v>#N/A</v>
      </c>
      <c r="H8" s="156" t="e">
        <v>#N/A</v>
      </c>
      <c r="I8" s="156" t="e">
        <v>#N/A</v>
      </c>
      <c r="J8" s="156" t="e">
        <v>#N/A</v>
      </c>
      <c r="K8" s="156" t="e">
        <v>#N/A</v>
      </c>
      <c r="L8" s="156" t="e">
        <v>#N/A</v>
      </c>
      <c r="M8" s="156" t="e">
        <v>#N/A</v>
      </c>
      <c r="N8" s="156" t="e">
        <v>#N/A</v>
      </c>
      <c r="O8" s="156" t="e">
        <v>#N/A</v>
      </c>
      <c r="P8" s="156" t="e">
        <v>#N/A</v>
      </c>
      <c r="Q8" s="156" t="e">
        <v>#N/A</v>
      </c>
      <c r="R8" s="156" t="e">
        <v>#N/A</v>
      </c>
      <c r="S8" s="156" t="e">
        <v>#N/A</v>
      </c>
      <c r="T8" s="156" t="e">
        <v>#N/A</v>
      </c>
      <c r="U8" s="156" t="e">
        <v>#N/A</v>
      </c>
      <c r="V8" s="156" t="e">
        <v>#N/A</v>
      </c>
      <c r="W8" s="160">
        <v>3.016734247</v>
      </c>
      <c r="X8" s="160">
        <v>2.8424218190000001</v>
      </c>
      <c r="Y8" s="160">
        <v>2.3997339470000001</v>
      </c>
      <c r="Z8" s="160">
        <v>1.850745431</v>
      </c>
      <c r="AA8" s="160">
        <v>1.80954657</v>
      </c>
      <c r="AB8" s="160">
        <v>1.7488611430000001</v>
      </c>
      <c r="AC8" s="160">
        <v>2.2528588709999999</v>
      </c>
      <c r="AD8" s="160">
        <v>2.1479275630000001</v>
      </c>
      <c r="AE8" s="160">
        <v>2.065435012</v>
      </c>
      <c r="AF8" s="520" t="e">
        <v>#N/A</v>
      </c>
      <c r="AG8" s="161"/>
      <c r="AH8" s="158"/>
      <c r="AI8" s="158"/>
      <c r="AJ8" s="158"/>
      <c r="AK8" s="158"/>
      <c r="AL8" s="158"/>
      <c r="AM8" s="158"/>
      <c r="AN8" s="158"/>
      <c r="AO8" s="158"/>
    </row>
    <row r="9" spans="1:42">
      <c r="AC9" s="162"/>
      <c r="AD9" s="162"/>
      <c r="AE9" s="162"/>
    </row>
    <row r="10" spans="1:42" s="164" customFormat="1" ht="18" customHeight="1">
      <c r="B10" s="165" t="s">
        <v>63</v>
      </c>
      <c r="C10" s="165"/>
      <c r="D10" s="165"/>
      <c r="E10" s="165"/>
      <c r="F10" s="165"/>
      <c r="G10" s="165"/>
      <c r="H10" s="165"/>
      <c r="I10" s="165"/>
      <c r="J10" s="165" t="s">
        <v>351</v>
      </c>
      <c r="K10" s="165"/>
      <c r="L10" s="165"/>
      <c r="M10" s="165"/>
      <c r="N10" s="165"/>
      <c r="O10" s="165"/>
      <c r="P10" s="165"/>
      <c r="Q10" s="165"/>
      <c r="R10" s="165"/>
      <c r="S10" s="165"/>
      <c r="T10" s="165"/>
      <c r="U10" s="165"/>
      <c r="V10" s="165"/>
      <c r="W10" s="166"/>
      <c r="X10" s="166"/>
      <c r="Y10" s="166"/>
      <c r="Z10" s="166"/>
      <c r="AA10" s="166"/>
      <c r="AB10" s="166"/>
      <c r="AC10" s="167"/>
      <c r="AD10" s="167"/>
      <c r="AG10" s="165"/>
      <c r="AH10" s="163"/>
      <c r="AI10" s="163"/>
      <c r="AJ10" s="163"/>
    </row>
    <row r="11" spans="1:42">
      <c r="S11" s="168"/>
      <c r="T11" s="168"/>
      <c r="U11" s="168"/>
      <c r="V11" s="168"/>
      <c r="W11" s="169"/>
      <c r="X11" s="169"/>
      <c r="Y11" s="169"/>
      <c r="Z11" s="169"/>
      <c r="AA11" s="169"/>
      <c r="AB11" s="169"/>
      <c r="AC11" s="169"/>
      <c r="AD11" s="169"/>
      <c r="AE11" s="162"/>
      <c r="AF11" s="162"/>
      <c r="AG11" s="162"/>
    </row>
    <row r="12" spans="1:42">
      <c r="AC12" s="162"/>
      <c r="AD12" s="162"/>
      <c r="AE12" s="162"/>
      <c r="AF12" s="162"/>
      <c r="AG12" s="162"/>
    </row>
    <row r="13" spans="1:42">
      <c r="AC13" s="162"/>
      <c r="AD13" s="162"/>
      <c r="AE13" s="162"/>
      <c r="AF13" s="162"/>
      <c r="AG13" s="162"/>
    </row>
    <row r="18" spans="1:30" ht="12.75" customHeight="1"/>
    <row r="21" spans="1:30">
      <c r="H21" s="170"/>
      <c r="I21" s="170"/>
      <c r="J21" s="170"/>
      <c r="K21" s="170"/>
      <c r="L21" s="170"/>
      <c r="M21" s="170"/>
      <c r="N21" s="170"/>
      <c r="O21" s="170"/>
      <c r="P21" s="170"/>
      <c r="Q21" s="171"/>
    </row>
    <row r="22" spans="1:30">
      <c r="H22" s="170"/>
      <c r="I22" s="170"/>
      <c r="J22" s="170"/>
      <c r="K22" s="170"/>
      <c r="L22" s="170"/>
      <c r="M22" s="170"/>
      <c r="N22" s="170"/>
      <c r="O22" s="170"/>
      <c r="P22" s="170"/>
      <c r="Q22" s="171"/>
    </row>
    <row r="23" spans="1:30">
      <c r="H23" s="170"/>
      <c r="I23" s="170"/>
      <c r="J23" s="170"/>
      <c r="K23" s="170"/>
      <c r="L23" s="170"/>
      <c r="M23" s="170"/>
      <c r="N23" s="170"/>
      <c r="O23" s="170"/>
      <c r="P23" s="170"/>
      <c r="Q23" s="171"/>
      <c r="AA23" s="168"/>
      <c r="AB23" s="168"/>
      <c r="AC23" s="168"/>
      <c r="AD23" s="168"/>
    </row>
    <row r="24" spans="1:30">
      <c r="H24" s="172"/>
      <c r="I24" s="171"/>
      <c r="J24" s="171"/>
      <c r="K24" s="171"/>
      <c r="L24" s="171"/>
      <c r="M24" s="171"/>
      <c r="N24" s="171"/>
      <c r="O24" s="171"/>
      <c r="P24" s="171"/>
      <c r="Q24" s="171"/>
      <c r="AA24" s="168"/>
      <c r="AB24" s="168"/>
      <c r="AC24" s="168"/>
      <c r="AD24" s="168"/>
    </row>
    <row r="25" spans="1:30">
      <c r="H25" s="173"/>
      <c r="I25" s="171"/>
      <c r="J25" s="171"/>
      <c r="K25" s="171"/>
      <c r="L25" s="171"/>
      <c r="M25" s="171"/>
      <c r="N25" s="171"/>
      <c r="O25" s="171"/>
      <c r="P25" s="171"/>
      <c r="Q25" s="171"/>
      <c r="W25" s="174"/>
      <c r="X25" s="174"/>
      <c r="Y25" s="174"/>
      <c r="Z25" s="174"/>
      <c r="AA25" s="174"/>
      <c r="AB25" s="174"/>
      <c r="AC25" s="174"/>
      <c r="AD25" s="174"/>
    </row>
    <row r="26" spans="1:30">
      <c r="H26" s="171"/>
      <c r="I26" s="171"/>
      <c r="J26" s="171"/>
      <c r="K26" s="171"/>
      <c r="L26" s="171"/>
      <c r="M26" s="171"/>
      <c r="N26" s="171"/>
      <c r="O26" s="171"/>
      <c r="P26" s="171"/>
      <c r="Q26" s="171"/>
      <c r="W26" s="174"/>
      <c r="X26" s="174"/>
      <c r="Y26" s="174"/>
      <c r="Z26" s="174"/>
      <c r="AA26" s="174"/>
      <c r="AB26" s="174"/>
      <c r="AC26" s="174"/>
      <c r="AD26" s="174"/>
    </row>
    <row r="27" spans="1:30">
      <c r="W27" s="174"/>
      <c r="X27" s="174"/>
      <c r="Y27" s="174"/>
      <c r="Z27" s="174"/>
      <c r="AA27" s="174"/>
      <c r="AB27" s="174"/>
      <c r="AC27" s="174"/>
      <c r="AD27" s="174"/>
    </row>
    <row r="28" spans="1:30">
      <c r="W28" s="174"/>
      <c r="X28" s="174"/>
      <c r="Y28" s="174"/>
      <c r="Z28" s="174"/>
      <c r="AA28" s="174"/>
      <c r="AB28" s="174"/>
      <c r="AC28" s="174"/>
      <c r="AD28" s="174"/>
    </row>
    <row r="29" spans="1:30">
      <c r="H29" s="175"/>
      <c r="W29" s="174"/>
      <c r="X29" s="174"/>
      <c r="Y29" s="174"/>
      <c r="Z29" s="174"/>
      <c r="AA29" s="174"/>
      <c r="AB29" s="174"/>
      <c r="AC29" s="174"/>
      <c r="AD29" s="174"/>
    </row>
    <row r="30" spans="1:30">
      <c r="W30" s="174"/>
      <c r="X30" s="174"/>
      <c r="Y30" s="174"/>
      <c r="Z30" s="174"/>
      <c r="AA30" s="174"/>
      <c r="AB30" s="174"/>
      <c r="AC30" s="174"/>
      <c r="AD30" s="174"/>
    </row>
    <row r="31" spans="1:30">
      <c r="W31" s="174"/>
      <c r="X31" s="174"/>
      <c r="Y31" s="174"/>
      <c r="Z31" s="174"/>
      <c r="AA31" s="174"/>
      <c r="AB31" s="174"/>
      <c r="AC31" s="174"/>
      <c r="AD31" s="174"/>
    </row>
    <row r="32" spans="1:30">
      <c r="A32" s="176"/>
      <c r="W32" s="174"/>
      <c r="X32" s="174"/>
      <c r="Y32" s="174"/>
      <c r="Z32" s="174"/>
      <c r="AA32" s="174"/>
      <c r="AB32" s="174"/>
      <c r="AC32" s="174"/>
      <c r="AD32" s="174"/>
    </row>
    <row r="33" spans="1:30">
      <c r="W33" s="174"/>
      <c r="X33" s="174"/>
      <c r="Y33" s="174"/>
      <c r="Z33" s="174"/>
      <c r="AA33" s="174"/>
      <c r="AB33" s="174"/>
      <c r="AC33" s="174"/>
      <c r="AD33" s="174"/>
    </row>
    <row r="34" spans="1:30">
      <c r="W34" s="174"/>
      <c r="X34" s="174"/>
      <c r="Y34" s="174"/>
      <c r="Z34" s="174"/>
      <c r="AA34" s="174"/>
      <c r="AB34" s="174"/>
      <c r="AC34" s="174"/>
      <c r="AD34" s="174"/>
    </row>
    <row r="36" spans="1:30" ht="15.75">
      <c r="A36" s="177"/>
      <c r="H36" s="178"/>
    </row>
    <row r="37" spans="1:30" ht="15.75">
      <c r="A37" s="163"/>
      <c r="F37" s="179"/>
      <c r="H37" s="180"/>
    </row>
    <row r="38" spans="1:30">
      <c r="A38" s="147"/>
      <c r="B38" s="515" t="s">
        <v>353</v>
      </c>
      <c r="C38" s="147"/>
      <c r="D38" s="147"/>
      <c r="E38" s="147"/>
      <c r="F38" s="147"/>
    </row>
    <row r="39" spans="1:30">
      <c r="B39" s="515" t="s">
        <v>354</v>
      </c>
      <c r="G39" s="179"/>
    </row>
    <row r="40" spans="1:30">
      <c r="B40" s="515" t="s">
        <v>343</v>
      </c>
    </row>
    <row r="41" spans="1:30">
      <c r="B41" s="515" t="s">
        <v>643</v>
      </c>
    </row>
    <row r="42" spans="1:30">
      <c r="A42" s="181"/>
      <c r="C42" s="181"/>
      <c r="D42" s="181"/>
      <c r="E42" s="181"/>
      <c r="F42" s="181"/>
      <c r="G42" s="147"/>
      <c r="H42" s="147"/>
      <c r="I42" s="147"/>
      <c r="J42" s="147"/>
    </row>
    <row r="43" spans="1:30">
      <c r="B43" s="181"/>
      <c r="C43" s="181"/>
      <c r="D43" s="181"/>
      <c r="E43" s="181"/>
      <c r="F43" s="181"/>
    </row>
    <row r="44" spans="1:30">
      <c r="A44" s="163"/>
      <c r="B44" s="163"/>
      <c r="C44" s="163"/>
      <c r="D44" s="163"/>
      <c r="E44" s="163"/>
      <c r="F44" s="163"/>
    </row>
    <row r="45" spans="1:30">
      <c r="A45" s="182"/>
      <c r="B45" s="182"/>
      <c r="C45" s="182"/>
      <c r="D45" s="182"/>
      <c r="E45" s="182"/>
      <c r="F45" s="182"/>
    </row>
    <row r="46" spans="1:30" ht="15.75" customHeight="1">
      <c r="H46" s="179"/>
    </row>
    <row r="47" spans="1:30">
      <c r="A47" s="145"/>
      <c r="B47" s="147"/>
      <c r="C47" s="147"/>
      <c r="D47" s="147"/>
      <c r="E47" s="147"/>
      <c r="F47" s="147"/>
    </row>
    <row r="48" spans="1:30">
      <c r="A48" s="145"/>
    </row>
    <row r="49" spans="1:1">
      <c r="A49" s="145"/>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34"/>
  <sheetViews>
    <sheetView showGridLines="0" zoomScaleNormal="100" workbookViewId="0">
      <selection activeCell="E42" sqref="E42"/>
    </sheetView>
  </sheetViews>
  <sheetFormatPr baseColWidth="10" defaultRowHeight="12.75"/>
  <cols>
    <col min="1" max="9" width="11.42578125" style="54"/>
    <col min="10" max="10" width="15.28515625" style="54" customWidth="1"/>
    <col min="11" max="60" width="11.85546875" style="54" customWidth="1"/>
    <col min="61" max="265" width="11.42578125" style="54"/>
    <col min="266" max="266" width="15.28515625" style="54" customWidth="1"/>
    <col min="267" max="316" width="11.85546875" style="54" customWidth="1"/>
    <col min="317" max="521" width="11.42578125" style="54"/>
    <col min="522" max="522" width="15.28515625" style="54" customWidth="1"/>
    <col min="523" max="572" width="11.85546875" style="54" customWidth="1"/>
    <col min="573" max="777" width="11.42578125" style="54"/>
    <col min="778" max="778" width="15.28515625" style="54" customWidth="1"/>
    <col min="779" max="828" width="11.85546875" style="54" customWidth="1"/>
    <col min="829" max="1033" width="11.42578125" style="54"/>
    <col min="1034" max="1034" width="15.28515625" style="54" customWidth="1"/>
    <col min="1035" max="1084" width="11.85546875" style="54" customWidth="1"/>
    <col min="1085" max="1289" width="11.42578125" style="54"/>
    <col min="1290" max="1290" width="15.28515625" style="54" customWidth="1"/>
    <col min="1291" max="1340" width="11.85546875" style="54" customWidth="1"/>
    <col min="1341" max="1545" width="11.42578125" style="54"/>
    <col min="1546" max="1546" width="15.28515625" style="54" customWidth="1"/>
    <col min="1547" max="1596" width="11.85546875" style="54" customWidth="1"/>
    <col min="1597" max="1801" width="11.42578125" style="54"/>
    <col min="1802" max="1802" width="15.28515625" style="54" customWidth="1"/>
    <col min="1803" max="1852" width="11.85546875" style="54" customWidth="1"/>
    <col min="1853" max="2057" width="11.42578125" style="54"/>
    <col min="2058" max="2058" width="15.28515625" style="54" customWidth="1"/>
    <col min="2059" max="2108" width="11.85546875" style="54" customWidth="1"/>
    <col min="2109" max="2313" width="11.42578125" style="54"/>
    <col min="2314" max="2314" width="15.28515625" style="54" customWidth="1"/>
    <col min="2315" max="2364" width="11.85546875" style="54" customWidth="1"/>
    <col min="2365" max="2569" width="11.42578125" style="54"/>
    <col min="2570" max="2570" width="15.28515625" style="54" customWidth="1"/>
    <col min="2571" max="2620" width="11.85546875" style="54" customWidth="1"/>
    <col min="2621" max="2825" width="11.42578125" style="54"/>
    <col min="2826" max="2826" width="15.28515625" style="54" customWidth="1"/>
    <col min="2827" max="2876" width="11.85546875" style="54" customWidth="1"/>
    <col min="2877" max="3081" width="11.42578125" style="54"/>
    <col min="3082" max="3082" width="15.28515625" style="54" customWidth="1"/>
    <col min="3083" max="3132" width="11.85546875" style="54" customWidth="1"/>
    <col min="3133" max="3337" width="11.42578125" style="54"/>
    <col min="3338" max="3338" width="15.28515625" style="54" customWidth="1"/>
    <col min="3339" max="3388" width="11.85546875" style="54" customWidth="1"/>
    <col min="3389" max="3593" width="11.42578125" style="54"/>
    <col min="3594" max="3594" width="15.28515625" style="54" customWidth="1"/>
    <col min="3595" max="3644" width="11.85546875" style="54" customWidth="1"/>
    <col min="3645" max="3849" width="11.42578125" style="54"/>
    <col min="3850" max="3850" width="15.28515625" style="54" customWidth="1"/>
    <col min="3851" max="3900" width="11.85546875" style="54" customWidth="1"/>
    <col min="3901" max="4105" width="11.42578125" style="54"/>
    <col min="4106" max="4106" width="15.28515625" style="54" customWidth="1"/>
    <col min="4107" max="4156" width="11.85546875" style="54" customWidth="1"/>
    <col min="4157" max="4361" width="11.42578125" style="54"/>
    <col min="4362" max="4362" width="15.28515625" style="54" customWidth="1"/>
    <col min="4363" max="4412" width="11.85546875" style="54" customWidth="1"/>
    <col min="4413" max="4617" width="11.42578125" style="54"/>
    <col min="4618" max="4618" width="15.28515625" style="54" customWidth="1"/>
    <col min="4619" max="4668" width="11.85546875" style="54" customWidth="1"/>
    <col min="4669" max="4873" width="11.42578125" style="54"/>
    <col min="4874" max="4874" width="15.28515625" style="54" customWidth="1"/>
    <col min="4875" max="4924" width="11.85546875" style="54" customWidth="1"/>
    <col min="4925" max="5129" width="11.42578125" style="54"/>
    <col min="5130" max="5130" width="15.28515625" style="54" customWidth="1"/>
    <col min="5131" max="5180" width="11.85546875" style="54" customWidth="1"/>
    <col min="5181" max="5385" width="11.42578125" style="54"/>
    <col min="5386" max="5386" width="15.28515625" style="54" customWidth="1"/>
    <col min="5387" max="5436" width="11.85546875" style="54" customWidth="1"/>
    <col min="5437" max="5641" width="11.42578125" style="54"/>
    <col min="5642" max="5642" width="15.28515625" style="54" customWidth="1"/>
    <col min="5643" max="5692" width="11.85546875" style="54" customWidth="1"/>
    <col min="5693" max="5897" width="11.42578125" style="54"/>
    <col min="5898" max="5898" width="15.28515625" style="54" customWidth="1"/>
    <col min="5899" max="5948" width="11.85546875" style="54" customWidth="1"/>
    <col min="5949" max="6153" width="11.42578125" style="54"/>
    <col min="6154" max="6154" width="15.28515625" style="54" customWidth="1"/>
    <col min="6155" max="6204" width="11.85546875" style="54" customWidth="1"/>
    <col min="6205" max="6409" width="11.42578125" style="54"/>
    <col min="6410" max="6410" width="15.28515625" style="54" customWidth="1"/>
    <col min="6411" max="6460" width="11.85546875" style="54" customWidth="1"/>
    <col min="6461" max="6665" width="11.42578125" style="54"/>
    <col min="6666" max="6666" width="15.28515625" style="54" customWidth="1"/>
    <col min="6667" max="6716" width="11.85546875" style="54" customWidth="1"/>
    <col min="6717" max="6921" width="11.42578125" style="54"/>
    <col min="6922" max="6922" width="15.28515625" style="54" customWidth="1"/>
    <col min="6923" max="6972" width="11.85546875" style="54" customWidth="1"/>
    <col min="6973" max="7177" width="11.42578125" style="54"/>
    <col min="7178" max="7178" width="15.28515625" style="54" customWidth="1"/>
    <col min="7179" max="7228" width="11.85546875" style="54" customWidth="1"/>
    <col min="7229" max="7433" width="11.42578125" style="54"/>
    <col min="7434" max="7434" width="15.28515625" style="54" customWidth="1"/>
    <col min="7435" max="7484" width="11.85546875" style="54" customWidth="1"/>
    <col min="7485" max="7689" width="11.42578125" style="54"/>
    <col min="7690" max="7690" width="15.28515625" style="54" customWidth="1"/>
    <col min="7691" max="7740" width="11.85546875" style="54" customWidth="1"/>
    <col min="7741" max="7945" width="11.42578125" style="54"/>
    <col min="7946" max="7946" width="15.28515625" style="54" customWidth="1"/>
    <col min="7947" max="7996" width="11.85546875" style="54" customWidth="1"/>
    <col min="7997" max="8201" width="11.42578125" style="54"/>
    <col min="8202" max="8202" width="15.28515625" style="54" customWidth="1"/>
    <col min="8203" max="8252" width="11.85546875" style="54" customWidth="1"/>
    <col min="8253" max="8457" width="11.42578125" style="54"/>
    <col min="8458" max="8458" width="15.28515625" style="54" customWidth="1"/>
    <col min="8459" max="8508" width="11.85546875" style="54" customWidth="1"/>
    <col min="8509" max="8713" width="11.42578125" style="54"/>
    <col min="8714" max="8714" width="15.28515625" style="54" customWidth="1"/>
    <col min="8715" max="8764" width="11.85546875" style="54" customWidth="1"/>
    <col min="8765" max="8969" width="11.42578125" style="54"/>
    <col min="8970" max="8970" width="15.28515625" style="54" customWidth="1"/>
    <col min="8971" max="9020" width="11.85546875" style="54" customWidth="1"/>
    <col min="9021" max="9225" width="11.42578125" style="54"/>
    <col min="9226" max="9226" width="15.28515625" style="54" customWidth="1"/>
    <col min="9227" max="9276" width="11.85546875" style="54" customWidth="1"/>
    <col min="9277" max="9481" width="11.42578125" style="54"/>
    <col min="9482" max="9482" width="15.28515625" style="54" customWidth="1"/>
    <col min="9483" max="9532" width="11.85546875" style="54" customWidth="1"/>
    <col min="9533" max="9737" width="11.42578125" style="54"/>
    <col min="9738" max="9738" width="15.28515625" style="54" customWidth="1"/>
    <col min="9739" max="9788" width="11.85546875" style="54" customWidth="1"/>
    <col min="9789" max="9993" width="11.42578125" style="54"/>
    <col min="9994" max="9994" width="15.28515625" style="54" customWidth="1"/>
    <col min="9995" max="10044" width="11.85546875" style="54" customWidth="1"/>
    <col min="10045" max="10249" width="11.42578125" style="54"/>
    <col min="10250" max="10250" width="15.28515625" style="54" customWidth="1"/>
    <col min="10251" max="10300" width="11.85546875" style="54" customWidth="1"/>
    <col min="10301" max="10505" width="11.42578125" style="54"/>
    <col min="10506" max="10506" width="15.28515625" style="54" customWidth="1"/>
    <col min="10507" max="10556" width="11.85546875" style="54" customWidth="1"/>
    <col min="10557" max="10761" width="11.42578125" style="54"/>
    <col min="10762" max="10762" width="15.28515625" style="54" customWidth="1"/>
    <col min="10763" max="10812" width="11.85546875" style="54" customWidth="1"/>
    <col min="10813" max="11017" width="11.42578125" style="54"/>
    <col min="11018" max="11018" width="15.28515625" style="54" customWidth="1"/>
    <col min="11019" max="11068" width="11.85546875" style="54" customWidth="1"/>
    <col min="11069" max="11273" width="11.42578125" style="54"/>
    <col min="11274" max="11274" width="15.28515625" style="54" customWidth="1"/>
    <col min="11275" max="11324" width="11.85546875" style="54" customWidth="1"/>
    <col min="11325" max="11529" width="11.42578125" style="54"/>
    <col min="11530" max="11530" width="15.28515625" style="54" customWidth="1"/>
    <col min="11531" max="11580" width="11.85546875" style="54" customWidth="1"/>
    <col min="11581" max="11785" width="11.42578125" style="54"/>
    <col min="11786" max="11786" width="15.28515625" style="54" customWidth="1"/>
    <col min="11787" max="11836" width="11.85546875" style="54" customWidth="1"/>
    <col min="11837" max="12041" width="11.42578125" style="54"/>
    <col min="12042" max="12042" width="15.28515625" style="54" customWidth="1"/>
    <col min="12043" max="12092" width="11.85546875" style="54" customWidth="1"/>
    <col min="12093" max="12297" width="11.42578125" style="54"/>
    <col min="12298" max="12298" width="15.28515625" style="54" customWidth="1"/>
    <col min="12299" max="12348" width="11.85546875" style="54" customWidth="1"/>
    <col min="12349" max="12553" width="11.42578125" style="54"/>
    <col min="12554" max="12554" width="15.28515625" style="54" customWidth="1"/>
    <col min="12555" max="12604" width="11.85546875" style="54" customWidth="1"/>
    <col min="12605" max="12809" width="11.42578125" style="54"/>
    <col min="12810" max="12810" width="15.28515625" style="54" customWidth="1"/>
    <col min="12811" max="12860" width="11.85546875" style="54" customWidth="1"/>
    <col min="12861" max="13065" width="11.42578125" style="54"/>
    <col min="13066" max="13066" width="15.28515625" style="54" customWidth="1"/>
    <col min="13067" max="13116" width="11.85546875" style="54" customWidth="1"/>
    <col min="13117" max="13321" width="11.42578125" style="54"/>
    <col min="13322" max="13322" width="15.28515625" style="54" customWidth="1"/>
    <col min="13323" max="13372" width="11.85546875" style="54" customWidth="1"/>
    <col min="13373" max="13577" width="11.42578125" style="54"/>
    <col min="13578" max="13578" width="15.28515625" style="54" customWidth="1"/>
    <col min="13579" max="13628" width="11.85546875" style="54" customWidth="1"/>
    <col min="13629" max="13833" width="11.42578125" style="54"/>
    <col min="13834" max="13834" width="15.28515625" style="54" customWidth="1"/>
    <col min="13835" max="13884" width="11.85546875" style="54" customWidth="1"/>
    <col min="13885" max="14089" width="11.42578125" style="54"/>
    <col min="14090" max="14090" width="15.28515625" style="54" customWidth="1"/>
    <col min="14091" max="14140" width="11.85546875" style="54" customWidth="1"/>
    <col min="14141" max="14345" width="11.42578125" style="54"/>
    <col min="14346" max="14346" width="15.28515625" style="54" customWidth="1"/>
    <col min="14347" max="14396" width="11.85546875" style="54" customWidth="1"/>
    <col min="14397" max="14601" width="11.42578125" style="54"/>
    <col min="14602" max="14602" width="15.28515625" style="54" customWidth="1"/>
    <col min="14603" max="14652" width="11.85546875" style="54" customWidth="1"/>
    <col min="14653" max="14857" width="11.42578125" style="54"/>
    <col min="14858" max="14858" width="15.28515625" style="54" customWidth="1"/>
    <col min="14859" max="14908" width="11.85546875" style="54" customWidth="1"/>
    <col min="14909" max="15113" width="11.42578125" style="54"/>
    <col min="15114" max="15114" width="15.28515625" style="54" customWidth="1"/>
    <col min="15115" max="15164" width="11.85546875" style="54" customWidth="1"/>
    <col min="15165" max="15369" width="11.42578125" style="54"/>
    <col min="15370" max="15370" width="15.28515625" style="54" customWidth="1"/>
    <col min="15371" max="15420" width="11.85546875" style="54" customWidth="1"/>
    <col min="15421" max="15625" width="11.42578125" style="54"/>
    <col min="15626" max="15626" width="15.28515625" style="54" customWidth="1"/>
    <col min="15627" max="15676" width="11.85546875" style="54" customWidth="1"/>
    <col min="15677" max="15881" width="11.42578125" style="54"/>
    <col min="15882" max="15882" width="15.28515625" style="54" customWidth="1"/>
    <col min="15883" max="15932" width="11.85546875" style="54" customWidth="1"/>
    <col min="15933" max="16137" width="11.42578125" style="54"/>
    <col min="16138" max="16138" width="15.28515625" style="54" customWidth="1"/>
    <col min="16139" max="16188" width="11.85546875" style="54" customWidth="1"/>
    <col min="16189" max="16384" width="11.42578125" style="54"/>
  </cols>
  <sheetData>
    <row r="1" spans="1:60" ht="15">
      <c r="A1" s="183" t="s">
        <v>446</v>
      </c>
      <c r="B1" s="184"/>
      <c r="C1" s="185"/>
      <c r="D1" s="185"/>
      <c r="E1" s="185"/>
      <c r="F1" s="185"/>
      <c r="G1" s="185"/>
      <c r="H1" s="185"/>
      <c r="I1" s="57"/>
      <c r="J1" s="186"/>
      <c r="K1" s="186"/>
      <c r="L1" s="186"/>
      <c r="M1" s="186"/>
      <c r="N1" s="186"/>
      <c r="O1" s="186"/>
      <c r="P1" s="186"/>
      <c r="Q1" s="186"/>
      <c r="R1" s="186"/>
      <c r="S1" s="186"/>
      <c r="T1" s="186"/>
      <c r="U1" s="186"/>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56"/>
    </row>
    <row r="2" spans="1:60">
      <c r="A2" s="188"/>
      <c r="B2" s="189"/>
      <c r="C2" s="190"/>
      <c r="D2" s="190"/>
      <c r="E2" s="190"/>
      <c r="F2" s="190"/>
      <c r="G2" s="190"/>
      <c r="H2" s="190"/>
    </row>
    <row r="3" spans="1:60">
      <c r="A3" s="59" t="s">
        <v>63</v>
      </c>
      <c r="B3" s="191"/>
      <c r="C3" s="191"/>
      <c r="D3" s="191"/>
      <c r="E3" s="191"/>
      <c r="F3" s="191"/>
      <c r="G3" s="191"/>
      <c r="H3" s="191"/>
      <c r="K3" s="192"/>
      <c r="L3" s="192"/>
      <c r="M3" s="192"/>
      <c r="N3" s="192"/>
      <c r="O3" s="192"/>
    </row>
    <row r="4" spans="1:60">
      <c r="A4" s="190"/>
      <c r="B4" s="190"/>
      <c r="C4" s="190"/>
      <c r="D4" s="190"/>
      <c r="E4" s="190"/>
      <c r="F4" s="190"/>
      <c r="G4" s="190"/>
      <c r="H4" s="191"/>
      <c r="J4" s="190"/>
      <c r="K4" s="190"/>
      <c r="L4" s="190"/>
      <c r="M4" s="190"/>
      <c r="N4" s="190" t="s">
        <v>113</v>
      </c>
      <c r="O4" s="190"/>
      <c r="P4" s="190"/>
      <c r="Q4" s="190"/>
      <c r="R4" s="190"/>
    </row>
    <row r="7" spans="1:60">
      <c r="J7" s="193"/>
      <c r="K7" s="194">
        <v>1971</v>
      </c>
      <c r="L7" s="194">
        <v>1972</v>
      </c>
      <c r="M7" s="194">
        <v>1973</v>
      </c>
      <c r="N7" s="194">
        <v>1974</v>
      </c>
      <c r="O7" s="194">
        <v>1975</v>
      </c>
      <c r="P7" s="194">
        <v>1976</v>
      </c>
      <c r="Q7" s="194">
        <v>1977</v>
      </c>
      <c r="R7" s="194">
        <v>1978</v>
      </c>
      <c r="S7" s="194">
        <v>1979</v>
      </c>
      <c r="T7" s="194">
        <v>1980</v>
      </c>
      <c r="U7" s="194">
        <v>1981</v>
      </c>
      <c r="V7" s="194">
        <v>1982</v>
      </c>
      <c r="W7" s="194">
        <v>1983</v>
      </c>
      <c r="X7" s="194">
        <v>1984</v>
      </c>
      <c r="Y7" s="194">
        <v>1985</v>
      </c>
      <c r="Z7" s="194">
        <v>1986</v>
      </c>
      <c r="AA7" s="194">
        <v>1987</v>
      </c>
      <c r="AB7" s="194">
        <v>1988</v>
      </c>
      <c r="AC7" s="194">
        <v>1989</v>
      </c>
      <c r="AD7" s="194">
        <v>1990</v>
      </c>
      <c r="AE7" s="194">
        <v>1991</v>
      </c>
      <c r="AF7" s="194">
        <v>1992</v>
      </c>
      <c r="AG7" s="194">
        <v>1993</v>
      </c>
      <c r="AH7" s="194">
        <v>1994</v>
      </c>
      <c r="AI7" s="194">
        <v>1995</v>
      </c>
      <c r="AJ7" s="194">
        <v>1996</v>
      </c>
      <c r="AK7" s="194">
        <v>1997</v>
      </c>
      <c r="AL7" s="194">
        <v>1998</v>
      </c>
      <c r="AM7" s="194">
        <v>1999</v>
      </c>
      <c r="AN7" s="194">
        <v>2000</v>
      </c>
      <c r="AO7" s="194">
        <v>2001</v>
      </c>
      <c r="AP7" s="194">
        <v>2002</v>
      </c>
      <c r="AQ7" s="194">
        <v>2003</v>
      </c>
      <c r="AR7" s="194">
        <v>2004</v>
      </c>
      <c r="AS7" s="194">
        <v>2005</v>
      </c>
      <c r="AT7" s="194">
        <v>2006</v>
      </c>
      <c r="AU7" s="194">
        <v>2007</v>
      </c>
      <c r="AV7" s="194">
        <v>2008</v>
      </c>
      <c r="AW7" s="194">
        <v>2009</v>
      </c>
      <c r="AX7" s="194">
        <v>2010</v>
      </c>
      <c r="AY7" s="194">
        <v>2011</v>
      </c>
      <c r="AZ7" s="194">
        <v>2012</v>
      </c>
      <c r="BA7" s="194">
        <v>2013</v>
      </c>
      <c r="BB7" s="194">
        <v>2014</v>
      </c>
      <c r="BC7" s="194">
        <v>2015</v>
      </c>
      <c r="BD7" s="194">
        <v>2016</v>
      </c>
      <c r="BE7" s="194">
        <v>2017</v>
      </c>
      <c r="BF7" s="194">
        <v>2018</v>
      </c>
      <c r="BG7" s="194">
        <v>2019</v>
      </c>
      <c r="BH7" s="194">
        <v>2020</v>
      </c>
    </row>
    <row r="8" spans="1:60">
      <c r="J8" s="195" t="s">
        <v>102</v>
      </c>
      <c r="K8" s="196">
        <v>66.381832709400001</v>
      </c>
      <c r="L8" s="196">
        <v>79.489502523600009</v>
      </c>
      <c r="M8" s="196">
        <v>98.464298891400006</v>
      </c>
      <c r="N8" s="196">
        <v>102.659101584</v>
      </c>
      <c r="O8" s="196">
        <v>85.577035424400009</v>
      </c>
      <c r="P8" s="196">
        <v>99.877750744200014</v>
      </c>
      <c r="Q8" s="196">
        <v>94.1967675402</v>
      </c>
      <c r="R8" s="196">
        <v>92.770128336599996</v>
      </c>
      <c r="S8" s="196">
        <v>96.598638208800011</v>
      </c>
      <c r="T8" s="196">
        <v>78.945388914600017</v>
      </c>
      <c r="U8" s="196">
        <v>63.530275013400008</v>
      </c>
      <c r="V8" s="196">
        <v>42.813959510400004</v>
      </c>
      <c r="W8" s="196">
        <v>29.436022574400003</v>
      </c>
      <c r="X8" s="196">
        <v>23.991070061400002</v>
      </c>
      <c r="Y8" s="196">
        <v>22.549173340200003</v>
      </c>
      <c r="Z8" s="196">
        <v>27.006167869200002</v>
      </c>
      <c r="AA8" s="196">
        <v>21.726114462000002</v>
      </c>
      <c r="AB8" s="196">
        <v>22.0081956354</v>
      </c>
      <c r="AC8" s="196">
        <v>32.368458805800003</v>
      </c>
      <c r="AD8" s="196">
        <v>32.872327800000001</v>
      </c>
      <c r="AE8" s="196">
        <v>38.123358000000003</v>
      </c>
      <c r="AF8" s="196">
        <v>35.269470600000005</v>
      </c>
      <c r="AG8" s="196">
        <v>40.052516400000002</v>
      </c>
      <c r="AH8" s="196">
        <v>35.764021800000002</v>
      </c>
      <c r="AI8" s="196">
        <v>35.732758099999998</v>
      </c>
      <c r="AJ8" s="196">
        <v>31.387581000000004</v>
      </c>
      <c r="AK8" s="196">
        <v>34.609481400000007</v>
      </c>
      <c r="AL8" s="196">
        <v>40.184328600000001</v>
      </c>
      <c r="AM8" s="196">
        <v>34.321240200000005</v>
      </c>
      <c r="AN8" s="196">
        <v>32.2970544</v>
      </c>
      <c r="AO8" s="196">
        <v>25.397418800000004</v>
      </c>
      <c r="AP8" s="196">
        <v>23.4584844</v>
      </c>
      <c r="AQ8" s="196">
        <v>21.534435000000002</v>
      </c>
      <c r="AR8" s="196">
        <v>23.696563800000003</v>
      </c>
      <c r="AS8" s="196">
        <v>22.8494916</v>
      </c>
      <c r="AT8" s="196">
        <v>23.233688400000002</v>
      </c>
      <c r="AU8" s="196">
        <v>20.902962600000002</v>
      </c>
      <c r="AV8" s="196">
        <v>18.790902000000003</v>
      </c>
      <c r="AW8" s="196">
        <v>12.459343000000001</v>
      </c>
      <c r="AX8" s="196">
        <v>11.383873800000002</v>
      </c>
      <c r="AY8" s="196">
        <v>12.416913599999999</v>
      </c>
      <c r="AZ8" s="196">
        <v>9.9799205999999998</v>
      </c>
      <c r="BA8" s="196">
        <v>12.198040199999999</v>
      </c>
      <c r="BB8" s="196">
        <v>13.187737800000001</v>
      </c>
      <c r="BC8" s="196">
        <v>14.586195</v>
      </c>
      <c r="BD8" s="196">
        <v>14.340962999999999</v>
      </c>
      <c r="BE8" s="196">
        <v>14.3501592</v>
      </c>
      <c r="BF8" s="197">
        <v>12.893175772799999</v>
      </c>
      <c r="BG8" s="197">
        <v>10.381488000000001</v>
      </c>
      <c r="BH8" s="197">
        <v>5.2500084000000005</v>
      </c>
    </row>
    <row r="9" spans="1:60">
      <c r="J9" s="198" t="s">
        <v>131</v>
      </c>
      <c r="K9" s="196">
        <v>24.535928562600002</v>
      </c>
      <c r="L9" s="196">
        <v>21.669440325000004</v>
      </c>
      <c r="M9" s="196">
        <v>18.656156212200003</v>
      </c>
      <c r="N9" s="196">
        <v>13.618757825400001</v>
      </c>
      <c r="O9" s="196">
        <v>8.8976147129999994</v>
      </c>
      <c r="P9" s="196">
        <v>8.9230299444000014</v>
      </c>
      <c r="Q9" s="196">
        <v>8.3192411717999999</v>
      </c>
      <c r="R9" s="196">
        <v>8.0900289522000008</v>
      </c>
      <c r="S9" s="196">
        <v>9.7472475438000004</v>
      </c>
      <c r="T9" s="196">
        <v>6.6243529014000009</v>
      </c>
      <c r="U9" s="196">
        <v>6.5568742512000009</v>
      </c>
      <c r="V9" s="196">
        <v>9.8821414926000006</v>
      </c>
      <c r="W9" s="196">
        <v>11.153533513199999</v>
      </c>
      <c r="X9" s="196">
        <v>12.114881781600001</v>
      </c>
      <c r="Y9" s="196">
        <v>8.7797725625999998</v>
      </c>
      <c r="Z9" s="196">
        <v>7.3369194365999997</v>
      </c>
      <c r="AA9" s="196">
        <v>6.8046985578000001</v>
      </c>
      <c r="AB9" s="196">
        <v>7.7909021112000003</v>
      </c>
      <c r="AC9" s="196">
        <v>7.0408028184000004</v>
      </c>
      <c r="AD9" s="196">
        <v>7.2098208000000001</v>
      </c>
      <c r="AE9" s="196">
        <v>8.7169758000000002</v>
      </c>
      <c r="AF9" s="196">
        <v>7.4438130000000005</v>
      </c>
      <c r="AG9" s="196">
        <v>5.1069564000000005</v>
      </c>
      <c r="AH9" s="196">
        <v>5.1508938000000004</v>
      </c>
      <c r="AI9" s="196">
        <v>5.2408980000000014</v>
      </c>
      <c r="AJ9" s="196">
        <v>5.6070352000000003</v>
      </c>
      <c r="AK9" s="196">
        <v>7.1290985999999998</v>
      </c>
      <c r="AL9" s="196">
        <v>6.5724743999999999</v>
      </c>
      <c r="AM9" s="196">
        <v>5.7812862999999997</v>
      </c>
      <c r="AN9" s="196">
        <v>6.4481430000000008</v>
      </c>
      <c r="AO9" s="196">
        <v>7.6745429000000005</v>
      </c>
      <c r="AP9" s="196">
        <v>5.930152800000001</v>
      </c>
      <c r="AQ9" s="196">
        <v>10.0831584</v>
      </c>
      <c r="AR9" s="196">
        <v>10.5731214</v>
      </c>
      <c r="AS9" s="196">
        <v>10.380466200000001</v>
      </c>
      <c r="AT9" s="196">
        <v>8.0849826</v>
      </c>
      <c r="AU9" s="196">
        <v>8.3184737999999996</v>
      </c>
      <c r="AV9" s="196">
        <v>11.4008024</v>
      </c>
      <c r="AW9" s="196">
        <v>9.3498407999999991</v>
      </c>
      <c r="AX9" s="196">
        <v>12.396477600000001</v>
      </c>
      <c r="AY9" s="196">
        <v>8.2173156000000009</v>
      </c>
      <c r="AZ9" s="196">
        <v>9.9574410000000011</v>
      </c>
      <c r="BA9" s="196">
        <v>9.5420508000000002</v>
      </c>
      <c r="BB9" s="196">
        <v>8.1950718000000009</v>
      </c>
      <c r="BC9" s="196">
        <v>7.1546352000000004</v>
      </c>
      <c r="BD9" s="196">
        <v>6.3985031999999995</v>
      </c>
      <c r="BE9" s="196">
        <v>8.8399704000000003</v>
      </c>
      <c r="BF9" s="197">
        <v>10.176748873200001</v>
      </c>
      <c r="BG9" s="197">
        <v>8.5633005648000005</v>
      </c>
      <c r="BH9" s="197">
        <v>4.4366556000000008</v>
      </c>
    </row>
    <row r="10" spans="1:60">
      <c r="J10" s="195" t="s">
        <v>132</v>
      </c>
      <c r="K10" s="196">
        <v>14.281566787799999</v>
      </c>
      <c r="L10" s="196">
        <v>15.352667616</v>
      </c>
      <c r="M10" s="196">
        <v>15.282281944800001</v>
      </c>
      <c r="N10" s="196">
        <v>14.427948834</v>
      </c>
      <c r="O10" s="196">
        <v>10.7674862334</v>
      </c>
      <c r="P10" s="196">
        <v>9.4777334886000002</v>
      </c>
      <c r="Q10" s="196">
        <v>10.1268799632</v>
      </c>
      <c r="R10" s="196">
        <v>9.7348939818000009</v>
      </c>
      <c r="S10" s="196">
        <v>11.193023017800002</v>
      </c>
      <c r="T10" s="196">
        <v>13.0359435414</v>
      </c>
      <c r="U10" s="196">
        <v>7.4333293320000005</v>
      </c>
      <c r="V10" s="196">
        <v>8.5183848827999995</v>
      </c>
      <c r="W10" s="196">
        <v>10.217626021200001</v>
      </c>
      <c r="X10" s="196">
        <v>12.630712988400001</v>
      </c>
      <c r="Y10" s="196">
        <v>14.4519774828</v>
      </c>
      <c r="Z10" s="196">
        <v>12.843293369400001</v>
      </c>
      <c r="AA10" s="196">
        <v>9.0648997217999998</v>
      </c>
      <c r="AB10" s="196">
        <v>11.800178621400001</v>
      </c>
      <c r="AC10" s="196">
        <v>10.279747374000001</v>
      </c>
      <c r="AD10" s="196">
        <v>14.2725024</v>
      </c>
      <c r="AE10" s="196">
        <v>14.081425800000002</v>
      </c>
      <c r="AF10" s="196">
        <v>12.191095799999999</v>
      </c>
      <c r="AG10" s="196">
        <v>10.1168418</v>
      </c>
      <c r="AH10" s="196">
        <v>11.8957956</v>
      </c>
      <c r="AI10" s="196">
        <v>8.4891144000000001</v>
      </c>
      <c r="AJ10" s="196">
        <v>10.4335998</v>
      </c>
      <c r="AK10" s="196">
        <v>7.0872047999999994</v>
      </c>
      <c r="AL10" s="196">
        <v>9.611050800000001</v>
      </c>
      <c r="AM10" s="196">
        <v>6.4622883</v>
      </c>
      <c r="AN10" s="196">
        <v>7.7166335999999998</v>
      </c>
      <c r="AO10" s="196">
        <v>11.417593200000001</v>
      </c>
      <c r="AP10" s="196">
        <v>10.448926800000001</v>
      </c>
      <c r="AQ10" s="196">
        <v>9.0296465999999995</v>
      </c>
      <c r="AR10" s="196">
        <v>6.3770537999999997</v>
      </c>
      <c r="AS10" s="196">
        <v>9.0807365999999998</v>
      </c>
      <c r="AT10" s="196">
        <v>9.6580536000000006</v>
      </c>
      <c r="AU10" s="196">
        <v>10.266024600000003</v>
      </c>
      <c r="AV10" s="196">
        <v>13.373318400000002</v>
      </c>
      <c r="AW10" s="196">
        <v>14.404314600000001</v>
      </c>
      <c r="AX10" s="196">
        <v>8.6648639999999997</v>
      </c>
      <c r="AY10" s="196">
        <v>11.002742400000001</v>
      </c>
      <c r="AZ10" s="196">
        <v>11.412484200000002</v>
      </c>
      <c r="BA10" s="196">
        <v>10.2669324</v>
      </c>
      <c r="BB10" s="196">
        <v>11.9898012</v>
      </c>
      <c r="BC10" s="196">
        <v>13.731970200000001</v>
      </c>
      <c r="BD10" s="196">
        <v>10.107886200000003</v>
      </c>
      <c r="BE10" s="196">
        <v>7.2169734000000005</v>
      </c>
      <c r="BF10" s="197">
        <v>7.9012514021999998</v>
      </c>
      <c r="BG10" s="197">
        <v>7.9710618000000011</v>
      </c>
      <c r="BH10" s="197">
        <v>5.9060040000000011</v>
      </c>
    </row>
    <row r="11" spans="1:60">
      <c r="J11" s="198" t="s">
        <v>133</v>
      </c>
      <c r="K11" s="196">
        <v>0</v>
      </c>
      <c r="L11" s="196">
        <v>0.19845093060000002</v>
      </c>
      <c r="M11" s="196">
        <v>0.18937121579999999</v>
      </c>
      <c r="N11" s="196">
        <v>0.1253278572</v>
      </c>
      <c r="O11" s="196">
        <v>0.9300249894</v>
      </c>
      <c r="P11" s="196">
        <v>2.7130394226000001</v>
      </c>
      <c r="Q11" s="196">
        <v>3.0070501110000003</v>
      </c>
      <c r="R11" s="196">
        <v>3.2285324136</v>
      </c>
      <c r="S11" s="196">
        <v>4.3356905202</v>
      </c>
      <c r="T11" s="196">
        <v>4.5846122400000002</v>
      </c>
      <c r="U11" s="196">
        <v>4.2406672073999996</v>
      </c>
      <c r="V11" s="196">
        <v>7.2290561850000001</v>
      </c>
      <c r="W11" s="196">
        <v>11.402520628200001</v>
      </c>
      <c r="X11" s="196">
        <v>15.175733749799999</v>
      </c>
      <c r="Y11" s="196">
        <v>19.649565499200001</v>
      </c>
      <c r="Z11" s="196">
        <v>12.267008387400001</v>
      </c>
      <c r="AA11" s="196">
        <v>16.432848159000002</v>
      </c>
      <c r="AB11" s="196">
        <v>14.2622925744</v>
      </c>
      <c r="AC11" s="196">
        <v>11.307757874400002</v>
      </c>
      <c r="AD11" s="196">
        <v>10.912824000000001</v>
      </c>
      <c r="AE11" s="196">
        <v>10.907715000000001</v>
      </c>
      <c r="AF11" s="196">
        <v>11.179513800000001</v>
      </c>
      <c r="AG11" s="196">
        <v>14.807925600000001</v>
      </c>
      <c r="AH11" s="196">
        <v>19.2517338</v>
      </c>
      <c r="AI11" s="196">
        <v>23.844018900000002</v>
      </c>
      <c r="AJ11" s="196">
        <v>28.956426600000004</v>
      </c>
      <c r="AK11" s="196">
        <v>32.0726175</v>
      </c>
      <c r="AL11" s="196">
        <v>30.255688000000003</v>
      </c>
      <c r="AM11" s="196">
        <v>29.3410577</v>
      </c>
      <c r="AN11" s="196">
        <v>32.644987800000003</v>
      </c>
      <c r="AO11" s="196">
        <v>32.640379200000005</v>
      </c>
      <c r="AP11" s="196">
        <v>26.652631199999998</v>
      </c>
      <c r="AQ11" s="196">
        <v>27.125724600000002</v>
      </c>
      <c r="AR11" s="196">
        <v>26.138665800000002</v>
      </c>
      <c r="AS11" s="196">
        <v>22.6522842</v>
      </c>
      <c r="AT11" s="196">
        <v>20.762041199999999</v>
      </c>
      <c r="AU11" s="196">
        <v>18.1042524</v>
      </c>
      <c r="AV11" s="196">
        <v>16.758541800000003</v>
      </c>
      <c r="AW11" s="196">
        <v>12.863440199999999</v>
      </c>
      <c r="AX11" s="196">
        <v>10.864799399999999</v>
      </c>
      <c r="AY11" s="196">
        <v>9.8736534000000002</v>
      </c>
      <c r="AZ11" s="196">
        <v>6.957436200000001</v>
      </c>
      <c r="BA11" s="196">
        <v>7.5899304000000001</v>
      </c>
      <c r="BB11" s="196">
        <v>6.6151332000000007</v>
      </c>
      <c r="BC11" s="196">
        <v>5.8303908</v>
      </c>
      <c r="BD11" s="196">
        <v>6.6999426</v>
      </c>
      <c r="BE11" s="196">
        <v>7.1107062000000001</v>
      </c>
      <c r="BF11" s="197">
        <v>4.1771674464000004</v>
      </c>
      <c r="BG11" s="197">
        <v>3.8041613999999999</v>
      </c>
      <c r="BH11" s="197">
        <v>4.4243940000000004</v>
      </c>
    </row>
    <row r="12" spans="1:60">
      <c r="J12" s="198" t="s">
        <v>134</v>
      </c>
      <c r="K12" s="196">
        <v>2.6251452084000002</v>
      </c>
      <c r="L12" s="196">
        <v>1.8045039090000001</v>
      </c>
      <c r="M12" s="196">
        <v>3.430371633</v>
      </c>
      <c r="N12" s="196">
        <v>0.230625369</v>
      </c>
      <c r="O12" s="196">
        <v>1.2166102572000002</v>
      </c>
      <c r="P12" s="196">
        <v>1.7762439864000001</v>
      </c>
      <c r="Q12" s="196">
        <v>3.2440484466000004</v>
      </c>
      <c r="R12" s="196">
        <v>3.1809277734000001</v>
      </c>
      <c r="S12" s="196">
        <v>5.1127653330000005</v>
      </c>
      <c r="T12" s="196">
        <v>6.4336553892000001</v>
      </c>
      <c r="U12" s="196">
        <v>5.5631420754000001</v>
      </c>
      <c r="V12" s="196">
        <v>3.5872485869999999</v>
      </c>
      <c r="W12" s="196">
        <v>6.3980006999999999</v>
      </c>
      <c r="X12" s="196">
        <v>5.6414732634</v>
      </c>
      <c r="Y12" s="196">
        <v>4.1735134896000003</v>
      </c>
      <c r="Z12" s="196">
        <v>6.3102709955999998</v>
      </c>
      <c r="AA12" s="196">
        <v>6.8666891202000011</v>
      </c>
      <c r="AB12" s="196">
        <v>12.1125674046</v>
      </c>
      <c r="AC12" s="196">
        <v>7.0894221060000007</v>
      </c>
      <c r="AD12" s="196">
        <v>6.5865228</v>
      </c>
      <c r="AE12" s="196">
        <v>3.3790925999999999</v>
      </c>
      <c r="AF12" s="196">
        <v>7.1423820000000005</v>
      </c>
      <c r="AG12" s="196">
        <v>6.9145206000000003</v>
      </c>
      <c r="AH12" s="196">
        <v>5.4022566000000003</v>
      </c>
      <c r="AI12" s="196">
        <v>6.3583240000000005</v>
      </c>
      <c r="AJ12" s="196">
        <v>8.8662697999999995</v>
      </c>
      <c r="AK12" s="196">
        <v>8.609472499999999</v>
      </c>
      <c r="AL12" s="196">
        <v>5.7891620000000001</v>
      </c>
      <c r="AM12" s="196">
        <v>7.8502515000000006</v>
      </c>
      <c r="AN12" s="196">
        <v>8.1661254999999997</v>
      </c>
      <c r="AO12" s="196">
        <v>10.3263108</v>
      </c>
      <c r="AP12" s="196">
        <v>14.7292272</v>
      </c>
      <c r="AQ12" s="196">
        <v>18.045214200000004</v>
      </c>
      <c r="AR12" s="196">
        <v>19.611407400000004</v>
      </c>
      <c r="AS12" s="196">
        <v>20.073261000000002</v>
      </c>
      <c r="AT12" s="196">
        <v>20.473806600000003</v>
      </c>
      <c r="AU12" s="196">
        <v>24.359717199999999</v>
      </c>
      <c r="AV12" s="196">
        <v>24.338466100000005</v>
      </c>
      <c r="AW12" s="196">
        <v>24.095776900000001</v>
      </c>
      <c r="AX12" s="196">
        <v>21.474441300000002</v>
      </c>
      <c r="AY12" s="196">
        <v>23.856056900000002</v>
      </c>
      <c r="AZ12" s="196">
        <v>18.787376399999999</v>
      </c>
      <c r="BA12" s="196">
        <v>17.217371600000003</v>
      </c>
      <c r="BB12" s="196">
        <v>15.440702000000002</v>
      </c>
      <c r="BC12" s="196">
        <v>16.4948771</v>
      </c>
      <c r="BD12" s="196">
        <v>17.3380589</v>
      </c>
      <c r="BE12" s="196">
        <v>20.051485800000002</v>
      </c>
      <c r="BF12" s="197">
        <v>17.215013138700002</v>
      </c>
      <c r="BG12" s="197">
        <v>14.6148054</v>
      </c>
      <c r="BH12" s="197">
        <v>8.9008998000000012</v>
      </c>
    </row>
    <row r="13" spans="1:60">
      <c r="J13" s="198" t="s">
        <v>135</v>
      </c>
      <c r="K13" s="196">
        <v>0</v>
      </c>
      <c r="L13" s="196">
        <v>0</v>
      </c>
      <c r="M13" s="196">
        <v>0</v>
      </c>
      <c r="N13" s="196">
        <v>0</v>
      </c>
      <c r="O13" s="196">
        <v>0</v>
      </c>
      <c r="P13" s="196">
        <v>0</v>
      </c>
      <c r="Q13" s="196">
        <v>0</v>
      </c>
      <c r="R13" s="196">
        <v>0</v>
      </c>
      <c r="S13" s="196">
        <v>0</v>
      </c>
      <c r="T13" s="196">
        <v>1.1709153612000001</v>
      </c>
      <c r="U13" s="196">
        <v>2.8284619506000004</v>
      </c>
      <c r="V13" s="196">
        <v>2.9937002939999999</v>
      </c>
      <c r="W13" s="196">
        <v>3.4332214332000004</v>
      </c>
      <c r="X13" s="196">
        <v>3.6813686286</v>
      </c>
      <c r="Y13" s="196">
        <v>2.7085383936</v>
      </c>
      <c r="Z13" s="196">
        <v>2.9575817076000002</v>
      </c>
      <c r="AA13" s="196">
        <v>4.4858031582000004</v>
      </c>
      <c r="AB13" s="196">
        <v>3.5438231088000003</v>
      </c>
      <c r="AC13" s="196">
        <v>2.6294929674</v>
      </c>
      <c r="AD13" s="196">
        <v>2.5483692000000002</v>
      </c>
      <c r="AE13" s="196">
        <v>1.9434636000000001</v>
      </c>
      <c r="AF13" s="196">
        <v>1.6798392</v>
      </c>
      <c r="AG13" s="196">
        <v>1.3078598000000001</v>
      </c>
      <c r="AH13" s="196">
        <v>0.60286200000000001</v>
      </c>
      <c r="AI13" s="196">
        <v>5.8811499999999996E-2</v>
      </c>
      <c r="AJ13" s="196">
        <v>4.1702700000000002E-2</v>
      </c>
      <c r="AK13" s="196">
        <v>5.0257099999999992E-2</v>
      </c>
      <c r="AL13" s="196">
        <v>0</v>
      </c>
      <c r="AM13" s="196">
        <v>0</v>
      </c>
      <c r="AN13" s="196">
        <v>0</v>
      </c>
      <c r="AO13" s="196">
        <v>3.7806600000000003E-2</v>
      </c>
      <c r="AP13" s="196">
        <v>0.11239800000000001</v>
      </c>
      <c r="AQ13" s="196">
        <v>0.15837900000000002</v>
      </c>
      <c r="AR13" s="196">
        <v>6.6417000000000004E-2</v>
      </c>
      <c r="AS13" s="196">
        <v>0</v>
      </c>
      <c r="AT13" s="196">
        <v>0</v>
      </c>
      <c r="AU13" s="196">
        <v>0</v>
      </c>
      <c r="AV13" s="196">
        <v>2.9632200000000001E-2</v>
      </c>
      <c r="AW13" s="196">
        <v>0</v>
      </c>
      <c r="AX13" s="196">
        <v>0</v>
      </c>
      <c r="AY13" s="196">
        <v>0</v>
      </c>
      <c r="AZ13" s="196">
        <v>0</v>
      </c>
      <c r="BA13" s="196">
        <v>0.30858360000000001</v>
      </c>
      <c r="BB13" s="196">
        <v>0.34639020000000004</v>
      </c>
      <c r="BC13" s="196">
        <v>1.4081496000000002</v>
      </c>
      <c r="BD13" s="196">
        <v>1.7644194</v>
      </c>
      <c r="BE13" s="196">
        <v>0.96820139999999999</v>
      </c>
      <c r="BF13" s="197">
        <v>1.7344094508000001</v>
      </c>
      <c r="BG13" s="197">
        <v>3.83175</v>
      </c>
      <c r="BH13" s="197">
        <v>4.2987126</v>
      </c>
    </row>
    <row r="14" spans="1:60">
      <c r="J14" s="195" t="s">
        <v>81</v>
      </c>
      <c r="K14" s="196">
        <v>2.0752594511999973</v>
      </c>
      <c r="L14" s="196">
        <v>1.8461248883999843</v>
      </c>
      <c r="M14" s="196">
        <v>1.8388649994000161</v>
      </c>
      <c r="N14" s="196">
        <v>1.5820049153999776</v>
      </c>
      <c r="O14" s="196">
        <v>1.0050976571999968</v>
      </c>
      <c r="P14" s="196">
        <v>1.0163599368000007</v>
      </c>
      <c r="Q14" s="196">
        <v>1.062425746200006</v>
      </c>
      <c r="R14" s="196">
        <v>1.1513182590000071</v>
      </c>
      <c r="S14" s="196">
        <v>1.6527768269999825</v>
      </c>
      <c r="T14" s="196">
        <v>1.0866107303999848</v>
      </c>
      <c r="U14" s="196">
        <v>2.1042111324000112</v>
      </c>
      <c r="V14" s="196">
        <v>2.9295547553999981</v>
      </c>
      <c r="W14" s="196">
        <v>2.0094085283999905</v>
      </c>
      <c r="X14" s="196">
        <v>1.9728270666000021</v>
      </c>
      <c r="Y14" s="196">
        <v>3.1944778631999866</v>
      </c>
      <c r="Z14" s="196">
        <v>2.2623694235999912</v>
      </c>
      <c r="AA14" s="196">
        <v>2.4382365306000002</v>
      </c>
      <c r="AB14" s="196">
        <v>2.5267049963999972</v>
      </c>
      <c r="AC14" s="196">
        <v>1.7200286376000067</v>
      </c>
      <c r="AD14" s="196">
        <v>2.8181243999999981</v>
      </c>
      <c r="AE14" s="196">
        <v>2.6045682000000028</v>
      </c>
      <c r="AF14" s="196">
        <v>3.2002775999999926</v>
      </c>
      <c r="AG14" s="196">
        <v>2.1621729999999957</v>
      </c>
      <c r="AH14" s="196">
        <v>1.3211873999999995</v>
      </c>
      <c r="AI14" s="196">
        <v>0.65215110000000009</v>
      </c>
      <c r="AJ14" s="196">
        <v>0.80216609999999999</v>
      </c>
      <c r="AK14" s="196">
        <v>0.6399942999999999</v>
      </c>
      <c r="AL14" s="196">
        <v>1.0693E-3</v>
      </c>
      <c r="AM14" s="196">
        <v>0.17597729999999998</v>
      </c>
      <c r="AN14" s="196">
        <v>0.29308980000000001</v>
      </c>
      <c r="AO14" s="196">
        <v>0.74903330000000001</v>
      </c>
      <c r="AP14" s="196">
        <v>0.46988440000000004</v>
      </c>
      <c r="AQ14" s="196">
        <v>1.3502728000000002</v>
      </c>
      <c r="AR14" s="196">
        <v>0.52116550000000006</v>
      </c>
      <c r="AS14" s="196">
        <v>0.97444039999999998</v>
      </c>
      <c r="AT14" s="196">
        <v>1.6217855000000001</v>
      </c>
      <c r="AU14" s="196">
        <v>1.0647690000000001</v>
      </c>
      <c r="AV14" s="196">
        <v>0.47660729999999996</v>
      </c>
      <c r="AW14" s="196">
        <v>0.27723459999999994</v>
      </c>
      <c r="AX14" s="196">
        <v>0.91655019999999998</v>
      </c>
      <c r="AY14" s="196">
        <v>1.1476206000000002</v>
      </c>
      <c r="AZ14" s="196">
        <v>1.8092244999999998</v>
      </c>
      <c r="BA14" s="196">
        <v>0.83564020000000006</v>
      </c>
      <c r="BB14" s="196">
        <v>0.35266129999999996</v>
      </c>
      <c r="BC14" s="196">
        <v>0.36180889999999999</v>
      </c>
      <c r="BD14" s="196">
        <v>0.56978109999999993</v>
      </c>
      <c r="BE14" s="196">
        <v>0.51130100000000001</v>
      </c>
      <c r="BF14" s="197">
        <v>0.33699980210000002</v>
      </c>
      <c r="BG14" s="197">
        <v>0.5573783632</v>
      </c>
      <c r="BH14" s="197">
        <v>0.72485448439999089</v>
      </c>
    </row>
    <row r="16" spans="1:60" ht="15">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row>
    <row r="19" spans="1:64">
      <c r="AI19" s="200"/>
      <c r="AJ19" s="200"/>
      <c r="AK19" s="200"/>
      <c r="AL19" s="200"/>
    </row>
    <row r="20" spans="1:64">
      <c r="AH20" s="201"/>
      <c r="AI20" s="200"/>
      <c r="AJ20" s="202"/>
      <c r="AK20" s="203"/>
      <c r="AL20" s="200"/>
      <c r="AM20" s="204"/>
      <c r="AO20" s="204"/>
    </row>
    <row r="21" spans="1:64">
      <c r="AH21" s="201"/>
      <c r="AI21" s="200"/>
      <c r="AJ21" s="202"/>
      <c r="AK21" s="203"/>
      <c r="AL21" s="200"/>
      <c r="AM21" s="204"/>
      <c r="AO21" s="204"/>
    </row>
    <row r="22" spans="1:64">
      <c r="A22" s="492" t="s">
        <v>136</v>
      </c>
      <c r="AH22" s="201"/>
      <c r="AI22" s="200"/>
      <c r="AJ22" s="206"/>
      <c r="AK22" s="203"/>
      <c r="AL22" s="200"/>
      <c r="AM22" s="204"/>
      <c r="AO22" s="204"/>
    </row>
    <row r="23" spans="1:64">
      <c r="A23" s="492" t="s">
        <v>343</v>
      </c>
      <c r="AH23" s="201"/>
      <c r="AI23" s="200"/>
      <c r="AJ23" s="202"/>
      <c r="AK23" s="203"/>
      <c r="AL23" s="200"/>
      <c r="AM23" s="204"/>
      <c r="AO23" s="204"/>
    </row>
    <row r="24" spans="1:64">
      <c r="A24" s="493" t="s">
        <v>643</v>
      </c>
      <c r="AH24" s="201"/>
      <c r="AI24" s="200"/>
      <c r="AJ24" s="200"/>
      <c r="AK24" s="200"/>
      <c r="AL24" s="200"/>
      <c r="AO24" s="204"/>
    </row>
    <row r="25" spans="1:64">
      <c r="A25" s="207"/>
    </row>
    <row r="26" spans="1:64">
      <c r="AL26" s="208"/>
      <c r="AN26" s="201"/>
      <c r="AO26" s="201"/>
      <c r="AP26" s="201"/>
      <c r="BH26" s="201"/>
      <c r="BI26" s="201"/>
      <c r="BJ26" s="201"/>
      <c r="BK26" s="201"/>
      <c r="BL26" s="201"/>
    </row>
    <row r="27" spans="1:64">
      <c r="BC27" s="208"/>
      <c r="BE27" s="201"/>
      <c r="BF27" s="201"/>
      <c r="BG27" s="201"/>
      <c r="BH27" s="201"/>
      <c r="BI27" s="201"/>
      <c r="BJ27" s="201"/>
      <c r="BK27" s="201"/>
      <c r="BL27" s="201"/>
    </row>
    <row r="28" spans="1:64">
      <c r="BC28" s="208"/>
      <c r="BE28" s="201"/>
      <c r="BF28" s="201"/>
      <c r="BG28" s="201"/>
      <c r="BH28" s="201"/>
      <c r="BI28" s="201"/>
      <c r="BJ28" s="201"/>
      <c r="BK28" s="201"/>
      <c r="BL28" s="201"/>
    </row>
    <row r="29" spans="1:64">
      <c r="BC29" s="208"/>
      <c r="BE29" s="201"/>
      <c r="BF29" s="201"/>
      <c r="BG29" s="201"/>
      <c r="BH29" s="201"/>
      <c r="BI29" s="201"/>
      <c r="BJ29" s="201"/>
      <c r="BK29" s="201"/>
      <c r="BL29" s="201"/>
    </row>
    <row r="30" spans="1:64">
      <c r="BC30" s="208"/>
      <c r="BE30" s="201"/>
      <c r="BF30" s="201"/>
      <c r="BG30" s="201"/>
      <c r="BH30" s="201"/>
      <c r="BI30" s="201"/>
      <c r="BJ30" s="201"/>
      <c r="BK30" s="201"/>
      <c r="BL30" s="201"/>
    </row>
    <row r="31" spans="1:64">
      <c r="BC31" s="208"/>
      <c r="BE31" s="201"/>
      <c r="BF31" s="201"/>
      <c r="BG31" s="201"/>
      <c r="BH31" s="201"/>
      <c r="BI31" s="201"/>
      <c r="BJ31" s="201"/>
      <c r="BK31" s="201"/>
      <c r="BL31" s="201"/>
    </row>
    <row r="32" spans="1:64">
      <c r="BC32" s="208"/>
      <c r="BE32" s="201"/>
      <c r="BF32" s="201"/>
      <c r="BG32" s="201"/>
      <c r="BH32" s="201"/>
    </row>
    <row r="33" spans="55:57">
      <c r="BC33" s="208"/>
      <c r="BE33" s="201"/>
    </row>
    <row r="34" spans="55:57">
      <c r="BC34" s="208"/>
    </row>
  </sheetData>
  <printOptions horizontalCentered="1" verticalCentered="1"/>
  <pageMargins left="0" right="0" top="0" bottom="0" header="0.51181102362204722" footer="0.51181102362204722"/>
  <pageSetup paperSize="9" orientation="portrait" r:id="rId1"/>
  <headerFooter alignWithMargins="0">
    <oddFooter>&amp;C&amp;Z&amp;F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24"/>
  <sheetViews>
    <sheetView showGridLines="0" zoomScaleNormal="100" workbookViewId="0">
      <selection activeCell="A24" sqref="A24"/>
    </sheetView>
  </sheetViews>
  <sheetFormatPr baseColWidth="10" defaultRowHeight="12.75"/>
  <cols>
    <col min="1" max="3" width="9.140625" style="54" customWidth="1"/>
    <col min="4" max="10" width="7.7109375" style="54" customWidth="1"/>
    <col min="11" max="12" width="7.42578125" style="54" customWidth="1"/>
    <col min="13" max="13" width="32.5703125" style="54" bestFit="1" customWidth="1"/>
    <col min="14" max="54" width="8.5703125" style="54" bestFit="1" customWidth="1"/>
    <col min="55" max="55" width="8.85546875" style="54" customWidth="1"/>
    <col min="56" max="62" width="8.5703125" style="54" bestFit="1" customWidth="1"/>
    <col min="63" max="63" width="7.42578125" style="54" customWidth="1"/>
    <col min="64" max="256" width="11.42578125" style="54"/>
    <col min="257" max="259" width="9.140625" style="54" customWidth="1"/>
    <col min="260" max="266" width="7.7109375" style="54" customWidth="1"/>
    <col min="267" max="268" width="7.42578125" style="54" customWidth="1"/>
    <col min="269" max="269" width="32.5703125" style="54" bestFit="1" customWidth="1"/>
    <col min="270" max="310" width="8.5703125" style="54" bestFit="1" customWidth="1"/>
    <col min="311" max="311" width="8.85546875" style="54" customWidth="1"/>
    <col min="312" max="318" width="8.5703125" style="54" bestFit="1" customWidth="1"/>
    <col min="319" max="319" width="7.42578125" style="54" customWidth="1"/>
    <col min="320" max="512" width="11.42578125" style="54"/>
    <col min="513" max="515" width="9.140625" style="54" customWidth="1"/>
    <col min="516" max="522" width="7.7109375" style="54" customWidth="1"/>
    <col min="523" max="524" width="7.42578125" style="54" customWidth="1"/>
    <col min="525" max="525" width="32.5703125" style="54" bestFit="1" customWidth="1"/>
    <col min="526" max="566" width="8.5703125" style="54" bestFit="1" customWidth="1"/>
    <col min="567" max="567" width="8.85546875" style="54" customWidth="1"/>
    <col min="568" max="574" width="8.5703125" style="54" bestFit="1" customWidth="1"/>
    <col min="575" max="575" width="7.42578125" style="54" customWidth="1"/>
    <col min="576" max="768" width="11.42578125" style="54"/>
    <col min="769" max="771" width="9.140625" style="54" customWidth="1"/>
    <col min="772" max="778" width="7.7109375" style="54" customWidth="1"/>
    <col min="779" max="780" width="7.42578125" style="54" customWidth="1"/>
    <col min="781" max="781" width="32.5703125" style="54" bestFit="1" customWidth="1"/>
    <col min="782" max="822" width="8.5703125" style="54" bestFit="1" customWidth="1"/>
    <col min="823" max="823" width="8.85546875" style="54" customWidth="1"/>
    <col min="824" max="830" width="8.5703125" style="54" bestFit="1" customWidth="1"/>
    <col min="831" max="831" width="7.42578125" style="54" customWidth="1"/>
    <col min="832" max="1024" width="11.42578125" style="54"/>
    <col min="1025" max="1027" width="9.140625" style="54" customWidth="1"/>
    <col min="1028" max="1034" width="7.7109375" style="54" customWidth="1"/>
    <col min="1035" max="1036" width="7.42578125" style="54" customWidth="1"/>
    <col min="1037" max="1037" width="32.5703125" style="54" bestFit="1" customWidth="1"/>
    <col min="1038" max="1078" width="8.5703125" style="54" bestFit="1" customWidth="1"/>
    <col min="1079" max="1079" width="8.85546875" style="54" customWidth="1"/>
    <col min="1080" max="1086" width="8.5703125" style="54" bestFit="1" customWidth="1"/>
    <col min="1087" max="1087" width="7.42578125" style="54" customWidth="1"/>
    <col min="1088" max="1280" width="11.42578125" style="54"/>
    <col min="1281" max="1283" width="9.140625" style="54" customWidth="1"/>
    <col min="1284" max="1290" width="7.7109375" style="54" customWidth="1"/>
    <col min="1291" max="1292" width="7.42578125" style="54" customWidth="1"/>
    <col min="1293" max="1293" width="32.5703125" style="54" bestFit="1" customWidth="1"/>
    <col min="1294" max="1334" width="8.5703125" style="54" bestFit="1" customWidth="1"/>
    <col min="1335" max="1335" width="8.85546875" style="54" customWidth="1"/>
    <col min="1336" max="1342" width="8.5703125" style="54" bestFit="1" customWidth="1"/>
    <col min="1343" max="1343" width="7.42578125" style="54" customWidth="1"/>
    <col min="1344" max="1536" width="11.42578125" style="54"/>
    <col min="1537" max="1539" width="9.140625" style="54" customWidth="1"/>
    <col min="1540" max="1546" width="7.7109375" style="54" customWidth="1"/>
    <col min="1547" max="1548" width="7.42578125" style="54" customWidth="1"/>
    <col min="1549" max="1549" width="32.5703125" style="54" bestFit="1" customWidth="1"/>
    <col min="1550" max="1590" width="8.5703125" style="54" bestFit="1" customWidth="1"/>
    <col min="1591" max="1591" width="8.85546875" style="54" customWidth="1"/>
    <col min="1592" max="1598" width="8.5703125" style="54" bestFit="1" customWidth="1"/>
    <col min="1599" max="1599" width="7.42578125" style="54" customWidth="1"/>
    <col min="1600" max="1792" width="11.42578125" style="54"/>
    <col min="1793" max="1795" width="9.140625" style="54" customWidth="1"/>
    <col min="1796" max="1802" width="7.7109375" style="54" customWidth="1"/>
    <col min="1803" max="1804" width="7.42578125" style="54" customWidth="1"/>
    <col min="1805" max="1805" width="32.5703125" style="54" bestFit="1" customWidth="1"/>
    <col min="1806" max="1846" width="8.5703125" style="54" bestFit="1" customWidth="1"/>
    <col min="1847" max="1847" width="8.85546875" style="54" customWidth="1"/>
    <col min="1848" max="1854" width="8.5703125" style="54" bestFit="1" customWidth="1"/>
    <col min="1855" max="1855" width="7.42578125" style="54" customWidth="1"/>
    <col min="1856" max="2048" width="11.42578125" style="54"/>
    <col min="2049" max="2051" width="9.140625" style="54" customWidth="1"/>
    <col min="2052" max="2058" width="7.7109375" style="54" customWidth="1"/>
    <col min="2059" max="2060" width="7.42578125" style="54" customWidth="1"/>
    <col min="2061" max="2061" width="32.5703125" style="54" bestFit="1" customWidth="1"/>
    <col min="2062" max="2102" width="8.5703125" style="54" bestFit="1" customWidth="1"/>
    <col min="2103" max="2103" width="8.85546875" style="54" customWidth="1"/>
    <col min="2104" max="2110" width="8.5703125" style="54" bestFit="1" customWidth="1"/>
    <col min="2111" max="2111" width="7.42578125" style="54" customWidth="1"/>
    <col min="2112" max="2304" width="11.42578125" style="54"/>
    <col min="2305" max="2307" width="9.140625" style="54" customWidth="1"/>
    <col min="2308" max="2314" width="7.7109375" style="54" customWidth="1"/>
    <col min="2315" max="2316" width="7.42578125" style="54" customWidth="1"/>
    <col min="2317" max="2317" width="32.5703125" style="54" bestFit="1" customWidth="1"/>
    <col min="2318" max="2358" width="8.5703125" style="54" bestFit="1" customWidth="1"/>
    <col min="2359" max="2359" width="8.85546875" style="54" customWidth="1"/>
    <col min="2360" max="2366" width="8.5703125" style="54" bestFit="1" customWidth="1"/>
    <col min="2367" max="2367" width="7.42578125" style="54" customWidth="1"/>
    <col min="2368" max="2560" width="11.42578125" style="54"/>
    <col min="2561" max="2563" width="9.140625" style="54" customWidth="1"/>
    <col min="2564" max="2570" width="7.7109375" style="54" customWidth="1"/>
    <col min="2571" max="2572" width="7.42578125" style="54" customWidth="1"/>
    <col min="2573" max="2573" width="32.5703125" style="54" bestFit="1" customWidth="1"/>
    <col min="2574" max="2614" width="8.5703125" style="54" bestFit="1" customWidth="1"/>
    <col min="2615" max="2615" width="8.85546875" style="54" customWidth="1"/>
    <col min="2616" max="2622" width="8.5703125" style="54" bestFit="1" customWidth="1"/>
    <col min="2623" max="2623" width="7.42578125" style="54" customWidth="1"/>
    <col min="2624" max="2816" width="11.42578125" style="54"/>
    <col min="2817" max="2819" width="9.140625" style="54" customWidth="1"/>
    <col min="2820" max="2826" width="7.7109375" style="54" customWidth="1"/>
    <col min="2827" max="2828" width="7.42578125" style="54" customWidth="1"/>
    <col min="2829" max="2829" width="32.5703125" style="54" bestFit="1" customWidth="1"/>
    <col min="2830" max="2870" width="8.5703125" style="54" bestFit="1" customWidth="1"/>
    <col min="2871" max="2871" width="8.85546875" style="54" customWidth="1"/>
    <col min="2872" max="2878" width="8.5703125" style="54" bestFit="1" customWidth="1"/>
    <col min="2879" max="2879" width="7.42578125" style="54" customWidth="1"/>
    <col min="2880" max="3072" width="11.42578125" style="54"/>
    <col min="3073" max="3075" width="9.140625" style="54" customWidth="1"/>
    <col min="3076" max="3082" width="7.7109375" style="54" customWidth="1"/>
    <col min="3083" max="3084" width="7.42578125" style="54" customWidth="1"/>
    <col min="3085" max="3085" width="32.5703125" style="54" bestFit="1" customWidth="1"/>
    <col min="3086" max="3126" width="8.5703125" style="54" bestFit="1" customWidth="1"/>
    <col min="3127" max="3127" width="8.85546875" style="54" customWidth="1"/>
    <col min="3128" max="3134" width="8.5703125" style="54" bestFit="1" customWidth="1"/>
    <col min="3135" max="3135" width="7.42578125" style="54" customWidth="1"/>
    <col min="3136" max="3328" width="11.42578125" style="54"/>
    <col min="3329" max="3331" width="9.140625" style="54" customWidth="1"/>
    <col min="3332" max="3338" width="7.7109375" style="54" customWidth="1"/>
    <col min="3339" max="3340" width="7.42578125" style="54" customWidth="1"/>
    <col min="3341" max="3341" width="32.5703125" style="54" bestFit="1" customWidth="1"/>
    <col min="3342" max="3382" width="8.5703125" style="54" bestFit="1" customWidth="1"/>
    <col min="3383" max="3383" width="8.85546875" style="54" customWidth="1"/>
    <col min="3384" max="3390" width="8.5703125" style="54" bestFit="1" customWidth="1"/>
    <col min="3391" max="3391" width="7.42578125" style="54" customWidth="1"/>
    <col min="3392" max="3584" width="11.42578125" style="54"/>
    <col min="3585" max="3587" width="9.140625" style="54" customWidth="1"/>
    <col min="3588" max="3594" width="7.7109375" style="54" customWidth="1"/>
    <col min="3595" max="3596" width="7.42578125" style="54" customWidth="1"/>
    <col min="3597" max="3597" width="32.5703125" style="54" bestFit="1" customWidth="1"/>
    <col min="3598" max="3638" width="8.5703125" style="54" bestFit="1" customWidth="1"/>
    <col min="3639" max="3639" width="8.85546875" style="54" customWidth="1"/>
    <col min="3640" max="3646" width="8.5703125" style="54" bestFit="1" customWidth="1"/>
    <col min="3647" max="3647" width="7.42578125" style="54" customWidth="1"/>
    <col min="3648" max="3840" width="11.42578125" style="54"/>
    <col min="3841" max="3843" width="9.140625" style="54" customWidth="1"/>
    <col min="3844" max="3850" width="7.7109375" style="54" customWidth="1"/>
    <col min="3851" max="3852" width="7.42578125" style="54" customWidth="1"/>
    <col min="3853" max="3853" width="32.5703125" style="54" bestFit="1" customWidth="1"/>
    <col min="3854" max="3894" width="8.5703125" style="54" bestFit="1" customWidth="1"/>
    <col min="3895" max="3895" width="8.85546875" style="54" customWidth="1"/>
    <col min="3896" max="3902" width="8.5703125" style="54" bestFit="1" customWidth="1"/>
    <col min="3903" max="3903" width="7.42578125" style="54" customWidth="1"/>
    <col min="3904" max="4096" width="11.42578125" style="54"/>
    <col min="4097" max="4099" width="9.140625" style="54" customWidth="1"/>
    <col min="4100" max="4106" width="7.7109375" style="54" customWidth="1"/>
    <col min="4107" max="4108" width="7.42578125" style="54" customWidth="1"/>
    <col min="4109" max="4109" width="32.5703125" style="54" bestFit="1" customWidth="1"/>
    <col min="4110" max="4150" width="8.5703125" style="54" bestFit="1" customWidth="1"/>
    <col min="4151" max="4151" width="8.85546875" style="54" customWidth="1"/>
    <col min="4152" max="4158" width="8.5703125" style="54" bestFit="1" customWidth="1"/>
    <col min="4159" max="4159" width="7.42578125" style="54" customWidth="1"/>
    <col min="4160" max="4352" width="11.42578125" style="54"/>
    <col min="4353" max="4355" width="9.140625" style="54" customWidth="1"/>
    <col min="4356" max="4362" width="7.7109375" style="54" customWidth="1"/>
    <col min="4363" max="4364" width="7.42578125" style="54" customWidth="1"/>
    <col min="4365" max="4365" width="32.5703125" style="54" bestFit="1" customWidth="1"/>
    <col min="4366" max="4406" width="8.5703125" style="54" bestFit="1" customWidth="1"/>
    <col min="4407" max="4407" width="8.85546875" style="54" customWidth="1"/>
    <col min="4408" max="4414" width="8.5703125" style="54" bestFit="1" customWidth="1"/>
    <col min="4415" max="4415" width="7.42578125" style="54" customWidth="1"/>
    <col min="4416" max="4608" width="11.42578125" style="54"/>
    <col min="4609" max="4611" width="9.140625" style="54" customWidth="1"/>
    <col min="4612" max="4618" width="7.7109375" style="54" customWidth="1"/>
    <col min="4619" max="4620" width="7.42578125" style="54" customWidth="1"/>
    <col min="4621" max="4621" width="32.5703125" style="54" bestFit="1" customWidth="1"/>
    <col min="4622" max="4662" width="8.5703125" style="54" bestFit="1" customWidth="1"/>
    <col min="4663" max="4663" width="8.85546875" style="54" customWidth="1"/>
    <col min="4664" max="4670" width="8.5703125" style="54" bestFit="1" customWidth="1"/>
    <col min="4671" max="4671" width="7.42578125" style="54" customWidth="1"/>
    <col min="4672" max="4864" width="11.42578125" style="54"/>
    <col min="4865" max="4867" width="9.140625" style="54" customWidth="1"/>
    <col min="4868" max="4874" width="7.7109375" style="54" customWidth="1"/>
    <col min="4875" max="4876" width="7.42578125" style="54" customWidth="1"/>
    <col min="4877" max="4877" width="32.5703125" style="54" bestFit="1" customWidth="1"/>
    <col min="4878" max="4918" width="8.5703125" style="54" bestFit="1" customWidth="1"/>
    <col min="4919" max="4919" width="8.85546875" style="54" customWidth="1"/>
    <col min="4920" max="4926" width="8.5703125" style="54" bestFit="1" customWidth="1"/>
    <col min="4927" max="4927" width="7.42578125" style="54" customWidth="1"/>
    <col min="4928" max="5120" width="11.42578125" style="54"/>
    <col min="5121" max="5123" width="9.140625" style="54" customWidth="1"/>
    <col min="5124" max="5130" width="7.7109375" style="54" customWidth="1"/>
    <col min="5131" max="5132" width="7.42578125" style="54" customWidth="1"/>
    <col min="5133" max="5133" width="32.5703125" style="54" bestFit="1" customWidth="1"/>
    <col min="5134" max="5174" width="8.5703125" style="54" bestFit="1" customWidth="1"/>
    <col min="5175" max="5175" width="8.85546875" style="54" customWidth="1"/>
    <col min="5176" max="5182" width="8.5703125" style="54" bestFit="1" customWidth="1"/>
    <col min="5183" max="5183" width="7.42578125" style="54" customWidth="1"/>
    <col min="5184" max="5376" width="11.42578125" style="54"/>
    <col min="5377" max="5379" width="9.140625" style="54" customWidth="1"/>
    <col min="5380" max="5386" width="7.7109375" style="54" customWidth="1"/>
    <col min="5387" max="5388" width="7.42578125" style="54" customWidth="1"/>
    <col min="5389" max="5389" width="32.5703125" style="54" bestFit="1" customWidth="1"/>
    <col min="5390" max="5430" width="8.5703125" style="54" bestFit="1" customWidth="1"/>
    <col min="5431" max="5431" width="8.85546875" style="54" customWidth="1"/>
    <col min="5432" max="5438" width="8.5703125" style="54" bestFit="1" customWidth="1"/>
    <col min="5439" max="5439" width="7.42578125" style="54" customWidth="1"/>
    <col min="5440" max="5632" width="11.42578125" style="54"/>
    <col min="5633" max="5635" width="9.140625" style="54" customWidth="1"/>
    <col min="5636" max="5642" width="7.7109375" style="54" customWidth="1"/>
    <col min="5643" max="5644" width="7.42578125" style="54" customWidth="1"/>
    <col min="5645" max="5645" width="32.5703125" style="54" bestFit="1" customWidth="1"/>
    <col min="5646" max="5686" width="8.5703125" style="54" bestFit="1" customWidth="1"/>
    <col min="5687" max="5687" width="8.85546875" style="54" customWidth="1"/>
    <col min="5688" max="5694" width="8.5703125" style="54" bestFit="1" customWidth="1"/>
    <col min="5695" max="5695" width="7.42578125" style="54" customWidth="1"/>
    <col min="5696" max="5888" width="11.42578125" style="54"/>
    <col min="5889" max="5891" width="9.140625" style="54" customWidth="1"/>
    <col min="5892" max="5898" width="7.7109375" style="54" customWidth="1"/>
    <col min="5899" max="5900" width="7.42578125" style="54" customWidth="1"/>
    <col min="5901" max="5901" width="32.5703125" style="54" bestFit="1" customWidth="1"/>
    <col min="5902" max="5942" width="8.5703125" style="54" bestFit="1" customWidth="1"/>
    <col min="5943" max="5943" width="8.85546875" style="54" customWidth="1"/>
    <col min="5944" max="5950" width="8.5703125" style="54" bestFit="1" customWidth="1"/>
    <col min="5951" max="5951" width="7.42578125" style="54" customWidth="1"/>
    <col min="5952" max="6144" width="11.42578125" style="54"/>
    <col min="6145" max="6147" width="9.140625" style="54" customWidth="1"/>
    <col min="6148" max="6154" width="7.7109375" style="54" customWidth="1"/>
    <col min="6155" max="6156" width="7.42578125" style="54" customWidth="1"/>
    <col min="6157" max="6157" width="32.5703125" style="54" bestFit="1" customWidth="1"/>
    <col min="6158" max="6198" width="8.5703125" style="54" bestFit="1" customWidth="1"/>
    <col min="6199" max="6199" width="8.85546875" style="54" customWidth="1"/>
    <col min="6200" max="6206" width="8.5703125" style="54" bestFit="1" customWidth="1"/>
    <col min="6207" max="6207" width="7.42578125" style="54" customWidth="1"/>
    <col min="6208" max="6400" width="11.42578125" style="54"/>
    <col min="6401" max="6403" width="9.140625" style="54" customWidth="1"/>
    <col min="6404" max="6410" width="7.7109375" style="54" customWidth="1"/>
    <col min="6411" max="6412" width="7.42578125" style="54" customWidth="1"/>
    <col min="6413" max="6413" width="32.5703125" style="54" bestFit="1" customWidth="1"/>
    <col min="6414" max="6454" width="8.5703125" style="54" bestFit="1" customWidth="1"/>
    <col min="6455" max="6455" width="8.85546875" style="54" customWidth="1"/>
    <col min="6456" max="6462" width="8.5703125" style="54" bestFit="1" customWidth="1"/>
    <col min="6463" max="6463" width="7.42578125" style="54" customWidth="1"/>
    <col min="6464" max="6656" width="11.42578125" style="54"/>
    <col min="6657" max="6659" width="9.140625" style="54" customWidth="1"/>
    <col min="6660" max="6666" width="7.7109375" style="54" customWidth="1"/>
    <col min="6667" max="6668" width="7.42578125" style="54" customWidth="1"/>
    <col min="6669" max="6669" width="32.5703125" style="54" bestFit="1" customWidth="1"/>
    <col min="6670" max="6710" width="8.5703125" style="54" bestFit="1" customWidth="1"/>
    <col min="6711" max="6711" width="8.85546875" style="54" customWidth="1"/>
    <col min="6712" max="6718" width="8.5703125" style="54" bestFit="1" customWidth="1"/>
    <col min="6719" max="6719" width="7.42578125" style="54" customWidth="1"/>
    <col min="6720" max="6912" width="11.42578125" style="54"/>
    <col min="6913" max="6915" width="9.140625" style="54" customWidth="1"/>
    <col min="6916" max="6922" width="7.7109375" style="54" customWidth="1"/>
    <col min="6923" max="6924" width="7.42578125" style="54" customWidth="1"/>
    <col min="6925" max="6925" width="32.5703125" style="54" bestFit="1" customWidth="1"/>
    <col min="6926" max="6966" width="8.5703125" style="54" bestFit="1" customWidth="1"/>
    <col min="6967" max="6967" width="8.85546875" style="54" customWidth="1"/>
    <col min="6968" max="6974" width="8.5703125" style="54" bestFit="1" customWidth="1"/>
    <col min="6975" max="6975" width="7.42578125" style="54" customWidth="1"/>
    <col min="6976" max="7168" width="11.42578125" style="54"/>
    <col min="7169" max="7171" width="9.140625" style="54" customWidth="1"/>
    <col min="7172" max="7178" width="7.7109375" style="54" customWidth="1"/>
    <col min="7179" max="7180" width="7.42578125" style="54" customWidth="1"/>
    <col min="7181" max="7181" width="32.5703125" style="54" bestFit="1" customWidth="1"/>
    <col min="7182" max="7222" width="8.5703125" style="54" bestFit="1" customWidth="1"/>
    <col min="7223" max="7223" width="8.85546875" style="54" customWidth="1"/>
    <col min="7224" max="7230" width="8.5703125" style="54" bestFit="1" customWidth="1"/>
    <col min="7231" max="7231" width="7.42578125" style="54" customWidth="1"/>
    <col min="7232" max="7424" width="11.42578125" style="54"/>
    <col min="7425" max="7427" width="9.140625" style="54" customWidth="1"/>
    <col min="7428" max="7434" width="7.7109375" style="54" customWidth="1"/>
    <col min="7435" max="7436" width="7.42578125" style="54" customWidth="1"/>
    <col min="7437" max="7437" width="32.5703125" style="54" bestFit="1" customWidth="1"/>
    <col min="7438" max="7478" width="8.5703125" style="54" bestFit="1" customWidth="1"/>
    <col min="7479" max="7479" width="8.85546875" style="54" customWidth="1"/>
    <col min="7480" max="7486" width="8.5703125" style="54" bestFit="1" customWidth="1"/>
    <col min="7487" max="7487" width="7.42578125" style="54" customWidth="1"/>
    <col min="7488" max="7680" width="11.42578125" style="54"/>
    <col min="7681" max="7683" width="9.140625" style="54" customWidth="1"/>
    <col min="7684" max="7690" width="7.7109375" style="54" customWidth="1"/>
    <col min="7691" max="7692" width="7.42578125" style="54" customWidth="1"/>
    <col min="7693" max="7693" width="32.5703125" style="54" bestFit="1" customWidth="1"/>
    <col min="7694" max="7734" width="8.5703125" style="54" bestFit="1" customWidth="1"/>
    <col min="7735" max="7735" width="8.85546875" style="54" customWidth="1"/>
    <col min="7736" max="7742" width="8.5703125" style="54" bestFit="1" customWidth="1"/>
    <col min="7743" max="7743" width="7.42578125" style="54" customWidth="1"/>
    <col min="7744" max="7936" width="11.42578125" style="54"/>
    <col min="7937" max="7939" width="9.140625" style="54" customWidth="1"/>
    <col min="7940" max="7946" width="7.7109375" style="54" customWidth="1"/>
    <col min="7947" max="7948" width="7.42578125" style="54" customWidth="1"/>
    <col min="7949" max="7949" width="32.5703125" style="54" bestFit="1" customWidth="1"/>
    <col min="7950" max="7990" width="8.5703125" style="54" bestFit="1" customWidth="1"/>
    <col min="7991" max="7991" width="8.85546875" style="54" customWidth="1"/>
    <col min="7992" max="7998" width="8.5703125" style="54" bestFit="1" customWidth="1"/>
    <col min="7999" max="7999" width="7.42578125" style="54" customWidth="1"/>
    <col min="8000" max="8192" width="11.42578125" style="54"/>
    <col min="8193" max="8195" width="9.140625" style="54" customWidth="1"/>
    <col min="8196" max="8202" width="7.7109375" style="54" customWidth="1"/>
    <col min="8203" max="8204" width="7.42578125" style="54" customWidth="1"/>
    <col min="8205" max="8205" width="32.5703125" style="54" bestFit="1" customWidth="1"/>
    <col min="8206" max="8246" width="8.5703125" style="54" bestFit="1" customWidth="1"/>
    <col min="8247" max="8247" width="8.85546875" style="54" customWidth="1"/>
    <col min="8248" max="8254" width="8.5703125" style="54" bestFit="1" customWidth="1"/>
    <col min="8255" max="8255" width="7.42578125" style="54" customWidth="1"/>
    <col min="8256" max="8448" width="11.42578125" style="54"/>
    <col min="8449" max="8451" width="9.140625" style="54" customWidth="1"/>
    <col min="8452" max="8458" width="7.7109375" style="54" customWidth="1"/>
    <col min="8459" max="8460" width="7.42578125" style="54" customWidth="1"/>
    <col min="8461" max="8461" width="32.5703125" style="54" bestFit="1" customWidth="1"/>
    <col min="8462" max="8502" width="8.5703125" style="54" bestFit="1" customWidth="1"/>
    <col min="8503" max="8503" width="8.85546875" style="54" customWidth="1"/>
    <col min="8504" max="8510" width="8.5703125" style="54" bestFit="1" customWidth="1"/>
    <col min="8511" max="8511" width="7.42578125" style="54" customWidth="1"/>
    <col min="8512" max="8704" width="11.42578125" style="54"/>
    <col min="8705" max="8707" width="9.140625" style="54" customWidth="1"/>
    <col min="8708" max="8714" width="7.7109375" style="54" customWidth="1"/>
    <col min="8715" max="8716" width="7.42578125" style="54" customWidth="1"/>
    <col min="8717" max="8717" width="32.5703125" style="54" bestFit="1" customWidth="1"/>
    <col min="8718" max="8758" width="8.5703125" style="54" bestFit="1" customWidth="1"/>
    <col min="8759" max="8759" width="8.85546875" style="54" customWidth="1"/>
    <col min="8760" max="8766" width="8.5703125" style="54" bestFit="1" customWidth="1"/>
    <col min="8767" max="8767" width="7.42578125" style="54" customWidth="1"/>
    <col min="8768" max="8960" width="11.42578125" style="54"/>
    <col min="8961" max="8963" width="9.140625" style="54" customWidth="1"/>
    <col min="8964" max="8970" width="7.7109375" style="54" customWidth="1"/>
    <col min="8971" max="8972" width="7.42578125" style="54" customWidth="1"/>
    <col min="8973" max="8973" width="32.5703125" style="54" bestFit="1" customWidth="1"/>
    <col min="8974" max="9014" width="8.5703125" style="54" bestFit="1" customWidth="1"/>
    <col min="9015" max="9015" width="8.85546875" style="54" customWidth="1"/>
    <col min="9016" max="9022" width="8.5703125" style="54" bestFit="1" customWidth="1"/>
    <col min="9023" max="9023" width="7.42578125" style="54" customWidth="1"/>
    <col min="9024" max="9216" width="11.42578125" style="54"/>
    <col min="9217" max="9219" width="9.140625" style="54" customWidth="1"/>
    <col min="9220" max="9226" width="7.7109375" style="54" customWidth="1"/>
    <col min="9227" max="9228" width="7.42578125" style="54" customWidth="1"/>
    <col min="9229" max="9229" width="32.5703125" style="54" bestFit="1" customWidth="1"/>
    <col min="9230" max="9270" width="8.5703125" style="54" bestFit="1" customWidth="1"/>
    <col min="9271" max="9271" width="8.85546875" style="54" customWidth="1"/>
    <col min="9272" max="9278" width="8.5703125" style="54" bestFit="1" customWidth="1"/>
    <col min="9279" max="9279" width="7.42578125" style="54" customWidth="1"/>
    <col min="9280" max="9472" width="11.42578125" style="54"/>
    <col min="9473" max="9475" width="9.140625" style="54" customWidth="1"/>
    <col min="9476" max="9482" width="7.7109375" style="54" customWidth="1"/>
    <col min="9483" max="9484" width="7.42578125" style="54" customWidth="1"/>
    <col min="9485" max="9485" width="32.5703125" style="54" bestFit="1" customWidth="1"/>
    <col min="9486" max="9526" width="8.5703125" style="54" bestFit="1" customWidth="1"/>
    <col min="9527" max="9527" width="8.85546875" style="54" customWidth="1"/>
    <col min="9528" max="9534" width="8.5703125" style="54" bestFit="1" customWidth="1"/>
    <col min="9535" max="9535" width="7.42578125" style="54" customWidth="1"/>
    <col min="9536" max="9728" width="11.42578125" style="54"/>
    <col min="9729" max="9731" width="9.140625" style="54" customWidth="1"/>
    <col min="9732" max="9738" width="7.7109375" style="54" customWidth="1"/>
    <col min="9739" max="9740" width="7.42578125" style="54" customWidth="1"/>
    <col min="9741" max="9741" width="32.5703125" style="54" bestFit="1" customWidth="1"/>
    <col min="9742" max="9782" width="8.5703125" style="54" bestFit="1" customWidth="1"/>
    <col min="9783" max="9783" width="8.85546875" style="54" customWidth="1"/>
    <col min="9784" max="9790" width="8.5703125" style="54" bestFit="1" customWidth="1"/>
    <col min="9791" max="9791" width="7.42578125" style="54" customWidth="1"/>
    <col min="9792" max="9984" width="11.42578125" style="54"/>
    <col min="9985" max="9987" width="9.140625" style="54" customWidth="1"/>
    <col min="9988" max="9994" width="7.7109375" style="54" customWidth="1"/>
    <col min="9995" max="9996" width="7.42578125" style="54" customWidth="1"/>
    <col min="9997" max="9997" width="32.5703125" style="54" bestFit="1" customWidth="1"/>
    <col min="9998" max="10038" width="8.5703125" style="54" bestFit="1" customWidth="1"/>
    <col min="10039" max="10039" width="8.85546875" style="54" customWidth="1"/>
    <col min="10040" max="10046" width="8.5703125" style="54" bestFit="1" customWidth="1"/>
    <col min="10047" max="10047" width="7.42578125" style="54" customWidth="1"/>
    <col min="10048" max="10240" width="11.42578125" style="54"/>
    <col min="10241" max="10243" width="9.140625" style="54" customWidth="1"/>
    <col min="10244" max="10250" width="7.7109375" style="54" customWidth="1"/>
    <col min="10251" max="10252" width="7.42578125" style="54" customWidth="1"/>
    <col min="10253" max="10253" width="32.5703125" style="54" bestFit="1" customWidth="1"/>
    <col min="10254" max="10294" width="8.5703125" style="54" bestFit="1" customWidth="1"/>
    <col min="10295" max="10295" width="8.85546875" style="54" customWidth="1"/>
    <col min="10296" max="10302" width="8.5703125" style="54" bestFit="1" customWidth="1"/>
    <col min="10303" max="10303" width="7.42578125" style="54" customWidth="1"/>
    <col min="10304" max="10496" width="11.42578125" style="54"/>
    <col min="10497" max="10499" width="9.140625" style="54" customWidth="1"/>
    <col min="10500" max="10506" width="7.7109375" style="54" customWidth="1"/>
    <col min="10507" max="10508" width="7.42578125" style="54" customWidth="1"/>
    <col min="10509" max="10509" width="32.5703125" style="54" bestFit="1" customWidth="1"/>
    <col min="10510" max="10550" width="8.5703125" style="54" bestFit="1" customWidth="1"/>
    <col min="10551" max="10551" width="8.85546875" style="54" customWidth="1"/>
    <col min="10552" max="10558" width="8.5703125" style="54" bestFit="1" customWidth="1"/>
    <col min="10559" max="10559" width="7.42578125" style="54" customWidth="1"/>
    <col min="10560" max="10752" width="11.42578125" style="54"/>
    <col min="10753" max="10755" width="9.140625" style="54" customWidth="1"/>
    <col min="10756" max="10762" width="7.7109375" style="54" customWidth="1"/>
    <col min="10763" max="10764" width="7.42578125" style="54" customWidth="1"/>
    <col min="10765" max="10765" width="32.5703125" style="54" bestFit="1" customWidth="1"/>
    <col min="10766" max="10806" width="8.5703125" style="54" bestFit="1" customWidth="1"/>
    <col min="10807" max="10807" width="8.85546875" style="54" customWidth="1"/>
    <col min="10808" max="10814" width="8.5703125" style="54" bestFit="1" customWidth="1"/>
    <col min="10815" max="10815" width="7.42578125" style="54" customWidth="1"/>
    <col min="10816" max="11008" width="11.42578125" style="54"/>
    <col min="11009" max="11011" width="9.140625" style="54" customWidth="1"/>
    <col min="11012" max="11018" width="7.7109375" style="54" customWidth="1"/>
    <col min="11019" max="11020" width="7.42578125" style="54" customWidth="1"/>
    <col min="11021" max="11021" width="32.5703125" style="54" bestFit="1" customWidth="1"/>
    <col min="11022" max="11062" width="8.5703125" style="54" bestFit="1" customWidth="1"/>
    <col min="11063" max="11063" width="8.85546875" style="54" customWidth="1"/>
    <col min="11064" max="11070" width="8.5703125" style="54" bestFit="1" customWidth="1"/>
    <col min="11071" max="11071" width="7.42578125" style="54" customWidth="1"/>
    <col min="11072" max="11264" width="11.42578125" style="54"/>
    <col min="11265" max="11267" width="9.140625" style="54" customWidth="1"/>
    <col min="11268" max="11274" width="7.7109375" style="54" customWidth="1"/>
    <col min="11275" max="11276" width="7.42578125" style="54" customWidth="1"/>
    <col min="11277" max="11277" width="32.5703125" style="54" bestFit="1" customWidth="1"/>
    <col min="11278" max="11318" width="8.5703125" style="54" bestFit="1" customWidth="1"/>
    <col min="11319" max="11319" width="8.85546875" style="54" customWidth="1"/>
    <col min="11320" max="11326" width="8.5703125" style="54" bestFit="1" customWidth="1"/>
    <col min="11327" max="11327" width="7.42578125" style="54" customWidth="1"/>
    <col min="11328" max="11520" width="11.42578125" style="54"/>
    <col min="11521" max="11523" width="9.140625" style="54" customWidth="1"/>
    <col min="11524" max="11530" width="7.7109375" style="54" customWidth="1"/>
    <col min="11531" max="11532" width="7.42578125" style="54" customWidth="1"/>
    <col min="11533" max="11533" width="32.5703125" style="54" bestFit="1" customWidth="1"/>
    <col min="11534" max="11574" width="8.5703125" style="54" bestFit="1" customWidth="1"/>
    <col min="11575" max="11575" width="8.85546875" style="54" customWidth="1"/>
    <col min="11576" max="11582" width="8.5703125" style="54" bestFit="1" customWidth="1"/>
    <col min="11583" max="11583" width="7.42578125" style="54" customWidth="1"/>
    <col min="11584" max="11776" width="11.42578125" style="54"/>
    <col min="11777" max="11779" width="9.140625" style="54" customWidth="1"/>
    <col min="11780" max="11786" width="7.7109375" style="54" customWidth="1"/>
    <col min="11787" max="11788" width="7.42578125" style="54" customWidth="1"/>
    <col min="11789" max="11789" width="32.5703125" style="54" bestFit="1" customWidth="1"/>
    <col min="11790" max="11830" width="8.5703125" style="54" bestFit="1" customWidth="1"/>
    <col min="11831" max="11831" width="8.85546875" style="54" customWidth="1"/>
    <col min="11832" max="11838" width="8.5703125" style="54" bestFit="1" customWidth="1"/>
    <col min="11839" max="11839" width="7.42578125" style="54" customWidth="1"/>
    <col min="11840" max="12032" width="11.42578125" style="54"/>
    <col min="12033" max="12035" width="9.140625" style="54" customWidth="1"/>
    <col min="12036" max="12042" width="7.7109375" style="54" customWidth="1"/>
    <col min="12043" max="12044" width="7.42578125" style="54" customWidth="1"/>
    <col min="12045" max="12045" width="32.5703125" style="54" bestFit="1" customWidth="1"/>
    <col min="12046" max="12086" width="8.5703125" style="54" bestFit="1" customWidth="1"/>
    <col min="12087" max="12087" width="8.85546875" style="54" customWidth="1"/>
    <col min="12088" max="12094" width="8.5703125" style="54" bestFit="1" customWidth="1"/>
    <col min="12095" max="12095" width="7.42578125" style="54" customWidth="1"/>
    <col min="12096" max="12288" width="11.42578125" style="54"/>
    <col min="12289" max="12291" width="9.140625" style="54" customWidth="1"/>
    <col min="12292" max="12298" width="7.7109375" style="54" customWidth="1"/>
    <col min="12299" max="12300" width="7.42578125" style="54" customWidth="1"/>
    <col min="12301" max="12301" width="32.5703125" style="54" bestFit="1" customWidth="1"/>
    <col min="12302" max="12342" width="8.5703125" style="54" bestFit="1" customWidth="1"/>
    <col min="12343" max="12343" width="8.85546875" style="54" customWidth="1"/>
    <col min="12344" max="12350" width="8.5703125" style="54" bestFit="1" customWidth="1"/>
    <col min="12351" max="12351" width="7.42578125" style="54" customWidth="1"/>
    <col min="12352" max="12544" width="11.42578125" style="54"/>
    <col min="12545" max="12547" width="9.140625" style="54" customWidth="1"/>
    <col min="12548" max="12554" width="7.7109375" style="54" customWidth="1"/>
    <col min="12555" max="12556" width="7.42578125" style="54" customWidth="1"/>
    <col min="12557" max="12557" width="32.5703125" style="54" bestFit="1" customWidth="1"/>
    <col min="12558" max="12598" width="8.5703125" style="54" bestFit="1" customWidth="1"/>
    <col min="12599" max="12599" width="8.85546875" style="54" customWidth="1"/>
    <col min="12600" max="12606" width="8.5703125" style="54" bestFit="1" customWidth="1"/>
    <col min="12607" max="12607" width="7.42578125" style="54" customWidth="1"/>
    <col min="12608" max="12800" width="11.42578125" style="54"/>
    <col min="12801" max="12803" width="9.140625" style="54" customWidth="1"/>
    <col min="12804" max="12810" width="7.7109375" style="54" customWidth="1"/>
    <col min="12811" max="12812" width="7.42578125" style="54" customWidth="1"/>
    <col min="12813" max="12813" width="32.5703125" style="54" bestFit="1" customWidth="1"/>
    <col min="12814" max="12854" width="8.5703125" style="54" bestFit="1" customWidth="1"/>
    <col min="12855" max="12855" width="8.85546875" style="54" customWidth="1"/>
    <col min="12856" max="12862" width="8.5703125" style="54" bestFit="1" customWidth="1"/>
    <col min="12863" max="12863" width="7.42578125" style="54" customWidth="1"/>
    <col min="12864" max="13056" width="11.42578125" style="54"/>
    <col min="13057" max="13059" width="9.140625" style="54" customWidth="1"/>
    <col min="13060" max="13066" width="7.7109375" style="54" customWidth="1"/>
    <col min="13067" max="13068" width="7.42578125" style="54" customWidth="1"/>
    <col min="13069" max="13069" width="32.5703125" style="54" bestFit="1" customWidth="1"/>
    <col min="13070" max="13110" width="8.5703125" style="54" bestFit="1" customWidth="1"/>
    <col min="13111" max="13111" width="8.85546875" style="54" customWidth="1"/>
    <col min="13112" max="13118" width="8.5703125" style="54" bestFit="1" customWidth="1"/>
    <col min="13119" max="13119" width="7.42578125" style="54" customWidth="1"/>
    <col min="13120" max="13312" width="11.42578125" style="54"/>
    <col min="13313" max="13315" width="9.140625" style="54" customWidth="1"/>
    <col min="13316" max="13322" width="7.7109375" style="54" customWidth="1"/>
    <col min="13323" max="13324" width="7.42578125" style="54" customWidth="1"/>
    <col min="13325" max="13325" width="32.5703125" style="54" bestFit="1" customWidth="1"/>
    <col min="13326" max="13366" width="8.5703125" style="54" bestFit="1" customWidth="1"/>
    <col min="13367" max="13367" width="8.85546875" style="54" customWidth="1"/>
    <col min="13368" max="13374" width="8.5703125" style="54" bestFit="1" customWidth="1"/>
    <col min="13375" max="13375" width="7.42578125" style="54" customWidth="1"/>
    <col min="13376" max="13568" width="11.42578125" style="54"/>
    <col min="13569" max="13571" width="9.140625" style="54" customWidth="1"/>
    <col min="13572" max="13578" width="7.7109375" style="54" customWidth="1"/>
    <col min="13579" max="13580" width="7.42578125" style="54" customWidth="1"/>
    <col min="13581" max="13581" width="32.5703125" style="54" bestFit="1" customWidth="1"/>
    <col min="13582" max="13622" width="8.5703125" style="54" bestFit="1" customWidth="1"/>
    <col min="13623" max="13623" width="8.85546875" style="54" customWidth="1"/>
    <col min="13624" max="13630" width="8.5703125" style="54" bestFit="1" customWidth="1"/>
    <col min="13631" max="13631" width="7.42578125" style="54" customWidth="1"/>
    <col min="13632" max="13824" width="11.42578125" style="54"/>
    <col min="13825" max="13827" width="9.140625" style="54" customWidth="1"/>
    <col min="13828" max="13834" width="7.7109375" style="54" customWidth="1"/>
    <col min="13835" max="13836" width="7.42578125" style="54" customWidth="1"/>
    <col min="13837" max="13837" width="32.5703125" style="54" bestFit="1" customWidth="1"/>
    <col min="13838" max="13878" width="8.5703125" style="54" bestFit="1" customWidth="1"/>
    <col min="13879" max="13879" width="8.85546875" style="54" customWidth="1"/>
    <col min="13880" max="13886" width="8.5703125" style="54" bestFit="1" customWidth="1"/>
    <col min="13887" max="13887" width="7.42578125" style="54" customWidth="1"/>
    <col min="13888" max="14080" width="11.42578125" style="54"/>
    <col min="14081" max="14083" width="9.140625" style="54" customWidth="1"/>
    <col min="14084" max="14090" width="7.7109375" style="54" customWidth="1"/>
    <col min="14091" max="14092" width="7.42578125" style="54" customWidth="1"/>
    <col min="14093" max="14093" width="32.5703125" style="54" bestFit="1" customWidth="1"/>
    <col min="14094" max="14134" width="8.5703125" style="54" bestFit="1" customWidth="1"/>
    <col min="14135" max="14135" width="8.85546875" style="54" customWidth="1"/>
    <col min="14136" max="14142" width="8.5703125" style="54" bestFit="1" customWidth="1"/>
    <col min="14143" max="14143" width="7.42578125" style="54" customWidth="1"/>
    <col min="14144" max="14336" width="11.42578125" style="54"/>
    <col min="14337" max="14339" width="9.140625" style="54" customWidth="1"/>
    <col min="14340" max="14346" width="7.7109375" style="54" customWidth="1"/>
    <col min="14347" max="14348" width="7.42578125" style="54" customWidth="1"/>
    <col min="14349" max="14349" width="32.5703125" style="54" bestFit="1" customWidth="1"/>
    <col min="14350" max="14390" width="8.5703125" style="54" bestFit="1" customWidth="1"/>
    <col min="14391" max="14391" width="8.85546875" style="54" customWidth="1"/>
    <col min="14392" max="14398" width="8.5703125" style="54" bestFit="1" customWidth="1"/>
    <col min="14399" max="14399" width="7.42578125" style="54" customWidth="1"/>
    <col min="14400" max="14592" width="11.42578125" style="54"/>
    <col min="14593" max="14595" width="9.140625" style="54" customWidth="1"/>
    <col min="14596" max="14602" width="7.7109375" style="54" customWidth="1"/>
    <col min="14603" max="14604" width="7.42578125" style="54" customWidth="1"/>
    <col min="14605" max="14605" width="32.5703125" style="54" bestFit="1" customWidth="1"/>
    <col min="14606" max="14646" width="8.5703125" style="54" bestFit="1" customWidth="1"/>
    <col min="14647" max="14647" width="8.85546875" style="54" customWidth="1"/>
    <col min="14648" max="14654" width="8.5703125" style="54" bestFit="1" customWidth="1"/>
    <col min="14655" max="14655" width="7.42578125" style="54" customWidth="1"/>
    <col min="14656" max="14848" width="11.42578125" style="54"/>
    <col min="14849" max="14851" width="9.140625" style="54" customWidth="1"/>
    <col min="14852" max="14858" width="7.7109375" style="54" customWidth="1"/>
    <col min="14859" max="14860" width="7.42578125" style="54" customWidth="1"/>
    <col min="14861" max="14861" width="32.5703125" style="54" bestFit="1" customWidth="1"/>
    <col min="14862" max="14902" width="8.5703125" style="54" bestFit="1" customWidth="1"/>
    <col min="14903" max="14903" width="8.85546875" style="54" customWidth="1"/>
    <col min="14904" max="14910" width="8.5703125" style="54" bestFit="1" customWidth="1"/>
    <col min="14911" max="14911" width="7.42578125" style="54" customWidth="1"/>
    <col min="14912" max="15104" width="11.42578125" style="54"/>
    <col min="15105" max="15107" width="9.140625" style="54" customWidth="1"/>
    <col min="15108" max="15114" width="7.7109375" style="54" customWidth="1"/>
    <col min="15115" max="15116" width="7.42578125" style="54" customWidth="1"/>
    <col min="15117" max="15117" width="32.5703125" style="54" bestFit="1" customWidth="1"/>
    <col min="15118" max="15158" width="8.5703125" style="54" bestFit="1" customWidth="1"/>
    <col min="15159" max="15159" width="8.85546875" style="54" customWidth="1"/>
    <col min="15160" max="15166" width="8.5703125" style="54" bestFit="1" customWidth="1"/>
    <col min="15167" max="15167" width="7.42578125" style="54" customWidth="1"/>
    <col min="15168" max="15360" width="11.42578125" style="54"/>
    <col min="15361" max="15363" width="9.140625" style="54" customWidth="1"/>
    <col min="15364" max="15370" width="7.7109375" style="54" customWidth="1"/>
    <col min="15371" max="15372" width="7.42578125" style="54" customWidth="1"/>
    <col min="15373" max="15373" width="32.5703125" style="54" bestFit="1" customWidth="1"/>
    <col min="15374" max="15414" width="8.5703125" style="54" bestFit="1" customWidth="1"/>
    <col min="15415" max="15415" width="8.85546875" style="54" customWidth="1"/>
    <col min="15416" max="15422" width="8.5703125" style="54" bestFit="1" customWidth="1"/>
    <col min="15423" max="15423" width="7.42578125" style="54" customWidth="1"/>
    <col min="15424" max="15616" width="11.42578125" style="54"/>
    <col min="15617" max="15619" width="9.140625" style="54" customWidth="1"/>
    <col min="15620" max="15626" width="7.7109375" style="54" customWidth="1"/>
    <col min="15627" max="15628" width="7.42578125" style="54" customWidth="1"/>
    <col min="15629" max="15629" width="32.5703125" style="54" bestFit="1" customWidth="1"/>
    <col min="15630" max="15670" width="8.5703125" style="54" bestFit="1" customWidth="1"/>
    <col min="15671" max="15671" width="8.85546875" style="54" customWidth="1"/>
    <col min="15672" max="15678" width="8.5703125" style="54" bestFit="1" customWidth="1"/>
    <col min="15679" max="15679" width="7.42578125" style="54" customWidth="1"/>
    <col min="15680" max="15872" width="11.42578125" style="54"/>
    <col min="15873" max="15875" width="9.140625" style="54" customWidth="1"/>
    <col min="15876" max="15882" width="7.7109375" style="54" customWidth="1"/>
    <col min="15883" max="15884" width="7.42578125" style="54" customWidth="1"/>
    <col min="15885" max="15885" width="32.5703125" style="54" bestFit="1" customWidth="1"/>
    <col min="15886" max="15926" width="8.5703125" style="54" bestFit="1" customWidth="1"/>
    <col min="15927" max="15927" width="8.85546875" style="54" customWidth="1"/>
    <col min="15928" max="15934" width="8.5703125" style="54" bestFit="1" customWidth="1"/>
    <col min="15935" max="15935" width="7.42578125" style="54" customWidth="1"/>
    <col min="15936" max="16128" width="11.42578125" style="54"/>
    <col min="16129" max="16131" width="9.140625" style="54" customWidth="1"/>
    <col min="16132" max="16138" width="7.7109375" style="54" customWidth="1"/>
    <col min="16139" max="16140" width="7.42578125" style="54" customWidth="1"/>
    <col min="16141" max="16141" width="32.5703125" style="54" bestFit="1" customWidth="1"/>
    <col min="16142" max="16182" width="8.5703125" style="54" bestFit="1" customWidth="1"/>
    <col min="16183" max="16183" width="8.85546875" style="54" customWidth="1"/>
    <col min="16184" max="16190" width="8.5703125" style="54" bestFit="1" customWidth="1"/>
    <col min="16191" max="16191" width="7.42578125" style="54" customWidth="1"/>
    <col min="16192" max="16384" width="11.42578125" style="54"/>
  </cols>
  <sheetData>
    <row r="1" spans="1:64" s="210" customFormat="1" ht="15">
      <c r="A1" s="209" t="s">
        <v>444</v>
      </c>
    </row>
    <row r="2" spans="1:64">
      <c r="A2" s="59" t="s">
        <v>63</v>
      </c>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211"/>
      <c r="BK2" s="211"/>
    </row>
    <row r="3" spans="1:64">
      <c r="M3" s="212"/>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2"/>
    </row>
    <row r="4" spans="1:64">
      <c r="M4" s="212"/>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2"/>
    </row>
    <row r="5" spans="1:64">
      <c r="M5" s="212"/>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2"/>
    </row>
    <row r="6" spans="1:64">
      <c r="M6" s="61"/>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61"/>
    </row>
    <row r="7" spans="1:64">
      <c r="M7" s="215"/>
      <c r="N7" s="216"/>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BH7" s="56"/>
      <c r="BI7" s="56"/>
    </row>
    <row r="8" spans="1:64">
      <c r="M8" s="61"/>
      <c r="N8" s="210">
        <v>1970</v>
      </c>
      <c r="O8" s="210">
        <v>1971</v>
      </c>
      <c r="P8" s="210">
        <v>1972</v>
      </c>
      <c r="Q8" s="210">
        <v>1973</v>
      </c>
      <c r="R8" s="210">
        <v>1974</v>
      </c>
      <c r="S8" s="210">
        <v>1975</v>
      </c>
      <c r="T8" s="210">
        <v>1976</v>
      </c>
      <c r="U8" s="210">
        <v>1977</v>
      </c>
      <c r="V8" s="210">
        <v>1978</v>
      </c>
      <c r="W8" s="210">
        <v>1979</v>
      </c>
      <c r="X8" s="210">
        <v>1980</v>
      </c>
      <c r="Y8" s="210">
        <v>1981</v>
      </c>
      <c r="Z8" s="210">
        <v>1982</v>
      </c>
      <c r="AA8" s="210">
        <v>1983</v>
      </c>
      <c r="AB8" s="210">
        <v>1984</v>
      </c>
      <c r="AC8" s="210">
        <v>1985</v>
      </c>
      <c r="AD8" s="210">
        <v>1986</v>
      </c>
      <c r="AE8" s="210">
        <v>1987</v>
      </c>
      <c r="AF8" s="210">
        <v>1988</v>
      </c>
      <c r="AG8" s="210">
        <v>1989</v>
      </c>
      <c r="AH8" s="210">
        <v>1990</v>
      </c>
      <c r="AI8" s="210">
        <v>1991</v>
      </c>
      <c r="AJ8" s="210">
        <v>1992</v>
      </c>
      <c r="AK8" s="210">
        <v>1993</v>
      </c>
      <c r="AL8" s="210">
        <v>1994</v>
      </c>
      <c r="AM8" s="210">
        <v>1995</v>
      </c>
      <c r="AN8" s="210">
        <v>1996</v>
      </c>
      <c r="AO8" s="210">
        <v>1997</v>
      </c>
      <c r="AP8" s="210">
        <v>1998</v>
      </c>
      <c r="AQ8" s="210">
        <v>1999</v>
      </c>
      <c r="AR8" s="210">
        <v>2000</v>
      </c>
      <c r="AS8" s="210">
        <v>2001</v>
      </c>
      <c r="AT8" s="210">
        <v>2002</v>
      </c>
      <c r="AU8" s="210">
        <v>2003</v>
      </c>
      <c r="AV8" s="210">
        <v>2004</v>
      </c>
      <c r="AW8" s="210">
        <v>2005</v>
      </c>
      <c r="AX8" s="210">
        <v>2006</v>
      </c>
      <c r="AY8" s="210">
        <v>2007</v>
      </c>
      <c r="AZ8" s="210">
        <v>2008</v>
      </c>
      <c r="BA8" s="210">
        <v>2009</v>
      </c>
      <c r="BB8" s="210">
        <v>2010</v>
      </c>
      <c r="BC8" s="210">
        <v>2011</v>
      </c>
      <c r="BD8" s="210">
        <v>2012</v>
      </c>
      <c r="BE8" s="210">
        <v>2013</v>
      </c>
      <c r="BF8" s="210">
        <v>2014</v>
      </c>
      <c r="BG8" s="210">
        <v>2015</v>
      </c>
      <c r="BH8" s="210">
        <v>2016</v>
      </c>
      <c r="BI8" s="210">
        <v>2017</v>
      </c>
      <c r="BJ8" s="210">
        <v>2018</v>
      </c>
      <c r="BK8" s="210">
        <v>2019</v>
      </c>
      <c r="BL8" s="210">
        <v>2020</v>
      </c>
    </row>
    <row r="9" spans="1:64">
      <c r="M9" s="215" t="s">
        <v>137</v>
      </c>
      <c r="N9" s="60">
        <v>0.76042560000000003</v>
      </c>
      <c r="O9" s="60">
        <v>0.79553760000000007</v>
      </c>
      <c r="P9" s="60">
        <v>0.86776800000000009</v>
      </c>
      <c r="Q9" s="60">
        <v>0.87579360000000006</v>
      </c>
      <c r="R9" s="60">
        <v>0.89084160000000012</v>
      </c>
      <c r="S9" s="60">
        <v>0.86776800000000009</v>
      </c>
      <c r="T9" s="60">
        <v>0.80456640000000013</v>
      </c>
      <c r="U9" s="60">
        <v>0.86475840000000004</v>
      </c>
      <c r="V9" s="60">
        <v>0.86375520000000006</v>
      </c>
      <c r="W9" s="60">
        <v>0.85071360000000007</v>
      </c>
      <c r="X9" s="60">
        <v>0.83566560000000001</v>
      </c>
      <c r="Y9" s="60">
        <v>0.80155680000000007</v>
      </c>
      <c r="Z9" s="60">
        <v>0.72029759999999998</v>
      </c>
      <c r="AA9" s="60">
        <v>0.68016960000000015</v>
      </c>
      <c r="AB9" s="60">
        <v>0.66311520000000013</v>
      </c>
      <c r="AC9" s="60">
        <v>0.60392640000000009</v>
      </c>
      <c r="AD9" s="60">
        <v>0.50561280000000008</v>
      </c>
      <c r="AE9" s="60">
        <v>0.43037280000000006</v>
      </c>
      <c r="AF9" s="60">
        <v>0.37419360000000002</v>
      </c>
      <c r="AG9" s="60">
        <v>0.38422560000000006</v>
      </c>
      <c r="AH9" s="60">
        <v>0.35312640000000001</v>
      </c>
      <c r="AI9" s="60">
        <v>0.36014879999999999</v>
      </c>
      <c r="AJ9" s="60">
        <v>0.34510079999999999</v>
      </c>
      <c r="AK9" s="60">
        <v>0.35122032000000003</v>
      </c>
      <c r="AL9" s="60">
        <v>0.34620432000000007</v>
      </c>
      <c r="AM9" s="60">
        <v>0.31701120000000005</v>
      </c>
      <c r="AN9" s="60">
        <v>0.29574336000000001</v>
      </c>
      <c r="AO9" s="60">
        <v>0.24899424000000001</v>
      </c>
      <c r="AP9" s="60">
        <v>0.21167520000000001</v>
      </c>
      <c r="AQ9" s="60">
        <v>0.1881632016</v>
      </c>
      <c r="AR9" s="60">
        <v>0.1735536</v>
      </c>
      <c r="AS9" s="60">
        <v>0.17756640000000001</v>
      </c>
      <c r="AT9" s="60">
        <v>0.17756640000000001</v>
      </c>
      <c r="AU9" s="60">
        <v>0.15950880000000001</v>
      </c>
      <c r="AV9" s="60">
        <v>0.15048</v>
      </c>
      <c r="AW9" s="60">
        <v>0.10032000000000002</v>
      </c>
      <c r="AX9" s="60">
        <v>4.5144000000000004E-2</v>
      </c>
      <c r="AY9" s="60">
        <v>3.932544000000001E-2</v>
      </c>
      <c r="AZ9" s="60">
        <v>3.471072E-2</v>
      </c>
      <c r="BA9" s="60">
        <v>3.2804640000000003E-2</v>
      </c>
      <c r="BB9" s="60">
        <v>2.9490067200000004E-2</v>
      </c>
      <c r="BC9" s="60">
        <v>2.8155811200000002E-2</v>
      </c>
      <c r="BD9" s="60">
        <v>2.7430497600000003E-2</v>
      </c>
      <c r="BE9" s="60">
        <v>1.8698644800000001E-2</v>
      </c>
      <c r="BF9" s="60">
        <v>0</v>
      </c>
      <c r="BG9" s="60">
        <v>0</v>
      </c>
      <c r="BH9" s="60">
        <v>0</v>
      </c>
      <c r="BI9" s="60">
        <v>0</v>
      </c>
      <c r="BJ9" s="60">
        <v>0</v>
      </c>
      <c r="BK9" s="60">
        <v>0</v>
      </c>
      <c r="BL9" s="60">
        <v>0</v>
      </c>
    </row>
    <row r="10" spans="1:64">
      <c r="M10" s="217" t="s">
        <v>138</v>
      </c>
      <c r="N10" s="218">
        <v>2.0200986000000003</v>
      </c>
      <c r="O10" s="218">
        <v>1.6062696000000001</v>
      </c>
      <c r="P10" s="218">
        <v>1.2292254</v>
      </c>
      <c r="Q10" s="218">
        <v>1.0023858000000001</v>
      </c>
      <c r="R10" s="218">
        <v>0.85115940000000001</v>
      </c>
      <c r="S10" s="218">
        <v>0.8133528000000001</v>
      </c>
      <c r="T10" s="218">
        <v>0.84400679999999995</v>
      </c>
      <c r="U10" s="218">
        <v>0.83276699999999992</v>
      </c>
      <c r="V10" s="218">
        <v>0.9196200000000001</v>
      </c>
      <c r="W10" s="218">
        <v>0.996255</v>
      </c>
      <c r="X10" s="218">
        <v>1.2087894000000001</v>
      </c>
      <c r="Y10" s="218">
        <v>1.4570867999999999</v>
      </c>
      <c r="Z10" s="218">
        <v>1.3753428000000001</v>
      </c>
      <c r="AA10" s="218">
        <v>1.3354926</v>
      </c>
      <c r="AB10" s="218">
        <v>1.420302</v>
      </c>
      <c r="AC10" s="218">
        <v>1.5112422000000001</v>
      </c>
      <c r="AD10" s="218">
        <v>1.3855608000000001</v>
      </c>
      <c r="AE10" s="218">
        <v>1.2915552000000001</v>
      </c>
      <c r="AF10" s="218">
        <v>1.2588576</v>
      </c>
      <c r="AG10" s="218">
        <v>1.2251382000000002</v>
      </c>
      <c r="AH10" s="218">
        <v>1.1824085676</v>
      </c>
      <c r="AI10" s="218">
        <v>1.0934659865999998</v>
      </c>
      <c r="AJ10" s="218">
        <v>1.0215966618000001</v>
      </c>
      <c r="AK10" s="218">
        <v>1.024012197</v>
      </c>
      <c r="AL10" s="218">
        <v>1.1505467999999999</v>
      </c>
      <c r="AM10" s="218">
        <v>0.96764459999999997</v>
      </c>
      <c r="AN10" s="218">
        <v>0.86239920000000003</v>
      </c>
      <c r="AO10" s="218">
        <v>0.76124100000000006</v>
      </c>
      <c r="AP10" s="218">
        <v>0.77043720000000004</v>
      </c>
      <c r="AQ10" s="218">
        <v>0.72241259999999996</v>
      </c>
      <c r="AR10" s="218">
        <v>0.67745340000000009</v>
      </c>
      <c r="AS10" s="218">
        <v>0.63147240000000004</v>
      </c>
      <c r="AT10" s="218">
        <v>0.61614539999999995</v>
      </c>
      <c r="AU10" s="218">
        <v>0.55381560000000007</v>
      </c>
      <c r="AV10" s="218">
        <v>0.52448994000000004</v>
      </c>
      <c r="AW10" s="218">
        <v>0.51294360000000006</v>
      </c>
      <c r="AX10" s="218">
        <v>0.47002800000000006</v>
      </c>
      <c r="AY10" s="218">
        <v>0.39564095999999999</v>
      </c>
      <c r="AZ10" s="218">
        <v>0.41311374000000001</v>
      </c>
      <c r="BA10" s="218">
        <v>0.38164229999999999</v>
      </c>
      <c r="BB10" s="218">
        <v>0.35543721719999999</v>
      </c>
      <c r="BC10" s="218">
        <v>0.37258915200000003</v>
      </c>
      <c r="BD10" s="218">
        <v>0.34446410700000002</v>
      </c>
      <c r="BE10" s="218">
        <v>0.32186189100000001</v>
      </c>
      <c r="BF10" s="218">
        <v>0.29746743780000001</v>
      </c>
      <c r="BG10" s="218">
        <v>0.3154317036</v>
      </c>
      <c r="BH10" s="218">
        <v>0.30967692600000002</v>
      </c>
      <c r="BI10" s="218">
        <v>0.30019360019999997</v>
      </c>
      <c r="BJ10" s="218">
        <v>0.30762752785312081</v>
      </c>
      <c r="BK10" s="218">
        <v>0.30644975484283687</v>
      </c>
      <c r="BL10" s="218">
        <v>0.26366304260611179</v>
      </c>
    </row>
    <row r="11" spans="1:64">
      <c r="K11" s="219"/>
      <c r="L11" s="219"/>
      <c r="M11" s="217" t="s">
        <v>139</v>
      </c>
      <c r="N11" s="218">
        <v>0.33923760000000003</v>
      </c>
      <c r="O11" s="218">
        <v>0.29530020000000001</v>
      </c>
      <c r="P11" s="218">
        <v>0.2881476</v>
      </c>
      <c r="Q11" s="218">
        <v>0.27895140000000002</v>
      </c>
      <c r="R11" s="218">
        <v>0.25238460000000001</v>
      </c>
      <c r="S11" s="218">
        <v>0.23603580000000002</v>
      </c>
      <c r="T11" s="218">
        <v>0.23603580000000002</v>
      </c>
      <c r="U11" s="218">
        <v>0.22786140000000002</v>
      </c>
      <c r="V11" s="218">
        <v>0.2166216</v>
      </c>
      <c r="W11" s="218">
        <v>0.22479600000000002</v>
      </c>
      <c r="X11" s="218">
        <v>0.23807940000000002</v>
      </c>
      <c r="Y11" s="218">
        <v>0.25545000000000001</v>
      </c>
      <c r="Z11" s="218">
        <v>0.2881476</v>
      </c>
      <c r="AA11" s="218">
        <v>0.24216660000000001</v>
      </c>
      <c r="AB11" s="218">
        <v>0.65088659999999998</v>
      </c>
      <c r="AC11" s="218">
        <v>1.1566775999999999</v>
      </c>
      <c r="AD11" s="218">
        <v>1.6032042</v>
      </c>
      <c r="AE11" s="218">
        <v>1.9955754000000001</v>
      </c>
      <c r="AF11" s="218">
        <v>2.1529326000000002</v>
      </c>
      <c r="AG11" s="218">
        <v>2.0752758000000004</v>
      </c>
      <c r="AH11" s="218">
        <v>1.89477483</v>
      </c>
      <c r="AI11" s="218">
        <v>1.9103583018000001</v>
      </c>
      <c r="AJ11" s="218">
        <v>1.8959887283999999</v>
      </c>
      <c r="AK11" s="218">
        <v>1.7785266876000001</v>
      </c>
      <c r="AL11" s="218">
        <v>1.6685994000000002</v>
      </c>
      <c r="AM11" s="218">
        <v>1.5633540000000001</v>
      </c>
      <c r="AN11" s="218">
        <v>1.282359</v>
      </c>
      <c r="AO11" s="218">
        <v>1.0483668000000002</v>
      </c>
      <c r="AP11" s="218">
        <v>0.96764459999999997</v>
      </c>
      <c r="AQ11" s="218">
        <v>0.84298499999999998</v>
      </c>
      <c r="AR11" s="218">
        <v>0.76328459999999998</v>
      </c>
      <c r="AS11" s="218">
        <v>0.77145900000000001</v>
      </c>
      <c r="AT11" s="218">
        <v>0.71628179999999997</v>
      </c>
      <c r="AU11" s="218">
        <v>0.68154060000000005</v>
      </c>
      <c r="AV11" s="218">
        <v>0.62942880000000001</v>
      </c>
      <c r="AW11" s="218">
        <v>0.58140419999999993</v>
      </c>
      <c r="AX11" s="218">
        <v>0.60081839999999997</v>
      </c>
      <c r="AY11" s="218">
        <v>0.59274618000000012</v>
      </c>
      <c r="AZ11" s="218">
        <v>0.57660173999999997</v>
      </c>
      <c r="BA11" s="218">
        <v>0.53031420000000007</v>
      </c>
      <c r="BB11" s="218">
        <v>0.55292663399999997</v>
      </c>
      <c r="BC11" s="218">
        <v>0.53603117100000008</v>
      </c>
      <c r="BD11" s="218">
        <v>0.47410906920000001</v>
      </c>
      <c r="BE11" s="218">
        <v>0.48293742119999999</v>
      </c>
      <c r="BF11" s="218">
        <v>0.480777336</v>
      </c>
      <c r="BG11" s="218">
        <v>0.5346333486</v>
      </c>
      <c r="BH11" s="218">
        <v>0.52036799880000006</v>
      </c>
      <c r="BI11" s="218">
        <v>0.47133692580000003</v>
      </c>
      <c r="BJ11" s="218">
        <v>0.47904729235343119</v>
      </c>
      <c r="BK11" s="218">
        <v>0.42962679650027985</v>
      </c>
      <c r="BL11" s="218">
        <v>0.39644974910337982</v>
      </c>
    </row>
    <row r="12" spans="1:64" ht="12.75" customHeight="1">
      <c r="M12" s="217" t="s">
        <v>140</v>
      </c>
      <c r="N12" s="218">
        <v>0</v>
      </c>
      <c r="O12" s="218">
        <v>0</v>
      </c>
      <c r="P12" s="218">
        <v>0</v>
      </c>
      <c r="Q12" s="218">
        <v>0</v>
      </c>
      <c r="R12" s="218">
        <v>0</v>
      </c>
      <c r="S12" s="218">
        <v>0</v>
      </c>
      <c r="T12" s="218">
        <v>0</v>
      </c>
      <c r="U12" s="218">
        <v>0</v>
      </c>
      <c r="V12" s="218">
        <v>0</v>
      </c>
      <c r="W12" s="218">
        <v>0</v>
      </c>
      <c r="X12" s="218">
        <v>0</v>
      </c>
      <c r="Y12" s="218">
        <v>0</v>
      </c>
      <c r="Z12" s="218">
        <v>1.0218E-3</v>
      </c>
      <c r="AA12" s="218">
        <v>1.2261600000000001E-2</v>
      </c>
      <c r="AB12" s="218">
        <v>3.6784799999999999E-2</v>
      </c>
      <c r="AC12" s="218">
        <v>3.26976E-2</v>
      </c>
      <c r="AD12" s="218">
        <v>2.3501400000000002E-2</v>
      </c>
      <c r="AE12" s="218">
        <v>1.7370600000000003E-2</v>
      </c>
      <c r="AF12" s="218">
        <v>1.63488E-2</v>
      </c>
      <c r="AG12" s="218">
        <v>1.4305200000000001E-2</v>
      </c>
      <c r="AH12" s="218">
        <v>1.2466981800000001E-2</v>
      </c>
      <c r="AI12" s="218">
        <v>1.15912992E-2</v>
      </c>
      <c r="AJ12" s="218">
        <v>1.0629785400000001E-2</v>
      </c>
      <c r="AK12" s="218">
        <v>9.9298523999999996E-3</v>
      </c>
      <c r="AL12" s="218">
        <v>1.0218000000000001E-2</v>
      </c>
      <c r="AM12" s="218">
        <v>9.1961999999999999E-3</v>
      </c>
      <c r="AN12" s="218">
        <v>8.1744000000000001E-3</v>
      </c>
      <c r="AO12" s="218">
        <v>9.1961999999999999E-3</v>
      </c>
      <c r="AP12" s="218">
        <v>8.1744000000000001E-3</v>
      </c>
      <c r="AQ12" s="218">
        <v>8.1744000000000001E-3</v>
      </c>
      <c r="AR12" s="218">
        <v>8.1744000000000001E-3</v>
      </c>
      <c r="AS12" s="218">
        <v>1.0218000000000001E-2</v>
      </c>
      <c r="AT12" s="218">
        <v>1.0218000000000001E-2</v>
      </c>
      <c r="AU12" s="218">
        <v>1.0218000000000001E-2</v>
      </c>
      <c r="AV12" s="218">
        <v>8.480940000000001E-3</v>
      </c>
      <c r="AW12" s="218">
        <v>8.1744000000000001E-3</v>
      </c>
      <c r="AX12" s="218">
        <v>7.1526000000000003E-3</v>
      </c>
      <c r="AY12" s="218">
        <v>6.8460600000000002E-3</v>
      </c>
      <c r="AZ12" s="218">
        <v>6.9482399999999996E-3</v>
      </c>
      <c r="BA12" s="218">
        <v>7.0504200000000008E-3</v>
      </c>
      <c r="BB12" s="218">
        <v>6.7305966000000004E-3</v>
      </c>
      <c r="BC12" s="218">
        <v>6.3392472000000002E-3</v>
      </c>
      <c r="BD12" s="218">
        <v>5.5207854000000004E-3</v>
      </c>
      <c r="BE12" s="218">
        <v>5.3644500000000006E-3</v>
      </c>
      <c r="BF12" s="218">
        <v>4.9383593999999999E-3</v>
      </c>
      <c r="BG12" s="218">
        <v>4.2649932E-3</v>
      </c>
      <c r="BH12" s="218">
        <v>3.0705089999999999E-3</v>
      </c>
      <c r="BI12" s="218">
        <v>3.0664218E-3</v>
      </c>
      <c r="BJ12" s="218">
        <v>3.8851094423232001E-3</v>
      </c>
      <c r="BK12" s="218">
        <v>4.4537413804026007E-3</v>
      </c>
      <c r="BL12" s="218">
        <v>3.7256603583428636E-3</v>
      </c>
    </row>
    <row r="14" spans="1:64" ht="15">
      <c r="M14"/>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c r="AT14" s="658"/>
      <c r="AU14" s="658"/>
      <c r="AV14" s="658"/>
      <c r="AW14" s="658"/>
      <c r="AX14" s="658"/>
      <c r="AY14" s="658"/>
      <c r="AZ14" s="658"/>
      <c r="BA14" s="658"/>
      <c r="BB14" s="658"/>
      <c r="BC14" s="658"/>
      <c r="BD14" s="658"/>
      <c r="BE14" s="658"/>
      <c r="BF14" s="658"/>
      <c r="BG14" s="658"/>
      <c r="BH14" s="658"/>
      <c r="BI14" s="658"/>
      <c r="BJ14" s="658"/>
      <c r="BK14" s="658"/>
      <c r="BL14" s="658"/>
    </row>
    <row r="15" spans="1:64" ht="15">
      <c r="M15" s="87"/>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row>
    <row r="16" spans="1:64" ht="26.25" customHeight="1">
      <c r="M16" s="659"/>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row>
    <row r="17" spans="1:64">
      <c r="M17" s="659"/>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row>
    <row r="18" spans="1:64">
      <c r="M18" s="659"/>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row>
    <row r="19" spans="1:64">
      <c r="M19" s="221"/>
      <c r="N19" s="220"/>
      <c r="O19" s="220"/>
      <c r="P19" s="220"/>
      <c r="Q19" s="220"/>
      <c r="R19" s="220"/>
      <c r="S19" s="220"/>
      <c r="T19" s="220"/>
      <c r="U19" s="220"/>
      <c r="V19" s="220"/>
      <c r="W19" s="220"/>
      <c r="X19" s="220"/>
      <c r="Y19" s="220"/>
    </row>
    <row r="20" spans="1:64" ht="24.75" customHeight="1">
      <c r="M20" s="222"/>
      <c r="N20" s="192"/>
      <c r="O20" s="192"/>
      <c r="P20" s="192"/>
    </row>
    <row r="21" spans="1:64">
      <c r="A21" s="223"/>
    </row>
    <row r="22" spans="1:64" ht="12.75" customHeight="1">
      <c r="M22" s="221"/>
      <c r="N22" s="221"/>
      <c r="O22" s="212"/>
      <c r="P22" s="212"/>
      <c r="Q22" s="212"/>
      <c r="R22" s="212"/>
    </row>
    <row r="23" spans="1:64" ht="12.75" customHeight="1">
      <c r="A23" s="205" t="s">
        <v>343</v>
      </c>
      <c r="L23" s="224"/>
      <c r="P23" s="212"/>
      <c r="Q23" s="212"/>
      <c r="R23" s="212"/>
    </row>
    <row r="24" spans="1:64" s="225" customFormat="1" ht="12.75" customHeight="1">
      <c r="A24" s="205" t="s">
        <v>643</v>
      </c>
      <c r="B24" s="54"/>
      <c r="C24" s="54"/>
      <c r="D24" s="54"/>
      <c r="E24" s="54"/>
      <c r="F24" s="54"/>
      <c r="G24" s="54"/>
      <c r="H24" s="54"/>
      <c r="I24" s="54"/>
      <c r="M24" s="190"/>
      <c r="N24" s="190"/>
      <c r="O24" s="190"/>
      <c r="P24" s="190"/>
      <c r="Q24" s="190"/>
      <c r="R24" s="190"/>
      <c r="S24" s="190"/>
    </row>
  </sheetData>
  <printOptions horizontalCentered="1" verticalCentered="1"/>
  <pageMargins left="0" right="0" top="0" bottom="0" header="0.51181102362204722" footer="0.51181102362204722"/>
  <pageSetup paperSize="9" orientation="portrait" r:id="rId1"/>
  <headerFooter alignWithMargins="0">
    <oddFooter>&amp;C&amp;Z&amp;F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7"/>
  <sheetViews>
    <sheetView showGridLines="0" zoomScaleNormal="100" workbookViewId="0">
      <selection activeCell="A26" sqref="A26"/>
    </sheetView>
  </sheetViews>
  <sheetFormatPr baseColWidth="10" defaultRowHeight="12.75"/>
  <cols>
    <col min="1" max="9" width="11.42578125" style="54"/>
    <col min="10" max="10" width="43.5703125" style="54" bestFit="1" customWidth="1"/>
    <col min="11" max="19" width="8.5703125" style="54" customWidth="1"/>
    <col min="20" max="20" width="9.85546875" style="54" customWidth="1"/>
    <col min="21" max="21" width="7.7109375" style="54" customWidth="1"/>
    <col min="22" max="22" width="9" style="54" customWidth="1"/>
    <col min="23" max="23" width="8.85546875" style="54" customWidth="1"/>
    <col min="24" max="38" width="7.7109375" style="54" customWidth="1"/>
    <col min="39" max="52" width="7.85546875" style="54" customWidth="1"/>
    <col min="53" max="53" width="8.85546875" style="54" customWidth="1"/>
    <col min="54" max="54" width="8.140625" style="54" customWidth="1"/>
    <col min="55" max="55" width="8.85546875" style="54" customWidth="1"/>
    <col min="56" max="265" width="11.42578125" style="54"/>
    <col min="266" max="266" width="43.5703125" style="54" bestFit="1" customWidth="1"/>
    <col min="267" max="275" width="8.5703125" style="54" customWidth="1"/>
    <col min="276" max="276" width="9.85546875" style="54" customWidth="1"/>
    <col min="277" max="277" width="7.7109375" style="54" customWidth="1"/>
    <col min="278" max="278" width="9" style="54" customWidth="1"/>
    <col min="279" max="279" width="8.85546875" style="54" customWidth="1"/>
    <col min="280" max="294" width="7.7109375" style="54" customWidth="1"/>
    <col min="295" max="308" width="7.85546875" style="54" customWidth="1"/>
    <col min="309" max="309" width="8.85546875" style="54" customWidth="1"/>
    <col min="310" max="310" width="8.140625" style="54" customWidth="1"/>
    <col min="311" max="311" width="8.85546875" style="54" customWidth="1"/>
    <col min="312" max="521" width="11.42578125" style="54"/>
    <col min="522" max="522" width="43.5703125" style="54" bestFit="1" customWidth="1"/>
    <col min="523" max="531" width="8.5703125" style="54" customWidth="1"/>
    <col min="532" max="532" width="9.85546875" style="54" customWidth="1"/>
    <col min="533" max="533" width="7.7109375" style="54" customWidth="1"/>
    <col min="534" max="534" width="9" style="54" customWidth="1"/>
    <col min="535" max="535" width="8.85546875" style="54" customWidth="1"/>
    <col min="536" max="550" width="7.7109375" style="54" customWidth="1"/>
    <col min="551" max="564" width="7.85546875" style="54" customWidth="1"/>
    <col min="565" max="565" width="8.85546875" style="54" customWidth="1"/>
    <col min="566" max="566" width="8.140625" style="54" customWidth="1"/>
    <col min="567" max="567" width="8.85546875" style="54" customWidth="1"/>
    <col min="568" max="777" width="11.42578125" style="54"/>
    <col min="778" max="778" width="43.5703125" style="54" bestFit="1" customWidth="1"/>
    <col min="779" max="787" width="8.5703125" style="54" customWidth="1"/>
    <col min="788" max="788" width="9.85546875" style="54" customWidth="1"/>
    <col min="789" max="789" width="7.7109375" style="54" customWidth="1"/>
    <col min="790" max="790" width="9" style="54" customWidth="1"/>
    <col min="791" max="791" width="8.85546875" style="54" customWidth="1"/>
    <col min="792" max="806" width="7.7109375" style="54" customWidth="1"/>
    <col min="807" max="820" width="7.85546875" style="54" customWidth="1"/>
    <col min="821" max="821" width="8.85546875" style="54" customWidth="1"/>
    <col min="822" max="822" width="8.140625" style="54" customWidth="1"/>
    <col min="823" max="823" width="8.85546875" style="54" customWidth="1"/>
    <col min="824" max="1033" width="11.42578125" style="54"/>
    <col min="1034" max="1034" width="43.5703125" style="54" bestFit="1" customWidth="1"/>
    <col min="1035" max="1043" width="8.5703125" style="54" customWidth="1"/>
    <col min="1044" max="1044" width="9.85546875" style="54" customWidth="1"/>
    <col min="1045" max="1045" width="7.7109375" style="54" customWidth="1"/>
    <col min="1046" max="1046" width="9" style="54" customWidth="1"/>
    <col min="1047" max="1047" width="8.85546875" style="54" customWidth="1"/>
    <col min="1048" max="1062" width="7.7109375" style="54" customWidth="1"/>
    <col min="1063" max="1076" width="7.85546875" style="54" customWidth="1"/>
    <col min="1077" max="1077" width="8.85546875" style="54" customWidth="1"/>
    <col min="1078" max="1078" width="8.140625" style="54" customWidth="1"/>
    <col min="1079" max="1079" width="8.85546875" style="54" customWidth="1"/>
    <col min="1080" max="1289" width="11.42578125" style="54"/>
    <col min="1290" max="1290" width="43.5703125" style="54" bestFit="1" customWidth="1"/>
    <col min="1291" max="1299" width="8.5703125" style="54" customWidth="1"/>
    <col min="1300" max="1300" width="9.85546875" style="54" customWidth="1"/>
    <col min="1301" max="1301" width="7.7109375" style="54" customWidth="1"/>
    <col min="1302" max="1302" width="9" style="54" customWidth="1"/>
    <col min="1303" max="1303" width="8.85546875" style="54" customWidth="1"/>
    <col min="1304" max="1318" width="7.7109375" style="54" customWidth="1"/>
    <col min="1319" max="1332" width="7.85546875" style="54" customWidth="1"/>
    <col min="1333" max="1333" width="8.85546875" style="54" customWidth="1"/>
    <col min="1334" max="1334" width="8.140625" style="54" customWidth="1"/>
    <col min="1335" max="1335" width="8.85546875" style="54" customWidth="1"/>
    <col min="1336" max="1545" width="11.42578125" style="54"/>
    <col min="1546" max="1546" width="43.5703125" style="54" bestFit="1" customWidth="1"/>
    <col min="1547" max="1555" width="8.5703125" style="54" customWidth="1"/>
    <col min="1556" max="1556" width="9.85546875" style="54" customWidth="1"/>
    <col min="1557" max="1557" width="7.7109375" style="54" customWidth="1"/>
    <col min="1558" max="1558" width="9" style="54" customWidth="1"/>
    <col min="1559" max="1559" width="8.85546875" style="54" customWidth="1"/>
    <col min="1560" max="1574" width="7.7109375" style="54" customWidth="1"/>
    <col min="1575" max="1588" width="7.85546875" style="54" customWidth="1"/>
    <col min="1589" max="1589" width="8.85546875" style="54" customWidth="1"/>
    <col min="1590" max="1590" width="8.140625" style="54" customWidth="1"/>
    <col min="1591" max="1591" width="8.85546875" style="54" customWidth="1"/>
    <col min="1592" max="1801" width="11.42578125" style="54"/>
    <col min="1802" max="1802" width="43.5703125" style="54" bestFit="1" customWidth="1"/>
    <col min="1803" max="1811" width="8.5703125" style="54" customWidth="1"/>
    <col min="1812" max="1812" width="9.85546875" style="54" customWidth="1"/>
    <col min="1813" max="1813" width="7.7109375" style="54" customWidth="1"/>
    <col min="1814" max="1814" width="9" style="54" customWidth="1"/>
    <col min="1815" max="1815" width="8.85546875" style="54" customWidth="1"/>
    <col min="1816" max="1830" width="7.7109375" style="54" customWidth="1"/>
    <col min="1831" max="1844" width="7.85546875" style="54" customWidth="1"/>
    <col min="1845" max="1845" width="8.85546875" style="54" customWidth="1"/>
    <col min="1846" max="1846" width="8.140625" style="54" customWidth="1"/>
    <col min="1847" max="1847" width="8.85546875" style="54" customWidth="1"/>
    <col min="1848" max="2057" width="11.42578125" style="54"/>
    <col min="2058" max="2058" width="43.5703125" style="54" bestFit="1" customWidth="1"/>
    <col min="2059" max="2067" width="8.5703125" style="54" customWidth="1"/>
    <col min="2068" max="2068" width="9.85546875" style="54" customWidth="1"/>
    <col min="2069" max="2069" width="7.7109375" style="54" customWidth="1"/>
    <col min="2070" max="2070" width="9" style="54" customWidth="1"/>
    <col min="2071" max="2071" width="8.85546875" style="54" customWidth="1"/>
    <col min="2072" max="2086" width="7.7109375" style="54" customWidth="1"/>
    <col min="2087" max="2100" width="7.85546875" style="54" customWidth="1"/>
    <col min="2101" max="2101" width="8.85546875" style="54" customWidth="1"/>
    <col min="2102" max="2102" width="8.140625" style="54" customWidth="1"/>
    <col min="2103" max="2103" width="8.85546875" style="54" customWidth="1"/>
    <col min="2104" max="2313" width="11.42578125" style="54"/>
    <col min="2314" max="2314" width="43.5703125" style="54" bestFit="1" customWidth="1"/>
    <col min="2315" max="2323" width="8.5703125" style="54" customWidth="1"/>
    <col min="2324" max="2324" width="9.85546875" style="54" customWidth="1"/>
    <col min="2325" max="2325" width="7.7109375" style="54" customWidth="1"/>
    <col min="2326" max="2326" width="9" style="54" customWidth="1"/>
    <col min="2327" max="2327" width="8.85546875" style="54" customWidth="1"/>
    <col min="2328" max="2342" width="7.7109375" style="54" customWidth="1"/>
    <col min="2343" max="2356" width="7.85546875" style="54" customWidth="1"/>
    <col min="2357" max="2357" width="8.85546875" style="54" customWidth="1"/>
    <col min="2358" max="2358" width="8.140625" style="54" customWidth="1"/>
    <col min="2359" max="2359" width="8.85546875" style="54" customWidth="1"/>
    <col min="2360" max="2569" width="11.42578125" style="54"/>
    <col min="2570" max="2570" width="43.5703125" style="54" bestFit="1" customWidth="1"/>
    <col min="2571" max="2579" width="8.5703125" style="54" customWidth="1"/>
    <col min="2580" max="2580" width="9.85546875" style="54" customWidth="1"/>
    <col min="2581" max="2581" width="7.7109375" style="54" customWidth="1"/>
    <col min="2582" max="2582" width="9" style="54" customWidth="1"/>
    <col min="2583" max="2583" width="8.85546875" style="54" customWidth="1"/>
    <col min="2584" max="2598" width="7.7109375" style="54" customWidth="1"/>
    <col min="2599" max="2612" width="7.85546875" style="54" customWidth="1"/>
    <col min="2613" max="2613" width="8.85546875" style="54" customWidth="1"/>
    <col min="2614" max="2614" width="8.140625" style="54" customWidth="1"/>
    <col min="2615" max="2615" width="8.85546875" style="54" customWidth="1"/>
    <col min="2616" max="2825" width="11.42578125" style="54"/>
    <col min="2826" max="2826" width="43.5703125" style="54" bestFit="1" customWidth="1"/>
    <col min="2827" max="2835" width="8.5703125" style="54" customWidth="1"/>
    <col min="2836" max="2836" width="9.85546875" style="54" customWidth="1"/>
    <col min="2837" max="2837" width="7.7109375" style="54" customWidth="1"/>
    <col min="2838" max="2838" width="9" style="54" customWidth="1"/>
    <col min="2839" max="2839" width="8.85546875" style="54" customWidth="1"/>
    <col min="2840" max="2854" width="7.7109375" style="54" customWidth="1"/>
    <col min="2855" max="2868" width="7.85546875" style="54" customWidth="1"/>
    <col min="2869" max="2869" width="8.85546875" style="54" customWidth="1"/>
    <col min="2870" max="2870" width="8.140625" style="54" customWidth="1"/>
    <col min="2871" max="2871" width="8.85546875" style="54" customWidth="1"/>
    <col min="2872" max="3081" width="11.42578125" style="54"/>
    <col min="3082" max="3082" width="43.5703125" style="54" bestFit="1" customWidth="1"/>
    <col min="3083" max="3091" width="8.5703125" style="54" customWidth="1"/>
    <col min="3092" max="3092" width="9.85546875" style="54" customWidth="1"/>
    <col min="3093" max="3093" width="7.7109375" style="54" customWidth="1"/>
    <col min="3094" max="3094" width="9" style="54" customWidth="1"/>
    <col min="3095" max="3095" width="8.85546875" style="54" customWidth="1"/>
    <col min="3096" max="3110" width="7.7109375" style="54" customWidth="1"/>
    <col min="3111" max="3124" width="7.85546875" style="54" customWidth="1"/>
    <col min="3125" max="3125" width="8.85546875" style="54" customWidth="1"/>
    <col min="3126" max="3126" width="8.140625" style="54" customWidth="1"/>
    <col min="3127" max="3127" width="8.85546875" style="54" customWidth="1"/>
    <col min="3128" max="3337" width="11.42578125" style="54"/>
    <col min="3338" max="3338" width="43.5703125" style="54" bestFit="1" customWidth="1"/>
    <col min="3339" max="3347" width="8.5703125" style="54" customWidth="1"/>
    <col min="3348" max="3348" width="9.85546875" style="54" customWidth="1"/>
    <col min="3349" max="3349" width="7.7109375" style="54" customWidth="1"/>
    <col min="3350" max="3350" width="9" style="54" customWidth="1"/>
    <col min="3351" max="3351" width="8.85546875" style="54" customWidth="1"/>
    <col min="3352" max="3366" width="7.7109375" style="54" customWidth="1"/>
    <col min="3367" max="3380" width="7.85546875" style="54" customWidth="1"/>
    <col min="3381" max="3381" width="8.85546875" style="54" customWidth="1"/>
    <col min="3382" max="3382" width="8.140625" style="54" customWidth="1"/>
    <col min="3383" max="3383" width="8.85546875" style="54" customWidth="1"/>
    <col min="3384" max="3593" width="11.42578125" style="54"/>
    <col min="3594" max="3594" width="43.5703125" style="54" bestFit="1" customWidth="1"/>
    <col min="3595" max="3603" width="8.5703125" style="54" customWidth="1"/>
    <col min="3604" max="3604" width="9.85546875" style="54" customWidth="1"/>
    <col min="3605" max="3605" width="7.7109375" style="54" customWidth="1"/>
    <col min="3606" max="3606" width="9" style="54" customWidth="1"/>
    <col min="3607" max="3607" width="8.85546875" style="54" customWidth="1"/>
    <col min="3608" max="3622" width="7.7109375" style="54" customWidth="1"/>
    <col min="3623" max="3636" width="7.85546875" style="54" customWidth="1"/>
    <col min="3637" max="3637" width="8.85546875" style="54" customWidth="1"/>
    <col min="3638" max="3638" width="8.140625" style="54" customWidth="1"/>
    <col min="3639" max="3639" width="8.85546875" style="54" customWidth="1"/>
    <col min="3640" max="3849" width="11.42578125" style="54"/>
    <col min="3850" max="3850" width="43.5703125" style="54" bestFit="1" customWidth="1"/>
    <col min="3851" max="3859" width="8.5703125" style="54" customWidth="1"/>
    <col min="3860" max="3860" width="9.85546875" style="54" customWidth="1"/>
    <col min="3861" max="3861" width="7.7109375" style="54" customWidth="1"/>
    <col min="3862" max="3862" width="9" style="54" customWidth="1"/>
    <col min="3863" max="3863" width="8.85546875" style="54" customWidth="1"/>
    <col min="3864" max="3878" width="7.7109375" style="54" customWidth="1"/>
    <col min="3879" max="3892" width="7.85546875" style="54" customWidth="1"/>
    <col min="3893" max="3893" width="8.85546875" style="54" customWidth="1"/>
    <col min="3894" max="3894" width="8.140625" style="54" customWidth="1"/>
    <col min="3895" max="3895" width="8.85546875" style="54" customWidth="1"/>
    <col min="3896" max="4105" width="11.42578125" style="54"/>
    <col min="4106" max="4106" width="43.5703125" style="54" bestFit="1" customWidth="1"/>
    <col min="4107" max="4115" width="8.5703125" style="54" customWidth="1"/>
    <col min="4116" max="4116" width="9.85546875" style="54" customWidth="1"/>
    <col min="4117" max="4117" width="7.7109375" style="54" customWidth="1"/>
    <col min="4118" max="4118" width="9" style="54" customWidth="1"/>
    <col min="4119" max="4119" width="8.85546875" style="54" customWidth="1"/>
    <col min="4120" max="4134" width="7.7109375" style="54" customWidth="1"/>
    <col min="4135" max="4148" width="7.85546875" style="54" customWidth="1"/>
    <col min="4149" max="4149" width="8.85546875" style="54" customWidth="1"/>
    <col min="4150" max="4150" width="8.140625" style="54" customWidth="1"/>
    <col min="4151" max="4151" width="8.85546875" style="54" customWidth="1"/>
    <col min="4152" max="4361" width="11.42578125" style="54"/>
    <col min="4362" max="4362" width="43.5703125" style="54" bestFit="1" customWidth="1"/>
    <col min="4363" max="4371" width="8.5703125" style="54" customWidth="1"/>
    <col min="4372" max="4372" width="9.85546875" style="54" customWidth="1"/>
    <col min="4373" max="4373" width="7.7109375" style="54" customWidth="1"/>
    <col min="4374" max="4374" width="9" style="54" customWidth="1"/>
    <col min="4375" max="4375" width="8.85546875" style="54" customWidth="1"/>
    <col min="4376" max="4390" width="7.7109375" style="54" customWidth="1"/>
    <col min="4391" max="4404" width="7.85546875" style="54" customWidth="1"/>
    <col min="4405" max="4405" width="8.85546875" style="54" customWidth="1"/>
    <col min="4406" max="4406" width="8.140625" style="54" customWidth="1"/>
    <col min="4407" max="4407" width="8.85546875" style="54" customWidth="1"/>
    <col min="4408" max="4617" width="11.42578125" style="54"/>
    <col min="4618" max="4618" width="43.5703125" style="54" bestFit="1" customWidth="1"/>
    <col min="4619" max="4627" width="8.5703125" style="54" customWidth="1"/>
    <col min="4628" max="4628" width="9.85546875" style="54" customWidth="1"/>
    <col min="4629" max="4629" width="7.7109375" style="54" customWidth="1"/>
    <col min="4630" max="4630" width="9" style="54" customWidth="1"/>
    <col min="4631" max="4631" width="8.85546875" style="54" customWidth="1"/>
    <col min="4632" max="4646" width="7.7109375" style="54" customWidth="1"/>
    <col min="4647" max="4660" width="7.85546875" style="54" customWidth="1"/>
    <col min="4661" max="4661" width="8.85546875" style="54" customWidth="1"/>
    <col min="4662" max="4662" width="8.140625" style="54" customWidth="1"/>
    <col min="4663" max="4663" width="8.85546875" style="54" customWidth="1"/>
    <col min="4664" max="4873" width="11.42578125" style="54"/>
    <col min="4874" max="4874" width="43.5703125" style="54" bestFit="1" customWidth="1"/>
    <col min="4875" max="4883" width="8.5703125" style="54" customWidth="1"/>
    <col min="4884" max="4884" width="9.85546875" style="54" customWidth="1"/>
    <col min="4885" max="4885" width="7.7109375" style="54" customWidth="1"/>
    <col min="4886" max="4886" width="9" style="54" customWidth="1"/>
    <col min="4887" max="4887" width="8.85546875" style="54" customWidth="1"/>
    <col min="4888" max="4902" width="7.7109375" style="54" customWidth="1"/>
    <col min="4903" max="4916" width="7.85546875" style="54" customWidth="1"/>
    <col min="4917" max="4917" width="8.85546875" style="54" customWidth="1"/>
    <col min="4918" max="4918" width="8.140625" style="54" customWidth="1"/>
    <col min="4919" max="4919" width="8.85546875" style="54" customWidth="1"/>
    <col min="4920" max="5129" width="11.42578125" style="54"/>
    <col min="5130" max="5130" width="43.5703125" style="54" bestFit="1" customWidth="1"/>
    <col min="5131" max="5139" width="8.5703125" style="54" customWidth="1"/>
    <col min="5140" max="5140" width="9.85546875" style="54" customWidth="1"/>
    <col min="5141" max="5141" width="7.7109375" style="54" customWidth="1"/>
    <col min="5142" max="5142" width="9" style="54" customWidth="1"/>
    <col min="5143" max="5143" width="8.85546875" style="54" customWidth="1"/>
    <col min="5144" max="5158" width="7.7109375" style="54" customWidth="1"/>
    <col min="5159" max="5172" width="7.85546875" style="54" customWidth="1"/>
    <col min="5173" max="5173" width="8.85546875" style="54" customWidth="1"/>
    <col min="5174" max="5174" width="8.140625" style="54" customWidth="1"/>
    <col min="5175" max="5175" width="8.85546875" style="54" customWidth="1"/>
    <col min="5176" max="5385" width="11.42578125" style="54"/>
    <col min="5386" max="5386" width="43.5703125" style="54" bestFit="1" customWidth="1"/>
    <col min="5387" max="5395" width="8.5703125" style="54" customWidth="1"/>
    <col min="5396" max="5396" width="9.85546875" style="54" customWidth="1"/>
    <col min="5397" max="5397" width="7.7109375" style="54" customWidth="1"/>
    <col min="5398" max="5398" width="9" style="54" customWidth="1"/>
    <col min="5399" max="5399" width="8.85546875" style="54" customWidth="1"/>
    <col min="5400" max="5414" width="7.7109375" style="54" customWidth="1"/>
    <col min="5415" max="5428" width="7.85546875" style="54" customWidth="1"/>
    <col min="5429" max="5429" width="8.85546875" style="54" customWidth="1"/>
    <col min="5430" max="5430" width="8.140625" style="54" customWidth="1"/>
    <col min="5431" max="5431" width="8.85546875" style="54" customWidth="1"/>
    <col min="5432" max="5641" width="11.42578125" style="54"/>
    <col min="5642" max="5642" width="43.5703125" style="54" bestFit="1" customWidth="1"/>
    <col min="5643" max="5651" width="8.5703125" style="54" customWidth="1"/>
    <col min="5652" max="5652" width="9.85546875" style="54" customWidth="1"/>
    <col min="5653" max="5653" width="7.7109375" style="54" customWidth="1"/>
    <col min="5654" max="5654" width="9" style="54" customWidth="1"/>
    <col min="5655" max="5655" width="8.85546875" style="54" customWidth="1"/>
    <col min="5656" max="5670" width="7.7109375" style="54" customWidth="1"/>
    <col min="5671" max="5684" width="7.85546875" style="54" customWidth="1"/>
    <col min="5685" max="5685" width="8.85546875" style="54" customWidth="1"/>
    <col min="5686" max="5686" width="8.140625" style="54" customWidth="1"/>
    <col min="5687" max="5687" width="8.85546875" style="54" customWidth="1"/>
    <col min="5688" max="5897" width="11.42578125" style="54"/>
    <col min="5898" max="5898" width="43.5703125" style="54" bestFit="1" customWidth="1"/>
    <col min="5899" max="5907" width="8.5703125" style="54" customWidth="1"/>
    <col min="5908" max="5908" width="9.85546875" style="54" customWidth="1"/>
    <col min="5909" max="5909" width="7.7109375" style="54" customWidth="1"/>
    <col min="5910" max="5910" width="9" style="54" customWidth="1"/>
    <col min="5911" max="5911" width="8.85546875" style="54" customWidth="1"/>
    <col min="5912" max="5926" width="7.7109375" style="54" customWidth="1"/>
    <col min="5927" max="5940" width="7.85546875" style="54" customWidth="1"/>
    <col min="5941" max="5941" width="8.85546875" style="54" customWidth="1"/>
    <col min="5942" max="5942" width="8.140625" style="54" customWidth="1"/>
    <col min="5943" max="5943" width="8.85546875" style="54" customWidth="1"/>
    <col min="5944" max="6153" width="11.42578125" style="54"/>
    <col min="6154" max="6154" width="43.5703125" style="54" bestFit="1" customWidth="1"/>
    <col min="6155" max="6163" width="8.5703125" style="54" customWidth="1"/>
    <col min="6164" max="6164" width="9.85546875" style="54" customWidth="1"/>
    <col min="6165" max="6165" width="7.7109375" style="54" customWidth="1"/>
    <col min="6166" max="6166" width="9" style="54" customWidth="1"/>
    <col min="6167" max="6167" width="8.85546875" style="54" customWidth="1"/>
    <col min="6168" max="6182" width="7.7109375" style="54" customWidth="1"/>
    <col min="6183" max="6196" width="7.85546875" style="54" customWidth="1"/>
    <col min="6197" max="6197" width="8.85546875" style="54" customWidth="1"/>
    <col min="6198" max="6198" width="8.140625" style="54" customWidth="1"/>
    <col min="6199" max="6199" width="8.85546875" style="54" customWidth="1"/>
    <col min="6200" max="6409" width="11.42578125" style="54"/>
    <col min="6410" max="6410" width="43.5703125" style="54" bestFit="1" customWidth="1"/>
    <col min="6411" max="6419" width="8.5703125" style="54" customWidth="1"/>
    <col min="6420" max="6420" width="9.85546875" style="54" customWidth="1"/>
    <col min="6421" max="6421" width="7.7109375" style="54" customWidth="1"/>
    <col min="6422" max="6422" width="9" style="54" customWidth="1"/>
    <col min="6423" max="6423" width="8.85546875" style="54" customWidth="1"/>
    <col min="6424" max="6438" width="7.7109375" style="54" customWidth="1"/>
    <col min="6439" max="6452" width="7.85546875" style="54" customWidth="1"/>
    <col min="6453" max="6453" width="8.85546875" style="54" customWidth="1"/>
    <col min="6454" max="6454" width="8.140625" style="54" customWidth="1"/>
    <col min="6455" max="6455" width="8.85546875" style="54" customWidth="1"/>
    <col min="6456" max="6665" width="11.42578125" style="54"/>
    <col min="6666" max="6666" width="43.5703125" style="54" bestFit="1" customWidth="1"/>
    <col min="6667" max="6675" width="8.5703125" style="54" customWidth="1"/>
    <col min="6676" max="6676" width="9.85546875" style="54" customWidth="1"/>
    <col min="6677" max="6677" width="7.7109375" style="54" customWidth="1"/>
    <col min="6678" max="6678" width="9" style="54" customWidth="1"/>
    <col min="6679" max="6679" width="8.85546875" style="54" customWidth="1"/>
    <col min="6680" max="6694" width="7.7109375" style="54" customWidth="1"/>
    <col min="6695" max="6708" width="7.85546875" style="54" customWidth="1"/>
    <col min="6709" max="6709" width="8.85546875" style="54" customWidth="1"/>
    <col min="6710" max="6710" width="8.140625" style="54" customWidth="1"/>
    <col min="6711" max="6711" width="8.85546875" style="54" customWidth="1"/>
    <col min="6712" max="6921" width="11.42578125" style="54"/>
    <col min="6922" max="6922" width="43.5703125" style="54" bestFit="1" customWidth="1"/>
    <col min="6923" max="6931" width="8.5703125" style="54" customWidth="1"/>
    <col min="6932" max="6932" width="9.85546875" style="54" customWidth="1"/>
    <col min="6933" max="6933" width="7.7109375" style="54" customWidth="1"/>
    <col min="6934" max="6934" width="9" style="54" customWidth="1"/>
    <col min="6935" max="6935" width="8.85546875" style="54" customWidth="1"/>
    <col min="6936" max="6950" width="7.7109375" style="54" customWidth="1"/>
    <col min="6951" max="6964" width="7.85546875" style="54" customWidth="1"/>
    <col min="6965" max="6965" width="8.85546875" style="54" customWidth="1"/>
    <col min="6966" max="6966" width="8.140625" style="54" customWidth="1"/>
    <col min="6967" max="6967" width="8.85546875" style="54" customWidth="1"/>
    <col min="6968" max="7177" width="11.42578125" style="54"/>
    <col min="7178" max="7178" width="43.5703125" style="54" bestFit="1" customWidth="1"/>
    <col min="7179" max="7187" width="8.5703125" style="54" customWidth="1"/>
    <col min="7188" max="7188" width="9.85546875" style="54" customWidth="1"/>
    <col min="7189" max="7189" width="7.7109375" style="54" customWidth="1"/>
    <col min="7190" max="7190" width="9" style="54" customWidth="1"/>
    <col min="7191" max="7191" width="8.85546875" style="54" customWidth="1"/>
    <col min="7192" max="7206" width="7.7109375" style="54" customWidth="1"/>
    <col min="7207" max="7220" width="7.85546875" style="54" customWidth="1"/>
    <col min="7221" max="7221" width="8.85546875" style="54" customWidth="1"/>
    <col min="7222" max="7222" width="8.140625" style="54" customWidth="1"/>
    <col min="7223" max="7223" width="8.85546875" style="54" customWidth="1"/>
    <col min="7224" max="7433" width="11.42578125" style="54"/>
    <col min="7434" max="7434" width="43.5703125" style="54" bestFit="1" customWidth="1"/>
    <col min="7435" max="7443" width="8.5703125" style="54" customWidth="1"/>
    <col min="7444" max="7444" width="9.85546875" style="54" customWidth="1"/>
    <col min="7445" max="7445" width="7.7109375" style="54" customWidth="1"/>
    <col min="7446" max="7446" width="9" style="54" customWidth="1"/>
    <col min="7447" max="7447" width="8.85546875" style="54" customWidth="1"/>
    <col min="7448" max="7462" width="7.7109375" style="54" customWidth="1"/>
    <col min="7463" max="7476" width="7.85546875" style="54" customWidth="1"/>
    <col min="7477" max="7477" width="8.85546875" style="54" customWidth="1"/>
    <col min="7478" max="7478" width="8.140625" style="54" customWidth="1"/>
    <col min="7479" max="7479" width="8.85546875" style="54" customWidth="1"/>
    <col min="7480" max="7689" width="11.42578125" style="54"/>
    <col min="7690" max="7690" width="43.5703125" style="54" bestFit="1" customWidth="1"/>
    <col min="7691" max="7699" width="8.5703125" style="54" customWidth="1"/>
    <col min="7700" max="7700" width="9.85546875" style="54" customWidth="1"/>
    <col min="7701" max="7701" width="7.7109375" style="54" customWidth="1"/>
    <col min="7702" max="7702" width="9" style="54" customWidth="1"/>
    <col min="7703" max="7703" width="8.85546875" style="54" customWidth="1"/>
    <col min="7704" max="7718" width="7.7109375" style="54" customWidth="1"/>
    <col min="7719" max="7732" width="7.85546875" style="54" customWidth="1"/>
    <col min="7733" max="7733" width="8.85546875" style="54" customWidth="1"/>
    <col min="7734" max="7734" width="8.140625" style="54" customWidth="1"/>
    <col min="7735" max="7735" width="8.85546875" style="54" customWidth="1"/>
    <col min="7736" max="7945" width="11.42578125" style="54"/>
    <col min="7946" max="7946" width="43.5703125" style="54" bestFit="1" customWidth="1"/>
    <col min="7947" max="7955" width="8.5703125" style="54" customWidth="1"/>
    <col min="7956" max="7956" width="9.85546875" style="54" customWidth="1"/>
    <col min="7957" max="7957" width="7.7109375" style="54" customWidth="1"/>
    <col min="7958" max="7958" width="9" style="54" customWidth="1"/>
    <col min="7959" max="7959" width="8.85546875" style="54" customWidth="1"/>
    <col min="7960" max="7974" width="7.7109375" style="54" customWidth="1"/>
    <col min="7975" max="7988" width="7.85546875" style="54" customWidth="1"/>
    <col min="7989" max="7989" width="8.85546875" style="54" customWidth="1"/>
    <col min="7990" max="7990" width="8.140625" style="54" customWidth="1"/>
    <col min="7991" max="7991" width="8.85546875" style="54" customWidth="1"/>
    <col min="7992" max="8201" width="11.42578125" style="54"/>
    <col min="8202" max="8202" width="43.5703125" style="54" bestFit="1" customWidth="1"/>
    <col min="8203" max="8211" width="8.5703125" style="54" customWidth="1"/>
    <col min="8212" max="8212" width="9.85546875" style="54" customWidth="1"/>
    <col min="8213" max="8213" width="7.7109375" style="54" customWidth="1"/>
    <col min="8214" max="8214" width="9" style="54" customWidth="1"/>
    <col min="8215" max="8215" width="8.85546875" style="54" customWidth="1"/>
    <col min="8216" max="8230" width="7.7109375" style="54" customWidth="1"/>
    <col min="8231" max="8244" width="7.85546875" style="54" customWidth="1"/>
    <col min="8245" max="8245" width="8.85546875" style="54" customWidth="1"/>
    <col min="8246" max="8246" width="8.140625" style="54" customWidth="1"/>
    <col min="8247" max="8247" width="8.85546875" style="54" customWidth="1"/>
    <col min="8248" max="8457" width="11.42578125" style="54"/>
    <col min="8458" max="8458" width="43.5703125" style="54" bestFit="1" customWidth="1"/>
    <col min="8459" max="8467" width="8.5703125" style="54" customWidth="1"/>
    <col min="8468" max="8468" width="9.85546875" style="54" customWidth="1"/>
    <col min="8469" max="8469" width="7.7109375" style="54" customWidth="1"/>
    <col min="8470" max="8470" width="9" style="54" customWidth="1"/>
    <col min="8471" max="8471" width="8.85546875" style="54" customWidth="1"/>
    <col min="8472" max="8486" width="7.7109375" style="54" customWidth="1"/>
    <col min="8487" max="8500" width="7.85546875" style="54" customWidth="1"/>
    <col min="8501" max="8501" width="8.85546875" style="54" customWidth="1"/>
    <col min="8502" max="8502" width="8.140625" style="54" customWidth="1"/>
    <col min="8503" max="8503" width="8.85546875" style="54" customWidth="1"/>
    <col min="8504" max="8713" width="11.42578125" style="54"/>
    <col min="8714" max="8714" width="43.5703125" style="54" bestFit="1" customWidth="1"/>
    <col min="8715" max="8723" width="8.5703125" style="54" customWidth="1"/>
    <col min="8724" max="8724" width="9.85546875" style="54" customWidth="1"/>
    <col min="8725" max="8725" width="7.7109375" style="54" customWidth="1"/>
    <col min="8726" max="8726" width="9" style="54" customWidth="1"/>
    <col min="8727" max="8727" width="8.85546875" style="54" customWidth="1"/>
    <col min="8728" max="8742" width="7.7109375" style="54" customWidth="1"/>
    <col min="8743" max="8756" width="7.85546875" style="54" customWidth="1"/>
    <col min="8757" max="8757" width="8.85546875" style="54" customWidth="1"/>
    <col min="8758" max="8758" width="8.140625" style="54" customWidth="1"/>
    <col min="8759" max="8759" width="8.85546875" style="54" customWidth="1"/>
    <col min="8760" max="8969" width="11.42578125" style="54"/>
    <col min="8970" max="8970" width="43.5703125" style="54" bestFit="1" customWidth="1"/>
    <col min="8971" max="8979" width="8.5703125" style="54" customWidth="1"/>
    <col min="8980" max="8980" width="9.85546875" style="54" customWidth="1"/>
    <col min="8981" max="8981" width="7.7109375" style="54" customWidth="1"/>
    <col min="8982" max="8982" width="9" style="54" customWidth="1"/>
    <col min="8983" max="8983" width="8.85546875" style="54" customWidth="1"/>
    <col min="8984" max="8998" width="7.7109375" style="54" customWidth="1"/>
    <col min="8999" max="9012" width="7.85546875" style="54" customWidth="1"/>
    <col min="9013" max="9013" width="8.85546875" style="54" customWidth="1"/>
    <col min="9014" max="9014" width="8.140625" style="54" customWidth="1"/>
    <col min="9015" max="9015" width="8.85546875" style="54" customWidth="1"/>
    <col min="9016" max="9225" width="11.42578125" style="54"/>
    <col min="9226" max="9226" width="43.5703125" style="54" bestFit="1" customWidth="1"/>
    <col min="9227" max="9235" width="8.5703125" style="54" customWidth="1"/>
    <col min="9236" max="9236" width="9.85546875" style="54" customWidth="1"/>
    <col min="9237" max="9237" width="7.7109375" style="54" customWidth="1"/>
    <col min="9238" max="9238" width="9" style="54" customWidth="1"/>
    <col min="9239" max="9239" width="8.85546875" style="54" customWidth="1"/>
    <col min="9240" max="9254" width="7.7109375" style="54" customWidth="1"/>
    <col min="9255" max="9268" width="7.85546875" style="54" customWidth="1"/>
    <col min="9269" max="9269" width="8.85546875" style="54" customWidth="1"/>
    <col min="9270" max="9270" width="8.140625" style="54" customWidth="1"/>
    <col min="9271" max="9271" width="8.85546875" style="54" customWidth="1"/>
    <col min="9272" max="9481" width="11.42578125" style="54"/>
    <col min="9482" max="9482" width="43.5703125" style="54" bestFit="1" customWidth="1"/>
    <col min="9483" max="9491" width="8.5703125" style="54" customWidth="1"/>
    <col min="9492" max="9492" width="9.85546875" style="54" customWidth="1"/>
    <col min="9493" max="9493" width="7.7109375" style="54" customWidth="1"/>
    <col min="9494" max="9494" width="9" style="54" customWidth="1"/>
    <col min="9495" max="9495" width="8.85546875" style="54" customWidth="1"/>
    <col min="9496" max="9510" width="7.7109375" style="54" customWidth="1"/>
    <col min="9511" max="9524" width="7.85546875" style="54" customWidth="1"/>
    <col min="9525" max="9525" width="8.85546875" style="54" customWidth="1"/>
    <col min="9526" max="9526" width="8.140625" style="54" customWidth="1"/>
    <col min="9527" max="9527" width="8.85546875" style="54" customWidth="1"/>
    <col min="9528" max="9737" width="11.42578125" style="54"/>
    <col min="9738" max="9738" width="43.5703125" style="54" bestFit="1" customWidth="1"/>
    <col min="9739" max="9747" width="8.5703125" style="54" customWidth="1"/>
    <col min="9748" max="9748" width="9.85546875" style="54" customWidth="1"/>
    <col min="9749" max="9749" width="7.7109375" style="54" customWidth="1"/>
    <col min="9750" max="9750" width="9" style="54" customWidth="1"/>
    <col min="9751" max="9751" width="8.85546875" style="54" customWidth="1"/>
    <col min="9752" max="9766" width="7.7109375" style="54" customWidth="1"/>
    <col min="9767" max="9780" width="7.85546875" style="54" customWidth="1"/>
    <col min="9781" max="9781" width="8.85546875" style="54" customWidth="1"/>
    <col min="9782" max="9782" width="8.140625" style="54" customWidth="1"/>
    <col min="9783" max="9783" width="8.85546875" style="54" customWidth="1"/>
    <col min="9784" max="9993" width="11.42578125" style="54"/>
    <col min="9994" max="9994" width="43.5703125" style="54" bestFit="1" customWidth="1"/>
    <col min="9995" max="10003" width="8.5703125" style="54" customWidth="1"/>
    <col min="10004" max="10004" width="9.85546875" style="54" customWidth="1"/>
    <col min="10005" max="10005" width="7.7109375" style="54" customWidth="1"/>
    <col min="10006" max="10006" width="9" style="54" customWidth="1"/>
    <col min="10007" max="10007" width="8.85546875" style="54" customWidth="1"/>
    <col min="10008" max="10022" width="7.7109375" style="54" customWidth="1"/>
    <col min="10023" max="10036" width="7.85546875" style="54" customWidth="1"/>
    <col min="10037" max="10037" width="8.85546875" style="54" customWidth="1"/>
    <col min="10038" max="10038" width="8.140625" style="54" customWidth="1"/>
    <col min="10039" max="10039" width="8.85546875" style="54" customWidth="1"/>
    <col min="10040" max="10249" width="11.42578125" style="54"/>
    <col min="10250" max="10250" width="43.5703125" style="54" bestFit="1" customWidth="1"/>
    <col min="10251" max="10259" width="8.5703125" style="54" customWidth="1"/>
    <col min="10260" max="10260" width="9.85546875" style="54" customWidth="1"/>
    <col min="10261" max="10261" width="7.7109375" style="54" customWidth="1"/>
    <col min="10262" max="10262" width="9" style="54" customWidth="1"/>
    <col min="10263" max="10263" width="8.85546875" style="54" customWidth="1"/>
    <col min="10264" max="10278" width="7.7109375" style="54" customWidth="1"/>
    <col min="10279" max="10292" width="7.85546875" style="54" customWidth="1"/>
    <col min="10293" max="10293" width="8.85546875" style="54" customWidth="1"/>
    <col min="10294" max="10294" width="8.140625" style="54" customWidth="1"/>
    <col min="10295" max="10295" width="8.85546875" style="54" customWidth="1"/>
    <col min="10296" max="10505" width="11.42578125" style="54"/>
    <col min="10506" max="10506" width="43.5703125" style="54" bestFit="1" customWidth="1"/>
    <col min="10507" max="10515" width="8.5703125" style="54" customWidth="1"/>
    <col min="10516" max="10516" width="9.85546875" style="54" customWidth="1"/>
    <col min="10517" max="10517" width="7.7109375" style="54" customWidth="1"/>
    <col min="10518" max="10518" width="9" style="54" customWidth="1"/>
    <col min="10519" max="10519" width="8.85546875" style="54" customWidth="1"/>
    <col min="10520" max="10534" width="7.7109375" style="54" customWidth="1"/>
    <col min="10535" max="10548" width="7.85546875" style="54" customWidth="1"/>
    <col min="10549" max="10549" width="8.85546875" style="54" customWidth="1"/>
    <col min="10550" max="10550" width="8.140625" style="54" customWidth="1"/>
    <col min="10551" max="10551" width="8.85546875" style="54" customWidth="1"/>
    <col min="10552" max="10761" width="11.42578125" style="54"/>
    <col min="10762" max="10762" width="43.5703125" style="54" bestFit="1" customWidth="1"/>
    <col min="10763" max="10771" width="8.5703125" style="54" customWidth="1"/>
    <col min="10772" max="10772" width="9.85546875" style="54" customWidth="1"/>
    <col min="10773" max="10773" width="7.7109375" style="54" customWidth="1"/>
    <col min="10774" max="10774" width="9" style="54" customWidth="1"/>
    <col min="10775" max="10775" width="8.85546875" style="54" customWidth="1"/>
    <col min="10776" max="10790" width="7.7109375" style="54" customWidth="1"/>
    <col min="10791" max="10804" width="7.85546875" style="54" customWidth="1"/>
    <col min="10805" max="10805" width="8.85546875" style="54" customWidth="1"/>
    <col min="10806" max="10806" width="8.140625" style="54" customWidth="1"/>
    <col min="10807" max="10807" width="8.85546875" style="54" customWidth="1"/>
    <col min="10808" max="11017" width="11.42578125" style="54"/>
    <col min="11018" max="11018" width="43.5703125" style="54" bestFit="1" customWidth="1"/>
    <col min="11019" max="11027" width="8.5703125" style="54" customWidth="1"/>
    <col min="11028" max="11028" width="9.85546875" style="54" customWidth="1"/>
    <col min="11029" max="11029" width="7.7109375" style="54" customWidth="1"/>
    <col min="11030" max="11030" width="9" style="54" customWidth="1"/>
    <col min="11031" max="11031" width="8.85546875" style="54" customWidth="1"/>
    <col min="11032" max="11046" width="7.7109375" style="54" customWidth="1"/>
    <col min="11047" max="11060" width="7.85546875" style="54" customWidth="1"/>
    <col min="11061" max="11061" width="8.85546875" style="54" customWidth="1"/>
    <col min="11062" max="11062" width="8.140625" style="54" customWidth="1"/>
    <col min="11063" max="11063" width="8.85546875" style="54" customWidth="1"/>
    <col min="11064" max="11273" width="11.42578125" style="54"/>
    <col min="11274" max="11274" width="43.5703125" style="54" bestFit="1" customWidth="1"/>
    <col min="11275" max="11283" width="8.5703125" style="54" customWidth="1"/>
    <col min="11284" max="11284" width="9.85546875" style="54" customWidth="1"/>
    <col min="11285" max="11285" width="7.7109375" style="54" customWidth="1"/>
    <col min="11286" max="11286" width="9" style="54" customWidth="1"/>
    <col min="11287" max="11287" width="8.85546875" style="54" customWidth="1"/>
    <col min="11288" max="11302" width="7.7109375" style="54" customWidth="1"/>
    <col min="11303" max="11316" width="7.85546875" style="54" customWidth="1"/>
    <col min="11317" max="11317" width="8.85546875" style="54" customWidth="1"/>
    <col min="11318" max="11318" width="8.140625" style="54" customWidth="1"/>
    <col min="11319" max="11319" width="8.85546875" style="54" customWidth="1"/>
    <col min="11320" max="11529" width="11.42578125" style="54"/>
    <col min="11530" max="11530" width="43.5703125" style="54" bestFit="1" customWidth="1"/>
    <col min="11531" max="11539" width="8.5703125" style="54" customWidth="1"/>
    <col min="11540" max="11540" width="9.85546875" style="54" customWidth="1"/>
    <col min="11541" max="11541" width="7.7109375" style="54" customWidth="1"/>
    <col min="11542" max="11542" width="9" style="54" customWidth="1"/>
    <col min="11543" max="11543" width="8.85546875" style="54" customWidth="1"/>
    <col min="11544" max="11558" width="7.7109375" style="54" customWidth="1"/>
    <col min="11559" max="11572" width="7.85546875" style="54" customWidth="1"/>
    <col min="11573" max="11573" width="8.85546875" style="54" customWidth="1"/>
    <col min="11574" max="11574" width="8.140625" style="54" customWidth="1"/>
    <col min="11575" max="11575" width="8.85546875" style="54" customWidth="1"/>
    <col min="11576" max="11785" width="11.42578125" style="54"/>
    <col min="11786" max="11786" width="43.5703125" style="54" bestFit="1" customWidth="1"/>
    <col min="11787" max="11795" width="8.5703125" style="54" customWidth="1"/>
    <col min="11796" max="11796" width="9.85546875" style="54" customWidth="1"/>
    <col min="11797" max="11797" width="7.7109375" style="54" customWidth="1"/>
    <col min="11798" max="11798" width="9" style="54" customWidth="1"/>
    <col min="11799" max="11799" width="8.85546875" style="54" customWidth="1"/>
    <col min="11800" max="11814" width="7.7109375" style="54" customWidth="1"/>
    <col min="11815" max="11828" width="7.85546875" style="54" customWidth="1"/>
    <col min="11829" max="11829" width="8.85546875" style="54" customWidth="1"/>
    <col min="11830" max="11830" width="8.140625" style="54" customWidth="1"/>
    <col min="11831" max="11831" width="8.85546875" style="54" customWidth="1"/>
    <col min="11832" max="12041" width="11.42578125" style="54"/>
    <col min="12042" max="12042" width="43.5703125" style="54" bestFit="1" customWidth="1"/>
    <col min="12043" max="12051" width="8.5703125" style="54" customWidth="1"/>
    <col min="12052" max="12052" width="9.85546875" style="54" customWidth="1"/>
    <col min="12053" max="12053" width="7.7109375" style="54" customWidth="1"/>
    <col min="12054" max="12054" width="9" style="54" customWidth="1"/>
    <col min="12055" max="12055" width="8.85546875" style="54" customWidth="1"/>
    <col min="12056" max="12070" width="7.7109375" style="54" customWidth="1"/>
    <col min="12071" max="12084" width="7.85546875" style="54" customWidth="1"/>
    <col min="12085" max="12085" width="8.85546875" style="54" customWidth="1"/>
    <col min="12086" max="12086" width="8.140625" style="54" customWidth="1"/>
    <col min="12087" max="12087" width="8.85546875" style="54" customWidth="1"/>
    <col min="12088" max="12297" width="11.42578125" style="54"/>
    <col min="12298" max="12298" width="43.5703125" style="54" bestFit="1" customWidth="1"/>
    <col min="12299" max="12307" width="8.5703125" style="54" customWidth="1"/>
    <col min="12308" max="12308" width="9.85546875" style="54" customWidth="1"/>
    <col min="12309" max="12309" width="7.7109375" style="54" customWidth="1"/>
    <col min="12310" max="12310" width="9" style="54" customWidth="1"/>
    <col min="12311" max="12311" width="8.85546875" style="54" customWidth="1"/>
    <col min="12312" max="12326" width="7.7109375" style="54" customWidth="1"/>
    <col min="12327" max="12340" width="7.85546875" style="54" customWidth="1"/>
    <col min="12341" max="12341" width="8.85546875" style="54" customWidth="1"/>
    <col min="12342" max="12342" width="8.140625" style="54" customWidth="1"/>
    <col min="12343" max="12343" width="8.85546875" style="54" customWidth="1"/>
    <col min="12344" max="12553" width="11.42578125" style="54"/>
    <col min="12554" max="12554" width="43.5703125" style="54" bestFit="1" customWidth="1"/>
    <col min="12555" max="12563" width="8.5703125" style="54" customWidth="1"/>
    <col min="12564" max="12564" width="9.85546875" style="54" customWidth="1"/>
    <col min="12565" max="12565" width="7.7109375" style="54" customWidth="1"/>
    <col min="12566" max="12566" width="9" style="54" customWidth="1"/>
    <col min="12567" max="12567" width="8.85546875" style="54" customWidth="1"/>
    <col min="12568" max="12582" width="7.7109375" style="54" customWidth="1"/>
    <col min="12583" max="12596" width="7.85546875" style="54" customWidth="1"/>
    <col min="12597" max="12597" width="8.85546875" style="54" customWidth="1"/>
    <col min="12598" max="12598" width="8.140625" style="54" customWidth="1"/>
    <col min="12599" max="12599" width="8.85546875" style="54" customWidth="1"/>
    <col min="12600" max="12809" width="11.42578125" style="54"/>
    <col min="12810" max="12810" width="43.5703125" style="54" bestFit="1" customWidth="1"/>
    <col min="12811" max="12819" width="8.5703125" style="54" customWidth="1"/>
    <col min="12820" max="12820" width="9.85546875" style="54" customWidth="1"/>
    <col min="12821" max="12821" width="7.7109375" style="54" customWidth="1"/>
    <col min="12822" max="12822" width="9" style="54" customWidth="1"/>
    <col min="12823" max="12823" width="8.85546875" style="54" customWidth="1"/>
    <col min="12824" max="12838" width="7.7109375" style="54" customWidth="1"/>
    <col min="12839" max="12852" width="7.85546875" style="54" customWidth="1"/>
    <col min="12853" max="12853" width="8.85546875" style="54" customWidth="1"/>
    <col min="12854" max="12854" width="8.140625" style="54" customWidth="1"/>
    <col min="12855" max="12855" width="8.85546875" style="54" customWidth="1"/>
    <col min="12856" max="13065" width="11.42578125" style="54"/>
    <col min="13066" max="13066" width="43.5703125" style="54" bestFit="1" customWidth="1"/>
    <col min="13067" max="13075" width="8.5703125" style="54" customWidth="1"/>
    <col min="13076" max="13076" width="9.85546875" style="54" customWidth="1"/>
    <col min="13077" max="13077" width="7.7109375" style="54" customWidth="1"/>
    <col min="13078" max="13078" width="9" style="54" customWidth="1"/>
    <col min="13079" max="13079" width="8.85546875" style="54" customWidth="1"/>
    <col min="13080" max="13094" width="7.7109375" style="54" customWidth="1"/>
    <col min="13095" max="13108" width="7.85546875" style="54" customWidth="1"/>
    <col min="13109" max="13109" width="8.85546875" style="54" customWidth="1"/>
    <col min="13110" max="13110" width="8.140625" style="54" customWidth="1"/>
    <col min="13111" max="13111" width="8.85546875" style="54" customWidth="1"/>
    <col min="13112" max="13321" width="11.42578125" style="54"/>
    <col min="13322" max="13322" width="43.5703125" style="54" bestFit="1" customWidth="1"/>
    <col min="13323" max="13331" width="8.5703125" style="54" customWidth="1"/>
    <col min="13332" max="13332" width="9.85546875" style="54" customWidth="1"/>
    <col min="13333" max="13333" width="7.7109375" style="54" customWidth="1"/>
    <col min="13334" max="13334" width="9" style="54" customWidth="1"/>
    <col min="13335" max="13335" width="8.85546875" style="54" customWidth="1"/>
    <col min="13336" max="13350" width="7.7109375" style="54" customWidth="1"/>
    <col min="13351" max="13364" width="7.85546875" style="54" customWidth="1"/>
    <col min="13365" max="13365" width="8.85546875" style="54" customWidth="1"/>
    <col min="13366" max="13366" width="8.140625" style="54" customWidth="1"/>
    <col min="13367" max="13367" width="8.85546875" style="54" customWidth="1"/>
    <col min="13368" max="13577" width="11.42578125" style="54"/>
    <col min="13578" max="13578" width="43.5703125" style="54" bestFit="1" customWidth="1"/>
    <col min="13579" max="13587" width="8.5703125" style="54" customWidth="1"/>
    <col min="13588" max="13588" width="9.85546875" style="54" customWidth="1"/>
    <col min="13589" max="13589" width="7.7109375" style="54" customWidth="1"/>
    <col min="13590" max="13590" width="9" style="54" customWidth="1"/>
    <col min="13591" max="13591" width="8.85546875" style="54" customWidth="1"/>
    <col min="13592" max="13606" width="7.7109375" style="54" customWidth="1"/>
    <col min="13607" max="13620" width="7.85546875" style="54" customWidth="1"/>
    <col min="13621" max="13621" width="8.85546875" style="54" customWidth="1"/>
    <col min="13622" max="13622" width="8.140625" style="54" customWidth="1"/>
    <col min="13623" max="13623" width="8.85546875" style="54" customWidth="1"/>
    <col min="13624" max="13833" width="11.42578125" style="54"/>
    <col min="13834" max="13834" width="43.5703125" style="54" bestFit="1" customWidth="1"/>
    <col min="13835" max="13843" width="8.5703125" style="54" customWidth="1"/>
    <col min="13844" max="13844" width="9.85546875" style="54" customWidth="1"/>
    <col min="13845" max="13845" width="7.7109375" style="54" customWidth="1"/>
    <col min="13846" max="13846" width="9" style="54" customWidth="1"/>
    <col min="13847" max="13847" width="8.85546875" style="54" customWidth="1"/>
    <col min="13848" max="13862" width="7.7109375" style="54" customWidth="1"/>
    <col min="13863" max="13876" width="7.85546875" style="54" customWidth="1"/>
    <col min="13877" max="13877" width="8.85546875" style="54" customWidth="1"/>
    <col min="13878" max="13878" width="8.140625" style="54" customWidth="1"/>
    <col min="13879" max="13879" width="8.85546875" style="54" customWidth="1"/>
    <col min="13880" max="14089" width="11.42578125" style="54"/>
    <col min="14090" max="14090" width="43.5703125" style="54" bestFit="1" customWidth="1"/>
    <col min="14091" max="14099" width="8.5703125" style="54" customWidth="1"/>
    <col min="14100" max="14100" width="9.85546875" style="54" customWidth="1"/>
    <col min="14101" max="14101" width="7.7109375" style="54" customWidth="1"/>
    <col min="14102" max="14102" width="9" style="54" customWidth="1"/>
    <col min="14103" max="14103" width="8.85546875" style="54" customWidth="1"/>
    <col min="14104" max="14118" width="7.7109375" style="54" customWidth="1"/>
    <col min="14119" max="14132" width="7.85546875" style="54" customWidth="1"/>
    <col min="14133" max="14133" width="8.85546875" style="54" customWidth="1"/>
    <col min="14134" max="14134" width="8.140625" style="54" customWidth="1"/>
    <col min="14135" max="14135" width="8.85546875" style="54" customWidth="1"/>
    <col min="14136" max="14345" width="11.42578125" style="54"/>
    <col min="14346" max="14346" width="43.5703125" style="54" bestFit="1" customWidth="1"/>
    <col min="14347" max="14355" width="8.5703125" style="54" customWidth="1"/>
    <col min="14356" max="14356" width="9.85546875" style="54" customWidth="1"/>
    <col min="14357" max="14357" width="7.7109375" style="54" customWidth="1"/>
    <col min="14358" max="14358" width="9" style="54" customWidth="1"/>
    <col min="14359" max="14359" width="8.85546875" style="54" customWidth="1"/>
    <col min="14360" max="14374" width="7.7109375" style="54" customWidth="1"/>
    <col min="14375" max="14388" width="7.85546875" style="54" customWidth="1"/>
    <col min="14389" max="14389" width="8.85546875" style="54" customWidth="1"/>
    <col min="14390" max="14390" width="8.140625" style="54" customWidth="1"/>
    <col min="14391" max="14391" width="8.85546875" style="54" customWidth="1"/>
    <col min="14392" max="14601" width="11.42578125" style="54"/>
    <col min="14602" max="14602" width="43.5703125" style="54" bestFit="1" customWidth="1"/>
    <col min="14603" max="14611" width="8.5703125" style="54" customWidth="1"/>
    <col min="14612" max="14612" width="9.85546875" style="54" customWidth="1"/>
    <col min="14613" max="14613" width="7.7109375" style="54" customWidth="1"/>
    <col min="14614" max="14614" width="9" style="54" customWidth="1"/>
    <col min="14615" max="14615" width="8.85546875" style="54" customWidth="1"/>
    <col min="14616" max="14630" width="7.7109375" style="54" customWidth="1"/>
    <col min="14631" max="14644" width="7.85546875" style="54" customWidth="1"/>
    <col min="14645" max="14645" width="8.85546875" style="54" customWidth="1"/>
    <col min="14646" max="14646" width="8.140625" style="54" customWidth="1"/>
    <col min="14647" max="14647" width="8.85546875" style="54" customWidth="1"/>
    <col min="14648" max="14857" width="11.42578125" style="54"/>
    <col min="14858" max="14858" width="43.5703125" style="54" bestFit="1" customWidth="1"/>
    <col min="14859" max="14867" width="8.5703125" style="54" customWidth="1"/>
    <col min="14868" max="14868" width="9.85546875" style="54" customWidth="1"/>
    <col min="14869" max="14869" width="7.7109375" style="54" customWidth="1"/>
    <col min="14870" max="14870" width="9" style="54" customWidth="1"/>
    <col min="14871" max="14871" width="8.85546875" style="54" customWidth="1"/>
    <col min="14872" max="14886" width="7.7109375" style="54" customWidth="1"/>
    <col min="14887" max="14900" width="7.85546875" style="54" customWidth="1"/>
    <col min="14901" max="14901" width="8.85546875" style="54" customWidth="1"/>
    <col min="14902" max="14902" width="8.140625" style="54" customWidth="1"/>
    <col min="14903" max="14903" width="8.85546875" style="54" customWidth="1"/>
    <col min="14904" max="15113" width="11.42578125" style="54"/>
    <col min="15114" max="15114" width="43.5703125" style="54" bestFit="1" customWidth="1"/>
    <col min="15115" max="15123" width="8.5703125" style="54" customWidth="1"/>
    <col min="15124" max="15124" width="9.85546875" style="54" customWidth="1"/>
    <col min="15125" max="15125" width="7.7109375" style="54" customWidth="1"/>
    <col min="15126" max="15126" width="9" style="54" customWidth="1"/>
    <col min="15127" max="15127" width="8.85546875" style="54" customWidth="1"/>
    <col min="15128" max="15142" width="7.7109375" style="54" customWidth="1"/>
    <col min="15143" max="15156" width="7.85546875" style="54" customWidth="1"/>
    <col min="15157" max="15157" width="8.85546875" style="54" customWidth="1"/>
    <col min="15158" max="15158" width="8.140625" style="54" customWidth="1"/>
    <col min="15159" max="15159" width="8.85546875" style="54" customWidth="1"/>
    <col min="15160" max="15369" width="11.42578125" style="54"/>
    <col min="15370" max="15370" width="43.5703125" style="54" bestFit="1" customWidth="1"/>
    <col min="15371" max="15379" width="8.5703125" style="54" customWidth="1"/>
    <col min="15380" max="15380" width="9.85546875" style="54" customWidth="1"/>
    <col min="15381" max="15381" width="7.7109375" style="54" customWidth="1"/>
    <col min="15382" max="15382" width="9" style="54" customWidth="1"/>
    <col min="15383" max="15383" width="8.85546875" style="54" customWidth="1"/>
    <col min="15384" max="15398" width="7.7109375" style="54" customWidth="1"/>
    <col min="15399" max="15412" width="7.85546875" style="54" customWidth="1"/>
    <col min="15413" max="15413" width="8.85546875" style="54" customWidth="1"/>
    <col min="15414" max="15414" width="8.140625" style="54" customWidth="1"/>
    <col min="15415" max="15415" width="8.85546875" style="54" customWidth="1"/>
    <col min="15416" max="15625" width="11.42578125" style="54"/>
    <col min="15626" max="15626" width="43.5703125" style="54" bestFit="1" customWidth="1"/>
    <col min="15627" max="15635" width="8.5703125" style="54" customWidth="1"/>
    <col min="15636" max="15636" width="9.85546875" style="54" customWidth="1"/>
    <col min="15637" max="15637" width="7.7109375" style="54" customWidth="1"/>
    <col min="15638" max="15638" width="9" style="54" customWidth="1"/>
    <col min="15639" max="15639" width="8.85546875" style="54" customWidth="1"/>
    <col min="15640" max="15654" width="7.7109375" style="54" customWidth="1"/>
    <col min="15655" max="15668" width="7.85546875" style="54" customWidth="1"/>
    <col min="15669" max="15669" width="8.85546875" style="54" customWidth="1"/>
    <col min="15670" max="15670" width="8.140625" style="54" customWidth="1"/>
    <col min="15671" max="15671" width="8.85546875" style="54" customWidth="1"/>
    <col min="15672" max="15881" width="11.42578125" style="54"/>
    <col min="15882" max="15882" width="43.5703125" style="54" bestFit="1" customWidth="1"/>
    <col min="15883" max="15891" width="8.5703125" style="54" customWidth="1"/>
    <col min="15892" max="15892" width="9.85546875" style="54" customWidth="1"/>
    <col min="15893" max="15893" width="7.7109375" style="54" customWidth="1"/>
    <col min="15894" max="15894" width="9" style="54" customWidth="1"/>
    <col min="15895" max="15895" width="8.85546875" style="54" customWidth="1"/>
    <col min="15896" max="15910" width="7.7109375" style="54" customWidth="1"/>
    <col min="15911" max="15924" width="7.85546875" style="54" customWidth="1"/>
    <col min="15925" max="15925" width="8.85546875" style="54" customWidth="1"/>
    <col min="15926" max="15926" width="8.140625" style="54" customWidth="1"/>
    <col min="15927" max="15927" width="8.85546875" style="54" customWidth="1"/>
    <col min="15928" max="16137" width="11.42578125" style="54"/>
    <col min="16138" max="16138" width="43.5703125" style="54" bestFit="1" customWidth="1"/>
    <col min="16139" max="16147" width="8.5703125" style="54" customWidth="1"/>
    <col min="16148" max="16148" width="9.85546875" style="54" customWidth="1"/>
    <col min="16149" max="16149" width="7.7109375" style="54" customWidth="1"/>
    <col min="16150" max="16150" width="9" style="54" customWidth="1"/>
    <col min="16151" max="16151" width="8.85546875" style="54" customWidth="1"/>
    <col min="16152" max="16166" width="7.7109375" style="54" customWidth="1"/>
    <col min="16167" max="16180" width="7.85546875" style="54" customWidth="1"/>
    <col min="16181" max="16181" width="8.85546875" style="54" customWidth="1"/>
    <col min="16182" max="16182" width="8.140625" style="54" customWidth="1"/>
    <col min="16183" max="16183" width="8.85546875" style="54" customWidth="1"/>
    <col min="16184" max="16384" width="11.42578125" style="54"/>
  </cols>
  <sheetData>
    <row r="1" spans="1:55" ht="15">
      <c r="A1" s="183" t="s">
        <v>141</v>
      </c>
      <c r="J1" s="221"/>
      <c r="K1" s="221"/>
      <c r="L1" s="221"/>
      <c r="M1" s="221"/>
      <c r="N1" s="221"/>
      <c r="O1" s="221"/>
      <c r="P1" s="221"/>
      <c r="Q1" s="221"/>
      <c r="R1" s="221"/>
      <c r="S1" s="221"/>
      <c r="T1" s="221"/>
    </row>
    <row r="2" spans="1:55" s="200" customFormat="1">
      <c r="B2" s="226"/>
      <c r="C2" s="54"/>
      <c r="D2" s="227"/>
      <c r="E2" s="228"/>
      <c r="F2" s="229"/>
      <c r="G2" s="229"/>
      <c r="H2" s="229"/>
      <c r="I2" s="230"/>
      <c r="J2" s="231"/>
      <c r="K2" s="232"/>
      <c r="L2" s="232"/>
      <c r="M2" s="232"/>
      <c r="N2" s="232"/>
      <c r="O2" s="233"/>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4"/>
    </row>
    <row r="3" spans="1:55" s="200" customFormat="1">
      <c r="A3" s="190"/>
      <c r="B3" s="190"/>
      <c r="C3" s="190"/>
      <c r="D3" s="190"/>
      <c r="E3" s="190"/>
      <c r="F3" s="190"/>
      <c r="G3" s="190"/>
      <c r="H3" s="190"/>
      <c r="I3" s="230"/>
    </row>
    <row r="4" spans="1:55" s="236" customFormat="1">
      <c r="A4" s="190" t="s">
        <v>63</v>
      </c>
      <c r="B4" s="190"/>
      <c r="C4" s="190"/>
      <c r="D4" s="190"/>
      <c r="E4" s="190"/>
      <c r="F4" s="190"/>
      <c r="G4" s="190"/>
      <c r="H4" s="190"/>
      <c r="I4" s="230"/>
      <c r="J4" s="190"/>
      <c r="K4" s="200"/>
      <c r="L4" s="200"/>
      <c r="M4" s="200"/>
      <c r="N4" s="200"/>
      <c r="O4" s="200"/>
      <c r="P4" s="200"/>
      <c r="Q4" s="200"/>
      <c r="R4" s="200"/>
      <c r="S4" s="200"/>
      <c r="T4" s="235"/>
      <c r="U4" s="235"/>
      <c r="V4" s="235"/>
    </row>
    <row r="5" spans="1:55" s="200" customFormat="1">
      <c r="A5" s="190"/>
      <c r="B5" s="190"/>
      <c r="C5" s="190"/>
      <c r="D5" s="190"/>
      <c r="E5" s="190"/>
      <c r="F5" s="190"/>
      <c r="G5" s="190"/>
      <c r="H5" s="190"/>
      <c r="I5" s="230"/>
      <c r="J5" s="237"/>
      <c r="K5" s="210">
        <v>1990</v>
      </c>
      <c r="L5" s="210">
        <v>2000</v>
      </c>
      <c r="M5" s="210">
        <v>2005</v>
      </c>
      <c r="N5" s="238">
        <v>2010</v>
      </c>
      <c r="O5" s="239">
        <v>2015</v>
      </c>
      <c r="P5" s="239">
        <v>2016</v>
      </c>
      <c r="Q5" s="239">
        <v>2017</v>
      </c>
      <c r="R5" s="239">
        <v>2018</v>
      </c>
      <c r="S5" s="239">
        <v>2019</v>
      </c>
      <c r="T5" s="239">
        <v>2020</v>
      </c>
      <c r="U5" s="235"/>
      <c r="V5" s="235"/>
    </row>
    <row r="6" spans="1:55" s="200" customFormat="1">
      <c r="A6" s="190"/>
      <c r="B6" s="190"/>
      <c r="C6" s="190"/>
      <c r="D6" s="190"/>
      <c r="E6" s="190"/>
      <c r="F6" s="190"/>
      <c r="G6" s="190"/>
      <c r="H6" s="190"/>
      <c r="I6" s="230"/>
      <c r="J6" s="240" t="s">
        <v>142</v>
      </c>
      <c r="K6" s="241">
        <v>-14.290694999999999</v>
      </c>
      <c r="L6" s="241">
        <v>-20.942848999999999</v>
      </c>
      <c r="M6" s="241">
        <v>-27.51061</v>
      </c>
      <c r="N6" s="241">
        <v>-23.056000000000001</v>
      </c>
      <c r="O6" s="241">
        <v>-21.284839999999999</v>
      </c>
      <c r="P6" s="241">
        <v>-20.841699499999997</v>
      </c>
      <c r="Q6" s="241">
        <v>-20.531691199999997</v>
      </c>
      <c r="R6" s="241">
        <v>-20.246916399999996</v>
      </c>
      <c r="S6" s="241">
        <v>-17.397809599999995</v>
      </c>
      <c r="T6" s="241">
        <v>-13.1392474</v>
      </c>
      <c r="U6" s="235"/>
      <c r="V6" s="235"/>
    </row>
    <row r="7" spans="1:55" s="200" customFormat="1">
      <c r="A7" s="190"/>
      <c r="B7" s="190"/>
      <c r="C7" s="190"/>
      <c r="D7" s="190"/>
      <c r="E7" s="190"/>
      <c r="F7" s="190"/>
      <c r="G7" s="190"/>
      <c r="H7" s="190"/>
      <c r="I7" s="230"/>
      <c r="J7" s="242" t="s">
        <v>143</v>
      </c>
      <c r="K7" s="243">
        <v>77.087736700000008</v>
      </c>
      <c r="L7" s="243">
        <v>87.566035121669628</v>
      </c>
      <c r="M7" s="243">
        <v>86.01068019865798</v>
      </c>
      <c r="N7" s="243">
        <v>65.70100874065524</v>
      </c>
      <c r="O7" s="241">
        <v>59.568026799999998</v>
      </c>
      <c r="P7" s="241">
        <v>57.219554400000007</v>
      </c>
      <c r="Q7" s="241">
        <v>59.048797400000005</v>
      </c>
      <c r="R7" s="241">
        <v>54.434765886200005</v>
      </c>
      <c r="S7" s="241">
        <v>49.723945527999994</v>
      </c>
      <c r="T7" s="241">
        <v>33.941528884399993</v>
      </c>
      <c r="U7" s="235"/>
      <c r="V7" s="235"/>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row>
    <row r="8" spans="1:55" s="200" customFormat="1">
      <c r="I8" s="230"/>
      <c r="J8" s="242" t="s">
        <v>144</v>
      </c>
      <c r="K8" s="241">
        <v>24.856621000000001</v>
      </c>
      <c r="L8" s="241">
        <v>26.878633000000001</v>
      </c>
      <c r="M8" s="241">
        <v>37.345691000000002</v>
      </c>
      <c r="N8" s="241">
        <v>40.683999999999997</v>
      </c>
      <c r="O8" s="241">
        <v>43.654073099999984</v>
      </c>
      <c r="P8" s="241">
        <v>42.021871399999988</v>
      </c>
      <c r="Q8" s="241">
        <v>41.801860699999999</v>
      </c>
      <c r="R8" s="241">
        <v>42.819287099999997</v>
      </c>
      <c r="S8" s="241">
        <v>45.571402000000006</v>
      </c>
      <c r="T8" s="241">
        <v>44.100600000000007</v>
      </c>
      <c r="U8" s="235"/>
      <c r="V8" s="235"/>
      <c r="AL8" s="220"/>
    </row>
    <row r="9" spans="1:55" s="200" customFormat="1">
      <c r="A9" s="245"/>
      <c r="I9" s="230"/>
      <c r="J9" s="242" t="s">
        <v>145</v>
      </c>
      <c r="K9" s="243">
        <v>74.865000000000009</v>
      </c>
      <c r="L9" s="243">
        <v>84.674999999999997</v>
      </c>
      <c r="M9" s="243">
        <v>83.13</v>
      </c>
      <c r="N9" s="243">
        <v>68.668000000000006</v>
      </c>
      <c r="O9" s="241">
        <v>59.4987754</v>
      </c>
      <c r="P9" s="241">
        <v>58.543908399999992</v>
      </c>
      <c r="Q9" s="241">
        <v>58.76839317999999</v>
      </c>
      <c r="R9" s="241">
        <v>55.130665027900008</v>
      </c>
      <c r="S9" s="241">
        <v>50.37447786689998</v>
      </c>
      <c r="T9" s="241">
        <v>36.338757417600007</v>
      </c>
      <c r="U9" s="230"/>
      <c r="V9" s="230"/>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7"/>
    </row>
    <row r="10" spans="1:55" s="200" customFormat="1">
      <c r="I10" s="230"/>
      <c r="J10" s="230"/>
      <c r="K10" s="230"/>
      <c r="L10" s="230"/>
      <c r="M10" s="230"/>
      <c r="N10" s="230"/>
      <c r="O10" s="230"/>
      <c r="P10" s="230"/>
      <c r="Q10" s="230"/>
      <c r="R10" s="230"/>
      <c r="S10" s="230"/>
      <c r="T10" s="230"/>
      <c r="U10" s="230"/>
      <c r="V10" s="230"/>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7"/>
    </row>
    <row r="11" spans="1:55" s="200" customFormat="1">
      <c r="I11" s="230"/>
      <c r="J11" s="230"/>
      <c r="K11" s="230"/>
      <c r="L11" s="230"/>
      <c r="M11" s="230"/>
      <c r="N11" s="230"/>
      <c r="O11" s="230"/>
      <c r="P11" s="230"/>
      <c r="Q11" s="230"/>
      <c r="R11" s="230"/>
      <c r="S11" s="230"/>
      <c r="T11" s="230"/>
      <c r="U11" s="230"/>
      <c r="V11" s="230"/>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7"/>
    </row>
    <row r="12" spans="1:55" s="200" customFormat="1">
      <c r="I12" s="230"/>
      <c r="J12" s="248"/>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7"/>
    </row>
    <row r="13" spans="1:55" s="200" customFormat="1">
      <c r="B13" s="190"/>
      <c r="C13" s="190"/>
      <c r="D13" s="190"/>
      <c r="E13" s="190"/>
      <c r="F13" s="190"/>
      <c r="G13" s="190"/>
      <c r="H13" s="190"/>
      <c r="I13" s="230"/>
      <c r="J13" s="248"/>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7"/>
    </row>
    <row r="14" spans="1:55" s="200" customFormat="1" ht="12.75" customHeight="1">
      <c r="B14" s="190"/>
      <c r="C14" s="190"/>
      <c r="D14" s="190"/>
      <c r="E14" s="190"/>
      <c r="F14" s="190"/>
      <c r="G14" s="190"/>
      <c r="H14" s="190"/>
      <c r="I14" s="230"/>
      <c r="J14" s="249"/>
      <c r="K14" s="246"/>
      <c r="L14" s="246"/>
      <c r="M14" s="246"/>
      <c r="N14" s="246"/>
      <c r="O14" s="246"/>
      <c r="P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7"/>
    </row>
    <row r="15" spans="1:55" s="200" customFormat="1">
      <c r="B15" s="190"/>
      <c r="C15" s="190"/>
      <c r="D15" s="190"/>
      <c r="E15" s="190"/>
      <c r="F15" s="190"/>
      <c r="G15" s="190"/>
      <c r="H15" s="190"/>
      <c r="I15" s="190"/>
      <c r="J15" s="242"/>
      <c r="K15" s="246"/>
      <c r="L15" s="246"/>
      <c r="M15" s="246"/>
      <c r="N15" s="250"/>
      <c r="O15" s="251"/>
      <c r="P15" s="251"/>
      <c r="Q15" s="251"/>
      <c r="R15" s="251"/>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3"/>
    </row>
    <row r="16" spans="1:55" s="200" customFormat="1" ht="15">
      <c r="B16" s="190"/>
      <c r="C16" s="190"/>
      <c r="D16" s="190"/>
      <c r="E16" s="190"/>
      <c r="F16" s="190"/>
      <c r="G16" s="190"/>
      <c r="H16" s="190"/>
      <c r="I16" s="190"/>
      <c r="K16" s="246"/>
      <c r="L16" s="246"/>
      <c r="M16" s="246"/>
      <c r="N16" s="246"/>
      <c r="O16" s="246"/>
      <c r="P16" s="246"/>
      <c r="AU16" s="254"/>
      <c r="AV16" s="254"/>
      <c r="AW16" s="254"/>
      <c r="AX16" s="254"/>
      <c r="AY16" s="254"/>
      <c r="AZ16" s="254"/>
      <c r="BA16" s="254"/>
      <c r="BB16" s="254"/>
      <c r="BC16" s="254"/>
    </row>
    <row r="17" spans="1:22" s="200" customFormat="1">
      <c r="B17" s="190"/>
      <c r="C17" s="190"/>
      <c r="D17" s="190"/>
      <c r="E17" s="190"/>
      <c r="F17" s="190"/>
      <c r="G17" s="190"/>
      <c r="H17" s="190"/>
      <c r="I17" s="190"/>
      <c r="K17" s="246"/>
      <c r="L17" s="255"/>
      <c r="M17" s="255"/>
      <c r="N17" s="255"/>
      <c r="O17" s="255"/>
      <c r="P17" s="255"/>
      <c r="Q17" s="255"/>
      <c r="R17" s="255"/>
      <c r="S17" s="256"/>
    </row>
    <row r="18" spans="1:22" s="200" customFormat="1">
      <c r="B18" s="190"/>
      <c r="C18" s="190"/>
      <c r="D18" s="190"/>
      <c r="E18" s="190"/>
      <c r="F18" s="190"/>
      <c r="G18" s="190"/>
      <c r="H18" s="190"/>
      <c r="I18" s="190"/>
      <c r="L18" s="246"/>
      <c r="M18" s="246"/>
      <c r="N18" s="246"/>
      <c r="O18" s="257"/>
      <c r="P18" s="257"/>
    </row>
    <row r="19" spans="1:22" s="200" customFormat="1">
      <c r="A19" s="258"/>
      <c r="B19" s="190"/>
      <c r="C19" s="190"/>
      <c r="D19" s="190"/>
      <c r="E19" s="190"/>
      <c r="F19" s="190"/>
      <c r="G19" s="190"/>
      <c r="H19" s="190"/>
      <c r="I19" s="190"/>
      <c r="J19" s="240"/>
      <c r="K19" s="246"/>
      <c r="L19" s="246"/>
      <c r="M19" s="246"/>
      <c r="N19" s="259"/>
      <c r="S19" s="236"/>
    </row>
    <row r="20" spans="1:22" s="200" customFormat="1">
      <c r="J20" s="236"/>
      <c r="K20" s="246"/>
      <c r="L20" s="246"/>
      <c r="M20" s="246"/>
      <c r="N20" s="246"/>
      <c r="O20" s="260"/>
      <c r="P20" s="260"/>
      <c r="Q20" s="260"/>
      <c r="R20" s="260"/>
    </row>
    <row r="21" spans="1:22" s="200" customFormat="1">
      <c r="H21" s="261"/>
    </row>
    <row r="22" spans="1:22">
      <c r="K22" s="200"/>
      <c r="V22" s="200"/>
    </row>
    <row r="23" spans="1:22">
      <c r="K23" s="246"/>
    </row>
    <row r="24" spans="1:22">
      <c r="A24" s="492" t="s">
        <v>146</v>
      </c>
      <c r="J24" s="59"/>
    </row>
    <row r="25" spans="1:22">
      <c r="A25" s="492" t="s">
        <v>343</v>
      </c>
      <c r="J25" s="59"/>
      <c r="L25" s="59"/>
      <c r="M25" s="59"/>
      <c r="N25" s="262"/>
    </row>
    <row r="26" spans="1:22">
      <c r="A26" s="492" t="s">
        <v>643</v>
      </c>
    </row>
    <row r="27" spans="1:22">
      <c r="A27" s="492"/>
    </row>
  </sheetData>
  <printOptions horizontalCentered="1" verticalCentered="1"/>
  <pageMargins left="0" right="0" top="0" bottom="0" header="0.51181102362204722" footer="0.51181102362204722"/>
  <pageSetup paperSize="9" orientation="portrait" r:id="rId1"/>
  <headerFooter alignWithMargins="0">
    <oddFooter>&amp;C&amp;Z&amp;F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2"/>
  <sheetViews>
    <sheetView showGridLines="0" topLeftCell="A4" zoomScaleNormal="100" workbookViewId="0">
      <selection activeCell="D49" sqref="D49"/>
    </sheetView>
  </sheetViews>
  <sheetFormatPr baseColWidth="10" defaultRowHeight="12.75"/>
  <cols>
    <col min="1" max="1" width="42.42578125" style="551" customWidth="1"/>
    <col min="2" max="2" width="9.5703125" style="551" bestFit="1" customWidth="1"/>
    <col min="3" max="32" width="11.42578125" style="551"/>
    <col min="33" max="33" width="11" style="551" customWidth="1"/>
    <col min="34" max="257" width="11.42578125" style="551"/>
    <col min="258" max="258" width="42.42578125" style="551" customWidth="1"/>
    <col min="259" max="259" width="13" style="551" bestFit="1" customWidth="1"/>
    <col min="260" max="288" width="11.42578125" style="551"/>
    <col min="289" max="289" width="11" style="551" customWidth="1"/>
    <col min="290" max="513" width="11.42578125" style="551"/>
    <col min="514" max="514" width="42.42578125" style="551" customWidth="1"/>
    <col min="515" max="515" width="13" style="551" bestFit="1" customWidth="1"/>
    <col min="516" max="544" width="11.42578125" style="551"/>
    <col min="545" max="545" width="11" style="551" customWidth="1"/>
    <col min="546" max="769" width="11.42578125" style="551"/>
    <col min="770" max="770" width="42.42578125" style="551" customWidth="1"/>
    <col min="771" max="771" width="13" style="551" bestFit="1" customWidth="1"/>
    <col min="772" max="800" width="11.42578125" style="551"/>
    <col min="801" max="801" width="11" style="551" customWidth="1"/>
    <col min="802" max="1025" width="11.42578125" style="551"/>
    <col min="1026" max="1026" width="42.42578125" style="551" customWidth="1"/>
    <col min="1027" max="1027" width="13" style="551" bestFit="1" customWidth="1"/>
    <col min="1028" max="1056" width="11.42578125" style="551"/>
    <col min="1057" max="1057" width="11" style="551" customWidth="1"/>
    <col min="1058" max="1281" width="11.42578125" style="551"/>
    <col min="1282" max="1282" width="42.42578125" style="551" customWidth="1"/>
    <col min="1283" max="1283" width="13" style="551" bestFit="1" customWidth="1"/>
    <col min="1284" max="1312" width="11.42578125" style="551"/>
    <col min="1313" max="1313" width="11" style="551" customWidth="1"/>
    <col min="1314" max="1537" width="11.42578125" style="551"/>
    <col min="1538" max="1538" width="42.42578125" style="551" customWidth="1"/>
    <col min="1539" max="1539" width="13" style="551" bestFit="1" customWidth="1"/>
    <col min="1540" max="1568" width="11.42578125" style="551"/>
    <col min="1569" max="1569" width="11" style="551" customWidth="1"/>
    <col min="1570" max="1793" width="11.42578125" style="551"/>
    <col min="1794" max="1794" width="42.42578125" style="551" customWidth="1"/>
    <col min="1795" max="1795" width="13" style="551" bestFit="1" customWidth="1"/>
    <col min="1796" max="1824" width="11.42578125" style="551"/>
    <col min="1825" max="1825" width="11" style="551" customWidth="1"/>
    <col min="1826" max="2049" width="11.42578125" style="551"/>
    <col min="2050" max="2050" width="42.42578125" style="551" customWidth="1"/>
    <col min="2051" max="2051" width="13" style="551" bestFit="1" customWidth="1"/>
    <col min="2052" max="2080" width="11.42578125" style="551"/>
    <col min="2081" max="2081" width="11" style="551" customWidth="1"/>
    <col min="2082" max="2305" width="11.42578125" style="551"/>
    <col min="2306" max="2306" width="42.42578125" style="551" customWidth="1"/>
    <col min="2307" max="2307" width="13" style="551" bestFit="1" customWidth="1"/>
    <col min="2308" max="2336" width="11.42578125" style="551"/>
    <col min="2337" max="2337" width="11" style="551" customWidth="1"/>
    <col min="2338" max="2561" width="11.42578125" style="551"/>
    <col min="2562" max="2562" width="42.42578125" style="551" customWidth="1"/>
    <col min="2563" max="2563" width="13" style="551" bestFit="1" customWidth="1"/>
    <col min="2564" max="2592" width="11.42578125" style="551"/>
    <col min="2593" max="2593" width="11" style="551" customWidth="1"/>
    <col min="2594" max="2817" width="11.42578125" style="551"/>
    <col min="2818" max="2818" width="42.42578125" style="551" customWidth="1"/>
    <col min="2819" max="2819" width="13" style="551" bestFit="1" customWidth="1"/>
    <col min="2820" max="2848" width="11.42578125" style="551"/>
    <col min="2849" max="2849" width="11" style="551" customWidth="1"/>
    <col min="2850" max="3073" width="11.42578125" style="551"/>
    <col min="3074" max="3074" width="42.42578125" style="551" customWidth="1"/>
    <col min="3075" max="3075" width="13" style="551" bestFit="1" customWidth="1"/>
    <col min="3076" max="3104" width="11.42578125" style="551"/>
    <col min="3105" max="3105" width="11" style="551" customWidth="1"/>
    <col min="3106" max="3329" width="11.42578125" style="551"/>
    <col min="3330" max="3330" width="42.42578125" style="551" customWidth="1"/>
    <col min="3331" max="3331" width="13" style="551" bestFit="1" customWidth="1"/>
    <col min="3332" max="3360" width="11.42578125" style="551"/>
    <col min="3361" max="3361" width="11" style="551" customWidth="1"/>
    <col min="3362" max="3585" width="11.42578125" style="551"/>
    <col min="3586" max="3586" width="42.42578125" style="551" customWidth="1"/>
    <col min="3587" max="3587" width="13" style="551" bestFit="1" customWidth="1"/>
    <col min="3588" max="3616" width="11.42578125" style="551"/>
    <col min="3617" max="3617" width="11" style="551" customWidth="1"/>
    <col min="3618" max="3841" width="11.42578125" style="551"/>
    <col min="3842" max="3842" width="42.42578125" style="551" customWidth="1"/>
    <col min="3843" max="3843" width="13" style="551" bestFit="1" customWidth="1"/>
    <col min="3844" max="3872" width="11.42578125" style="551"/>
    <col min="3873" max="3873" width="11" style="551" customWidth="1"/>
    <col min="3874" max="4097" width="11.42578125" style="551"/>
    <col min="4098" max="4098" width="42.42578125" style="551" customWidth="1"/>
    <col min="4099" max="4099" width="13" style="551" bestFit="1" customWidth="1"/>
    <col min="4100" max="4128" width="11.42578125" style="551"/>
    <col min="4129" max="4129" width="11" style="551" customWidth="1"/>
    <col min="4130" max="4353" width="11.42578125" style="551"/>
    <col min="4354" max="4354" width="42.42578125" style="551" customWidth="1"/>
    <col min="4355" max="4355" width="13" style="551" bestFit="1" customWidth="1"/>
    <col min="4356" max="4384" width="11.42578125" style="551"/>
    <col min="4385" max="4385" width="11" style="551" customWidth="1"/>
    <col min="4386" max="4609" width="11.42578125" style="551"/>
    <col min="4610" max="4610" width="42.42578125" style="551" customWidth="1"/>
    <col min="4611" max="4611" width="13" style="551" bestFit="1" customWidth="1"/>
    <col min="4612" max="4640" width="11.42578125" style="551"/>
    <col min="4641" max="4641" width="11" style="551" customWidth="1"/>
    <col min="4642" max="4865" width="11.42578125" style="551"/>
    <col min="4866" max="4866" width="42.42578125" style="551" customWidth="1"/>
    <col min="4867" max="4867" width="13" style="551" bestFit="1" customWidth="1"/>
    <col min="4868" max="4896" width="11.42578125" style="551"/>
    <col min="4897" max="4897" width="11" style="551" customWidth="1"/>
    <col min="4898" max="5121" width="11.42578125" style="551"/>
    <col min="5122" max="5122" width="42.42578125" style="551" customWidth="1"/>
    <col min="5123" max="5123" width="13" style="551" bestFit="1" customWidth="1"/>
    <col min="5124" max="5152" width="11.42578125" style="551"/>
    <col min="5153" max="5153" width="11" style="551" customWidth="1"/>
    <col min="5154" max="5377" width="11.42578125" style="551"/>
    <col min="5378" max="5378" width="42.42578125" style="551" customWidth="1"/>
    <col min="5379" max="5379" width="13" style="551" bestFit="1" customWidth="1"/>
    <col min="5380" max="5408" width="11.42578125" style="551"/>
    <col min="5409" max="5409" width="11" style="551" customWidth="1"/>
    <col min="5410" max="5633" width="11.42578125" style="551"/>
    <col min="5634" max="5634" width="42.42578125" style="551" customWidth="1"/>
    <col min="5635" max="5635" width="13" style="551" bestFit="1" customWidth="1"/>
    <col min="5636" max="5664" width="11.42578125" style="551"/>
    <col min="5665" max="5665" width="11" style="551" customWidth="1"/>
    <col min="5666" max="5889" width="11.42578125" style="551"/>
    <col min="5890" max="5890" width="42.42578125" style="551" customWidth="1"/>
    <col min="5891" max="5891" width="13" style="551" bestFit="1" customWidth="1"/>
    <col min="5892" max="5920" width="11.42578125" style="551"/>
    <col min="5921" max="5921" width="11" style="551" customWidth="1"/>
    <col min="5922" max="6145" width="11.42578125" style="551"/>
    <col min="6146" max="6146" width="42.42578125" style="551" customWidth="1"/>
    <col min="6147" max="6147" width="13" style="551" bestFit="1" customWidth="1"/>
    <col min="6148" max="6176" width="11.42578125" style="551"/>
    <col min="6177" max="6177" width="11" style="551" customWidth="1"/>
    <col min="6178" max="6401" width="11.42578125" style="551"/>
    <col min="6402" max="6402" width="42.42578125" style="551" customWidth="1"/>
    <col min="6403" max="6403" width="13" style="551" bestFit="1" customWidth="1"/>
    <col min="6404" max="6432" width="11.42578125" style="551"/>
    <col min="6433" max="6433" width="11" style="551" customWidth="1"/>
    <col min="6434" max="6657" width="11.42578125" style="551"/>
    <col min="6658" max="6658" width="42.42578125" style="551" customWidth="1"/>
    <col min="6659" max="6659" width="13" style="551" bestFit="1" customWidth="1"/>
    <col min="6660" max="6688" width="11.42578125" style="551"/>
    <col min="6689" max="6689" width="11" style="551" customWidth="1"/>
    <col min="6690" max="6913" width="11.42578125" style="551"/>
    <col min="6914" max="6914" width="42.42578125" style="551" customWidth="1"/>
    <col min="6915" max="6915" width="13" style="551" bestFit="1" customWidth="1"/>
    <col min="6916" max="6944" width="11.42578125" style="551"/>
    <col min="6945" max="6945" width="11" style="551" customWidth="1"/>
    <col min="6946" max="7169" width="11.42578125" style="551"/>
    <col min="7170" max="7170" width="42.42578125" style="551" customWidth="1"/>
    <col min="7171" max="7171" width="13" style="551" bestFit="1" customWidth="1"/>
    <col min="7172" max="7200" width="11.42578125" style="551"/>
    <col min="7201" max="7201" width="11" style="551" customWidth="1"/>
    <col min="7202" max="7425" width="11.42578125" style="551"/>
    <col min="7426" max="7426" width="42.42578125" style="551" customWidth="1"/>
    <col min="7427" max="7427" width="13" style="551" bestFit="1" customWidth="1"/>
    <col min="7428" max="7456" width="11.42578125" style="551"/>
    <col min="7457" max="7457" width="11" style="551" customWidth="1"/>
    <col min="7458" max="7681" width="11.42578125" style="551"/>
    <col min="7682" max="7682" width="42.42578125" style="551" customWidth="1"/>
    <col min="7683" max="7683" width="13" style="551" bestFit="1" customWidth="1"/>
    <col min="7684" max="7712" width="11.42578125" style="551"/>
    <col min="7713" max="7713" width="11" style="551" customWidth="1"/>
    <col min="7714" max="7937" width="11.42578125" style="551"/>
    <col min="7938" max="7938" width="42.42578125" style="551" customWidth="1"/>
    <col min="7939" max="7939" width="13" style="551" bestFit="1" customWidth="1"/>
    <col min="7940" max="7968" width="11.42578125" style="551"/>
    <col min="7969" max="7969" width="11" style="551" customWidth="1"/>
    <col min="7970" max="8193" width="11.42578125" style="551"/>
    <col min="8194" max="8194" width="42.42578125" style="551" customWidth="1"/>
    <col min="8195" max="8195" width="13" style="551" bestFit="1" customWidth="1"/>
    <col min="8196" max="8224" width="11.42578125" style="551"/>
    <col min="8225" max="8225" width="11" style="551" customWidth="1"/>
    <col min="8226" max="8449" width="11.42578125" style="551"/>
    <col min="8450" max="8450" width="42.42578125" style="551" customWidth="1"/>
    <col min="8451" max="8451" width="13" style="551" bestFit="1" customWidth="1"/>
    <col min="8452" max="8480" width="11.42578125" style="551"/>
    <col min="8481" max="8481" width="11" style="551" customWidth="1"/>
    <col min="8482" max="8705" width="11.42578125" style="551"/>
    <col min="8706" max="8706" width="42.42578125" style="551" customWidth="1"/>
    <col min="8707" max="8707" width="13" style="551" bestFit="1" customWidth="1"/>
    <col min="8708" max="8736" width="11.42578125" style="551"/>
    <col min="8737" max="8737" width="11" style="551" customWidth="1"/>
    <col min="8738" max="8961" width="11.42578125" style="551"/>
    <col min="8962" max="8962" width="42.42578125" style="551" customWidth="1"/>
    <col min="8963" max="8963" width="13" style="551" bestFit="1" customWidth="1"/>
    <col min="8964" max="8992" width="11.42578125" style="551"/>
    <col min="8993" max="8993" width="11" style="551" customWidth="1"/>
    <col min="8994" max="9217" width="11.42578125" style="551"/>
    <col min="9218" max="9218" width="42.42578125" style="551" customWidth="1"/>
    <col min="9219" max="9219" width="13" style="551" bestFit="1" customWidth="1"/>
    <col min="9220" max="9248" width="11.42578125" style="551"/>
    <col min="9249" max="9249" width="11" style="551" customWidth="1"/>
    <col min="9250" max="9473" width="11.42578125" style="551"/>
    <col min="9474" max="9474" width="42.42578125" style="551" customWidth="1"/>
    <col min="9475" max="9475" width="13" style="551" bestFit="1" customWidth="1"/>
    <col min="9476" max="9504" width="11.42578125" style="551"/>
    <col min="9505" max="9505" width="11" style="551" customWidth="1"/>
    <col min="9506" max="9729" width="11.42578125" style="551"/>
    <col min="9730" max="9730" width="42.42578125" style="551" customWidth="1"/>
    <col min="9731" max="9731" width="13" style="551" bestFit="1" customWidth="1"/>
    <col min="9732" max="9760" width="11.42578125" style="551"/>
    <col min="9761" max="9761" width="11" style="551" customWidth="1"/>
    <col min="9762" max="9985" width="11.42578125" style="551"/>
    <col min="9986" max="9986" width="42.42578125" style="551" customWidth="1"/>
    <col min="9987" max="9987" width="13" style="551" bestFit="1" customWidth="1"/>
    <col min="9988" max="10016" width="11.42578125" style="551"/>
    <col min="10017" max="10017" width="11" style="551" customWidth="1"/>
    <col min="10018" max="10241" width="11.42578125" style="551"/>
    <col min="10242" max="10242" width="42.42578125" style="551" customWidth="1"/>
    <col min="10243" max="10243" width="13" style="551" bestFit="1" customWidth="1"/>
    <col min="10244" max="10272" width="11.42578125" style="551"/>
    <col min="10273" max="10273" width="11" style="551" customWidth="1"/>
    <col min="10274" max="10497" width="11.42578125" style="551"/>
    <col min="10498" max="10498" width="42.42578125" style="551" customWidth="1"/>
    <col min="10499" max="10499" width="13" style="551" bestFit="1" customWidth="1"/>
    <col min="10500" max="10528" width="11.42578125" style="551"/>
    <col min="10529" max="10529" width="11" style="551" customWidth="1"/>
    <col min="10530" max="10753" width="11.42578125" style="551"/>
    <col min="10754" max="10754" width="42.42578125" style="551" customWidth="1"/>
    <col min="10755" max="10755" width="13" style="551" bestFit="1" customWidth="1"/>
    <col min="10756" max="10784" width="11.42578125" style="551"/>
    <col min="10785" max="10785" width="11" style="551" customWidth="1"/>
    <col min="10786" max="11009" width="11.42578125" style="551"/>
    <col min="11010" max="11010" width="42.42578125" style="551" customWidth="1"/>
    <col min="11011" max="11011" width="13" style="551" bestFit="1" customWidth="1"/>
    <col min="11012" max="11040" width="11.42578125" style="551"/>
    <col min="11041" max="11041" width="11" style="551" customWidth="1"/>
    <col min="11042" max="11265" width="11.42578125" style="551"/>
    <col min="11266" max="11266" width="42.42578125" style="551" customWidth="1"/>
    <col min="11267" max="11267" width="13" style="551" bestFit="1" customWidth="1"/>
    <col min="11268" max="11296" width="11.42578125" style="551"/>
    <col min="11297" max="11297" width="11" style="551" customWidth="1"/>
    <col min="11298" max="11521" width="11.42578125" style="551"/>
    <col min="11522" max="11522" width="42.42578125" style="551" customWidth="1"/>
    <col min="11523" max="11523" width="13" style="551" bestFit="1" customWidth="1"/>
    <col min="11524" max="11552" width="11.42578125" style="551"/>
    <col min="11553" max="11553" width="11" style="551" customWidth="1"/>
    <col min="11554" max="11777" width="11.42578125" style="551"/>
    <col min="11778" max="11778" width="42.42578125" style="551" customWidth="1"/>
    <col min="11779" max="11779" width="13" style="551" bestFit="1" customWidth="1"/>
    <col min="11780" max="11808" width="11.42578125" style="551"/>
    <col min="11809" max="11809" width="11" style="551" customWidth="1"/>
    <col min="11810" max="12033" width="11.42578125" style="551"/>
    <col min="12034" max="12034" width="42.42578125" style="551" customWidth="1"/>
    <col min="12035" max="12035" width="13" style="551" bestFit="1" customWidth="1"/>
    <col min="12036" max="12064" width="11.42578125" style="551"/>
    <col min="12065" max="12065" width="11" style="551" customWidth="1"/>
    <col min="12066" max="12289" width="11.42578125" style="551"/>
    <col min="12290" max="12290" width="42.42578125" style="551" customWidth="1"/>
    <col min="12291" max="12291" width="13" style="551" bestFit="1" customWidth="1"/>
    <col min="12292" max="12320" width="11.42578125" style="551"/>
    <col min="12321" max="12321" width="11" style="551" customWidth="1"/>
    <col min="12322" max="12545" width="11.42578125" style="551"/>
    <col min="12546" max="12546" width="42.42578125" style="551" customWidth="1"/>
    <col min="12547" max="12547" width="13" style="551" bestFit="1" customWidth="1"/>
    <col min="12548" max="12576" width="11.42578125" style="551"/>
    <col min="12577" max="12577" width="11" style="551" customWidth="1"/>
    <col min="12578" max="12801" width="11.42578125" style="551"/>
    <col min="12802" max="12802" width="42.42578125" style="551" customWidth="1"/>
    <col min="12803" max="12803" width="13" style="551" bestFit="1" customWidth="1"/>
    <col min="12804" max="12832" width="11.42578125" style="551"/>
    <col min="12833" max="12833" width="11" style="551" customWidth="1"/>
    <col min="12834" max="13057" width="11.42578125" style="551"/>
    <col min="13058" max="13058" width="42.42578125" style="551" customWidth="1"/>
    <col min="13059" max="13059" width="13" style="551" bestFit="1" customWidth="1"/>
    <col min="13060" max="13088" width="11.42578125" style="551"/>
    <col min="13089" max="13089" width="11" style="551" customWidth="1"/>
    <col min="13090" max="13313" width="11.42578125" style="551"/>
    <col min="13314" max="13314" width="42.42578125" style="551" customWidth="1"/>
    <col min="13315" max="13315" width="13" style="551" bestFit="1" customWidth="1"/>
    <col min="13316" max="13344" width="11.42578125" style="551"/>
    <col min="13345" max="13345" width="11" style="551" customWidth="1"/>
    <col min="13346" max="13569" width="11.42578125" style="551"/>
    <col min="13570" max="13570" width="42.42578125" style="551" customWidth="1"/>
    <col min="13571" max="13571" width="13" style="551" bestFit="1" customWidth="1"/>
    <col min="13572" max="13600" width="11.42578125" style="551"/>
    <col min="13601" max="13601" width="11" style="551" customWidth="1"/>
    <col min="13602" max="13825" width="11.42578125" style="551"/>
    <col min="13826" max="13826" width="42.42578125" style="551" customWidth="1"/>
    <col min="13827" max="13827" width="13" style="551" bestFit="1" customWidth="1"/>
    <col min="13828" max="13856" width="11.42578125" style="551"/>
    <col min="13857" max="13857" width="11" style="551" customWidth="1"/>
    <col min="13858" max="14081" width="11.42578125" style="551"/>
    <col min="14082" max="14082" width="42.42578125" style="551" customWidth="1"/>
    <col min="14083" max="14083" width="13" style="551" bestFit="1" customWidth="1"/>
    <col min="14084" max="14112" width="11.42578125" style="551"/>
    <col min="14113" max="14113" width="11" style="551" customWidth="1"/>
    <col min="14114" max="14337" width="11.42578125" style="551"/>
    <col min="14338" max="14338" width="42.42578125" style="551" customWidth="1"/>
    <col min="14339" max="14339" width="13" style="551" bestFit="1" customWidth="1"/>
    <col min="14340" max="14368" width="11.42578125" style="551"/>
    <col min="14369" max="14369" width="11" style="551" customWidth="1"/>
    <col min="14370" max="14593" width="11.42578125" style="551"/>
    <col min="14594" max="14594" width="42.42578125" style="551" customWidth="1"/>
    <col min="14595" max="14595" width="13" style="551" bestFit="1" customWidth="1"/>
    <col min="14596" max="14624" width="11.42578125" style="551"/>
    <col min="14625" max="14625" width="11" style="551" customWidth="1"/>
    <col min="14626" max="14849" width="11.42578125" style="551"/>
    <col min="14850" max="14850" width="42.42578125" style="551" customWidth="1"/>
    <col min="14851" max="14851" width="13" style="551" bestFit="1" customWidth="1"/>
    <col min="14852" max="14880" width="11.42578125" style="551"/>
    <col min="14881" max="14881" width="11" style="551" customWidth="1"/>
    <col min="14882" max="15105" width="11.42578125" style="551"/>
    <col min="15106" max="15106" width="42.42578125" style="551" customWidth="1"/>
    <col min="15107" max="15107" width="13" style="551" bestFit="1" customWidth="1"/>
    <col min="15108" max="15136" width="11.42578125" style="551"/>
    <col min="15137" max="15137" width="11" style="551" customWidth="1"/>
    <col min="15138" max="15361" width="11.42578125" style="551"/>
    <col min="15362" max="15362" width="42.42578125" style="551" customWidth="1"/>
    <col min="15363" max="15363" width="13" style="551" bestFit="1" customWidth="1"/>
    <col min="15364" max="15392" width="11.42578125" style="551"/>
    <col min="15393" max="15393" width="11" style="551" customWidth="1"/>
    <col min="15394" max="15617" width="11.42578125" style="551"/>
    <col min="15618" max="15618" width="42.42578125" style="551" customWidth="1"/>
    <col min="15619" max="15619" width="13" style="551" bestFit="1" customWidth="1"/>
    <col min="15620" max="15648" width="11.42578125" style="551"/>
    <col min="15649" max="15649" width="11" style="551" customWidth="1"/>
    <col min="15650" max="15873" width="11.42578125" style="551"/>
    <col min="15874" max="15874" width="42.42578125" style="551" customWidth="1"/>
    <col min="15875" max="15875" width="13" style="551" bestFit="1" customWidth="1"/>
    <col min="15876" max="15904" width="11.42578125" style="551"/>
    <col min="15905" max="15905" width="11" style="551" customWidth="1"/>
    <col min="15906" max="16129" width="11.42578125" style="551"/>
    <col min="16130" max="16130" width="42.42578125" style="551" customWidth="1"/>
    <col min="16131" max="16131" width="13" style="551" bestFit="1" customWidth="1"/>
    <col min="16132" max="16160" width="11.42578125" style="551"/>
    <col min="16161" max="16161" width="11" style="551" customWidth="1"/>
    <col min="16162" max="16384" width="11.42578125" style="551"/>
  </cols>
  <sheetData>
    <row r="1" spans="1:32" ht="15">
      <c r="A1" s="549" t="s">
        <v>375</v>
      </c>
      <c r="B1" s="550"/>
      <c r="C1" s="550"/>
      <c r="E1" s="552"/>
      <c r="F1" s="553"/>
      <c r="G1" s="550"/>
      <c r="H1" s="550"/>
      <c r="I1" s="550"/>
      <c r="J1" s="550"/>
      <c r="K1" s="550"/>
      <c r="L1" s="550"/>
      <c r="M1" s="550"/>
      <c r="N1" s="550"/>
      <c r="O1" s="550"/>
      <c r="P1" s="550"/>
      <c r="Q1" s="550"/>
      <c r="R1" s="550"/>
      <c r="S1" s="550"/>
      <c r="T1" s="550"/>
      <c r="U1" s="550"/>
      <c r="V1" s="550"/>
      <c r="W1" s="550"/>
      <c r="X1" s="550"/>
      <c r="Y1" s="550"/>
      <c r="Z1" s="550"/>
      <c r="AA1" s="550"/>
      <c r="AB1" s="550"/>
    </row>
    <row r="2" spans="1:32" ht="15.75">
      <c r="A2" s="554" t="s">
        <v>92</v>
      </c>
      <c r="G2" s="554" t="s">
        <v>351</v>
      </c>
    </row>
    <row r="3" spans="1:32">
      <c r="W3" s="555"/>
      <c r="X3" s="555"/>
      <c r="Y3" s="555"/>
      <c r="Z3" s="555"/>
      <c r="AA3" s="555"/>
      <c r="AB3" s="555"/>
      <c r="AC3" s="555"/>
      <c r="AD3" s="555"/>
      <c r="AE3" s="555"/>
      <c r="AF3" s="555"/>
    </row>
    <row r="5" spans="1:32">
      <c r="W5" s="556"/>
      <c r="X5" s="556"/>
      <c r="Y5" s="556"/>
      <c r="Z5" s="556"/>
      <c r="AA5" s="556"/>
      <c r="AB5" s="556"/>
      <c r="AC5" s="556"/>
      <c r="AD5" s="556"/>
      <c r="AE5" s="556"/>
      <c r="AF5" s="556"/>
    </row>
    <row r="13" spans="1:32" ht="15">
      <c r="W13" s="557"/>
      <c r="X13" s="557"/>
      <c r="Y13" s="557"/>
      <c r="Z13" s="557"/>
      <c r="AA13" s="557"/>
      <c r="AB13" s="557"/>
      <c r="AC13" s="557"/>
      <c r="AD13" s="557"/>
      <c r="AE13" s="557"/>
      <c r="AF13" s="558"/>
    </row>
    <row r="14" spans="1:32" ht="15">
      <c r="W14" s="557"/>
      <c r="X14" s="557"/>
      <c r="Y14" s="557"/>
      <c r="Z14" s="557"/>
      <c r="AA14" s="557"/>
      <c r="AB14" s="557"/>
      <c r="AC14" s="557"/>
      <c r="AD14" s="557"/>
      <c r="AE14" s="557"/>
      <c r="AF14" s="558"/>
    </row>
    <row r="15" spans="1:32" ht="15">
      <c r="W15" s="557"/>
      <c r="X15" s="557"/>
      <c r="Y15" s="557"/>
      <c r="Z15" s="557"/>
      <c r="AA15" s="557"/>
      <c r="AB15" s="557"/>
      <c r="AC15" s="557"/>
      <c r="AD15" s="557"/>
      <c r="AE15" s="557"/>
      <c r="AF15" s="558"/>
    </row>
    <row r="16" spans="1:32" ht="15">
      <c r="S16" s="559"/>
      <c r="T16" s="559"/>
      <c r="U16" s="559"/>
      <c r="V16" s="559"/>
      <c r="W16" s="557"/>
      <c r="X16" s="557"/>
      <c r="Y16" s="557"/>
      <c r="Z16" s="557"/>
      <c r="AA16" s="557"/>
      <c r="AB16" s="557"/>
      <c r="AC16" s="557"/>
      <c r="AD16" s="557"/>
      <c r="AE16" s="557"/>
      <c r="AF16" s="558"/>
    </row>
    <row r="17" spans="1:32" ht="15">
      <c r="W17" s="557"/>
      <c r="X17" s="557"/>
      <c r="Y17" s="557"/>
      <c r="Z17" s="557"/>
      <c r="AA17" s="557"/>
      <c r="AB17" s="557"/>
      <c r="AC17" s="557"/>
      <c r="AD17" s="557"/>
      <c r="AE17" s="557"/>
      <c r="AF17" s="558"/>
    </row>
    <row r="18" spans="1:32" ht="15">
      <c r="W18" s="557"/>
      <c r="X18" s="557"/>
      <c r="Y18" s="557"/>
      <c r="Z18" s="557"/>
      <c r="AA18" s="557"/>
      <c r="AB18" s="557"/>
      <c r="AC18" s="557"/>
      <c r="AD18" s="557"/>
      <c r="AE18" s="557"/>
      <c r="AF18" s="558"/>
    </row>
    <row r="19" spans="1:32" ht="15">
      <c r="W19" s="557"/>
      <c r="X19" s="557"/>
      <c r="Y19" s="557"/>
      <c r="Z19" s="557"/>
      <c r="AA19" s="557"/>
      <c r="AB19" s="557"/>
      <c r="AC19" s="557"/>
      <c r="AD19" s="557"/>
      <c r="AE19" s="557"/>
      <c r="AF19" s="558"/>
    </row>
    <row r="20" spans="1:32" ht="15">
      <c r="W20" s="557"/>
      <c r="X20" s="557"/>
      <c r="Y20" s="557"/>
      <c r="Z20" s="557"/>
      <c r="AA20" s="557"/>
      <c r="AB20" s="557"/>
      <c r="AC20" s="557"/>
      <c r="AD20" s="557"/>
      <c r="AE20" s="557"/>
      <c r="AF20" s="558"/>
    </row>
    <row r="28" spans="1:32">
      <c r="A28" s="560" t="s">
        <v>376</v>
      </c>
    </row>
    <row r="29" spans="1:32">
      <c r="A29" s="560" t="s">
        <v>377</v>
      </c>
    </row>
    <row r="30" spans="1:32">
      <c r="A30" s="560" t="s">
        <v>343</v>
      </c>
    </row>
    <row r="31" spans="1:32">
      <c r="A31" s="561" t="s">
        <v>378</v>
      </c>
    </row>
    <row r="33" spans="1:37" ht="15">
      <c r="A33" s="562"/>
      <c r="B33" s="562">
        <v>1990</v>
      </c>
      <c r="C33" s="562">
        <v>1991</v>
      </c>
      <c r="D33" s="562">
        <v>1992</v>
      </c>
      <c r="E33" s="562">
        <v>1993</v>
      </c>
      <c r="F33" s="562">
        <v>1994</v>
      </c>
      <c r="G33" s="562">
        <v>1995</v>
      </c>
      <c r="H33" s="562">
        <v>1996</v>
      </c>
      <c r="I33" s="562">
        <v>1997</v>
      </c>
      <c r="J33" s="562">
        <v>1998</v>
      </c>
      <c r="K33" s="562">
        <v>1999</v>
      </c>
      <c r="L33" s="562">
        <v>2000</v>
      </c>
      <c r="M33" s="562">
        <v>2001</v>
      </c>
      <c r="N33" s="562">
        <v>2002</v>
      </c>
      <c r="O33" s="562">
        <v>2003</v>
      </c>
      <c r="P33" s="562">
        <v>2004</v>
      </c>
      <c r="Q33" s="562">
        <v>2005</v>
      </c>
      <c r="R33" s="562">
        <v>2006</v>
      </c>
      <c r="S33" s="562">
        <v>2007</v>
      </c>
      <c r="T33" s="562">
        <v>2008</v>
      </c>
      <c r="U33" s="562">
        <v>2009</v>
      </c>
      <c r="V33" s="562">
        <v>2010</v>
      </c>
      <c r="W33" s="563">
        <v>2011</v>
      </c>
      <c r="X33" s="563">
        <v>2012</v>
      </c>
      <c r="Y33" s="563">
        <v>2013</v>
      </c>
      <c r="Z33" s="563">
        <v>2014</v>
      </c>
      <c r="AA33" s="563">
        <v>2015</v>
      </c>
      <c r="AB33" s="563">
        <v>2016</v>
      </c>
      <c r="AC33" s="563">
        <v>2017</v>
      </c>
      <c r="AD33" s="563">
        <v>2018</v>
      </c>
      <c r="AE33" s="563">
        <v>2019</v>
      </c>
      <c r="AF33" s="563">
        <v>2020</v>
      </c>
      <c r="AG33" s="564"/>
    </row>
    <row r="34" spans="1:37" s="565" customFormat="1">
      <c r="A34" s="565" t="s">
        <v>229</v>
      </c>
      <c r="B34" s="566">
        <v>1.6240000000000001</v>
      </c>
      <c r="C34" s="566">
        <v>2.8039999999999998</v>
      </c>
      <c r="D34" s="566">
        <v>1.7070000000000001</v>
      </c>
      <c r="E34" s="566">
        <v>0.94699999999999995</v>
      </c>
      <c r="F34" s="566">
        <v>0.80700000000000005</v>
      </c>
      <c r="G34" s="566">
        <v>1.224</v>
      </c>
      <c r="H34" s="566">
        <v>1.262</v>
      </c>
      <c r="I34" s="566">
        <v>1.1659999999999999</v>
      </c>
      <c r="J34" s="566">
        <v>2.0539999999999998</v>
      </c>
      <c r="K34" s="566">
        <v>1.6679999999999999</v>
      </c>
      <c r="L34" s="566">
        <v>1.2350000000000001</v>
      </c>
      <c r="M34" s="566">
        <v>0.99299999999999999</v>
      </c>
      <c r="N34" s="566">
        <v>0.85499999999999998</v>
      </c>
      <c r="O34" s="566">
        <v>1.1909999999999998</v>
      </c>
      <c r="P34" s="566">
        <v>1.4020000000000001</v>
      </c>
      <c r="Q34" s="566">
        <v>2.8970000000000002</v>
      </c>
      <c r="R34" s="566">
        <v>2.5270000000000001</v>
      </c>
      <c r="S34" s="566">
        <v>1.9260000000000002</v>
      </c>
      <c r="T34" s="566">
        <v>1.58</v>
      </c>
      <c r="U34" s="566">
        <v>1.5539999999999998</v>
      </c>
      <c r="V34" s="566">
        <v>1.6519999999999999</v>
      </c>
      <c r="W34" s="566">
        <v>1.8676618484000003</v>
      </c>
      <c r="X34" s="566">
        <v>1.8425323296999998</v>
      </c>
      <c r="Y34" s="566">
        <v>1.4810044111000003</v>
      </c>
      <c r="Z34" s="566">
        <v>1.5312852312000003</v>
      </c>
      <c r="AA34" s="566">
        <v>1.5515401869000001</v>
      </c>
      <c r="AB34" s="566">
        <v>1.5238823362000002</v>
      </c>
      <c r="AC34" s="566">
        <v>1.6198810213999999</v>
      </c>
      <c r="AD34" s="566">
        <v>1.1347621150000002</v>
      </c>
      <c r="AE34" s="566">
        <v>1.1825126198000002</v>
      </c>
      <c r="AF34" s="566">
        <v>1.0828179007000001</v>
      </c>
      <c r="AI34" s="554"/>
      <c r="AJ34" s="554"/>
      <c r="AK34" s="567"/>
    </row>
    <row r="35" spans="1:37" s="565" customFormat="1">
      <c r="A35" s="565" t="s">
        <v>89</v>
      </c>
      <c r="B35" s="566">
        <v>6.631277788478247</v>
      </c>
      <c r="C35" s="566">
        <v>6.7170789789262368</v>
      </c>
      <c r="D35" s="566">
        <v>6.6668338478720273</v>
      </c>
      <c r="E35" s="566">
        <v>7.2549825702198474</v>
      </c>
      <c r="F35" s="566">
        <v>6.9194591622096846</v>
      </c>
      <c r="G35" s="566">
        <v>6.8305121801004152</v>
      </c>
      <c r="H35" s="566">
        <v>7.1721454928437023</v>
      </c>
      <c r="I35" s="566">
        <v>6.7098579044575706</v>
      </c>
      <c r="J35" s="566">
        <v>5.6373958193823661</v>
      </c>
      <c r="K35" s="566">
        <v>5.6129643874262607</v>
      </c>
      <c r="L35" s="566">
        <v>4.9997836616266564</v>
      </c>
      <c r="M35" s="566">
        <v>6.0168335264659287</v>
      </c>
      <c r="N35" s="566">
        <v>5.6845619474546991</v>
      </c>
      <c r="O35" s="566">
        <v>4.9783692147146281</v>
      </c>
      <c r="P35" s="566">
        <v>4.7920700751095886</v>
      </c>
      <c r="Q35" s="566">
        <v>4.3659869688342168</v>
      </c>
      <c r="R35" s="566">
        <v>4.4866330257307263</v>
      </c>
      <c r="S35" s="566">
        <v>3.9848015334861508</v>
      </c>
      <c r="T35" s="566">
        <v>3.4705108505673001</v>
      </c>
      <c r="U35" s="566">
        <v>3.1040296068685871</v>
      </c>
      <c r="V35" s="566">
        <v>2.8114488543278355</v>
      </c>
      <c r="W35" s="566">
        <v>3.3744150325905067</v>
      </c>
      <c r="X35" s="566">
        <v>3.0964449154365528</v>
      </c>
      <c r="Y35" s="566">
        <v>2.9979539802825053</v>
      </c>
      <c r="Z35" s="566">
        <v>2.9270203497863774</v>
      </c>
      <c r="AA35" s="566">
        <v>2.9376434674774523</v>
      </c>
      <c r="AB35" s="566">
        <v>2.8117353744797984</v>
      </c>
      <c r="AC35" s="566">
        <v>2.5673329891000001</v>
      </c>
      <c r="AD35" s="566">
        <v>2.7242686681864243</v>
      </c>
      <c r="AE35" s="566">
        <v>2.738801359430822</v>
      </c>
      <c r="AF35" s="566">
        <v>2.3969051708878482</v>
      </c>
      <c r="AI35" s="554"/>
      <c r="AJ35" s="554"/>
    </row>
    <row r="36" spans="1:37" s="565" customFormat="1">
      <c r="A36" s="565" t="s">
        <v>88</v>
      </c>
      <c r="B36" s="566">
        <v>37.843000000000004</v>
      </c>
      <c r="C36" s="566">
        <v>38.911000000000001</v>
      </c>
      <c r="D36" s="566">
        <v>39.700000000000003</v>
      </c>
      <c r="E36" s="566">
        <v>40.027000000000001</v>
      </c>
      <c r="F36" s="566">
        <v>40.273000000000003</v>
      </c>
      <c r="G36" s="566">
        <v>40.520000000000003</v>
      </c>
      <c r="H36" s="566">
        <v>40.423000000000002</v>
      </c>
      <c r="I36" s="566">
        <v>41.234999999999999</v>
      </c>
      <c r="J36" s="566">
        <v>42.651000000000003</v>
      </c>
      <c r="K36" s="566">
        <v>42.786999999999999</v>
      </c>
      <c r="L36" s="566">
        <v>43.695999999999998</v>
      </c>
      <c r="M36" s="566">
        <v>44.219000000000001</v>
      </c>
      <c r="N36" s="566">
        <v>44.185000000000002</v>
      </c>
      <c r="O36" s="566">
        <v>43.677</v>
      </c>
      <c r="P36" s="566">
        <v>43.709000000000003</v>
      </c>
      <c r="Q36" s="566">
        <v>42.923000000000002</v>
      </c>
      <c r="R36" s="566">
        <v>42.975000000000001</v>
      </c>
      <c r="S36" s="566">
        <v>42.654000000000003</v>
      </c>
      <c r="T36" s="566">
        <v>40.656999999999996</v>
      </c>
      <c r="U36" s="566">
        <v>40.183</v>
      </c>
      <c r="V36" s="566">
        <v>40.253</v>
      </c>
      <c r="W36" s="566">
        <v>41.934254736099994</v>
      </c>
      <c r="X36" s="566">
        <v>41.550880680600002</v>
      </c>
      <c r="Y36" s="566">
        <v>41.188355424800001</v>
      </c>
      <c r="Z36" s="566">
        <v>41.228941573299998</v>
      </c>
      <c r="AA36" s="566">
        <v>41.628771576799998</v>
      </c>
      <c r="AB36" s="566">
        <v>41.807070852400003</v>
      </c>
      <c r="AC36" s="566">
        <v>41.980019856000013</v>
      </c>
      <c r="AD36" s="566">
        <v>41.045842885500001</v>
      </c>
      <c r="AE36" s="566">
        <v>40.9884855038</v>
      </c>
      <c r="AF36" s="566">
        <v>34.555343882300001</v>
      </c>
      <c r="AI36" s="554"/>
      <c r="AJ36" s="554"/>
      <c r="AK36" s="554"/>
    </row>
    <row r="37" spans="1:37" s="565" customFormat="1">
      <c r="A37" s="565" t="s">
        <v>379</v>
      </c>
      <c r="B37" s="566">
        <v>5.2108569194460337</v>
      </c>
      <c r="C37" s="566">
        <v>5.2560160565763718</v>
      </c>
      <c r="D37" s="566">
        <v>5.333149360682925</v>
      </c>
      <c r="E37" s="566">
        <v>5.0006144610584808</v>
      </c>
      <c r="F37" s="566">
        <v>4.9310778190495359</v>
      </c>
      <c r="G37" s="566">
        <v>4.9047185571263681</v>
      </c>
      <c r="H37" s="566">
        <v>4.9049909017538393</v>
      </c>
      <c r="I37" s="566">
        <v>4.8557800544513663</v>
      </c>
      <c r="J37" s="566">
        <v>5.6732450625645567</v>
      </c>
      <c r="K37" s="566">
        <v>5.6209217490844363</v>
      </c>
      <c r="L37" s="566">
        <v>5.0702266693193963</v>
      </c>
      <c r="M37" s="566">
        <v>5.2678950755107179</v>
      </c>
      <c r="N37" s="566">
        <v>5.1467624924865989</v>
      </c>
      <c r="O37" s="566">
        <v>5.2258966157635882</v>
      </c>
      <c r="P37" s="566">
        <v>5.2184782332172635</v>
      </c>
      <c r="Q37" s="566">
        <v>4.850813686873793</v>
      </c>
      <c r="R37" s="566">
        <v>4.5340835034957605</v>
      </c>
      <c r="S37" s="566">
        <v>4.1688268060324667</v>
      </c>
      <c r="T37" s="566">
        <v>4.6957189277165705</v>
      </c>
      <c r="U37" s="566">
        <v>4.4256753045126658</v>
      </c>
      <c r="V37" s="566">
        <v>3.9221106984416867</v>
      </c>
      <c r="W37" s="566">
        <v>3.8634546268159689</v>
      </c>
      <c r="X37" s="566">
        <v>3.6266003329954235</v>
      </c>
      <c r="Y37" s="566">
        <v>3.566860316852333</v>
      </c>
      <c r="Z37" s="566">
        <v>3.5352436995866867</v>
      </c>
      <c r="AA37" s="566">
        <v>3.5011427988054962</v>
      </c>
      <c r="AB37" s="566">
        <v>2.9564964534769529</v>
      </c>
      <c r="AC37" s="566">
        <v>3.1013012849092014</v>
      </c>
      <c r="AD37" s="566">
        <v>2.970174670848543</v>
      </c>
      <c r="AE37" s="566">
        <v>2.9418996304064491</v>
      </c>
      <c r="AF37" s="803">
        <v>8.0181066407452111</v>
      </c>
      <c r="AG37" s="566"/>
      <c r="AI37" s="554"/>
    </row>
    <row r="38" spans="1:37" s="565" customFormat="1">
      <c r="A38" s="565" t="s">
        <v>86</v>
      </c>
      <c r="B38" s="566">
        <v>11.292557285081006</v>
      </c>
      <c r="C38" s="566">
        <v>10.891659245298266</v>
      </c>
      <c r="D38" s="566">
        <v>10.9878146562175</v>
      </c>
      <c r="E38" s="566">
        <v>10.280769610480109</v>
      </c>
      <c r="F38" s="566">
        <v>10.219190181817639</v>
      </c>
      <c r="G38" s="566">
        <v>9.8325235838343144</v>
      </c>
      <c r="H38" s="566">
        <v>9.5877776334322302</v>
      </c>
      <c r="I38" s="566">
        <v>9.8634488386807551</v>
      </c>
      <c r="J38" s="566">
        <v>10.397151430666964</v>
      </c>
      <c r="K38" s="566">
        <v>10.507906086059071</v>
      </c>
      <c r="L38" s="566">
        <v>9.9600869523256641</v>
      </c>
      <c r="M38" s="566">
        <v>10.704696247112636</v>
      </c>
      <c r="N38" s="566">
        <v>9.879849035002648</v>
      </c>
      <c r="O38" s="566">
        <v>9.8201614638770316</v>
      </c>
      <c r="P38" s="566">
        <v>9.5717318552579318</v>
      </c>
      <c r="Q38" s="566">
        <v>9.4855346153363396</v>
      </c>
      <c r="R38" s="566">
        <v>8.866049951424559</v>
      </c>
      <c r="S38" s="566">
        <v>7.9122022653322377</v>
      </c>
      <c r="T38" s="566">
        <v>8.5632261184384166</v>
      </c>
      <c r="U38" s="566">
        <v>8.2150457032170543</v>
      </c>
      <c r="V38" s="566">
        <v>7.0051857921101606</v>
      </c>
      <c r="W38" s="566">
        <v>6.8765911254150636</v>
      </c>
      <c r="X38" s="566">
        <v>6.6085660299599702</v>
      </c>
      <c r="Y38" s="566">
        <v>6.3398838360073118</v>
      </c>
      <c r="Z38" s="566">
        <v>6.0895087868461442</v>
      </c>
      <c r="AA38" s="566">
        <v>5.8248355311977464</v>
      </c>
      <c r="AB38" s="566">
        <v>5.1896183489118046</v>
      </c>
      <c r="AC38" s="566">
        <v>5.278915827090799</v>
      </c>
      <c r="AD38" s="566">
        <v>4.8724653811394845</v>
      </c>
      <c r="AE38" s="566">
        <v>4.5435880632822592</v>
      </c>
      <c r="AF38" s="803"/>
      <c r="AG38" s="566"/>
      <c r="AI38" s="554"/>
    </row>
    <row r="39" spans="1:37" s="565" customFormat="1">
      <c r="A39" s="565" t="s">
        <v>175</v>
      </c>
      <c r="B39" s="566">
        <v>3.5419999999999998</v>
      </c>
      <c r="C39" s="566">
        <v>3.5</v>
      </c>
      <c r="D39" s="566">
        <v>3.5369999999999999</v>
      </c>
      <c r="E39" s="566">
        <v>3.6389999999999998</v>
      </c>
      <c r="F39" s="566">
        <v>3.5619999999999998</v>
      </c>
      <c r="G39" s="566">
        <v>3.5760000000000001</v>
      </c>
      <c r="H39" s="566">
        <v>3.6669999999999998</v>
      </c>
      <c r="I39" s="566">
        <v>3.6429999999999998</v>
      </c>
      <c r="J39" s="566">
        <v>3.702</v>
      </c>
      <c r="K39" s="566">
        <v>3.6970000000000001</v>
      </c>
      <c r="L39" s="566">
        <v>3.6789999999999998</v>
      </c>
      <c r="M39" s="566">
        <v>3.6970000000000001</v>
      </c>
      <c r="N39" s="566">
        <v>3.5670000000000002</v>
      </c>
      <c r="O39" s="566">
        <v>3.5289999999999999</v>
      </c>
      <c r="P39" s="566">
        <v>3.7130000000000001</v>
      </c>
      <c r="Q39" s="566">
        <v>3.63</v>
      </c>
      <c r="R39" s="566">
        <v>3.53</v>
      </c>
      <c r="S39" s="566">
        <v>3.4590000000000001</v>
      </c>
      <c r="T39" s="566">
        <v>3.5369999999999999</v>
      </c>
      <c r="U39" s="566">
        <v>3.5249999999999999</v>
      </c>
      <c r="V39" s="566">
        <v>3.4910000000000001</v>
      </c>
      <c r="W39" s="566">
        <v>3.4745467365000002</v>
      </c>
      <c r="X39" s="566">
        <v>3.2823836939000004</v>
      </c>
      <c r="Y39" s="566">
        <v>3.4747203949999999</v>
      </c>
      <c r="Z39" s="566">
        <v>3.4464962950000002</v>
      </c>
      <c r="AA39" s="566">
        <v>3.4075649965000006</v>
      </c>
      <c r="AB39" s="566">
        <v>3.1815215700000001</v>
      </c>
      <c r="AC39" s="566">
        <v>3.0903732499999998</v>
      </c>
      <c r="AD39" s="566">
        <v>3.0960477748000006</v>
      </c>
      <c r="AE39" s="566">
        <v>3.0442535932000001</v>
      </c>
      <c r="AF39" s="566">
        <v>3.0495110157000003</v>
      </c>
      <c r="AI39" s="554"/>
      <c r="AJ39" s="554"/>
    </row>
    <row r="40" spans="1:37" s="565" customFormat="1">
      <c r="A40" s="565" t="s">
        <v>130</v>
      </c>
      <c r="B40" s="566">
        <v>11.196999999999999</v>
      </c>
      <c r="C40" s="566">
        <v>12.907999999999999</v>
      </c>
      <c r="D40" s="566">
        <v>13.117000000000001</v>
      </c>
      <c r="E40" s="566">
        <v>11.177</v>
      </c>
      <c r="F40" s="566">
        <v>12.122</v>
      </c>
      <c r="G40" s="566">
        <v>13.544</v>
      </c>
      <c r="H40" s="566">
        <v>12.974</v>
      </c>
      <c r="I40" s="566">
        <v>14.036</v>
      </c>
      <c r="J40" s="566">
        <v>14.500999999999999</v>
      </c>
      <c r="K40" s="566">
        <v>14.407999999999999</v>
      </c>
      <c r="L40" s="566">
        <v>14.365</v>
      </c>
      <c r="M40" s="566">
        <v>14.786</v>
      </c>
      <c r="N40" s="566">
        <v>14.259</v>
      </c>
      <c r="O40" s="566">
        <v>14.651999999999999</v>
      </c>
      <c r="P40" s="566">
        <v>14.683</v>
      </c>
      <c r="Q40" s="566">
        <v>14.768000000000001</v>
      </c>
      <c r="R40" s="566">
        <v>15.605</v>
      </c>
      <c r="S40" s="566">
        <v>16.236000000000001</v>
      </c>
      <c r="T40" s="566">
        <v>14.69</v>
      </c>
      <c r="U40" s="566">
        <v>13.087999999999999</v>
      </c>
      <c r="V40" s="566">
        <v>12.884</v>
      </c>
      <c r="W40" s="566">
        <v>12.870207519099999</v>
      </c>
      <c r="X40" s="566">
        <v>12.742173731199999</v>
      </c>
      <c r="Y40" s="566">
        <v>12.369775422900002</v>
      </c>
      <c r="Z40" s="566">
        <v>12.9426425058</v>
      </c>
      <c r="AA40" s="566">
        <v>12.430739516399999</v>
      </c>
      <c r="AB40" s="566">
        <v>11.871998065399998</v>
      </c>
      <c r="AC40" s="566">
        <v>12.619871987799998</v>
      </c>
      <c r="AD40" s="566">
        <v>11.7601136131</v>
      </c>
      <c r="AE40" s="566">
        <v>11.960882294399999</v>
      </c>
      <c r="AF40" s="566">
        <v>11.315100597699999</v>
      </c>
      <c r="AI40" s="554"/>
      <c r="AJ40" s="554"/>
      <c r="AK40" s="554"/>
    </row>
    <row r="41" spans="1:37" s="565" customFormat="1">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I41" s="554"/>
      <c r="AJ41" s="554"/>
      <c r="AK41" s="554"/>
    </row>
    <row r="42" spans="1:37" ht="15">
      <c r="A42" s="562"/>
      <c r="B42" s="562">
        <v>1990</v>
      </c>
      <c r="C42" s="562">
        <v>1991</v>
      </c>
      <c r="D42" s="562">
        <v>1992</v>
      </c>
      <c r="E42" s="562">
        <v>1993</v>
      </c>
      <c r="F42" s="562">
        <v>1994</v>
      </c>
      <c r="G42" s="562">
        <v>1995</v>
      </c>
      <c r="H42" s="562">
        <v>1996</v>
      </c>
      <c r="I42" s="562">
        <v>1997</v>
      </c>
      <c r="J42" s="562">
        <v>1998</v>
      </c>
      <c r="K42" s="562">
        <v>1999</v>
      </c>
      <c r="L42" s="562">
        <v>2000</v>
      </c>
      <c r="M42" s="562">
        <v>2001</v>
      </c>
      <c r="N42" s="562">
        <v>2002</v>
      </c>
      <c r="O42" s="562">
        <v>2003</v>
      </c>
      <c r="P42" s="562">
        <v>2004</v>
      </c>
      <c r="Q42" s="562">
        <v>2005</v>
      </c>
      <c r="R42" s="562">
        <v>2006</v>
      </c>
      <c r="S42" s="562">
        <v>2007</v>
      </c>
      <c r="T42" s="562">
        <v>2008</v>
      </c>
      <c r="U42" s="562">
        <v>2009</v>
      </c>
      <c r="V42" s="562">
        <v>2010</v>
      </c>
      <c r="W42" s="563">
        <v>2011</v>
      </c>
      <c r="X42" s="563">
        <v>2012</v>
      </c>
      <c r="Y42" s="563">
        <v>2013</v>
      </c>
      <c r="Z42" s="563">
        <v>2014</v>
      </c>
      <c r="AA42" s="563">
        <v>2015</v>
      </c>
      <c r="AB42" s="563">
        <v>2016</v>
      </c>
      <c r="AC42" s="563">
        <v>2017</v>
      </c>
      <c r="AD42" s="563">
        <v>2018</v>
      </c>
      <c r="AE42" s="563">
        <v>2019</v>
      </c>
      <c r="AF42" s="563">
        <v>2020</v>
      </c>
      <c r="AG42" s="564"/>
    </row>
    <row r="43" spans="1:37" s="565" customFormat="1">
      <c r="A43" s="565" t="s">
        <v>130</v>
      </c>
      <c r="B43" s="566">
        <f t="shared" ref="B43" si="0">B44+B40</f>
        <v>77.340691993005294</v>
      </c>
      <c r="C43" s="566">
        <f t="shared" ref="C43" si="1">C44+C40</f>
        <v>80.987754280800885</v>
      </c>
      <c r="D43" s="566">
        <f t="shared" ref="D43" si="2">D44+D40</f>
        <v>81.048797864772467</v>
      </c>
      <c r="E43" s="566">
        <f t="shared" ref="E43" si="3">E44+E40</f>
        <v>78.326366641758426</v>
      </c>
      <c r="F43" s="566">
        <f t="shared" ref="F43" si="4">F44+F40</f>
        <v>78.833727163076858</v>
      </c>
      <c r="G43" s="566">
        <f t="shared" ref="G43" si="5">G44+G40</f>
        <v>80.431754321061092</v>
      </c>
      <c r="H43" s="566">
        <f t="shared" ref="H43" si="6">H44+H40</f>
        <v>79.990914028029778</v>
      </c>
      <c r="I43" s="566">
        <f t="shared" ref="I43" si="7">I44+I40</f>
        <v>81.509086797589688</v>
      </c>
      <c r="J43" s="566">
        <f t="shared" ref="J43" si="8">J44+J40</f>
        <v>84.615792312613891</v>
      </c>
      <c r="K43" s="566">
        <f t="shared" ref="K43" si="9">K44+K40</f>
        <v>84.301792222569773</v>
      </c>
      <c r="L43" s="566">
        <f t="shared" ref="L43" si="10">L44+L40</f>
        <v>83.005097283271709</v>
      </c>
      <c r="M43" s="566">
        <f t="shared" ref="M43" si="11">M44+M40</f>
        <v>85.684424849089282</v>
      </c>
      <c r="N43" s="566">
        <f t="shared" ref="N43" si="12">N44+N40</f>
        <v>83.577173474943933</v>
      </c>
      <c r="O43" s="566">
        <f t="shared" ref="O43" si="13">O44+O40</f>
        <v>83.073427294355241</v>
      </c>
      <c r="P43" s="566">
        <f t="shared" ref="P43" si="14">P44+P40</f>
        <v>83.089280163584789</v>
      </c>
      <c r="Q43" s="566">
        <f t="shared" ref="Q43" si="15">Q44+Q40</f>
        <v>82.920335271044337</v>
      </c>
      <c r="R43" s="566">
        <f t="shared" ref="R43" si="16">R44+R40</f>
        <v>82.523766480651048</v>
      </c>
      <c r="S43" s="566">
        <f t="shared" ref="S43" si="17">S44+S40</f>
        <v>80.340830604850865</v>
      </c>
      <c r="T43" s="566">
        <f t="shared" ref="T43" si="18">T44+T40</f>
        <v>77.193455896722284</v>
      </c>
      <c r="U43" s="566">
        <f t="shared" ref="U43" si="19">U44+U40</f>
        <v>74.094750614598311</v>
      </c>
      <c r="V43" s="566">
        <f t="shared" ref="V43" si="20">V44+V40</f>
        <v>72.018745344879676</v>
      </c>
      <c r="W43" s="566">
        <f t="shared" ref="W43" si="21">W44+W40</f>
        <v>74.261131624921518</v>
      </c>
      <c r="X43" s="566">
        <f t="shared" ref="X43" si="22">X44+X40</f>
        <v>72.74958171379194</v>
      </c>
      <c r="Y43" s="566">
        <f t="shared" ref="Y43" si="23">Y44+Y40</f>
        <v>71.418553786942155</v>
      </c>
      <c r="Z43" s="566">
        <f t="shared" ref="Z43" si="24">Z44+Z40</f>
        <v>71.701138441519205</v>
      </c>
      <c r="AA43" s="566">
        <f t="shared" ref="AA43" si="25">AA44+AA40</f>
        <v>71.282238074080695</v>
      </c>
      <c r="AB43" s="566">
        <f t="shared" ref="AB43" si="26">AB44+AB40</f>
        <v>69.342323000868561</v>
      </c>
      <c r="AC43" s="566">
        <f t="shared" ref="AC43" si="27">AC44+AC40</f>
        <v>70.257696216300005</v>
      </c>
      <c r="AD43" s="566">
        <f t="shared" ref="AD43" si="28">AD44+AD40</f>
        <v>67.60367510857445</v>
      </c>
      <c r="AE43" s="566">
        <f t="shared" ref="AE43" si="29">AE44+AE40</f>
        <v>67.400423064319526</v>
      </c>
      <c r="AF43" s="566">
        <f t="shared" ref="AF43" si="30">AF44+AF40</f>
        <v>60.417785208033052</v>
      </c>
      <c r="AI43" s="554"/>
      <c r="AJ43" s="554"/>
      <c r="AK43" s="554"/>
    </row>
    <row r="44" spans="1:37" s="565" customFormat="1">
      <c r="A44" s="565" t="s">
        <v>175</v>
      </c>
      <c r="B44" s="566">
        <f t="shared" ref="B44" si="31">B45+B39</f>
        <v>66.143691993005291</v>
      </c>
      <c r="C44" s="566">
        <f t="shared" ref="C44" si="32">C45+C39</f>
        <v>68.079754280800884</v>
      </c>
      <c r="D44" s="566">
        <f t="shared" ref="D44" si="33">D45+D39</f>
        <v>67.931797864772463</v>
      </c>
      <c r="E44" s="566">
        <f t="shared" ref="E44" si="34">E45+E39</f>
        <v>67.149366641758434</v>
      </c>
      <c r="F44" s="566">
        <f t="shared" ref="F44" si="35">F45+F39</f>
        <v>66.711727163076858</v>
      </c>
      <c r="G44" s="566">
        <f t="shared" ref="G44" si="36">G45+G39</f>
        <v>66.887754321061095</v>
      </c>
      <c r="H44" s="566">
        <f t="shared" ref="H44" si="37">H45+H39</f>
        <v>67.016914028029774</v>
      </c>
      <c r="I44" s="566">
        <f t="shared" ref="I44" si="38">I45+I39</f>
        <v>67.473086797589687</v>
      </c>
      <c r="J44" s="566">
        <f t="shared" ref="J44" si="39">J45+J39</f>
        <v>70.114792312613886</v>
      </c>
      <c r="K44" s="566">
        <f t="shared" ref="K44" si="40">K45+K39</f>
        <v>69.893792222569772</v>
      </c>
      <c r="L44" s="566">
        <f t="shared" ref="L44" si="41">L45+L39</f>
        <v>68.640097283271714</v>
      </c>
      <c r="M44" s="566">
        <f t="shared" ref="M44" si="42">M45+M39</f>
        <v>70.898424849089281</v>
      </c>
      <c r="N44" s="566">
        <f t="shared" ref="N44" si="43">N45+N39</f>
        <v>69.318173474943933</v>
      </c>
      <c r="O44" s="566">
        <f t="shared" ref="O44" si="44">O45+O39</f>
        <v>68.42142729435524</v>
      </c>
      <c r="P44" s="566">
        <f t="shared" ref="P44" si="45">P45+P39</f>
        <v>68.406280163584782</v>
      </c>
      <c r="Q44" s="566">
        <f t="shared" ref="Q44" si="46">Q45+Q39</f>
        <v>68.152335271044336</v>
      </c>
      <c r="R44" s="566">
        <f t="shared" ref="R44" si="47">R45+R39</f>
        <v>66.918766480651044</v>
      </c>
      <c r="S44" s="566">
        <f t="shared" ref="S44" si="48">S45+S39</f>
        <v>64.104830604850861</v>
      </c>
      <c r="T44" s="566">
        <f t="shared" ref="T44" si="49">T45+T39</f>
        <v>62.503455896722279</v>
      </c>
      <c r="U44" s="566">
        <f t="shared" ref="U44" si="50">U45+U39</f>
        <v>61.00675061459831</v>
      </c>
      <c r="V44" s="566">
        <f t="shared" ref="V44" si="51">V45+V39</f>
        <v>59.134745344879683</v>
      </c>
      <c r="W44" s="566">
        <f t="shared" ref="W44" si="52">W45+W39</f>
        <v>61.390924105821526</v>
      </c>
      <c r="X44" s="566">
        <f t="shared" ref="X44" si="53">X45+X39</f>
        <v>60.007407982591943</v>
      </c>
      <c r="Y44" s="566">
        <f t="shared" ref="Y44" si="54">Y45+Y39</f>
        <v>59.04877836404215</v>
      </c>
      <c r="Z44" s="566">
        <f t="shared" ref="Z44" si="55">Z45+Z39</f>
        <v>58.75849593571921</v>
      </c>
      <c r="AA44" s="566">
        <f t="shared" ref="AA44" si="56">AA45+AA39</f>
        <v>58.851498557680692</v>
      </c>
      <c r="AB44" s="566">
        <f t="shared" ref="AB44" si="57">AB45+AB39</f>
        <v>57.470324935468561</v>
      </c>
      <c r="AC44" s="566">
        <f t="shared" ref="AC44" si="58">AC45+AC39</f>
        <v>57.637824228500008</v>
      </c>
      <c r="AD44" s="566">
        <f t="shared" ref="AD44" si="59">AD45+AD39</f>
        <v>55.843561495474454</v>
      </c>
      <c r="AE44" s="566">
        <f t="shared" ref="AE44" si="60">AE45+AE39</f>
        <v>55.439540769919525</v>
      </c>
      <c r="AF44" s="566">
        <f t="shared" ref="AF44" si="61">AF45+AF39</f>
        <v>49.102684610333057</v>
      </c>
      <c r="AI44" s="554"/>
      <c r="AJ44" s="554"/>
    </row>
    <row r="45" spans="1:37" s="565" customFormat="1">
      <c r="A45" s="565" t="s">
        <v>86</v>
      </c>
      <c r="B45" s="566">
        <f t="shared" ref="B45" si="62">B46+B38</f>
        <v>62.601691993005289</v>
      </c>
      <c r="C45" s="566">
        <f t="shared" ref="C45" si="63">C46+C38</f>
        <v>64.579754280800884</v>
      </c>
      <c r="D45" s="566">
        <f t="shared" ref="D45" si="64">D46+D38</f>
        <v>64.394797864772457</v>
      </c>
      <c r="E45" s="566">
        <f t="shared" ref="E45" si="65">E46+E38</f>
        <v>63.510366641758438</v>
      </c>
      <c r="F45" s="566">
        <f t="shared" ref="F45" si="66">F46+F38</f>
        <v>63.149727163076861</v>
      </c>
      <c r="G45" s="566">
        <f t="shared" ref="G45" si="67">G46+G38</f>
        <v>63.311754321061095</v>
      </c>
      <c r="H45" s="566">
        <f t="shared" ref="H45" si="68">H46+H38</f>
        <v>63.349914028029779</v>
      </c>
      <c r="I45" s="566">
        <f t="shared" ref="I45" si="69">I46+I38</f>
        <v>63.830086797589686</v>
      </c>
      <c r="J45" s="566">
        <f t="shared" ref="J45" si="70">J46+J38</f>
        <v>66.412792312613888</v>
      </c>
      <c r="K45" s="566">
        <f t="shared" ref="K45" si="71">K46+K38</f>
        <v>66.196792222569769</v>
      </c>
      <c r="L45" s="566">
        <f t="shared" ref="L45" si="72">L46+L38</f>
        <v>64.961097283271712</v>
      </c>
      <c r="M45" s="566">
        <f t="shared" ref="M45" si="73">M46+M38</f>
        <v>67.201424849089278</v>
      </c>
      <c r="N45" s="566">
        <f t="shared" ref="N45" si="74">N46+N38</f>
        <v>65.75117347494394</v>
      </c>
      <c r="O45" s="566">
        <f t="shared" ref="O45" si="75">O46+O38</f>
        <v>64.892427294355244</v>
      </c>
      <c r="P45" s="566">
        <f t="shared" ref="P45" si="76">P46+P38</f>
        <v>64.693280163584788</v>
      </c>
      <c r="Q45" s="566">
        <f t="shared" ref="Q45" si="77">Q46+Q38</f>
        <v>64.522335271044341</v>
      </c>
      <c r="R45" s="566">
        <f t="shared" ref="R45" si="78">R46+R38</f>
        <v>63.388766480651043</v>
      </c>
      <c r="S45" s="566">
        <f t="shared" ref="S45" si="79">S46+S38</f>
        <v>60.645830604850858</v>
      </c>
      <c r="T45" s="566">
        <f t="shared" ref="T45" si="80">T46+T38</f>
        <v>58.96645589672228</v>
      </c>
      <c r="U45" s="566">
        <f t="shared" ref="U45" si="81">U46+U38</f>
        <v>57.481750614598312</v>
      </c>
      <c r="V45" s="566">
        <f t="shared" ref="V45" si="82">V46+V38</f>
        <v>55.643745344879683</v>
      </c>
      <c r="W45" s="566">
        <f t="shared" ref="W45" si="83">W46+W38</f>
        <v>57.916377369321523</v>
      </c>
      <c r="X45" s="566">
        <f t="shared" ref="X45" si="84">X46+X38</f>
        <v>56.725024288691941</v>
      </c>
      <c r="Y45" s="566">
        <f t="shared" ref="Y45" si="85">Y46+Y38</f>
        <v>55.574057969042151</v>
      </c>
      <c r="Z45" s="566">
        <f t="shared" ref="Z45" si="86">Z46+Z38</f>
        <v>55.311999640719208</v>
      </c>
      <c r="AA45" s="566">
        <f t="shared" ref="AA45" si="87">AA46+AA38</f>
        <v>55.443933561180692</v>
      </c>
      <c r="AB45" s="566">
        <f t="shared" ref="AB45" si="88">AB46+AB38</f>
        <v>54.28880336546856</v>
      </c>
      <c r="AC45" s="566">
        <f t="shared" ref="AC45" si="89">AC46+AC38</f>
        <v>54.547450978500009</v>
      </c>
      <c r="AD45" s="566">
        <f t="shared" ref="AD45" si="90">AD46+AD38</f>
        <v>52.747513720674455</v>
      </c>
      <c r="AE45" s="566">
        <f t="shared" ref="AE45" si="91">AE46+AE38</f>
        <v>52.395287176719528</v>
      </c>
      <c r="AF45" s="566">
        <f t="shared" ref="AF45" si="92">AF46+AF38</f>
        <v>46.053173594633058</v>
      </c>
      <c r="AG45" s="566"/>
      <c r="AI45" s="554"/>
    </row>
    <row r="46" spans="1:37" s="565" customFormat="1">
      <c r="A46" s="565" t="s">
        <v>379</v>
      </c>
      <c r="B46" s="566">
        <f>B47+B37</f>
        <v>51.309134707924287</v>
      </c>
      <c r="C46" s="566">
        <f t="shared" ref="C46:AF46" si="93">C47+C37</f>
        <v>53.688095035502613</v>
      </c>
      <c r="D46" s="566">
        <f t="shared" si="93"/>
        <v>53.406983208554955</v>
      </c>
      <c r="E46" s="566">
        <f t="shared" si="93"/>
        <v>53.229597031278331</v>
      </c>
      <c r="F46" s="566">
        <f t="shared" si="93"/>
        <v>52.930536981259223</v>
      </c>
      <c r="G46" s="566">
        <f t="shared" si="93"/>
        <v>53.479230737226779</v>
      </c>
      <c r="H46" s="566">
        <f t="shared" si="93"/>
        <v>53.762136394597547</v>
      </c>
      <c r="I46" s="566">
        <f t="shared" si="93"/>
        <v>53.966637958908933</v>
      </c>
      <c r="J46" s="566">
        <f t="shared" si="93"/>
        <v>56.015640881946929</v>
      </c>
      <c r="K46" s="566">
        <f t="shared" si="93"/>
        <v>55.688886136510696</v>
      </c>
      <c r="L46" s="566">
        <f t="shared" si="93"/>
        <v>55.001010330946052</v>
      </c>
      <c r="M46" s="566">
        <f t="shared" si="93"/>
        <v>56.496728601976649</v>
      </c>
      <c r="N46" s="566">
        <f t="shared" si="93"/>
        <v>55.871324439941297</v>
      </c>
      <c r="O46" s="566">
        <f t="shared" si="93"/>
        <v>55.072265830478216</v>
      </c>
      <c r="P46" s="566">
        <f t="shared" si="93"/>
        <v>55.121548308326858</v>
      </c>
      <c r="Q46" s="566">
        <f t="shared" si="93"/>
        <v>55.036800655708007</v>
      </c>
      <c r="R46" s="566">
        <f t="shared" si="93"/>
        <v>54.522716529226486</v>
      </c>
      <c r="S46" s="566">
        <f t="shared" si="93"/>
        <v>52.733628339518617</v>
      </c>
      <c r="T46" s="566">
        <f t="shared" si="93"/>
        <v>50.403229778283865</v>
      </c>
      <c r="U46" s="566">
        <f t="shared" si="93"/>
        <v>49.266704911381254</v>
      </c>
      <c r="V46" s="566">
        <f t="shared" si="93"/>
        <v>48.638559552769522</v>
      </c>
      <c r="W46" s="566">
        <f t="shared" si="93"/>
        <v>51.039786243906462</v>
      </c>
      <c r="X46" s="566">
        <f t="shared" si="93"/>
        <v>50.116458258731974</v>
      </c>
      <c r="Y46" s="566">
        <f t="shared" si="93"/>
        <v>49.234174133034841</v>
      </c>
      <c r="Z46" s="566">
        <f t="shared" si="93"/>
        <v>49.222490853873062</v>
      </c>
      <c r="AA46" s="566">
        <f t="shared" si="93"/>
        <v>49.619098029982943</v>
      </c>
      <c r="AB46" s="566">
        <f t="shared" si="93"/>
        <v>49.099185016556753</v>
      </c>
      <c r="AC46" s="566">
        <f t="shared" si="93"/>
        <v>49.26853515140921</v>
      </c>
      <c r="AD46" s="566">
        <f t="shared" si="93"/>
        <v>47.87504833953497</v>
      </c>
      <c r="AE46" s="566">
        <f t="shared" si="93"/>
        <v>47.85169911343727</v>
      </c>
      <c r="AF46" s="566">
        <f t="shared" si="93"/>
        <v>46.053173594633058</v>
      </c>
      <c r="AG46" s="566"/>
      <c r="AI46" s="554"/>
    </row>
    <row r="47" spans="1:37" s="565" customFormat="1">
      <c r="A47" s="565" t="s">
        <v>89</v>
      </c>
      <c r="B47" s="566">
        <f>B48+B35</f>
        <v>46.098277788478256</v>
      </c>
      <c r="C47" s="566">
        <f t="shared" ref="C47:AF47" si="94">C48+C35</f>
        <v>48.432078978926242</v>
      </c>
      <c r="D47" s="566">
        <f t="shared" si="94"/>
        <v>48.073833847872031</v>
      </c>
      <c r="E47" s="566">
        <f t="shared" si="94"/>
        <v>48.228982570219848</v>
      </c>
      <c r="F47" s="566">
        <f t="shared" si="94"/>
        <v>47.999459162209689</v>
      </c>
      <c r="G47" s="566">
        <f t="shared" si="94"/>
        <v>48.574512180100413</v>
      </c>
      <c r="H47" s="566">
        <f t="shared" si="94"/>
        <v>48.857145492843706</v>
      </c>
      <c r="I47" s="566">
        <f t="shared" si="94"/>
        <v>49.110857904457568</v>
      </c>
      <c r="J47" s="566">
        <f t="shared" si="94"/>
        <v>50.342395819382375</v>
      </c>
      <c r="K47" s="566">
        <f t="shared" si="94"/>
        <v>50.067964387426258</v>
      </c>
      <c r="L47" s="566">
        <f t="shared" si="94"/>
        <v>49.930783661626656</v>
      </c>
      <c r="M47" s="566">
        <f t="shared" si="94"/>
        <v>51.228833526465934</v>
      </c>
      <c r="N47" s="566">
        <f t="shared" si="94"/>
        <v>50.724561947454696</v>
      </c>
      <c r="O47" s="566">
        <f t="shared" si="94"/>
        <v>49.846369214714628</v>
      </c>
      <c r="P47" s="566">
        <f t="shared" si="94"/>
        <v>49.903070075109596</v>
      </c>
      <c r="Q47" s="566">
        <f t="shared" si="94"/>
        <v>50.185986968834214</v>
      </c>
      <c r="R47" s="566">
        <f t="shared" si="94"/>
        <v>49.988633025730728</v>
      </c>
      <c r="S47" s="566">
        <f t="shared" si="94"/>
        <v>48.564801533486154</v>
      </c>
      <c r="T47" s="566">
        <f t="shared" si="94"/>
        <v>45.707510850567296</v>
      </c>
      <c r="U47" s="566">
        <f t="shared" si="94"/>
        <v>44.841029606868588</v>
      </c>
      <c r="V47" s="566">
        <f t="shared" si="94"/>
        <v>44.716448854327837</v>
      </c>
      <c r="W47" s="566">
        <f t="shared" si="94"/>
        <v>47.176331617090497</v>
      </c>
      <c r="X47" s="566">
        <f t="shared" si="94"/>
        <v>46.489857925736551</v>
      </c>
      <c r="Y47" s="566">
        <f t="shared" si="94"/>
        <v>45.667313816182507</v>
      </c>
      <c r="Z47" s="566">
        <f t="shared" si="94"/>
        <v>45.687247154286375</v>
      </c>
      <c r="AA47" s="566">
        <f t="shared" si="94"/>
        <v>46.117955231177447</v>
      </c>
      <c r="AB47" s="566">
        <f t="shared" si="94"/>
        <v>46.142688563079801</v>
      </c>
      <c r="AC47" s="566">
        <f t="shared" si="94"/>
        <v>46.167233866500013</v>
      </c>
      <c r="AD47" s="566">
        <f t="shared" si="94"/>
        <v>44.904873668686427</v>
      </c>
      <c r="AE47" s="566">
        <f t="shared" si="94"/>
        <v>44.909799483030824</v>
      </c>
      <c r="AF47" s="566">
        <f t="shared" si="94"/>
        <v>38.035066953887849</v>
      </c>
      <c r="AI47" s="554"/>
      <c r="AJ47" s="554"/>
    </row>
    <row r="48" spans="1:37" s="565" customFormat="1">
      <c r="A48" s="565" t="s">
        <v>88</v>
      </c>
      <c r="B48" s="566">
        <f>B49+B36</f>
        <v>39.467000000000006</v>
      </c>
      <c r="C48" s="566">
        <f t="shared" ref="C48:AF48" si="95">C49+C36</f>
        <v>41.715000000000003</v>
      </c>
      <c r="D48" s="566">
        <f t="shared" si="95"/>
        <v>41.407000000000004</v>
      </c>
      <c r="E48" s="566">
        <f t="shared" si="95"/>
        <v>40.974000000000004</v>
      </c>
      <c r="F48" s="566">
        <f t="shared" si="95"/>
        <v>41.080000000000005</v>
      </c>
      <c r="G48" s="566">
        <f t="shared" si="95"/>
        <v>41.744</v>
      </c>
      <c r="H48" s="566">
        <f t="shared" si="95"/>
        <v>41.685000000000002</v>
      </c>
      <c r="I48" s="566">
        <f t="shared" si="95"/>
        <v>42.400999999999996</v>
      </c>
      <c r="J48" s="566">
        <f t="shared" si="95"/>
        <v>44.705000000000005</v>
      </c>
      <c r="K48" s="566">
        <f t="shared" si="95"/>
        <v>44.454999999999998</v>
      </c>
      <c r="L48" s="566">
        <f t="shared" si="95"/>
        <v>44.930999999999997</v>
      </c>
      <c r="M48" s="566">
        <f t="shared" si="95"/>
        <v>45.212000000000003</v>
      </c>
      <c r="N48" s="566">
        <f t="shared" si="95"/>
        <v>45.04</v>
      </c>
      <c r="O48" s="566">
        <f t="shared" si="95"/>
        <v>44.868000000000002</v>
      </c>
      <c r="P48" s="566">
        <f t="shared" si="95"/>
        <v>45.111000000000004</v>
      </c>
      <c r="Q48" s="566">
        <f t="shared" si="95"/>
        <v>45.82</v>
      </c>
      <c r="R48" s="566">
        <f t="shared" si="95"/>
        <v>45.502000000000002</v>
      </c>
      <c r="S48" s="566">
        <f t="shared" si="95"/>
        <v>44.580000000000005</v>
      </c>
      <c r="T48" s="566">
        <f t="shared" si="95"/>
        <v>42.236999999999995</v>
      </c>
      <c r="U48" s="566">
        <f t="shared" si="95"/>
        <v>41.737000000000002</v>
      </c>
      <c r="V48" s="566">
        <f t="shared" si="95"/>
        <v>41.905000000000001</v>
      </c>
      <c r="W48" s="566">
        <f t="shared" si="95"/>
        <v>43.801916584499992</v>
      </c>
      <c r="X48" s="566">
        <f t="shared" si="95"/>
        <v>43.393413010300002</v>
      </c>
      <c r="Y48" s="566">
        <f t="shared" si="95"/>
        <v>42.669359835900003</v>
      </c>
      <c r="Z48" s="566">
        <f t="shared" si="95"/>
        <v>42.7602268045</v>
      </c>
      <c r="AA48" s="566">
        <f t="shared" si="95"/>
        <v>43.180311763699997</v>
      </c>
      <c r="AB48" s="566">
        <f t="shared" si="95"/>
        <v>43.330953188600006</v>
      </c>
      <c r="AC48" s="566">
        <f t="shared" si="95"/>
        <v>43.59990087740001</v>
      </c>
      <c r="AD48" s="566">
        <f t="shared" si="95"/>
        <v>42.180605000500002</v>
      </c>
      <c r="AE48" s="566">
        <f t="shared" si="95"/>
        <v>42.1709981236</v>
      </c>
      <c r="AF48" s="566">
        <f t="shared" si="95"/>
        <v>35.638161783000001</v>
      </c>
      <c r="AI48" s="554"/>
      <c r="AJ48" s="554"/>
      <c r="AK48" s="554"/>
    </row>
    <row r="49" spans="1:37" s="565" customFormat="1">
      <c r="A49" s="565" t="s">
        <v>229</v>
      </c>
      <c r="B49" s="566">
        <f>B34</f>
        <v>1.6240000000000001</v>
      </c>
      <c r="C49" s="566">
        <f t="shared" ref="C49:AF49" si="96">C34</f>
        <v>2.8039999999999998</v>
      </c>
      <c r="D49" s="566">
        <f t="shared" si="96"/>
        <v>1.7070000000000001</v>
      </c>
      <c r="E49" s="566">
        <f t="shared" si="96"/>
        <v>0.94699999999999995</v>
      </c>
      <c r="F49" s="566">
        <f t="shared" si="96"/>
        <v>0.80700000000000005</v>
      </c>
      <c r="G49" s="566">
        <f t="shared" si="96"/>
        <v>1.224</v>
      </c>
      <c r="H49" s="566">
        <f t="shared" si="96"/>
        <v>1.262</v>
      </c>
      <c r="I49" s="566">
        <f t="shared" si="96"/>
        <v>1.1659999999999999</v>
      </c>
      <c r="J49" s="566">
        <f t="shared" si="96"/>
        <v>2.0539999999999998</v>
      </c>
      <c r="K49" s="566">
        <f t="shared" si="96"/>
        <v>1.6679999999999999</v>
      </c>
      <c r="L49" s="566">
        <f t="shared" si="96"/>
        <v>1.2350000000000001</v>
      </c>
      <c r="M49" s="566">
        <f t="shared" si="96"/>
        <v>0.99299999999999999</v>
      </c>
      <c r="N49" s="566">
        <f t="shared" si="96"/>
        <v>0.85499999999999998</v>
      </c>
      <c r="O49" s="566">
        <f t="shared" si="96"/>
        <v>1.1909999999999998</v>
      </c>
      <c r="P49" s="566">
        <f t="shared" si="96"/>
        <v>1.4020000000000001</v>
      </c>
      <c r="Q49" s="566">
        <f t="shared" si="96"/>
        <v>2.8970000000000002</v>
      </c>
      <c r="R49" s="566">
        <f t="shared" si="96"/>
        <v>2.5270000000000001</v>
      </c>
      <c r="S49" s="566">
        <f t="shared" si="96"/>
        <v>1.9260000000000002</v>
      </c>
      <c r="T49" s="566">
        <f t="shared" si="96"/>
        <v>1.58</v>
      </c>
      <c r="U49" s="566">
        <f t="shared" si="96"/>
        <v>1.5539999999999998</v>
      </c>
      <c r="V49" s="566">
        <f t="shared" si="96"/>
        <v>1.6519999999999999</v>
      </c>
      <c r="W49" s="566">
        <f t="shared" si="96"/>
        <v>1.8676618484000003</v>
      </c>
      <c r="X49" s="566">
        <f t="shared" si="96"/>
        <v>1.8425323296999998</v>
      </c>
      <c r="Y49" s="566">
        <f t="shared" si="96"/>
        <v>1.4810044111000003</v>
      </c>
      <c r="Z49" s="566">
        <f t="shared" si="96"/>
        <v>1.5312852312000003</v>
      </c>
      <c r="AA49" s="566">
        <f t="shared" si="96"/>
        <v>1.5515401869000001</v>
      </c>
      <c r="AB49" s="566">
        <f t="shared" si="96"/>
        <v>1.5238823362000002</v>
      </c>
      <c r="AC49" s="566">
        <f t="shared" si="96"/>
        <v>1.6198810213999999</v>
      </c>
      <c r="AD49" s="566">
        <f t="shared" si="96"/>
        <v>1.1347621150000002</v>
      </c>
      <c r="AE49" s="566">
        <f t="shared" si="96"/>
        <v>1.1825126198000002</v>
      </c>
      <c r="AF49" s="566">
        <f t="shared" si="96"/>
        <v>1.0828179007000001</v>
      </c>
      <c r="AI49" s="554"/>
      <c r="AJ49" s="554"/>
      <c r="AK49" s="567"/>
    </row>
    <row r="50" spans="1:37">
      <c r="A50" s="565" t="s">
        <v>404</v>
      </c>
      <c r="B50" s="804">
        <v>0</v>
      </c>
      <c r="C50" s="804">
        <v>0</v>
      </c>
      <c r="D50" s="804">
        <v>0</v>
      </c>
      <c r="E50" s="804">
        <v>0</v>
      </c>
      <c r="F50" s="804">
        <v>0</v>
      </c>
      <c r="G50" s="804">
        <v>0</v>
      </c>
      <c r="H50" s="804">
        <v>0</v>
      </c>
      <c r="I50" s="804">
        <v>0</v>
      </c>
      <c r="J50" s="804">
        <v>0</v>
      </c>
      <c r="K50" s="804">
        <v>0</v>
      </c>
      <c r="L50" s="804">
        <v>0</v>
      </c>
      <c r="M50" s="804">
        <v>0</v>
      </c>
      <c r="N50" s="804">
        <v>0</v>
      </c>
      <c r="O50" s="804">
        <v>0</v>
      </c>
      <c r="P50" s="804">
        <v>0</v>
      </c>
      <c r="Q50" s="804">
        <v>0</v>
      </c>
      <c r="R50" s="804">
        <v>0</v>
      </c>
      <c r="S50" s="804">
        <v>0</v>
      </c>
      <c r="T50" s="804">
        <v>0</v>
      </c>
      <c r="U50" s="804">
        <v>0</v>
      </c>
      <c r="V50" s="804">
        <v>0</v>
      </c>
      <c r="W50" s="804">
        <v>0</v>
      </c>
      <c r="X50" s="804">
        <v>0</v>
      </c>
      <c r="Y50" s="804">
        <v>0</v>
      </c>
      <c r="Z50" s="804">
        <v>0</v>
      </c>
      <c r="AA50" s="804">
        <v>0</v>
      </c>
      <c r="AB50" s="804">
        <v>0</v>
      </c>
      <c r="AC50" s="804">
        <v>0</v>
      </c>
      <c r="AD50" s="804">
        <v>-1E+20</v>
      </c>
      <c r="AE50" s="568">
        <f>AE45</f>
        <v>52.395287176719528</v>
      </c>
      <c r="AF50" s="568">
        <f>AF45</f>
        <v>46.053173594633058</v>
      </c>
      <c r="AG50" s="564"/>
    </row>
    <row r="51" spans="1:37">
      <c r="A51" s="569" t="s">
        <v>294</v>
      </c>
      <c r="B51" s="551" t="e">
        <v>#N/A</v>
      </c>
      <c r="C51" s="551" t="e">
        <v>#N/A</v>
      </c>
      <c r="D51" s="551" t="e">
        <v>#N/A</v>
      </c>
      <c r="E51" s="551" t="e">
        <v>#N/A</v>
      </c>
      <c r="F51" s="551" t="e">
        <v>#N/A</v>
      </c>
      <c r="G51" s="551" t="e">
        <v>#N/A</v>
      </c>
      <c r="H51" s="551" t="e">
        <v>#N/A</v>
      </c>
      <c r="I51" s="551" t="e">
        <v>#N/A</v>
      </c>
      <c r="J51" s="551" t="e">
        <v>#N/A</v>
      </c>
      <c r="K51" s="551" t="e">
        <v>#N/A</v>
      </c>
      <c r="L51" s="551" t="e">
        <v>#N/A</v>
      </c>
      <c r="M51" s="551" t="e">
        <v>#N/A</v>
      </c>
      <c r="N51" s="551" t="e">
        <v>#N/A</v>
      </c>
      <c r="O51" s="551" t="e">
        <v>#N/A</v>
      </c>
      <c r="P51" s="551" t="e">
        <v>#N/A</v>
      </c>
      <c r="Q51" s="551" t="e">
        <v>#N/A</v>
      </c>
      <c r="R51" s="551" t="e">
        <v>#N/A</v>
      </c>
      <c r="S51" s="551" t="e">
        <v>#N/A</v>
      </c>
      <c r="T51" s="551" t="e">
        <v>#N/A</v>
      </c>
      <c r="U51" s="551" t="e">
        <v>#N/A</v>
      </c>
      <c r="V51" s="551" t="e">
        <v>#N/A</v>
      </c>
      <c r="W51" s="556">
        <v>98.883768124330572</v>
      </c>
      <c r="X51" s="556">
        <v>103.07151371348023</v>
      </c>
      <c r="Y51" s="556">
        <v>97.167373864387216</v>
      </c>
      <c r="Z51" s="556">
        <v>90.851378349184529</v>
      </c>
      <c r="AA51" s="556">
        <v>78.12037134523537</v>
      </c>
      <c r="AB51" s="556">
        <v>71.831171351186043</v>
      </c>
      <c r="AC51" s="556">
        <v>80.089555722612872</v>
      </c>
      <c r="AD51" s="556">
        <v>88.810719884636896</v>
      </c>
      <c r="AE51" s="556">
        <v>87.248572137349015</v>
      </c>
      <c r="AF51" s="551" t="e">
        <v>#N/A</v>
      </c>
      <c r="AG51" s="564"/>
    </row>
    <row r="52" spans="1:37">
      <c r="A52" s="554"/>
      <c r="B52" s="559"/>
      <c r="C52" s="559"/>
      <c r="D52" s="559"/>
      <c r="E52" s="559"/>
      <c r="F52" s="559"/>
      <c r="G52" s="559"/>
      <c r="H52" s="559"/>
      <c r="I52" s="559"/>
      <c r="J52" s="559"/>
      <c r="K52" s="559"/>
      <c r="L52" s="559"/>
      <c r="M52" s="559"/>
      <c r="N52" s="559"/>
      <c r="O52" s="559"/>
      <c r="P52" s="559"/>
      <c r="Q52" s="559"/>
      <c r="R52" s="559"/>
      <c r="S52" s="559"/>
      <c r="T52" s="559"/>
      <c r="U52" s="559"/>
      <c r="V52" s="559"/>
      <c r="W52" s="564"/>
      <c r="X52" s="564"/>
      <c r="Y52" s="564"/>
      <c r="Z52" s="564"/>
      <c r="AA52" s="564"/>
      <c r="AB52" s="564"/>
      <c r="AC52" s="564"/>
      <c r="AD52" s="564"/>
      <c r="AE52" s="564"/>
      <c r="AF52" s="564"/>
      <c r="AG52" s="564"/>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
  <sheetViews>
    <sheetView showGridLines="0" zoomScale="85" zoomScaleNormal="85" workbookViewId="0">
      <selection activeCell="I62" sqref="I62"/>
    </sheetView>
  </sheetViews>
  <sheetFormatPr baseColWidth="10" defaultColWidth="11" defaultRowHeight="12.75"/>
  <cols>
    <col min="1" max="1" width="9.42578125" style="54" customWidth="1"/>
    <col min="2" max="2" width="24.7109375" style="54" customWidth="1"/>
    <col min="3" max="33" width="12.140625" style="54" customWidth="1"/>
    <col min="34" max="34" width="11" style="54" customWidth="1"/>
    <col min="35" max="35" width="11.7109375" style="54" customWidth="1"/>
    <col min="36" max="36" width="11.42578125" style="54" customWidth="1"/>
    <col min="37" max="37" width="11.7109375" style="54" customWidth="1"/>
    <col min="38" max="46" width="11" style="54" customWidth="1"/>
    <col min="47" max="47" width="14.140625" style="54" customWidth="1"/>
    <col min="48" max="16384" width="11" style="54"/>
  </cols>
  <sheetData>
    <row r="1" spans="1:12" s="183" customFormat="1" ht="15">
      <c r="A1" s="183" t="s">
        <v>380</v>
      </c>
    </row>
    <row r="2" spans="1:12">
      <c r="A2" s="570"/>
      <c r="K2" s="570"/>
    </row>
    <row r="3" spans="1:12">
      <c r="B3" s="59" t="s">
        <v>92</v>
      </c>
      <c r="L3" s="59"/>
    </row>
    <row r="9" spans="1:12" ht="15">
      <c r="K9" s="183"/>
    </row>
    <row r="10" spans="1:12">
      <c r="K10" s="165"/>
    </row>
    <row r="11" spans="1:12">
      <c r="K11" s="162"/>
    </row>
    <row r="22" spans="2:12" ht="13.5" customHeight="1"/>
    <row r="29" spans="2:12" s="59" customFormat="1">
      <c r="B29" s="165" t="s">
        <v>305</v>
      </c>
      <c r="K29" s="165"/>
      <c r="L29" s="165"/>
    </row>
    <row r="30" spans="2:12" s="59" customFormat="1">
      <c r="B30" s="162" t="s">
        <v>381</v>
      </c>
      <c r="L30" s="162"/>
    </row>
    <row r="31" spans="2:12" s="59" customFormat="1">
      <c r="B31" s="162" t="s">
        <v>382</v>
      </c>
      <c r="L31" s="162"/>
    </row>
    <row r="32" spans="2:12" s="59" customFormat="1">
      <c r="B32" s="59" t="s">
        <v>343</v>
      </c>
    </row>
    <row r="33" spans="2:33" s="59" customFormat="1">
      <c r="B33" s="162" t="s">
        <v>383</v>
      </c>
      <c r="D33" s="162"/>
      <c r="K33" s="162"/>
      <c r="L33" s="162"/>
    </row>
    <row r="34" spans="2:33">
      <c r="B34" s="451"/>
    </row>
    <row r="35" spans="2:33">
      <c r="B35" s="570"/>
    </row>
    <row r="36" spans="2:33">
      <c r="B36" s="571"/>
      <c r="C36" s="572">
        <v>1990</v>
      </c>
      <c r="D36" s="572">
        <v>1991</v>
      </c>
      <c r="E36" s="572">
        <v>1992</v>
      </c>
      <c r="F36" s="572">
        <v>1993</v>
      </c>
      <c r="G36" s="572">
        <v>1994</v>
      </c>
      <c r="H36" s="572">
        <v>1995</v>
      </c>
      <c r="I36" s="572">
        <v>1996</v>
      </c>
      <c r="J36" s="572">
        <v>1997</v>
      </c>
      <c r="K36" s="572">
        <v>1998</v>
      </c>
      <c r="L36" s="572">
        <v>1999</v>
      </c>
      <c r="M36" s="572">
        <v>2000</v>
      </c>
      <c r="N36" s="572">
        <v>2001</v>
      </c>
      <c r="O36" s="572">
        <v>2002</v>
      </c>
      <c r="P36" s="572">
        <v>2003</v>
      </c>
      <c r="Q36" s="572">
        <v>2004</v>
      </c>
      <c r="R36" s="572">
        <v>2005</v>
      </c>
      <c r="S36" s="572">
        <v>2006</v>
      </c>
      <c r="T36" s="572">
        <v>2007</v>
      </c>
      <c r="U36" s="572">
        <v>2008</v>
      </c>
      <c r="V36" s="572">
        <v>2009</v>
      </c>
      <c r="W36" s="572">
        <v>2010</v>
      </c>
      <c r="X36" s="572">
        <v>2011</v>
      </c>
      <c r="Y36" s="572">
        <v>2012</v>
      </c>
      <c r="Z36" s="572">
        <v>2013</v>
      </c>
      <c r="AA36" s="572">
        <v>2014</v>
      </c>
      <c r="AB36" s="572">
        <v>2015</v>
      </c>
      <c r="AC36" s="572">
        <v>2016</v>
      </c>
      <c r="AD36" s="572">
        <v>2017</v>
      </c>
      <c r="AE36" s="572">
        <v>2018</v>
      </c>
      <c r="AF36" s="572">
        <v>2019</v>
      </c>
      <c r="AG36" s="572">
        <v>2020</v>
      </c>
    </row>
    <row r="37" spans="2:33">
      <c r="C37" s="572">
        <v>1990</v>
      </c>
      <c r="D37" s="572"/>
      <c r="E37" s="572"/>
      <c r="F37" s="572"/>
      <c r="G37" s="572"/>
      <c r="H37" s="572">
        <v>1995</v>
      </c>
      <c r="I37" s="572"/>
      <c r="J37" s="572"/>
      <c r="K37" s="572"/>
      <c r="L37" s="572"/>
      <c r="M37" s="572">
        <v>2000</v>
      </c>
      <c r="N37" s="572"/>
      <c r="O37" s="572"/>
      <c r="P37" s="572"/>
      <c r="Q37" s="572"/>
      <c r="R37" s="572">
        <v>2005</v>
      </c>
      <c r="S37" s="572"/>
      <c r="T37" s="572"/>
      <c r="U37" s="572"/>
      <c r="V37" s="572"/>
      <c r="W37" s="572">
        <v>2010</v>
      </c>
      <c r="X37" s="572"/>
      <c r="Y37" s="572"/>
      <c r="Z37" s="572"/>
      <c r="AA37" s="572"/>
      <c r="AB37" s="572">
        <v>2015</v>
      </c>
      <c r="AC37" s="572"/>
      <c r="AD37" s="572"/>
      <c r="AE37" s="572"/>
      <c r="AF37" s="572"/>
      <c r="AG37" s="572">
        <v>2020</v>
      </c>
    </row>
    <row r="38" spans="2:33">
      <c r="B38" s="54" t="s">
        <v>295</v>
      </c>
      <c r="C38" s="573">
        <v>17.355497500000002</v>
      </c>
      <c r="D38" s="573">
        <v>18.626355</v>
      </c>
      <c r="E38" s="573">
        <v>19.698800000000002</v>
      </c>
      <c r="F38" s="573">
        <v>20.544342500000003</v>
      </c>
      <c r="G38" s="573">
        <v>21.593385000000001</v>
      </c>
      <c r="H38" s="573">
        <v>22.68618</v>
      </c>
      <c r="I38" s="573">
        <v>23.2590325</v>
      </c>
      <c r="J38" s="573">
        <v>24.291795</v>
      </c>
      <c r="K38" s="573">
        <v>25.652192500000002</v>
      </c>
      <c r="L38" s="573">
        <v>25.906567500000001</v>
      </c>
      <c r="M38" s="573">
        <v>27.474535000000003</v>
      </c>
      <c r="N38" s="573">
        <v>28.536805000000001</v>
      </c>
      <c r="O38" s="573">
        <v>29.057765000000003</v>
      </c>
      <c r="P38" s="573">
        <v>29.482062500000005</v>
      </c>
      <c r="Q38" s="573">
        <v>30.175997500000001</v>
      </c>
      <c r="R38" s="573">
        <v>30.254345000000001</v>
      </c>
      <c r="S38" s="573">
        <v>31.054100000000002</v>
      </c>
      <c r="T38" s="573">
        <v>31.482467500000002</v>
      </c>
      <c r="U38" s="573">
        <v>30.566717500000003</v>
      </c>
      <c r="V38" s="573">
        <v>30.485317500000001</v>
      </c>
      <c r="W38" s="573">
        <v>31.220970000000001</v>
      </c>
      <c r="X38" s="573">
        <v>32.251697499999999</v>
      </c>
      <c r="Y38" s="573">
        <v>32.319870000000002</v>
      </c>
      <c r="Z38" s="573">
        <v>32.225242500000007</v>
      </c>
      <c r="AA38" s="573">
        <v>32.329027500000002</v>
      </c>
      <c r="AB38" s="573">
        <v>32.63326</v>
      </c>
      <c r="AC38" s="573">
        <v>32.645880052499997</v>
      </c>
      <c r="AD38" s="573">
        <v>32.553518525000001</v>
      </c>
      <c r="AE38" s="573">
        <v>31.335343105</v>
      </c>
      <c r="AF38" s="573">
        <v>30.725263332500003</v>
      </c>
      <c r="AG38" s="573">
        <v>26.225104015000003</v>
      </c>
    </row>
    <row r="39" spans="2:33">
      <c r="B39" s="54" t="s">
        <v>296</v>
      </c>
      <c r="C39" s="573">
        <v>18.903589199999999</v>
      </c>
      <c r="D39" s="573">
        <v>18.507399899999999</v>
      </c>
      <c r="E39" s="573">
        <v>18.228911400000001</v>
      </c>
      <c r="F39" s="573">
        <v>17.6320002</v>
      </c>
      <c r="G39" s="573">
        <v>17.019325500000001</v>
      </c>
      <c r="H39" s="573">
        <v>16.142874899999999</v>
      </c>
      <c r="I39" s="573">
        <v>15.421957499999998</v>
      </c>
      <c r="J39" s="573">
        <v>15.011055599999999</v>
      </c>
      <c r="K39" s="573">
        <v>14.9059656</v>
      </c>
      <c r="L39" s="573">
        <v>14.815588199999999</v>
      </c>
      <c r="M39" s="573">
        <v>14.106230699999999</v>
      </c>
      <c r="N39" s="573">
        <v>13.732110299999999</v>
      </c>
      <c r="O39" s="573">
        <v>13.230831</v>
      </c>
      <c r="P39" s="573">
        <v>12.381703799999999</v>
      </c>
      <c r="Q39" s="573">
        <v>11.711229599999999</v>
      </c>
      <c r="R39" s="573">
        <v>10.945123499999999</v>
      </c>
      <c r="S39" s="573">
        <v>10.2031881</v>
      </c>
      <c r="T39" s="573">
        <v>9.4654562999999996</v>
      </c>
      <c r="U39" s="573">
        <v>8.4029963999999993</v>
      </c>
      <c r="V39" s="573">
        <v>8.0814209999999989</v>
      </c>
      <c r="W39" s="573">
        <v>7.4309138999999993</v>
      </c>
      <c r="X39" s="573">
        <v>7.2879914999999995</v>
      </c>
      <c r="Y39" s="573">
        <v>6.8581734000000001</v>
      </c>
      <c r="Z39" s="573">
        <v>6.6290771999999993</v>
      </c>
      <c r="AA39" s="573">
        <v>6.6658586999999994</v>
      </c>
      <c r="AB39" s="573">
        <v>6.7446761999999998</v>
      </c>
      <c r="AC39" s="573">
        <v>6.9012602999999997</v>
      </c>
      <c r="AD39" s="573">
        <v>7.1324582999999997</v>
      </c>
      <c r="AE39" s="573">
        <v>7.3561854518999992</v>
      </c>
      <c r="AF39" s="573">
        <v>7.8603316070999991</v>
      </c>
      <c r="AG39" s="573">
        <v>6.7008158376000004</v>
      </c>
    </row>
    <row r="40" spans="2:33">
      <c r="B40" s="54" t="s">
        <v>297</v>
      </c>
      <c r="C40" s="573">
        <v>5.4935000000000005E-2</v>
      </c>
      <c r="D40" s="573">
        <v>5.1638900000000001E-2</v>
      </c>
      <c r="E40" s="573">
        <v>4.3948000000000001E-2</v>
      </c>
      <c r="F40" s="573">
        <v>3.8454500000000003E-2</v>
      </c>
      <c r="G40" s="573">
        <v>3.4059699999999998E-2</v>
      </c>
      <c r="H40" s="573">
        <v>2.8566200000000003E-2</v>
      </c>
      <c r="I40" s="573">
        <v>4.9441499999999999E-2</v>
      </c>
      <c r="J40" s="573">
        <v>9.8882999999999999E-2</v>
      </c>
      <c r="K40" s="573">
        <v>0.16919980000000001</v>
      </c>
      <c r="L40" s="573">
        <v>0.22633220000000001</v>
      </c>
      <c r="M40" s="573">
        <v>0.23841790000000002</v>
      </c>
      <c r="N40" s="573">
        <v>0.23072700000000002</v>
      </c>
      <c r="O40" s="573">
        <v>0.20655560000000001</v>
      </c>
      <c r="P40" s="573">
        <v>0.1823842</v>
      </c>
      <c r="Q40" s="573">
        <v>0.16590370000000002</v>
      </c>
      <c r="R40" s="573">
        <v>0.1527193</v>
      </c>
      <c r="S40" s="573">
        <v>0.14283099999999999</v>
      </c>
      <c r="T40" s="573">
        <v>0.1296466</v>
      </c>
      <c r="U40" s="573">
        <v>0.12195570000000001</v>
      </c>
      <c r="V40" s="573">
        <v>0.1087713</v>
      </c>
      <c r="W40" s="573">
        <v>0.1263505</v>
      </c>
      <c r="X40" s="573">
        <v>0.13953489999999999</v>
      </c>
      <c r="Y40" s="573">
        <v>0.1263505</v>
      </c>
      <c r="Z40" s="573">
        <v>0.11206740000000001</v>
      </c>
      <c r="AA40" s="573">
        <v>9.9981700000000007E-2</v>
      </c>
      <c r="AB40" s="573">
        <v>8.8994699999999996E-2</v>
      </c>
      <c r="AC40" s="573">
        <v>7.9106400000000007E-2</v>
      </c>
      <c r="AD40" s="573">
        <v>7.0316799999999999E-2</v>
      </c>
      <c r="AE40" s="573">
        <v>6.3687244200000007E-2</v>
      </c>
      <c r="AF40" s="573">
        <v>5.7814692700000003E-2</v>
      </c>
      <c r="AG40" s="573">
        <v>3.900385E-2</v>
      </c>
    </row>
    <row r="41" spans="2:33">
      <c r="B41" s="54" t="s">
        <v>298</v>
      </c>
      <c r="C41" s="573">
        <v>0.69014399999999987</v>
      </c>
      <c r="D41" s="573">
        <v>0.81646499999999989</v>
      </c>
      <c r="E41" s="573">
        <v>0.84316699999999989</v>
      </c>
      <c r="F41" s="573">
        <v>0.8955439999999999</v>
      </c>
      <c r="G41" s="573">
        <v>0.86370699999999989</v>
      </c>
      <c r="H41" s="573">
        <v>0.82673499999999989</v>
      </c>
      <c r="I41" s="573">
        <v>0.879112</v>
      </c>
      <c r="J41" s="573">
        <v>0.9017059999999999</v>
      </c>
      <c r="K41" s="573">
        <v>1.5764449999999999</v>
      </c>
      <c r="L41" s="573">
        <v>1.5476889999999999</v>
      </c>
      <c r="M41" s="573">
        <v>1.5969849999999999</v>
      </c>
      <c r="N41" s="573">
        <v>1.5836339999999998</v>
      </c>
      <c r="O41" s="573">
        <v>1.4552589999999999</v>
      </c>
      <c r="P41" s="573">
        <v>1.4675829999999999</v>
      </c>
      <c r="Q41" s="573">
        <v>1.415206</v>
      </c>
      <c r="R41" s="573">
        <v>1.3597479999999997</v>
      </c>
      <c r="S41" s="573">
        <v>1.363856</v>
      </c>
      <c r="T41" s="573">
        <v>1.3463969999999998</v>
      </c>
      <c r="U41" s="573">
        <v>1.3628289999999998</v>
      </c>
      <c r="V41" s="573">
        <v>1.2827230000000001</v>
      </c>
      <c r="W41" s="573">
        <v>1.2539669999999998</v>
      </c>
      <c r="X41" s="573">
        <v>2.1637041399999992</v>
      </c>
      <c r="Y41" s="573">
        <v>2.078675729</v>
      </c>
      <c r="Z41" s="573">
        <v>2.0546203080000001</v>
      </c>
      <c r="AA41" s="573">
        <v>1.9745358749999997</v>
      </c>
      <c r="AB41" s="573">
        <v>1.9523054330000003</v>
      </c>
      <c r="AC41" s="573">
        <v>1.8562840139999999</v>
      </c>
      <c r="AD41" s="573">
        <v>1.9064016140000002</v>
      </c>
      <c r="AE41" s="573">
        <v>2.0071123150000001</v>
      </c>
      <c r="AF41" s="573">
        <v>2.0265996400000001</v>
      </c>
      <c r="AG41" s="573">
        <v>1.3317817629999997</v>
      </c>
    </row>
    <row r="42" spans="2:33">
      <c r="B42" s="54" t="s">
        <v>299</v>
      </c>
      <c r="C42" s="573">
        <v>19.22421290701223</v>
      </c>
      <c r="D42" s="573">
        <v>19.106173083964904</v>
      </c>
      <c r="E42" s="573">
        <v>19.803064943591259</v>
      </c>
      <c r="F42" s="573">
        <v>19.725071403668498</v>
      </c>
      <c r="G42" s="573">
        <v>18.600117831141358</v>
      </c>
      <c r="H42" s="573">
        <v>18.997939533282818</v>
      </c>
      <c r="I42" s="573">
        <v>18.558808739901128</v>
      </c>
      <c r="J42" s="573">
        <v>18.488718508224025</v>
      </c>
      <c r="K42" s="573">
        <v>19.644976230994057</v>
      </c>
      <c r="L42" s="573">
        <v>19.479675211023576</v>
      </c>
      <c r="M42" s="573">
        <v>18.104986770193964</v>
      </c>
      <c r="N42" s="573">
        <v>19.437001277884608</v>
      </c>
      <c r="O42" s="573">
        <v>18.554550748989211</v>
      </c>
      <c r="P42" s="573">
        <v>18.61467794171125</v>
      </c>
      <c r="Q42" s="573">
        <v>18.441585964644311</v>
      </c>
      <c r="R42" s="573">
        <v>18.245184016557719</v>
      </c>
      <c r="S42" s="573">
        <v>17.285181565075458</v>
      </c>
      <c r="T42" s="573">
        <v>15.992049907874499</v>
      </c>
      <c r="U42" s="573">
        <v>16.457809436229308</v>
      </c>
      <c r="V42" s="573">
        <v>15.868061005957538</v>
      </c>
      <c r="W42" s="573">
        <v>14.212811148117177</v>
      </c>
      <c r="X42" s="573">
        <v>13.376191689066703</v>
      </c>
      <c r="Y42" s="573">
        <v>10.052314724001745</v>
      </c>
      <c r="Z42" s="573">
        <v>9.5225783159125985</v>
      </c>
      <c r="AA42" s="573">
        <v>9.0611925702322615</v>
      </c>
      <c r="AB42" s="573">
        <v>9.2005684092900211</v>
      </c>
      <c r="AC42" s="573">
        <v>8.2344469523448574</v>
      </c>
      <c r="AD42" s="573">
        <v>8.3720106434999906</v>
      </c>
      <c r="AE42" s="573">
        <v>7.7031565564508666</v>
      </c>
      <c r="AF42" s="573">
        <v>7.2432749937502194</v>
      </c>
      <c r="AG42" s="573">
        <v>7.2836900881136755</v>
      </c>
    </row>
    <row r="43" spans="2:33">
      <c r="B43" s="54" t="s">
        <v>384</v>
      </c>
      <c r="C43" s="573">
        <v>0</v>
      </c>
      <c r="D43" s="573">
        <v>0</v>
      </c>
      <c r="E43" s="573">
        <v>0</v>
      </c>
      <c r="F43" s="573">
        <v>0</v>
      </c>
      <c r="G43" s="573">
        <v>0</v>
      </c>
      <c r="H43" s="573">
        <v>0</v>
      </c>
      <c r="I43" s="573">
        <v>0</v>
      </c>
      <c r="J43" s="573">
        <v>0</v>
      </c>
      <c r="K43" s="573">
        <v>0</v>
      </c>
      <c r="L43" s="573">
        <v>0</v>
      </c>
      <c r="M43" s="573">
        <v>0</v>
      </c>
      <c r="N43" s="573">
        <v>0</v>
      </c>
      <c r="O43" s="573">
        <v>0</v>
      </c>
      <c r="P43" s="573">
        <v>0</v>
      </c>
      <c r="Q43" s="573">
        <v>0</v>
      </c>
      <c r="R43" s="573">
        <v>0</v>
      </c>
      <c r="S43" s="573">
        <v>0</v>
      </c>
      <c r="T43" s="573">
        <v>0</v>
      </c>
      <c r="U43" s="573">
        <v>0</v>
      </c>
      <c r="V43" s="573">
        <v>0</v>
      </c>
      <c r="W43" s="573">
        <v>0</v>
      </c>
      <c r="X43" s="573">
        <v>1.4917579541420123</v>
      </c>
      <c r="Y43" s="573">
        <v>4.1265619821005908</v>
      </c>
      <c r="Z43" s="573">
        <v>4.4456304749999997</v>
      </c>
      <c r="AA43" s="573">
        <v>4.5279767500000005</v>
      </c>
      <c r="AB43" s="573">
        <v>4.4477977500000003</v>
      </c>
      <c r="AC43" s="573">
        <v>4.2015261199999996</v>
      </c>
      <c r="AD43" s="573">
        <v>4.1924601950000007</v>
      </c>
      <c r="AE43" s="573">
        <v>4.1670237124999945</v>
      </c>
      <c r="AF43" s="573">
        <v>4.15282043000001</v>
      </c>
      <c r="AG43" s="573">
        <v>4.2979332275000015</v>
      </c>
    </row>
    <row r="44" spans="2:33">
      <c r="B44" s="54" t="s">
        <v>300</v>
      </c>
      <c r="C44" s="573">
        <v>1.5830978</v>
      </c>
      <c r="D44" s="573">
        <v>2.7687492000000002</v>
      </c>
      <c r="E44" s="573">
        <v>1.6700391999999999</v>
      </c>
      <c r="F44" s="573">
        <v>0.91049620000000009</v>
      </c>
      <c r="G44" s="573">
        <v>0.78247260000000007</v>
      </c>
      <c r="H44" s="573">
        <v>1.1827852000000001</v>
      </c>
      <c r="I44" s="573">
        <v>1.222912</v>
      </c>
      <c r="J44" s="573">
        <v>1.1283274000000001</v>
      </c>
      <c r="K44" s="573">
        <v>2.0158939999999999</v>
      </c>
      <c r="L44" s="573">
        <v>1.6222691999999999</v>
      </c>
      <c r="M44" s="573">
        <v>1.1397922</v>
      </c>
      <c r="N44" s="573">
        <v>0.84552899999999998</v>
      </c>
      <c r="O44" s="573">
        <v>0.77387400000000006</v>
      </c>
      <c r="P44" s="573">
        <v>0.99457139999999999</v>
      </c>
      <c r="Q44" s="573">
        <v>0.91145160000000003</v>
      </c>
      <c r="R44" s="573">
        <v>1.4474310000000001</v>
      </c>
      <c r="S44" s="573">
        <v>1.2869238000000001</v>
      </c>
      <c r="T44" s="573">
        <v>1.1751420000000001</v>
      </c>
      <c r="U44" s="573">
        <v>1.0538061999999999</v>
      </c>
      <c r="V44" s="573">
        <v>1.1426584</v>
      </c>
      <c r="W44" s="573">
        <v>1.2047594000000001</v>
      </c>
      <c r="X44" s="573">
        <v>1.1499251724000001</v>
      </c>
      <c r="Y44" s="573">
        <v>1.1928618038000001</v>
      </c>
      <c r="Z44" s="573">
        <v>0.85226170379999999</v>
      </c>
      <c r="AA44" s="573">
        <v>0.87057863260000012</v>
      </c>
      <c r="AB44" s="573">
        <v>0.87924124440000007</v>
      </c>
      <c r="AC44" s="573">
        <v>0.83657403579999989</v>
      </c>
      <c r="AD44" s="573">
        <v>0.88053963299999993</v>
      </c>
      <c r="AE44" s="573">
        <v>0.71413952579999995</v>
      </c>
      <c r="AF44" s="573">
        <v>0.70453011260000009</v>
      </c>
      <c r="AG44" s="573">
        <v>0.62942420779999997</v>
      </c>
    </row>
    <row r="45" spans="2:33">
      <c r="B45" s="54" t="s">
        <v>301</v>
      </c>
      <c r="C45" s="573">
        <v>4.9352191884782473</v>
      </c>
      <c r="D45" s="573">
        <v>4.681823178926237</v>
      </c>
      <c r="E45" s="573">
        <v>4.3499156478720273</v>
      </c>
      <c r="F45" s="573">
        <v>4.1064373702198482</v>
      </c>
      <c r="G45" s="573">
        <v>3.8691365622096843</v>
      </c>
      <c r="H45" s="573">
        <v>3.7044711801004153</v>
      </c>
      <c r="I45" s="573">
        <v>3.5139964928437024</v>
      </c>
      <c r="J45" s="573">
        <v>3.4668777044575712</v>
      </c>
      <c r="K45" s="573">
        <v>3.3061432193823657</v>
      </c>
      <c r="L45" s="573">
        <v>2.9637301874262603</v>
      </c>
      <c r="M45" s="573">
        <v>2.8583286616266568</v>
      </c>
      <c r="N45" s="573">
        <v>2.7759395264659288</v>
      </c>
      <c r="O45" s="573">
        <v>2.3592543474546992</v>
      </c>
      <c r="P45" s="573">
        <v>2.3007048147146283</v>
      </c>
      <c r="Q45" s="573">
        <v>2.1118796751095887</v>
      </c>
      <c r="R45" s="573">
        <v>1.8481507688342165</v>
      </c>
      <c r="S45" s="573">
        <v>1.8991020257307263</v>
      </c>
      <c r="T45" s="573">
        <v>1.6165871334861506</v>
      </c>
      <c r="U45" s="573">
        <v>1.4710498505673</v>
      </c>
      <c r="V45" s="573">
        <v>1.1913242068685872</v>
      </c>
      <c r="W45" s="573">
        <v>0.91868925432783555</v>
      </c>
      <c r="X45" s="573">
        <v>1.0184692183905062</v>
      </c>
      <c r="Y45" s="573">
        <v>0.809386312336553</v>
      </c>
      <c r="Z45" s="573">
        <v>0.65348134008250591</v>
      </c>
      <c r="AA45" s="573">
        <v>0.57558932388637729</v>
      </c>
      <c r="AB45" s="573">
        <v>0.56248430897745205</v>
      </c>
      <c r="AC45" s="573">
        <v>0.43506457737979837</v>
      </c>
      <c r="AD45" s="573">
        <v>0.32354344919999994</v>
      </c>
      <c r="AE45" s="573">
        <v>0.26178524238642409</v>
      </c>
      <c r="AF45" s="573">
        <v>0.21619383733082209</v>
      </c>
      <c r="AG45" s="573">
        <v>0.14626469778784837</v>
      </c>
    </row>
    <row r="46" spans="2:33">
      <c r="B46" s="54" t="s">
        <v>385</v>
      </c>
      <c r="C46" s="573">
        <v>3.447512097514811</v>
      </c>
      <c r="D46" s="573">
        <v>3.8284996179097339</v>
      </c>
      <c r="E46" s="573">
        <v>3.7678800733091684</v>
      </c>
      <c r="F46" s="573">
        <v>3.4781630678700948</v>
      </c>
      <c r="G46" s="573">
        <v>3.5383641697258215</v>
      </c>
      <c r="H46" s="573">
        <v>3.2593927076778679</v>
      </c>
      <c r="I46" s="573">
        <v>3.5043109952849409</v>
      </c>
      <c r="J46" s="573">
        <v>3.439949784908098</v>
      </c>
      <c r="K46" s="573">
        <v>3.6812697622374668</v>
      </c>
      <c r="L46" s="573">
        <v>3.822390524119931</v>
      </c>
      <c r="M46" s="573">
        <v>3.7475792514510986</v>
      </c>
      <c r="N46" s="573">
        <v>3.7870181447387465</v>
      </c>
      <c r="O46" s="573">
        <v>3.8590747785000405</v>
      </c>
      <c r="P46" s="573">
        <v>3.6160478379293681</v>
      </c>
      <c r="Q46" s="573">
        <v>3.6682899738308823</v>
      </c>
      <c r="R46" s="573">
        <v>3.627053475652418</v>
      </c>
      <c r="S46" s="573">
        <v>4.1246243648448608</v>
      </c>
      <c r="T46" s="573">
        <v>4.3272875959902084</v>
      </c>
      <c r="U46" s="573">
        <v>4.3899326274256776</v>
      </c>
      <c r="V46" s="573">
        <v>4.1718903067721831</v>
      </c>
      <c r="W46" s="573">
        <v>3.9598160949346681</v>
      </c>
      <c r="X46" s="573">
        <v>3.8658054878223198</v>
      </c>
      <c r="Y46" s="573">
        <v>3.7274773164530681</v>
      </c>
      <c r="Z46" s="573">
        <v>4.0462897904470436</v>
      </c>
      <c r="AA46" s="573">
        <v>4.5242997533005687</v>
      </c>
      <c r="AB46" s="573">
        <v>4.4042332395132178</v>
      </c>
      <c r="AC46" s="573">
        <v>4.2021846517438934</v>
      </c>
      <c r="AD46" s="573">
        <v>4.1357179494000009</v>
      </c>
      <c r="AE46" s="573">
        <v>4.1770819487371647</v>
      </c>
      <c r="AF46" s="573">
        <v>4.5876003588384844</v>
      </c>
      <c r="AG46" s="573">
        <v>3.7999514244315282</v>
      </c>
    </row>
    <row r="47" spans="2:33">
      <c r="B47" s="54" t="s">
        <v>302</v>
      </c>
      <c r="C47" s="573">
        <v>5.0222510999999992</v>
      </c>
      <c r="D47" s="573">
        <v>5.7694409999999996</v>
      </c>
      <c r="E47" s="573">
        <v>6.6038556000000002</v>
      </c>
      <c r="F47" s="573">
        <v>5.3448773999999997</v>
      </c>
      <c r="G47" s="573">
        <v>6.0206061000000002</v>
      </c>
      <c r="H47" s="573">
        <v>6.977976</v>
      </c>
      <c r="I47" s="573">
        <v>7.0683534000000003</v>
      </c>
      <c r="J47" s="573">
        <v>7.5612254999999999</v>
      </c>
      <c r="K47" s="573">
        <v>5.2418891999999992</v>
      </c>
      <c r="L47" s="573">
        <v>5.4688835999999998</v>
      </c>
      <c r="M47" s="573">
        <v>6.3106545000000001</v>
      </c>
      <c r="N47" s="573">
        <v>5.3711498999999998</v>
      </c>
      <c r="O47" s="573">
        <v>6.5775831</v>
      </c>
      <c r="P47" s="573">
        <v>7.1366619</v>
      </c>
      <c r="Q47" s="573">
        <v>6.9758741999999989</v>
      </c>
      <c r="R47" s="573">
        <v>7.0031975999999991</v>
      </c>
      <c r="S47" s="573">
        <v>7.0231646999999997</v>
      </c>
      <c r="T47" s="573">
        <v>6.9622124999999997</v>
      </c>
      <c r="U47" s="573">
        <v>6.3663521999999997</v>
      </c>
      <c r="V47" s="573">
        <v>4.9581461999999998</v>
      </c>
      <c r="W47" s="573">
        <v>5.1241884000000004</v>
      </c>
      <c r="X47" s="573">
        <v>5.0485235999999993</v>
      </c>
      <c r="Y47" s="573">
        <v>5.4993597000000003</v>
      </c>
      <c r="Z47" s="573">
        <v>4.7353553999999995</v>
      </c>
      <c r="AA47" s="573">
        <v>5.0075384999999999</v>
      </c>
      <c r="AB47" s="573">
        <v>4.4936483999999997</v>
      </c>
      <c r="AC47" s="573">
        <v>4.0512194999999993</v>
      </c>
      <c r="AD47" s="573">
        <v>4.6701996000000001</v>
      </c>
      <c r="AE47" s="573">
        <v>3.8158178999999999</v>
      </c>
      <c r="AF47" s="573">
        <v>4.0311735825000001</v>
      </c>
      <c r="AG47" s="573">
        <v>4.7630644802999997</v>
      </c>
    </row>
    <row r="48" spans="2:33">
      <c r="B48" s="54" t="s">
        <v>303</v>
      </c>
      <c r="C48" s="573">
        <v>2.8056779999999999</v>
      </c>
      <c r="D48" s="573">
        <v>2.865294</v>
      </c>
      <c r="E48" s="573">
        <v>2.8680884999999998</v>
      </c>
      <c r="F48" s="573">
        <v>2.6948295</v>
      </c>
      <c r="G48" s="573">
        <v>2.9891835000000002</v>
      </c>
      <c r="H48" s="573">
        <v>2.8904445000000001</v>
      </c>
      <c r="I48" s="573">
        <v>2.7460619999999998</v>
      </c>
      <c r="J48" s="573">
        <v>3.0478679999999998</v>
      </c>
      <c r="K48" s="573">
        <v>3.025512</v>
      </c>
      <c r="L48" s="573">
        <v>3.1382235000000001</v>
      </c>
      <c r="M48" s="573">
        <v>3.1438125000000001</v>
      </c>
      <c r="N48" s="573">
        <v>3.176415</v>
      </c>
      <c r="O48" s="573">
        <v>3.0199229999999999</v>
      </c>
      <c r="P48" s="573">
        <v>3.0767444999999998</v>
      </c>
      <c r="Q48" s="573">
        <v>3.1875929999999997</v>
      </c>
      <c r="R48" s="573">
        <v>3.1177305</v>
      </c>
      <c r="S48" s="573">
        <v>3.1568535</v>
      </c>
      <c r="T48" s="573">
        <v>3.2798114999999997</v>
      </c>
      <c r="U48" s="573">
        <v>3.1382235000000001</v>
      </c>
      <c r="V48" s="573">
        <v>2.9947724999999998</v>
      </c>
      <c r="W48" s="573">
        <v>2.9314304999999998</v>
      </c>
      <c r="X48" s="573">
        <v>2.9109375000000002</v>
      </c>
      <c r="Y48" s="573">
        <v>2.5811864999999998</v>
      </c>
      <c r="Z48" s="573">
        <v>2.5457894999999997</v>
      </c>
      <c r="AA48" s="573">
        <v>2.3427224999999998</v>
      </c>
      <c r="AB48" s="573">
        <v>2.2896269999999999</v>
      </c>
      <c r="AC48" s="573">
        <v>2.3930235</v>
      </c>
      <c r="AD48" s="573">
        <v>2.4796529999999999</v>
      </c>
      <c r="AE48" s="573">
        <v>2.5709400000000002</v>
      </c>
      <c r="AF48" s="573">
        <v>2.5514530199999998</v>
      </c>
      <c r="AG48" s="573">
        <v>2.3607814905</v>
      </c>
    </row>
    <row r="49" spans="2:33">
      <c r="B49" s="54" t="s">
        <v>304</v>
      </c>
      <c r="C49" s="573">
        <v>1.0891275</v>
      </c>
      <c r="D49" s="573">
        <v>1.0310406999999999</v>
      </c>
      <c r="E49" s="573">
        <v>1.0868346</v>
      </c>
      <c r="F49" s="573">
        <v>0.74824969999999991</v>
      </c>
      <c r="G49" s="573">
        <v>0.97983259999999994</v>
      </c>
      <c r="H49" s="573">
        <v>1.0065830999999998</v>
      </c>
      <c r="I49" s="573">
        <v>1.1716719</v>
      </c>
      <c r="J49" s="573">
        <v>0.94773200000000002</v>
      </c>
      <c r="K49" s="573">
        <v>0.84990160000000003</v>
      </c>
      <c r="L49" s="573">
        <v>1.1288711</v>
      </c>
      <c r="M49" s="573">
        <v>0.95308209999999993</v>
      </c>
      <c r="N49" s="573">
        <v>1.1839006999999999</v>
      </c>
      <c r="O49" s="573">
        <v>0.96836810000000006</v>
      </c>
      <c r="P49" s="573">
        <v>1.0623769999999999</v>
      </c>
      <c r="Q49" s="573">
        <v>1.2083582999999998</v>
      </c>
      <c r="R49" s="573">
        <v>1.2679737</v>
      </c>
      <c r="S49" s="573">
        <v>1.3436394</v>
      </c>
      <c r="T49" s="573">
        <v>1.1907793999999998</v>
      </c>
      <c r="U49" s="573">
        <v>1.0814845</v>
      </c>
      <c r="V49" s="573">
        <v>1.0684913999999999</v>
      </c>
      <c r="W49" s="573">
        <v>0.92327440000000005</v>
      </c>
      <c r="X49" s="573">
        <v>0.78255377689999994</v>
      </c>
      <c r="Y49" s="573">
        <v>0.75108754589999993</v>
      </c>
      <c r="Z49" s="573">
        <v>0.78294356990000002</v>
      </c>
      <c r="AA49" s="573">
        <v>0.74196333250000002</v>
      </c>
      <c r="AB49" s="573">
        <v>0.67526592870000002</v>
      </c>
      <c r="AC49" s="573">
        <v>0.73419651590000001</v>
      </c>
      <c r="AD49" s="573">
        <v>0.59734172219999992</v>
      </c>
      <c r="AE49" s="573">
        <v>0.56287943519999994</v>
      </c>
      <c r="AF49" s="573">
        <v>0.56988500900000005</v>
      </c>
      <c r="AG49" s="573">
        <v>0.5078238490000001</v>
      </c>
    </row>
    <row r="50" spans="2:33">
      <c r="B50" s="54" t="s">
        <v>386</v>
      </c>
      <c r="C50" s="573">
        <v>2.3558357000000001</v>
      </c>
      <c r="D50" s="573">
        <v>3.0623326000000004</v>
      </c>
      <c r="E50" s="573">
        <v>2.3021123999999999</v>
      </c>
      <c r="F50" s="573">
        <v>2.3590682000000003</v>
      </c>
      <c r="G50" s="573">
        <v>2.6735911000000003</v>
      </c>
      <c r="H50" s="573">
        <v>2.8568305000000001</v>
      </c>
      <c r="I50" s="573">
        <v>2.7285317999999998</v>
      </c>
      <c r="J50" s="573">
        <v>3.1988110000000001</v>
      </c>
      <c r="K50" s="573">
        <v>3.1163387</v>
      </c>
      <c r="L50" s="573">
        <v>2.7067861000000004</v>
      </c>
      <c r="M50" s="573">
        <v>2.7368180000000004</v>
      </c>
      <c r="N50" s="573">
        <v>3.8151736000000001</v>
      </c>
      <c r="O50" s="573">
        <v>3.5456810000000001</v>
      </c>
      <c r="P50" s="573">
        <v>2.8148964000000003</v>
      </c>
      <c r="Q50" s="573">
        <v>2.9029939000000002</v>
      </c>
      <c r="R50" s="573">
        <v>2.9604512999999999</v>
      </c>
      <c r="S50" s="573">
        <v>3.1753916999999996</v>
      </c>
      <c r="T50" s="573">
        <v>3.2437062999999999</v>
      </c>
      <c r="U50" s="573">
        <v>2.7318673000000002</v>
      </c>
      <c r="V50" s="573">
        <v>2.8361006</v>
      </c>
      <c r="W50" s="573">
        <v>2.6885067999999999</v>
      </c>
      <c r="X50" s="573">
        <v>2.7740391862</v>
      </c>
      <c r="Y50" s="573">
        <v>2.6262762002000004</v>
      </c>
      <c r="Z50" s="573">
        <v>2.8132162838000001</v>
      </c>
      <c r="AA50" s="573">
        <v>2.9798733039999998</v>
      </c>
      <c r="AB50" s="573">
        <v>2.9101354602000002</v>
      </c>
      <c r="AC50" s="573">
        <v>2.7715563811999999</v>
      </c>
      <c r="AD50" s="573">
        <v>2.9435347849999998</v>
      </c>
      <c r="AE50" s="573">
        <v>2.8685226714000009</v>
      </c>
      <c r="AF50" s="573">
        <v>2.6734824480000001</v>
      </c>
      <c r="AG50" s="573">
        <v>2.3321462769999997</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2"/>
  <sheetViews>
    <sheetView showGridLines="0" zoomScaleNormal="100" workbookViewId="0">
      <pane xSplit="1" topLeftCell="B1" activePane="topRight" state="frozen"/>
      <selection activeCell="B8" sqref="B8"/>
      <selection pane="topRight"/>
    </sheetView>
  </sheetViews>
  <sheetFormatPr baseColWidth="10" defaultRowHeight="12.75"/>
  <cols>
    <col min="1" max="1" width="26.42578125" style="488" customWidth="1"/>
    <col min="2" max="48" width="9.28515625" style="453" customWidth="1"/>
    <col min="49" max="51" width="9.28515625" style="457" customWidth="1"/>
    <col min="52" max="52" width="8.7109375" style="458" customWidth="1"/>
    <col min="53" max="256" width="11.42578125" style="458"/>
    <col min="257" max="257" width="21.140625" style="458" customWidth="1"/>
    <col min="258" max="307" width="9.28515625" style="458" customWidth="1"/>
    <col min="308" max="308" width="8.7109375" style="458" customWidth="1"/>
    <col min="309" max="512" width="11.42578125" style="458"/>
    <col min="513" max="513" width="21.140625" style="458" customWidth="1"/>
    <col min="514" max="563" width="9.28515625" style="458" customWidth="1"/>
    <col min="564" max="564" width="8.7109375" style="458" customWidth="1"/>
    <col min="565" max="768" width="11.42578125" style="458"/>
    <col min="769" max="769" width="21.140625" style="458" customWidth="1"/>
    <col min="770" max="819" width="9.28515625" style="458" customWidth="1"/>
    <col min="820" max="820" width="8.7109375" style="458" customWidth="1"/>
    <col min="821" max="1024" width="11.42578125" style="458"/>
    <col min="1025" max="1025" width="21.140625" style="458" customWidth="1"/>
    <col min="1026" max="1075" width="9.28515625" style="458" customWidth="1"/>
    <col min="1076" max="1076" width="8.7109375" style="458" customWidth="1"/>
    <col min="1077" max="1280" width="11.42578125" style="458"/>
    <col min="1281" max="1281" width="21.140625" style="458" customWidth="1"/>
    <col min="1282" max="1331" width="9.28515625" style="458" customWidth="1"/>
    <col min="1332" max="1332" width="8.7109375" style="458" customWidth="1"/>
    <col min="1333" max="1536" width="11.42578125" style="458"/>
    <col min="1537" max="1537" width="21.140625" style="458" customWidth="1"/>
    <col min="1538" max="1587" width="9.28515625" style="458" customWidth="1"/>
    <col min="1588" max="1588" width="8.7109375" style="458" customWidth="1"/>
    <col min="1589" max="1792" width="11.42578125" style="458"/>
    <col min="1793" max="1793" width="21.140625" style="458" customWidth="1"/>
    <col min="1794" max="1843" width="9.28515625" style="458" customWidth="1"/>
    <col min="1844" max="1844" width="8.7109375" style="458" customWidth="1"/>
    <col min="1845" max="2048" width="11.42578125" style="458"/>
    <col min="2049" max="2049" width="21.140625" style="458" customWidth="1"/>
    <col min="2050" max="2099" width="9.28515625" style="458" customWidth="1"/>
    <col min="2100" max="2100" width="8.7109375" style="458" customWidth="1"/>
    <col min="2101" max="2304" width="11.42578125" style="458"/>
    <col min="2305" max="2305" width="21.140625" style="458" customWidth="1"/>
    <col min="2306" max="2355" width="9.28515625" style="458" customWidth="1"/>
    <col min="2356" max="2356" width="8.7109375" style="458" customWidth="1"/>
    <col min="2357" max="2560" width="11.42578125" style="458"/>
    <col min="2561" max="2561" width="21.140625" style="458" customWidth="1"/>
    <col min="2562" max="2611" width="9.28515625" style="458" customWidth="1"/>
    <col min="2612" max="2612" width="8.7109375" style="458" customWidth="1"/>
    <col min="2613" max="2816" width="11.42578125" style="458"/>
    <col min="2817" max="2817" width="21.140625" style="458" customWidth="1"/>
    <col min="2818" max="2867" width="9.28515625" style="458" customWidth="1"/>
    <col min="2868" max="2868" width="8.7109375" style="458" customWidth="1"/>
    <col min="2869" max="3072" width="11.42578125" style="458"/>
    <col min="3073" max="3073" width="21.140625" style="458" customWidth="1"/>
    <col min="3074" max="3123" width="9.28515625" style="458" customWidth="1"/>
    <col min="3124" max="3124" width="8.7109375" style="458" customWidth="1"/>
    <col min="3125" max="3328" width="11.42578125" style="458"/>
    <col min="3329" max="3329" width="21.140625" style="458" customWidth="1"/>
    <col min="3330" max="3379" width="9.28515625" style="458" customWidth="1"/>
    <col min="3380" max="3380" width="8.7109375" style="458" customWidth="1"/>
    <col min="3381" max="3584" width="11.42578125" style="458"/>
    <col min="3585" max="3585" width="21.140625" style="458" customWidth="1"/>
    <col min="3586" max="3635" width="9.28515625" style="458" customWidth="1"/>
    <col min="3636" max="3636" width="8.7109375" style="458" customWidth="1"/>
    <col min="3637" max="3840" width="11.42578125" style="458"/>
    <col min="3841" max="3841" width="21.140625" style="458" customWidth="1"/>
    <col min="3842" max="3891" width="9.28515625" style="458" customWidth="1"/>
    <col min="3892" max="3892" width="8.7109375" style="458" customWidth="1"/>
    <col min="3893" max="4096" width="11.42578125" style="458"/>
    <col min="4097" max="4097" width="21.140625" style="458" customWidth="1"/>
    <col min="4098" max="4147" width="9.28515625" style="458" customWidth="1"/>
    <col min="4148" max="4148" width="8.7109375" style="458" customWidth="1"/>
    <col min="4149" max="4352" width="11.42578125" style="458"/>
    <col min="4353" max="4353" width="21.140625" style="458" customWidth="1"/>
    <col min="4354" max="4403" width="9.28515625" style="458" customWidth="1"/>
    <col min="4404" max="4404" width="8.7109375" style="458" customWidth="1"/>
    <col min="4405" max="4608" width="11.42578125" style="458"/>
    <col min="4609" max="4609" width="21.140625" style="458" customWidth="1"/>
    <col min="4610" max="4659" width="9.28515625" style="458" customWidth="1"/>
    <col min="4660" max="4660" width="8.7109375" style="458" customWidth="1"/>
    <col min="4661" max="4864" width="11.42578125" style="458"/>
    <col min="4865" max="4865" width="21.140625" style="458" customWidth="1"/>
    <col min="4866" max="4915" width="9.28515625" style="458" customWidth="1"/>
    <col min="4916" max="4916" width="8.7109375" style="458" customWidth="1"/>
    <col min="4917" max="5120" width="11.42578125" style="458"/>
    <col min="5121" max="5121" width="21.140625" style="458" customWidth="1"/>
    <col min="5122" max="5171" width="9.28515625" style="458" customWidth="1"/>
    <col min="5172" max="5172" width="8.7109375" style="458" customWidth="1"/>
    <col min="5173" max="5376" width="11.42578125" style="458"/>
    <col min="5377" max="5377" width="21.140625" style="458" customWidth="1"/>
    <col min="5378" max="5427" width="9.28515625" style="458" customWidth="1"/>
    <col min="5428" max="5428" width="8.7109375" style="458" customWidth="1"/>
    <col min="5429" max="5632" width="11.42578125" style="458"/>
    <col min="5633" max="5633" width="21.140625" style="458" customWidth="1"/>
    <col min="5634" max="5683" width="9.28515625" style="458" customWidth="1"/>
    <col min="5684" max="5684" width="8.7109375" style="458" customWidth="1"/>
    <col min="5685" max="5888" width="11.42578125" style="458"/>
    <col min="5889" max="5889" width="21.140625" style="458" customWidth="1"/>
    <col min="5890" max="5939" width="9.28515625" style="458" customWidth="1"/>
    <col min="5940" max="5940" width="8.7109375" style="458" customWidth="1"/>
    <col min="5941" max="6144" width="11.42578125" style="458"/>
    <col min="6145" max="6145" width="21.140625" style="458" customWidth="1"/>
    <col min="6146" max="6195" width="9.28515625" style="458" customWidth="1"/>
    <col min="6196" max="6196" width="8.7109375" style="458" customWidth="1"/>
    <col min="6197" max="6400" width="11.42578125" style="458"/>
    <col min="6401" max="6401" width="21.140625" style="458" customWidth="1"/>
    <col min="6402" max="6451" width="9.28515625" style="458" customWidth="1"/>
    <col min="6452" max="6452" width="8.7109375" style="458" customWidth="1"/>
    <col min="6453" max="6656" width="11.42578125" style="458"/>
    <col min="6657" max="6657" width="21.140625" style="458" customWidth="1"/>
    <col min="6658" max="6707" width="9.28515625" style="458" customWidth="1"/>
    <col min="6708" max="6708" width="8.7109375" style="458" customWidth="1"/>
    <col min="6709" max="6912" width="11.42578125" style="458"/>
    <col min="6913" max="6913" width="21.140625" style="458" customWidth="1"/>
    <col min="6914" max="6963" width="9.28515625" style="458" customWidth="1"/>
    <col min="6964" max="6964" width="8.7109375" style="458" customWidth="1"/>
    <col min="6965" max="7168" width="11.42578125" style="458"/>
    <col min="7169" max="7169" width="21.140625" style="458" customWidth="1"/>
    <col min="7170" max="7219" width="9.28515625" style="458" customWidth="1"/>
    <col min="7220" max="7220" width="8.7109375" style="458" customWidth="1"/>
    <col min="7221" max="7424" width="11.42578125" style="458"/>
    <col min="7425" max="7425" width="21.140625" style="458" customWidth="1"/>
    <col min="7426" max="7475" width="9.28515625" style="458" customWidth="1"/>
    <col min="7476" max="7476" width="8.7109375" style="458" customWidth="1"/>
    <col min="7477" max="7680" width="11.42578125" style="458"/>
    <col min="7681" max="7681" width="21.140625" style="458" customWidth="1"/>
    <col min="7682" max="7731" width="9.28515625" style="458" customWidth="1"/>
    <col min="7732" max="7732" width="8.7109375" style="458" customWidth="1"/>
    <col min="7733" max="7936" width="11.42578125" style="458"/>
    <col min="7937" max="7937" width="21.140625" style="458" customWidth="1"/>
    <col min="7938" max="7987" width="9.28515625" style="458" customWidth="1"/>
    <col min="7988" max="7988" width="8.7109375" style="458" customWidth="1"/>
    <col min="7989" max="8192" width="11.42578125" style="458"/>
    <col min="8193" max="8193" width="21.140625" style="458" customWidth="1"/>
    <col min="8194" max="8243" width="9.28515625" style="458" customWidth="1"/>
    <col min="8244" max="8244" width="8.7109375" style="458" customWidth="1"/>
    <col min="8245" max="8448" width="11.42578125" style="458"/>
    <col min="8449" max="8449" width="21.140625" style="458" customWidth="1"/>
    <col min="8450" max="8499" width="9.28515625" style="458" customWidth="1"/>
    <col min="8500" max="8500" width="8.7109375" style="458" customWidth="1"/>
    <col min="8501" max="8704" width="11.42578125" style="458"/>
    <col min="8705" max="8705" width="21.140625" style="458" customWidth="1"/>
    <col min="8706" max="8755" width="9.28515625" style="458" customWidth="1"/>
    <col min="8756" max="8756" width="8.7109375" style="458" customWidth="1"/>
    <col min="8757" max="8960" width="11.42578125" style="458"/>
    <col min="8961" max="8961" width="21.140625" style="458" customWidth="1"/>
    <col min="8962" max="9011" width="9.28515625" style="458" customWidth="1"/>
    <col min="9012" max="9012" width="8.7109375" style="458" customWidth="1"/>
    <col min="9013" max="9216" width="11.42578125" style="458"/>
    <col min="9217" max="9217" width="21.140625" style="458" customWidth="1"/>
    <col min="9218" max="9267" width="9.28515625" style="458" customWidth="1"/>
    <col min="9268" max="9268" width="8.7109375" style="458" customWidth="1"/>
    <col min="9269" max="9472" width="11.42578125" style="458"/>
    <col min="9473" max="9473" width="21.140625" style="458" customWidth="1"/>
    <col min="9474" max="9523" width="9.28515625" style="458" customWidth="1"/>
    <col min="9524" max="9524" width="8.7109375" style="458" customWidth="1"/>
    <col min="9525" max="9728" width="11.42578125" style="458"/>
    <col min="9729" max="9729" width="21.140625" style="458" customWidth="1"/>
    <col min="9730" max="9779" width="9.28515625" style="458" customWidth="1"/>
    <col min="9780" max="9780" width="8.7109375" style="458" customWidth="1"/>
    <col min="9781" max="9984" width="11.42578125" style="458"/>
    <col min="9985" max="9985" width="21.140625" style="458" customWidth="1"/>
    <col min="9986" max="10035" width="9.28515625" style="458" customWidth="1"/>
    <col min="10036" max="10036" width="8.7109375" style="458" customWidth="1"/>
    <col min="10037" max="10240" width="11.42578125" style="458"/>
    <col min="10241" max="10241" width="21.140625" style="458" customWidth="1"/>
    <col min="10242" max="10291" width="9.28515625" style="458" customWidth="1"/>
    <col min="10292" max="10292" width="8.7109375" style="458" customWidth="1"/>
    <col min="10293" max="10496" width="11.42578125" style="458"/>
    <col min="10497" max="10497" width="21.140625" style="458" customWidth="1"/>
    <col min="10498" max="10547" width="9.28515625" style="458" customWidth="1"/>
    <col min="10548" max="10548" width="8.7109375" style="458" customWidth="1"/>
    <col min="10549" max="10752" width="11.42578125" style="458"/>
    <col min="10753" max="10753" width="21.140625" style="458" customWidth="1"/>
    <col min="10754" max="10803" width="9.28515625" style="458" customWidth="1"/>
    <col min="10804" max="10804" width="8.7109375" style="458" customWidth="1"/>
    <col min="10805" max="11008" width="11.42578125" style="458"/>
    <col min="11009" max="11009" width="21.140625" style="458" customWidth="1"/>
    <col min="11010" max="11059" width="9.28515625" style="458" customWidth="1"/>
    <col min="11060" max="11060" width="8.7109375" style="458" customWidth="1"/>
    <col min="11061" max="11264" width="11.42578125" style="458"/>
    <col min="11265" max="11265" width="21.140625" style="458" customWidth="1"/>
    <col min="11266" max="11315" width="9.28515625" style="458" customWidth="1"/>
    <col min="11316" max="11316" width="8.7109375" style="458" customWidth="1"/>
    <col min="11317" max="11520" width="11.42578125" style="458"/>
    <col min="11521" max="11521" width="21.140625" style="458" customWidth="1"/>
    <col min="11522" max="11571" width="9.28515625" style="458" customWidth="1"/>
    <col min="11572" max="11572" width="8.7109375" style="458" customWidth="1"/>
    <col min="11573" max="11776" width="11.42578125" style="458"/>
    <col min="11777" max="11777" width="21.140625" style="458" customWidth="1"/>
    <col min="11778" max="11827" width="9.28515625" style="458" customWidth="1"/>
    <col min="11828" max="11828" width="8.7109375" style="458" customWidth="1"/>
    <col min="11829" max="12032" width="11.42578125" style="458"/>
    <col min="12033" max="12033" width="21.140625" style="458" customWidth="1"/>
    <col min="12034" max="12083" width="9.28515625" style="458" customWidth="1"/>
    <col min="12084" max="12084" width="8.7109375" style="458" customWidth="1"/>
    <col min="12085" max="12288" width="11.42578125" style="458"/>
    <col min="12289" max="12289" width="21.140625" style="458" customWidth="1"/>
    <col min="12290" max="12339" width="9.28515625" style="458" customWidth="1"/>
    <col min="12340" max="12340" width="8.7109375" style="458" customWidth="1"/>
    <col min="12341" max="12544" width="11.42578125" style="458"/>
    <col min="12545" max="12545" width="21.140625" style="458" customWidth="1"/>
    <col min="12546" max="12595" width="9.28515625" style="458" customWidth="1"/>
    <col min="12596" max="12596" width="8.7109375" style="458" customWidth="1"/>
    <col min="12597" max="12800" width="11.42578125" style="458"/>
    <col min="12801" max="12801" width="21.140625" style="458" customWidth="1"/>
    <col min="12802" max="12851" width="9.28515625" style="458" customWidth="1"/>
    <col min="12852" max="12852" width="8.7109375" style="458" customWidth="1"/>
    <col min="12853" max="13056" width="11.42578125" style="458"/>
    <col min="13057" max="13057" width="21.140625" style="458" customWidth="1"/>
    <col min="13058" max="13107" width="9.28515625" style="458" customWidth="1"/>
    <col min="13108" max="13108" width="8.7109375" style="458" customWidth="1"/>
    <col min="13109" max="13312" width="11.42578125" style="458"/>
    <col min="13313" max="13313" width="21.140625" style="458" customWidth="1"/>
    <col min="13314" max="13363" width="9.28515625" style="458" customWidth="1"/>
    <col min="13364" max="13364" width="8.7109375" style="458" customWidth="1"/>
    <col min="13365" max="13568" width="11.42578125" style="458"/>
    <col min="13569" max="13569" width="21.140625" style="458" customWidth="1"/>
    <col min="13570" max="13619" width="9.28515625" style="458" customWidth="1"/>
    <col min="13620" max="13620" width="8.7109375" style="458" customWidth="1"/>
    <col min="13621" max="13824" width="11.42578125" style="458"/>
    <col min="13825" max="13825" width="21.140625" style="458" customWidth="1"/>
    <col min="13826" max="13875" width="9.28515625" style="458" customWidth="1"/>
    <col min="13876" max="13876" width="8.7109375" style="458" customWidth="1"/>
    <col min="13877" max="14080" width="11.42578125" style="458"/>
    <col min="14081" max="14081" width="21.140625" style="458" customWidth="1"/>
    <col min="14082" max="14131" width="9.28515625" style="458" customWidth="1"/>
    <col min="14132" max="14132" width="8.7109375" style="458" customWidth="1"/>
    <col min="14133" max="14336" width="11.42578125" style="458"/>
    <col min="14337" max="14337" width="21.140625" style="458" customWidth="1"/>
    <col min="14338" max="14387" width="9.28515625" style="458" customWidth="1"/>
    <col min="14388" max="14388" width="8.7109375" style="458" customWidth="1"/>
    <col min="14389" max="14592" width="11.42578125" style="458"/>
    <col min="14593" max="14593" width="21.140625" style="458" customWidth="1"/>
    <col min="14594" max="14643" width="9.28515625" style="458" customWidth="1"/>
    <col min="14644" max="14644" width="8.7109375" style="458" customWidth="1"/>
    <col min="14645" max="14848" width="11.42578125" style="458"/>
    <col min="14849" max="14849" width="21.140625" style="458" customWidth="1"/>
    <col min="14850" max="14899" width="9.28515625" style="458" customWidth="1"/>
    <col min="14900" max="14900" width="8.7109375" style="458" customWidth="1"/>
    <col min="14901" max="15104" width="11.42578125" style="458"/>
    <col min="15105" max="15105" width="21.140625" style="458" customWidth="1"/>
    <col min="15106" max="15155" width="9.28515625" style="458" customWidth="1"/>
    <col min="15156" max="15156" width="8.7109375" style="458" customWidth="1"/>
    <col min="15157" max="15360" width="11.42578125" style="458"/>
    <col min="15361" max="15361" width="21.140625" style="458" customWidth="1"/>
    <col min="15362" max="15411" width="9.28515625" style="458" customWidth="1"/>
    <col min="15412" max="15412" width="8.7109375" style="458" customWidth="1"/>
    <col min="15413" max="15616" width="11.42578125" style="458"/>
    <col min="15617" max="15617" width="21.140625" style="458" customWidth="1"/>
    <col min="15618" max="15667" width="9.28515625" style="458" customWidth="1"/>
    <col min="15668" max="15668" width="8.7109375" style="458" customWidth="1"/>
    <col min="15669" max="15872" width="11.42578125" style="458"/>
    <col min="15873" max="15873" width="21.140625" style="458" customWidth="1"/>
    <col min="15874" max="15923" width="9.28515625" style="458" customWidth="1"/>
    <col min="15924" max="15924" width="8.7109375" style="458" customWidth="1"/>
    <col min="15925" max="16128" width="11.42578125" style="458"/>
    <col min="16129" max="16129" width="21.140625" style="458" customWidth="1"/>
    <col min="16130" max="16179" width="9.28515625" style="458" customWidth="1"/>
    <col min="16180" max="16180" width="8.7109375" style="458" customWidth="1"/>
    <col min="16181" max="16384" width="11.42578125" style="458"/>
  </cols>
  <sheetData>
    <row r="1" spans="1:61" ht="15">
      <c r="A1" s="263" t="s">
        <v>306</v>
      </c>
      <c r="G1" s="454"/>
      <c r="H1" s="455"/>
      <c r="AV1" s="456"/>
    </row>
    <row r="2" spans="1:61">
      <c r="A2" s="459"/>
      <c r="M2" s="460"/>
      <c r="N2" s="460"/>
      <c r="O2" s="460"/>
      <c r="P2" s="460"/>
      <c r="Q2" s="460"/>
      <c r="R2" s="460"/>
      <c r="S2" s="460"/>
      <c r="T2" s="460"/>
      <c r="U2" s="460"/>
      <c r="V2" s="460"/>
      <c r="W2" s="460"/>
      <c r="X2" s="460"/>
      <c r="Y2" s="460"/>
      <c r="Z2" s="460"/>
      <c r="AA2" s="460"/>
      <c r="AB2" s="460"/>
      <c r="AC2" s="460"/>
      <c r="AD2" s="460"/>
      <c r="AE2" s="460"/>
      <c r="AF2" s="460"/>
      <c r="AZ2" s="453"/>
    </row>
    <row r="3" spans="1:61">
      <c r="A3" s="459" t="s">
        <v>445</v>
      </c>
      <c r="M3" s="460"/>
      <c r="N3" s="460"/>
      <c r="O3" s="460"/>
      <c r="P3" s="460"/>
      <c r="Q3" s="460"/>
      <c r="R3" s="460"/>
      <c r="S3" s="460"/>
      <c r="T3" s="460"/>
      <c r="U3" s="460"/>
      <c r="V3" s="460"/>
      <c r="W3" s="460"/>
      <c r="X3" s="460"/>
      <c r="Y3" s="460"/>
      <c r="Z3" s="460"/>
      <c r="AA3" s="460"/>
      <c r="AB3" s="460"/>
      <c r="AC3" s="460"/>
      <c r="AD3" s="460"/>
      <c r="AE3" s="460"/>
      <c r="AF3" s="460"/>
      <c r="AZ3" s="453"/>
    </row>
    <row r="4" spans="1:61" s="462" customFormat="1">
      <c r="A4" s="461"/>
      <c r="B4" s="462">
        <v>1970</v>
      </c>
      <c r="C4" s="462">
        <v>1971</v>
      </c>
      <c r="D4" s="462">
        <v>1972</v>
      </c>
      <c r="E4" s="462">
        <v>1973</v>
      </c>
      <c r="F4" s="462">
        <v>1974</v>
      </c>
      <c r="G4" s="462">
        <v>1975</v>
      </c>
      <c r="H4" s="462">
        <v>1976</v>
      </c>
      <c r="I4" s="462">
        <v>1977</v>
      </c>
      <c r="J4" s="462">
        <v>1978</v>
      </c>
      <c r="K4" s="462">
        <v>1979</v>
      </c>
      <c r="L4" s="462">
        <v>1980</v>
      </c>
      <c r="M4" s="462">
        <v>1981</v>
      </c>
      <c r="N4" s="462">
        <v>1982</v>
      </c>
      <c r="O4" s="462">
        <v>1983</v>
      </c>
      <c r="P4" s="462">
        <v>1984</v>
      </c>
      <c r="Q4" s="462">
        <v>1985</v>
      </c>
      <c r="R4" s="462">
        <v>1986</v>
      </c>
      <c r="S4" s="462">
        <v>1987</v>
      </c>
      <c r="T4" s="462">
        <v>1988</v>
      </c>
      <c r="U4" s="462">
        <v>1989</v>
      </c>
      <c r="V4" s="462">
        <v>1990</v>
      </c>
      <c r="W4" s="462">
        <v>1991</v>
      </c>
      <c r="X4" s="462">
        <v>1992</v>
      </c>
      <c r="Y4" s="462">
        <v>1993</v>
      </c>
      <c r="Z4" s="462">
        <v>1994</v>
      </c>
      <c r="AA4" s="462">
        <v>1995</v>
      </c>
      <c r="AB4" s="462">
        <v>1996</v>
      </c>
      <c r="AC4" s="462">
        <v>1997</v>
      </c>
      <c r="AD4" s="462">
        <v>1998</v>
      </c>
      <c r="AE4" s="462">
        <v>1999</v>
      </c>
      <c r="AF4" s="462">
        <v>2000</v>
      </c>
      <c r="AG4" s="462">
        <v>2001</v>
      </c>
      <c r="AH4" s="462">
        <v>2002</v>
      </c>
      <c r="AI4" s="462">
        <v>2003</v>
      </c>
      <c r="AJ4" s="462">
        <v>2004</v>
      </c>
      <c r="AK4" s="462">
        <v>2005</v>
      </c>
      <c r="AL4" s="462">
        <v>2006</v>
      </c>
      <c r="AM4" s="462">
        <v>2007</v>
      </c>
      <c r="AN4" s="462">
        <v>2008</v>
      </c>
      <c r="AO4" s="462">
        <v>2009</v>
      </c>
      <c r="AP4" s="462">
        <v>2010</v>
      </c>
      <c r="AQ4" s="462">
        <v>2011</v>
      </c>
      <c r="AR4" s="462">
        <v>2012</v>
      </c>
      <c r="AS4" s="462">
        <v>2013</v>
      </c>
      <c r="AT4" s="462">
        <v>2014</v>
      </c>
      <c r="AU4" s="462">
        <v>2015</v>
      </c>
      <c r="AV4" s="462">
        <v>2016</v>
      </c>
      <c r="AW4" s="463">
        <v>2017</v>
      </c>
      <c r="AX4" s="463">
        <v>2018</v>
      </c>
      <c r="AY4" s="463">
        <v>2019</v>
      </c>
      <c r="AZ4" s="463">
        <v>2020</v>
      </c>
    </row>
    <row r="5" spans="1:61" s="453" customFormat="1">
      <c r="A5" s="464" t="s">
        <v>307</v>
      </c>
      <c r="B5" s="465">
        <v>0</v>
      </c>
      <c r="C5" s="465">
        <v>0</v>
      </c>
      <c r="D5" s="465">
        <v>0</v>
      </c>
      <c r="E5" s="465">
        <v>0</v>
      </c>
      <c r="F5" s="465">
        <v>0</v>
      </c>
      <c r="G5" s="465">
        <v>0</v>
      </c>
      <c r="H5" s="465">
        <v>0</v>
      </c>
      <c r="I5" s="465">
        <v>0</v>
      </c>
      <c r="J5" s="465">
        <v>0</v>
      </c>
      <c r="K5" s="465">
        <v>0</v>
      </c>
      <c r="L5" s="465">
        <v>0</v>
      </c>
      <c r="M5" s="465">
        <v>0</v>
      </c>
      <c r="N5" s="465">
        <v>0</v>
      </c>
      <c r="O5" s="465">
        <v>0</v>
      </c>
      <c r="P5" s="465">
        <v>0</v>
      </c>
      <c r="Q5" s="465">
        <v>0</v>
      </c>
      <c r="R5" s="465">
        <v>0</v>
      </c>
      <c r="S5" s="465">
        <v>0</v>
      </c>
      <c r="T5" s="465">
        <v>0</v>
      </c>
      <c r="U5" s="465">
        <v>0</v>
      </c>
      <c r="V5" s="465">
        <v>0</v>
      </c>
      <c r="W5" s="465">
        <v>0</v>
      </c>
      <c r="X5" s="465">
        <v>0</v>
      </c>
      <c r="Y5" s="465">
        <v>0</v>
      </c>
      <c r="Z5" s="465">
        <v>0</v>
      </c>
      <c r="AA5" s="465">
        <v>1.6001680489701753</v>
      </c>
      <c r="AB5" s="465">
        <v>2.1697979434951415</v>
      </c>
      <c r="AC5" s="465">
        <v>2.8394962161943091</v>
      </c>
      <c r="AD5" s="465">
        <v>3.5165845835971226</v>
      </c>
      <c r="AE5" s="465">
        <v>4.336572193039947</v>
      </c>
      <c r="AF5" s="465">
        <v>5.4949426474713174</v>
      </c>
      <c r="AG5" s="465">
        <v>6.5368768231548806</v>
      </c>
      <c r="AH5" s="465">
        <v>7.0205974797833859</v>
      </c>
      <c r="AI5" s="465">
        <v>7.1169932399190747</v>
      </c>
      <c r="AJ5" s="465">
        <v>7.1998481935866501</v>
      </c>
      <c r="AK5" s="465">
        <v>7.4546298561160151</v>
      </c>
      <c r="AL5" s="465">
        <v>7.5943244984475866</v>
      </c>
      <c r="AM5" s="465">
        <v>7.3969203618103503</v>
      </c>
      <c r="AN5" s="465">
        <v>7.0587515541240675</v>
      </c>
      <c r="AO5" s="465">
        <v>6.2935063503146296</v>
      </c>
      <c r="AP5" s="465">
        <v>5.2529227405628829</v>
      </c>
      <c r="AQ5" s="465">
        <v>5.022958611855608</v>
      </c>
      <c r="AR5" s="465">
        <v>4.3061296068812069</v>
      </c>
      <c r="AS5" s="465">
        <v>3.8367476768516395</v>
      </c>
      <c r="AT5" s="465">
        <v>3.5938369195267645</v>
      </c>
      <c r="AU5" s="465">
        <v>3.4612184569289104</v>
      </c>
      <c r="AV5" s="465">
        <v>3.3057048340098181</v>
      </c>
      <c r="AW5" s="466">
        <v>3.1223230823516985</v>
      </c>
      <c r="AX5" s="466">
        <v>2.954056837381986</v>
      </c>
      <c r="AY5" s="466">
        <v>2.8615318168289643</v>
      </c>
      <c r="AZ5" s="466">
        <v>2.2815832538007541</v>
      </c>
    </row>
    <row r="6" spans="1:61" s="453" customFormat="1">
      <c r="A6" s="464" t="s">
        <v>308</v>
      </c>
      <c r="B6" s="465">
        <v>0</v>
      </c>
      <c r="C6" s="465">
        <v>0</v>
      </c>
      <c r="D6" s="465">
        <v>0</v>
      </c>
      <c r="E6" s="465">
        <v>0</v>
      </c>
      <c r="F6" s="465">
        <v>0</v>
      </c>
      <c r="G6" s="465">
        <v>0</v>
      </c>
      <c r="H6" s="465">
        <v>0</v>
      </c>
      <c r="I6" s="465">
        <v>0</v>
      </c>
      <c r="J6" s="465">
        <v>0</v>
      </c>
      <c r="K6" s="465">
        <v>0</v>
      </c>
      <c r="L6" s="465">
        <v>0</v>
      </c>
      <c r="M6" s="465">
        <v>0</v>
      </c>
      <c r="N6" s="465">
        <v>0</v>
      </c>
      <c r="O6" s="465">
        <v>0</v>
      </c>
      <c r="P6" s="465">
        <v>0</v>
      </c>
      <c r="Q6" s="465">
        <v>0</v>
      </c>
      <c r="R6" s="465">
        <v>0</v>
      </c>
      <c r="S6" s="465">
        <v>0</v>
      </c>
      <c r="T6" s="465">
        <v>0</v>
      </c>
      <c r="U6" s="465">
        <v>0</v>
      </c>
      <c r="V6" s="465">
        <v>0</v>
      </c>
      <c r="W6" s="465">
        <v>0</v>
      </c>
      <c r="X6" s="465">
        <v>0</v>
      </c>
      <c r="Y6" s="465">
        <v>0</v>
      </c>
      <c r="Z6" s="465">
        <v>0</v>
      </c>
      <c r="AA6" s="465">
        <v>0</v>
      </c>
      <c r="AB6" s="465">
        <v>0</v>
      </c>
      <c r="AC6" s="465">
        <v>0</v>
      </c>
      <c r="AD6" s="465">
        <v>0</v>
      </c>
      <c r="AE6" s="465">
        <v>0</v>
      </c>
      <c r="AF6" s="465">
        <v>0</v>
      </c>
      <c r="AG6" s="465">
        <v>0</v>
      </c>
      <c r="AH6" s="465">
        <v>0</v>
      </c>
      <c r="AI6" s="465">
        <v>0</v>
      </c>
      <c r="AJ6" s="465">
        <v>0</v>
      </c>
      <c r="AK6" s="465">
        <v>0</v>
      </c>
      <c r="AL6" s="465">
        <v>0</v>
      </c>
      <c r="AM6" s="465">
        <v>0</v>
      </c>
      <c r="AN6" s="465">
        <v>0</v>
      </c>
      <c r="AO6" s="465">
        <v>0.52929836037031264</v>
      </c>
      <c r="AP6" s="465">
        <v>0.98666818029157888</v>
      </c>
      <c r="AQ6" s="465">
        <v>1.2418211043961158</v>
      </c>
      <c r="AR6" s="465">
        <v>1.6668628775802667</v>
      </c>
      <c r="AS6" s="465">
        <v>1.9368152077530569</v>
      </c>
      <c r="AT6" s="465">
        <v>2.1421766712178263</v>
      </c>
      <c r="AU6" s="465">
        <v>2.2745186688390562</v>
      </c>
      <c r="AV6" s="465">
        <v>2.5042709567680785</v>
      </c>
      <c r="AW6" s="466">
        <v>2.8584139137140827</v>
      </c>
      <c r="AX6" s="466">
        <v>3.2739761942041086</v>
      </c>
      <c r="AY6" s="466">
        <v>3.889580388441169</v>
      </c>
      <c r="AZ6" s="466">
        <v>3.3721565853413615</v>
      </c>
    </row>
    <row r="7" spans="1:61" s="453" customFormat="1">
      <c r="A7" s="464" t="s">
        <v>309</v>
      </c>
      <c r="B7" s="465">
        <v>0</v>
      </c>
      <c r="C7" s="465">
        <v>0</v>
      </c>
      <c r="D7" s="465">
        <v>0</v>
      </c>
      <c r="E7" s="465">
        <v>0</v>
      </c>
      <c r="F7" s="465">
        <v>0</v>
      </c>
      <c r="G7" s="465">
        <v>0</v>
      </c>
      <c r="H7" s="465">
        <v>0</v>
      </c>
      <c r="I7" s="465">
        <v>0</v>
      </c>
      <c r="J7" s="465">
        <v>0</v>
      </c>
      <c r="K7" s="465">
        <v>0</v>
      </c>
      <c r="L7" s="465">
        <v>0</v>
      </c>
      <c r="M7" s="465">
        <v>0</v>
      </c>
      <c r="N7" s="465">
        <v>0</v>
      </c>
      <c r="O7" s="465">
        <v>0</v>
      </c>
      <c r="P7" s="465">
        <v>0</v>
      </c>
      <c r="Q7" s="465">
        <v>0</v>
      </c>
      <c r="R7" s="465">
        <v>0</v>
      </c>
      <c r="S7" s="465">
        <v>0</v>
      </c>
      <c r="T7" s="465">
        <v>0</v>
      </c>
      <c r="U7" s="465">
        <v>0.43172436831159866</v>
      </c>
      <c r="V7" s="465">
        <v>2.5815883706150138</v>
      </c>
      <c r="W7" s="465">
        <v>4.607038809928155</v>
      </c>
      <c r="X7" s="465">
        <v>6.0239593157774749</v>
      </c>
      <c r="Y7" s="465">
        <v>7.0008832180849003</v>
      </c>
      <c r="Z7" s="465">
        <v>7.6054516577932967</v>
      </c>
      <c r="AA7" s="465">
        <v>6.2991539967940255</v>
      </c>
      <c r="AB7" s="465">
        <v>6.261158493735401</v>
      </c>
      <c r="AC7" s="465">
        <v>6.112204067496493</v>
      </c>
      <c r="AD7" s="465">
        <v>6.071265057918465</v>
      </c>
      <c r="AE7" s="465">
        <v>5.9057595877468874</v>
      </c>
      <c r="AF7" s="465">
        <v>5.4544567926363845</v>
      </c>
      <c r="AG7" s="465">
        <v>4.9061699091808757</v>
      </c>
      <c r="AH7" s="465">
        <v>4.5352943288252696</v>
      </c>
      <c r="AI7" s="465">
        <v>4.0745991207098768</v>
      </c>
      <c r="AJ7" s="465">
        <v>3.7119038810847069</v>
      </c>
      <c r="AK7" s="465">
        <v>3.2510273505555194</v>
      </c>
      <c r="AL7" s="465">
        <v>2.6693865237979111</v>
      </c>
      <c r="AM7" s="465">
        <v>2.320873481646994</v>
      </c>
      <c r="AN7" s="465">
        <v>1.7815379118468386</v>
      </c>
      <c r="AO7" s="465">
        <v>1.6634929592799461</v>
      </c>
      <c r="AP7" s="465">
        <v>1.5850379545095377</v>
      </c>
      <c r="AQ7" s="465">
        <v>1.4143953513908658</v>
      </c>
      <c r="AR7" s="465">
        <v>1.2878001498270053</v>
      </c>
      <c r="AS7" s="465">
        <v>1.2490605473242224</v>
      </c>
      <c r="AT7" s="465">
        <v>1.3439564854269488</v>
      </c>
      <c r="AU7" s="465">
        <v>1.4427784074514367</v>
      </c>
      <c r="AV7" s="465">
        <v>1.5652684242378667</v>
      </c>
      <c r="AW7" s="466">
        <v>1.6911339408645716</v>
      </c>
      <c r="AX7" s="466">
        <v>1.7141253414789952</v>
      </c>
      <c r="AY7" s="466">
        <v>1.7625088275368899</v>
      </c>
      <c r="AZ7" s="466">
        <v>1.6017359089574823</v>
      </c>
    </row>
    <row r="8" spans="1:61" s="453" customFormat="1">
      <c r="A8" s="464" t="s">
        <v>310</v>
      </c>
      <c r="B8" s="467">
        <v>9.4294786101490349</v>
      </c>
      <c r="C8" s="465">
        <v>10.668199368289738</v>
      </c>
      <c r="D8" s="465">
        <v>12.283919631439522</v>
      </c>
      <c r="E8" s="465">
        <v>13.6333257</v>
      </c>
      <c r="F8" s="465">
        <v>12.341700865986985</v>
      </c>
      <c r="G8" s="465">
        <v>13.346371522278933</v>
      </c>
      <c r="H8" s="465">
        <v>14.348356206560849</v>
      </c>
      <c r="I8" s="465">
        <v>14.58150498853089</v>
      </c>
      <c r="J8" s="465">
        <v>15.283317355455527</v>
      </c>
      <c r="K8" s="465">
        <v>15.427211999999999</v>
      </c>
      <c r="L8" s="465">
        <v>15.503529953895679</v>
      </c>
      <c r="M8" s="465">
        <v>15.978829409999996</v>
      </c>
      <c r="N8" s="465">
        <v>16.129738649999997</v>
      </c>
      <c r="O8" s="465">
        <v>16.348956389999998</v>
      </c>
      <c r="P8" s="465">
        <v>16.6063218</v>
      </c>
      <c r="Q8" s="465">
        <v>16.521934529999999</v>
      </c>
      <c r="R8" s="465">
        <v>17.364020699999998</v>
      </c>
      <c r="S8" s="465">
        <v>17.720591069999998</v>
      </c>
      <c r="T8" s="465">
        <v>18.260438399999998</v>
      </c>
      <c r="U8" s="465">
        <v>17.38365282205849</v>
      </c>
      <c r="V8" s="465">
        <v>15.595638633599256</v>
      </c>
      <c r="W8" s="465">
        <v>13.542706236155269</v>
      </c>
      <c r="X8" s="465">
        <v>12.085855731351494</v>
      </c>
      <c r="Y8" s="465">
        <v>10.60143970996352</v>
      </c>
      <c r="Z8" s="465">
        <v>9.4103875744134076</v>
      </c>
      <c r="AA8" s="465">
        <v>8.2435528542357996</v>
      </c>
      <c r="AB8" s="465">
        <v>6.9910010627694552</v>
      </c>
      <c r="AC8" s="465">
        <v>6.0593553163091967</v>
      </c>
      <c r="AD8" s="465">
        <v>5.3181159584844124</v>
      </c>
      <c r="AE8" s="465">
        <v>4.5732564192131644</v>
      </c>
      <c r="AF8" s="465">
        <v>3.1568312598922965</v>
      </c>
      <c r="AG8" s="465">
        <v>2.2890635676642419</v>
      </c>
      <c r="AH8" s="465">
        <v>1.6749391913913443</v>
      </c>
      <c r="AI8" s="465">
        <v>1.1901114393710466</v>
      </c>
      <c r="AJ8" s="465">
        <v>0.85119014858837005</v>
      </c>
      <c r="AK8" s="465">
        <v>0.34289201171697237</v>
      </c>
      <c r="AL8" s="465">
        <v>8.7323576050576404E-2</v>
      </c>
      <c r="AM8" s="465">
        <v>1.9899322737122145E-2</v>
      </c>
      <c r="AN8" s="465">
        <v>0</v>
      </c>
      <c r="AO8" s="465">
        <v>0</v>
      </c>
      <c r="AP8" s="465">
        <v>0</v>
      </c>
      <c r="AQ8" s="465">
        <v>0</v>
      </c>
      <c r="AR8" s="465">
        <v>0</v>
      </c>
      <c r="AS8" s="465">
        <v>0</v>
      </c>
      <c r="AT8" s="465">
        <v>0</v>
      </c>
      <c r="AU8" s="465">
        <v>0</v>
      </c>
      <c r="AV8" s="465">
        <v>0</v>
      </c>
      <c r="AW8" s="466">
        <v>0</v>
      </c>
      <c r="AX8" s="466">
        <v>0</v>
      </c>
      <c r="AY8" s="466">
        <v>0</v>
      </c>
      <c r="AZ8" s="466">
        <v>0</v>
      </c>
    </row>
    <row r="9" spans="1:61" s="453" customFormat="1">
      <c r="A9" s="464" t="s">
        <v>311</v>
      </c>
      <c r="B9" s="465">
        <v>3.4766242898509665</v>
      </c>
      <c r="C9" s="465">
        <v>3.3329413317102627</v>
      </c>
      <c r="D9" s="465">
        <v>2.9772501685604764</v>
      </c>
      <c r="E9" s="465">
        <v>2.9414690999999999</v>
      </c>
      <c r="F9" s="465">
        <v>3.6130629340130125</v>
      </c>
      <c r="G9" s="465">
        <v>3.3850073777210681</v>
      </c>
      <c r="H9" s="465">
        <v>3.2521169934391532</v>
      </c>
      <c r="I9" s="465">
        <v>3.2596243114691124</v>
      </c>
      <c r="J9" s="465">
        <v>3.1988609445444767</v>
      </c>
      <c r="K9" s="465">
        <v>3.1747688999999997</v>
      </c>
      <c r="L9" s="465">
        <v>3.1457414461043181</v>
      </c>
      <c r="M9" s="465">
        <v>3.0585393599999997</v>
      </c>
      <c r="N9" s="465">
        <v>2.9247597899999995</v>
      </c>
      <c r="O9" s="465">
        <v>2.8206156</v>
      </c>
      <c r="P9" s="465">
        <v>2.6511054299999999</v>
      </c>
      <c r="Q9" s="465">
        <v>2.4009912299999998</v>
      </c>
      <c r="R9" s="465">
        <v>2.0607098100000001</v>
      </c>
      <c r="S9" s="465">
        <v>1.7596269599999999</v>
      </c>
      <c r="T9" s="465">
        <v>1.5206522999999998</v>
      </c>
      <c r="U9" s="465">
        <v>1.1502151096299114</v>
      </c>
      <c r="V9" s="465">
        <v>0.72636219578572847</v>
      </c>
      <c r="W9" s="465">
        <v>0.3576548539165767</v>
      </c>
      <c r="X9" s="465">
        <v>0.11909635287103378</v>
      </c>
      <c r="Y9" s="465">
        <v>2.9677271951581482E-2</v>
      </c>
      <c r="Z9" s="465">
        <v>3.4862677932960893E-3</v>
      </c>
      <c r="AA9" s="465">
        <v>0</v>
      </c>
      <c r="AB9" s="465">
        <v>0</v>
      </c>
      <c r="AC9" s="465">
        <v>0</v>
      </c>
      <c r="AD9" s="465">
        <v>0</v>
      </c>
      <c r="AE9" s="465">
        <v>0</v>
      </c>
      <c r="AF9" s="465">
        <v>0</v>
      </c>
      <c r="AG9" s="465">
        <v>0</v>
      </c>
      <c r="AH9" s="465">
        <v>0</v>
      </c>
      <c r="AI9" s="465">
        <v>0</v>
      </c>
      <c r="AJ9" s="465">
        <v>0</v>
      </c>
      <c r="AK9" s="465">
        <v>0</v>
      </c>
      <c r="AL9" s="465">
        <v>0</v>
      </c>
      <c r="AM9" s="465">
        <v>0</v>
      </c>
      <c r="AN9" s="465">
        <v>0</v>
      </c>
      <c r="AO9" s="465">
        <v>0</v>
      </c>
      <c r="AP9" s="465">
        <v>0</v>
      </c>
      <c r="AQ9" s="465">
        <v>0</v>
      </c>
      <c r="AR9" s="465">
        <v>0</v>
      </c>
      <c r="AS9" s="465">
        <v>0</v>
      </c>
      <c r="AT9" s="465">
        <v>0</v>
      </c>
      <c r="AU9" s="465">
        <v>0</v>
      </c>
      <c r="AV9" s="465">
        <v>0</v>
      </c>
      <c r="AW9" s="466">
        <v>0</v>
      </c>
      <c r="AX9" s="466">
        <v>0</v>
      </c>
      <c r="AY9" s="466">
        <v>0</v>
      </c>
      <c r="AZ9" s="466">
        <v>0</v>
      </c>
    </row>
    <row r="10" spans="1:61" s="453" customFormat="1">
      <c r="A10" s="799" t="s">
        <v>604</v>
      </c>
      <c r="B10" s="465">
        <v>4.7853025000000011</v>
      </c>
      <c r="C10" s="465">
        <v>5.2228275000000002</v>
      </c>
      <c r="D10" s="465">
        <v>5.8292575000000006</v>
      </c>
      <c r="E10" s="465">
        <v>6.6473275000000003</v>
      </c>
      <c r="F10" s="465">
        <v>6.8894925000000002</v>
      </c>
      <c r="G10" s="465">
        <v>7.0380475000000002</v>
      </c>
      <c r="H10" s="465">
        <v>7.6790725000000002</v>
      </c>
      <c r="I10" s="465">
        <v>8.1705250000000014</v>
      </c>
      <c r="J10" s="465">
        <v>8.7952700000000004</v>
      </c>
      <c r="K10" s="465">
        <v>9.3945775000000005</v>
      </c>
      <c r="L10" s="465">
        <v>9.6998275000000014</v>
      </c>
      <c r="M10" s="465">
        <v>9.9643775000000012</v>
      </c>
      <c r="N10" s="465">
        <v>10.1454925</v>
      </c>
      <c r="O10" s="465">
        <v>10.333730000000001</v>
      </c>
      <c r="P10" s="465">
        <v>10.824165000000001</v>
      </c>
      <c r="Q10" s="465">
        <v>11.096855000000001</v>
      </c>
      <c r="R10" s="465">
        <v>12.057375</v>
      </c>
      <c r="S10" s="465">
        <v>13.027052500000002</v>
      </c>
      <c r="T10" s="465">
        <v>14.660140000000002</v>
      </c>
      <c r="U10" s="465">
        <v>16.27186</v>
      </c>
      <c r="V10" s="465">
        <v>17.355497500000002</v>
      </c>
      <c r="W10" s="465">
        <v>18.626355</v>
      </c>
      <c r="X10" s="465">
        <v>19.699414789337922</v>
      </c>
      <c r="Y10" s="465">
        <v>20.551302230581832</v>
      </c>
      <c r="Z10" s="465">
        <v>21.65076533820579</v>
      </c>
      <c r="AA10" s="465">
        <v>22.823088856405846</v>
      </c>
      <c r="AB10" s="465">
        <v>23.452387293637145</v>
      </c>
      <c r="AC10" s="465">
        <v>24.515965636285468</v>
      </c>
      <c r="AD10" s="465">
        <v>25.853783815563201</v>
      </c>
      <c r="AE10" s="465">
        <v>26.126336953998283</v>
      </c>
      <c r="AF10" s="465">
        <v>27.749709978503873</v>
      </c>
      <c r="AG10" s="465">
        <v>28.813830888506736</v>
      </c>
      <c r="AH10" s="465">
        <v>29.333166583548298</v>
      </c>
      <c r="AI10" s="465">
        <v>29.769704223989688</v>
      </c>
      <c r="AJ10" s="465">
        <v>30.464959129406708</v>
      </c>
      <c r="AK10" s="465">
        <v>30.74207569539983</v>
      </c>
      <c r="AL10" s="465">
        <v>31.617421807896246</v>
      </c>
      <c r="AM10" s="465">
        <v>32.642901013685872</v>
      </c>
      <c r="AN10" s="465">
        <v>32.444888502722847</v>
      </c>
      <c r="AO10" s="465">
        <v>32.547086793063919</v>
      </c>
      <c r="AP10" s="465">
        <v>33.249241858674885</v>
      </c>
      <c r="AQ10" s="465">
        <v>34.291121495079778</v>
      </c>
      <c r="AR10" s="465">
        <v>34.595333648251653</v>
      </c>
      <c r="AS10" s="465">
        <v>34.518944702111398</v>
      </c>
      <c r="AT10" s="465">
        <v>34.870262024386172</v>
      </c>
      <c r="AU10" s="465">
        <v>35.195705108531577</v>
      </c>
      <c r="AV10" s="465">
        <v>35.162219040398881</v>
      </c>
      <c r="AW10" s="466">
        <v>35.151176789681564</v>
      </c>
      <c r="AX10" s="466">
        <v>33.887707310747437</v>
      </c>
      <c r="AY10" s="466">
        <v>33.269194779671075</v>
      </c>
      <c r="AZ10" s="466">
        <v>28.318115136500808</v>
      </c>
    </row>
    <row r="11" spans="1:61" s="453" customFormat="1">
      <c r="A11" s="464" t="s">
        <v>297</v>
      </c>
      <c r="B11" s="465">
        <v>0</v>
      </c>
      <c r="C11" s="465">
        <v>0</v>
      </c>
      <c r="D11" s="465">
        <v>0</v>
      </c>
      <c r="E11" s="465">
        <v>0</v>
      </c>
      <c r="F11" s="465">
        <v>0</v>
      </c>
      <c r="G11" s="465">
        <v>0</v>
      </c>
      <c r="H11" s="465">
        <v>0</v>
      </c>
      <c r="I11" s="465">
        <v>0</v>
      </c>
      <c r="J11" s="465">
        <v>0</v>
      </c>
      <c r="K11" s="465">
        <v>0</v>
      </c>
      <c r="L11" s="465">
        <v>1.75792E-2</v>
      </c>
      <c r="M11" s="465">
        <v>4.6145400000000003E-2</v>
      </c>
      <c r="N11" s="465">
        <v>6.7020700000000002E-2</v>
      </c>
      <c r="O11" s="465">
        <v>7.2514200000000001E-2</v>
      </c>
      <c r="P11" s="465">
        <v>7.0316799999999999E-2</v>
      </c>
      <c r="Q11" s="465">
        <v>6.9218100000000005E-2</v>
      </c>
      <c r="R11" s="465">
        <v>6.48233E-2</v>
      </c>
      <c r="S11" s="465">
        <v>6.2625899999999998E-2</v>
      </c>
      <c r="T11" s="465">
        <v>6.0428500000000003E-2</v>
      </c>
      <c r="U11" s="465">
        <v>5.9329800000000002E-2</v>
      </c>
      <c r="V11" s="465">
        <v>5.4935000000000005E-2</v>
      </c>
      <c r="W11" s="465">
        <v>5.1638900000000001E-2</v>
      </c>
      <c r="X11" s="465">
        <v>4.3948000000000001E-2</v>
      </c>
      <c r="Y11" s="465">
        <v>3.8454500000000003E-2</v>
      </c>
      <c r="Z11" s="465">
        <v>3.4059699999999998E-2</v>
      </c>
      <c r="AA11" s="465">
        <v>2.8566200000000003E-2</v>
      </c>
      <c r="AB11" s="465">
        <v>4.9441499999999999E-2</v>
      </c>
      <c r="AC11" s="465">
        <v>9.8882999999999999E-2</v>
      </c>
      <c r="AD11" s="465">
        <v>0.16919980000000001</v>
      </c>
      <c r="AE11" s="465">
        <v>0.22633220000000001</v>
      </c>
      <c r="AF11" s="465">
        <v>0.23841790000000002</v>
      </c>
      <c r="AG11" s="465">
        <v>0.23072700000000002</v>
      </c>
      <c r="AH11" s="465">
        <v>0.20655560000000001</v>
      </c>
      <c r="AI11" s="465">
        <v>0.1823842</v>
      </c>
      <c r="AJ11" s="465">
        <v>0.16590370000000002</v>
      </c>
      <c r="AK11" s="465">
        <v>0.1527193</v>
      </c>
      <c r="AL11" s="465">
        <v>0.14283099999999999</v>
      </c>
      <c r="AM11" s="465">
        <v>0.1296466</v>
      </c>
      <c r="AN11" s="465">
        <v>0.12195570000000001</v>
      </c>
      <c r="AO11" s="465">
        <v>0.1087713</v>
      </c>
      <c r="AP11" s="465">
        <v>0.1263505</v>
      </c>
      <c r="AQ11" s="465">
        <v>0.13953489999999999</v>
      </c>
      <c r="AR11" s="465">
        <v>0.1263505</v>
      </c>
      <c r="AS11" s="465">
        <v>0.11206740000000001</v>
      </c>
      <c r="AT11" s="465">
        <v>9.9981700000000007E-2</v>
      </c>
      <c r="AU11" s="465">
        <v>8.8994699999999996E-2</v>
      </c>
      <c r="AV11" s="465">
        <v>7.9106400000000007E-2</v>
      </c>
      <c r="AW11" s="466">
        <v>7.0316799999999999E-2</v>
      </c>
      <c r="AX11" s="466">
        <v>6.3687244200000007E-2</v>
      </c>
      <c r="AY11" s="466">
        <v>5.7814692700000003E-2</v>
      </c>
      <c r="AZ11" s="466">
        <v>3.900385E-2</v>
      </c>
    </row>
    <row r="12" spans="1:61">
      <c r="A12" s="469"/>
      <c r="B12" s="470"/>
      <c r="C12" s="470"/>
      <c r="D12" s="470"/>
      <c r="E12" s="470"/>
      <c r="F12" s="470"/>
      <c r="G12" s="470"/>
      <c r="H12" s="470"/>
      <c r="I12" s="470"/>
      <c r="J12" s="470"/>
      <c r="K12" s="470"/>
      <c r="L12" s="470"/>
      <c r="M12" s="470"/>
      <c r="N12" s="470"/>
      <c r="O12" s="470"/>
      <c r="P12" s="470"/>
      <c r="Q12" s="470"/>
      <c r="R12" s="470"/>
      <c r="T12" s="470"/>
      <c r="U12" s="470"/>
      <c r="W12" s="470"/>
      <c r="X12" s="470"/>
      <c r="Y12" s="470"/>
      <c r="Z12" s="470"/>
      <c r="AB12" s="471"/>
      <c r="AC12" s="471"/>
      <c r="AD12" s="471"/>
      <c r="AE12" s="471"/>
      <c r="AF12" s="471"/>
      <c r="AG12" s="471"/>
      <c r="AH12" s="471"/>
      <c r="AI12" s="471"/>
      <c r="AJ12" s="471"/>
      <c r="AK12" s="471"/>
      <c r="AL12" s="471"/>
      <c r="AM12" s="471"/>
      <c r="AN12" s="471"/>
      <c r="AO12" s="471"/>
      <c r="AP12" s="471"/>
      <c r="AQ12" s="471"/>
      <c r="AR12" s="471"/>
      <c r="AS12" s="472"/>
      <c r="AT12" s="472"/>
      <c r="AU12" s="472"/>
      <c r="AV12" s="472"/>
      <c r="AW12" s="473"/>
      <c r="AX12" s="473"/>
      <c r="AY12" s="473"/>
      <c r="BA12" s="474"/>
      <c r="BB12" s="474"/>
      <c r="BC12" s="474"/>
      <c r="BD12" s="474"/>
      <c r="BE12" s="474"/>
      <c r="BF12" s="474"/>
      <c r="BG12" s="474"/>
      <c r="BH12" s="474"/>
      <c r="BI12" s="474"/>
    </row>
    <row r="13" spans="1:61">
      <c r="A13" s="469"/>
      <c r="B13" s="661" t="s">
        <v>63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C13" s="471"/>
      <c r="AD13" s="471"/>
      <c r="AE13" s="471"/>
      <c r="AF13" s="471"/>
      <c r="AG13" s="471"/>
      <c r="AH13" s="471"/>
      <c r="AI13" s="471"/>
      <c r="AJ13" s="471"/>
      <c r="AK13" s="471"/>
      <c r="AL13" s="471"/>
      <c r="AM13" s="471"/>
      <c r="AN13" s="471"/>
      <c r="AO13" s="471"/>
      <c r="AP13" s="471"/>
      <c r="AQ13" s="471"/>
    </row>
    <row r="14" spans="1:61">
      <c r="A14" s="667"/>
      <c r="B14" s="662"/>
      <c r="C14" s="662"/>
      <c r="D14" s="662"/>
      <c r="E14" s="662"/>
      <c r="F14" s="662"/>
      <c r="G14" s="662"/>
      <c r="H14" s="662"/>
      <c r="I14" s="662"/>
      <c r="J14" s="662"/>
      <c r="K14" s="662"/>
      <c r="L14" s="662"/>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662"/>
      <c r="AR14" s="662"/>
      <c r="AS14" s="662"/>
      <c r="AT14" s="662"/>
      <c r="AU14" s="662"/>
      <c r="AV14" s="662"/>
      <c r="AW14" s="663"/>
      <c r="AX14" s="663"/>
      <c r="AY14" s="663"/>
      <c r="AZ14" s="664"/>
    </row>
    <row r="15" spans="1:61">
      <c r="A15" s="669"/>
      <c r="B15" s="662"/>
      <c r="C15" s="662"/>
      <c r="D15" s="662"/>
      <c r="E15" s="662"/>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5"/>
      <c r="AW15" s="666"/>
      <c r="AX15" s="663"/>
      <c r="AY15" s="663"/>
      <c r="AZ15" s="664"/>
    </row>
    <row r="16" spans="1:61">
      <c r="A16" s="667"/>
      <c r="B16" s="668"/>
      <c r="C16" s="662"/>
      <c r="D16" s="662"/>
      <c r="E16" s="662"/>
      <c r="F16" s="662"/>
      <c r="G16" s="662"/>
      <c r="H16" s="662"/>
      <c r="I16" s="662"/>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c r="AT16" s="662"/>
      <c r="AU16" s="662"/>
      <c r="AV16" s="665"/>
      <c r="AW16" s="666"/>
      <c r="AX16" s="663"/>
      <c r="AY16" s="663"/>
      <c r="AZ16" s="664"/>
    </row>
    <row r="17" spans="1:62">
      <c r="A17" s="667"/>
      <c r="B17" s="662"/>
      <c r="C17" s="662"/>
      <c r="D17" s="662"/>
      <c r="E17" s="662"/>
      <c r="F17" s="662"/>
      <c r="G17" s="662"/>
      <c r="H17" s="662"/>
      <c r="I17" s="662"/>
      <c r="J17" s="662"/>
      <c r="K17" s="662"/>
      <c r="L17" s="662"/>
      <c r="M17" s="662"/>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c r="AL17" s="662"/>
      <c r="AM17" s="662"/>
      <c r="AN17" s="662"/>
      <c r="AO17" s="662"/>
      <c r="AP17" s="662"/>
      <c r="AQ17" s="662"/>
      <c r="AR17" s="662"/>
      <c r="AS17" s="662"/>
      <c r="AT17" s="662"/>
      <c r="AU17" s="662"/>
      <c r="AV17" s="665"/>
      <c r="AW17" s="666"/>
      <c r="AX17" s="663"/>
      <c r="AY17" s="663"/>
      <c r="AZ17" s="664"/>
    </row>
    <row r="18" spans="1:62">
      <c r="A18" s="667"/>
      <c r="B18" s="662"/>
      <c r="C18" s="662"/>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3"/>
      <c r="AX18" s="663"/>
      <c r="AY18" s="663"/>
      <c r="AZ18" s="664"/>
    </row>
    <row r="19" spans="1:62" s="453" customFormat="1">
      <c r="A19" s="667"/>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c r="AN19" s="662"/>
      <c r="AO19" s="662"/>
      <c r="AP19" s="662"/>
      <c r="AQ19" s="662"/>
      <c r="AR19" s="662"/>
      <c r="AS19" s="662"/>
      <c r="AT19" s="662"/>
      <c r="AU19" s="662"/>
      <c r="AV19" s="662"/>
      <c r="AW19" s="663"/>
      <c r="AX19" s="663"/>
      <c r="AY19" s="663"/>
      <c r="AZ19" s="664"/>
      <c r="BA19" s="458"/>
      <c r="BB19" s="458"/>
      <c r="BC19" s="458"/>
      <c r="BD19" s="458"/>
      <c r="BE19" s="458"/>
      <c r="BF19" s="458"/>
      <c r="BG19" s="458"/>
      <c r="BH19" s="458"/>
      <c r="BI19" s="458"/>
      <c r="BJ19" s="458"/>
    </row>
    <row r="20" spans="1:62" s="453" customFormat="1">
      <c r="A20" s="468"/>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3"/>
      <c r="AX20" s="663"/>
      <c r="AY20" s="663"/>
      <c r="AZ20" s="664"/>
      <c r="BA20" s="458"/>
      <c r="BB20" s="458"/>
      <c r="BC20" s="458"/>
      <c r="BD20" s="458"/>
      <c r="BE20" s="458"/>
      <c r="BF20" s="458"/>
      <c r="BG20" s="458"/>
      <c r="BH20" s="458"/>
      <c r="BI20" s="458"/>
      <c r="BJ20" s="458"/>
    </row>
    <row r="21" spans="1:62" s="453" customFormat="1">
      <c r="A21" s="464"/>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3"/>
      <c r="AX21" s="663"/>
      <c r="AY21" s="663"/>
      <c r="AZ21" s="664"/>
      <c r="BA21" s="458"/>
      <c r="BB21" s="458"/>
      <c r="BC21" s="458"/>
      <c r="BD21" s="458"/>
      <c r="BE21" s="458"/>
      <c r="BF21" s="458"/>
      <c r="BG21" s="458"/>
      <c r="BH21" s="458"/>
      <c r="BI21" s="458"/>
      <c r="BJ21" s="458"/>
    </row>
    <row r="22" spans="1:62" s="453" customFormat="1">
      <c r="A22" s="469"/>
      <c r="B22" s="475"/>
      <c r="C22" s="475"/>
      <c r="D22" s="475"/>
      <c r="E22" s="475"/>
      <c r="F22" s="475"/>
      <c r="G22" s="475"/>
      <c r="H22" s="475"/>
      <c r="I22" s="475"/>
      <c r="J22" s="475"/>
      <c r="K22" s="475"/>
      <c r="L22" s="475"/>
      <c r="M22" s="476"/>
      <c r="N22" s="476"/>
      <c r="O22" s="476"/>
      <c r="P22" s="476"/>
      <c r="Q22" s="476"/>
      <c r="R22" s="476"/>
      <c r="S22" s="476"/>
      <c r="T22" s="476"/>
      <c r="U22" s="476"/>
      <c r="V22" s="476"/>
      <c r="W22" s="476"/>
      <c r="X22" s="476"/>
      <c r="Y22" s="476"/>
      <c r="Z22" s="476"/>
      <c r="AA22" s="477"/>
      <c r="AB22" s="477"/>
      <c r="AW22" s="457"/>
      <c r="AX22" s="457"/>
      <c r="AY22" s="457"/>
      <c r="AZ22" s="458"/>
      <c r="BA22" s="458"/>
      <c r="BB22" s="458"/>
      <c r="BC22" s="458"/>
      <c r="BD22" s="458"/>
      <c r="BE22" s="458"/>
      <c r="BF22" s="458"/>
      <c r="BG22" s="458"/>
      <c r="BH22" s="458"/>
      <c r="BI22" s="458"/>
      <c r="BJ22" s="458"/>
    </row>
    <row r="23" spans="1:62" s="453" customFormat="1">
      <c r="A23" s="469"/>
      <c r="B23" s="477"/>
      <c r="C23" s="477"/>
      <c r="D23" s="477"/>
      <c r="E23" s="477"/>
      <c r="F23" s="477"/>
      <c r="G23" s="477"/>
      <c r="H23" s="477"/>
      <c r="I23" s="477"/>
      <c r="J23" s="477"/>
      <c r="K23" s="477"/>
      <c r="L23" s="477"/>
      <c r="M23" s="476"/>
      <c r="N23" s="476"/>
      <c r="O23" s="476"/>
      <c r="P23" s="476"/>
      <c r="Q23" s="476"/>
      <c r="R23" s="476"/>
      <c r="S23" s="476"/>
      <c r="T23" s="476"/>
      <c r="U23" s="476"/>
      <c r="V23" s="476"/>
      <c r="W23" s="476"/>
      <c r="X23" s="476"/>
      <c r="Y23" s="476"/>
      <c r="Z23" s="476"/>
      <c r="AA23" s="477"/>
      <c r="AB23" s="477"/>
      <c r="AW23" s="457"/>
      <c r="AX23" s="457"/>
      <c r="AY23" s="457"/>
      <c r="AZ23" s="458"/>
      <c r="BA23" s="458"/>
      <c r="BB23" s="458"/>
      <c r="BC23" s="458"/>
      <c r="BD23" s="458"/>
      <c r="BE23" s="458"/>
      <c r="BF23" s="458"/>
      <c r="BG23" s="458"/>
      <c r="BH23" s="458"/>
      <c r="BI23" s="458"/>
      <c r="BJ23" s="458"/>
    </row>
    <row r="24" spans="1:62" s="453" customFormat="1">
      <c r="A24" s="469"/>
      <c r="AW24" s="457"/>
      <c r="AX24" s="457"/>
      <c r="AY24" s="457"/>
      <c r="AZ24" s="458"/>
      <c r="BA24" s="458"/>
      <c r="BB24" s="458"/>
      <c r="BC24" s="458"/>
      <c r="BD24" s="458"/>
      <c r="BE24" s="458"/>
      <c r="BF24" s="458"/>
      <c r="BG24" s="458"/>
      <c r="BH24" s="458"/>
      <c r="BI24" s="458"/>
      <c r="BJ24" s="458"/>
    </row>
    <row r="25" spans="1:62" s="453" customFormat="1">
      <c r="A25" s="469"/>
      <c r="AW25" s="457"/>
      <c r="AX25" s="457"/>
      <c r="AY25" s="457"/>
      <c r="AZ25" s="458"/>
      <c r="BA25" s="458"/>
      <c r="BB25" s="458"/>
      <c r="BC25" s="458"/>
      <c r="BD25" s="458"/>
      <c r="BE25" s="458"/>
      <c r="BF25" s="458"/>
      <c r="BG25" s="458"/>
      <c r="BH25" s="458"/>
      <c r="BI25" s="458"/>
      <c r="BJ25" s="458"/>
    </row>
    <row r="26" spans="1:62" s="453" customFormat="1">
      <c r="A26" s="469"/>
      <c r="AW26" s="457"/>
      <c r="AX26" s="457"/>
      <c r="AY26" s="457"/>
      <c r="AZ26" s="458"/>
      <c r="BA26" s="458"/>
      <c r="BB26" s="458"/>
      <c r="BC26" s="458"/>
      <c r="BD26" s="458"/>
      <c r="BE26" s="458"/>
      <c r="BF26" s="458"/>
      <c r="BG26" s="458"/>
      <c r="BH26" s="458"/>
      <c r="BI26" s="458"/>
      <c r="BJ26" s="458"/>
    </row>
    <row r="27" spans="1:62" s="453" customFormat="1">
      <c r="A27" s="469"/>
      <c r="AW27" s="457"/>
      <c r="AX27" s="457"/>
      <c r="AY27" s="457"/>
      <c r="AZ27" s="458"/>
      <c r="BA27" s="458"/>
      <c r="BB27" s="458"/>
      <c r="BC27" s="458"/>
      <c r="BD27" s="458"/>
      <c r="BE27" s="458"/>
      <c r="BF27" s="458"/>
      <c r="BG27" s="458"/>
      <c r="BH27" s="458"/>
      <c r="BI27" s="458"/>
      <c r="BJ27" s="458"/>
    </row>
    <row r="28" spans="1:62" s="453" customFormat="1">
      <c r="A28" s="469"/>
      <c r="AW28" s="457"/>
      <c r="AX28" s="457"/>
      <c r="AY28" s="457"/>
      <c r="AZ28" s="458"/>
      <c r="BA28" s="458"/>
      <c r="BB28" s="458"/>
      <c r="BC28" s="458"/>
      <c r="BD28" s="458"/>
      <c r="BE28" s="458"/>
      <c r="BF28" s="458"/>
      <c r="BG28" s="458"/>
      <c r="BH28" s="458"/>
      <c r="BI28" s="458"/>
      <c r="BJ28" s="458"/>
    </row>
    <row r="29" spans="1:62" s="453" customFormat="1">
      <c r="A29" s="469"/>
      <c r="AW29" s="457"/>
      <c r="AX29" s="457"/>
      <c r="AY29" s="457"/>
      <c r="AZ29" s="458"/>
      <c r="BA29" s="458"/>
      <c r="BB29" s="458"/>
      <c r="BC29" s="458"/>
      <c r="BD29" s="458"/>
      <c r="BE29" s="458"/>
      <c r="BF29" s="458"/>
      <c r="BG29" s="458"/>
      <c r="BH29" s="458"/>
      <c r="BI29" s="458"/>
      <c r="BJ29" s="458"/>
    </row>
    <row r="30" spans="1:62" s="453" customFormat="1">
      <c r="A30" s="469"/>
      <c r="AW30" s="457"/>
      <c r="AX30" s="457"/>
      <c r="AY30" s="457"/>
      <c r="AZ30" s="458"/>
      <c r="BA30" s="458"/>
      <c r="BB30" s="458"/>
      <c r="BC30" s="458"/>
      <c r="BD30" s="458"/>
      <c r="BE30" s="458"/>
      <c r="BF30" s="458"/>
      <c r="BG30" s="458"/>
      <c r="BH30" s="458"/>
      <c r="BI30" s="458"/>
      <c r="BJ30" s="458"/>
    </row>
    <row r="31" spans="1:62" s="453" customFormat="1">
      <c r="A31" s="469"/>
      <c r="AW31" s="457"/>
      <c r="AX31" s="457"/>
      <c r="AY31" s="457"/>
      <c r="AZ31" s="458"/>
      <c r="BA31" s="458"/>
      <c r="BB31" s="458"/>
      <c r="BC31" s="458"/>
      <c r="BD31" s="458"/>
      <c r="BE31" s="458"/>
      <c r="BF31" s="458"/>
      <c r="BG31" s="458"/>
      <c r="BH31" s="458"/>
      <c r="BI31" s="458"/>
      <c r="BJ31" s="458"/>
    </row>
    <row r="32" spans="1:62" s="453" customFormat="1">
      <c r="A32" s="469"/>
      <c r="AW32" s="457"/>
      <c r="AX32" s="457"/>
      <c r="AY32" s="457"/>
      <c r="AZ32" s="458"/>
      <c r="BA32" s="458"/>
      <c r="BB32" s="458"/>
      <c r="BC32" s="458"/>
      <c r="BD32" s="458"/>
      <c r="BE32" s="458"/>
      <c r="BF32" s="458"/>
      <c r="BG32" s="458"/>
      <c r="BH32" s="458"/>
      <c r="BI32" s="458"/>
      <c r="BJ32" s="458"/>
    </row>
    <row r="33" spans="1:62" s="453" customFormat="1">
      <c r="A33" s="469"/>
      <c r="B33" s="811" t="s">
        <v>665</v>
      </c>
      <c r="C33" s="811"/>
      <c r="D33" s="811"/>
      <c r="E33" s="811"/>
      <c r="F33" s="811"/>
      <c r="G33" s="811"/>
      <c r="H33" s="811"/>
      <c r="I33" s="811"/>
      <c r="J33" s="811"/>
      <c r="AW33" s="457"/>
      <c r="AX33" s="457"/>
      <c r="AY33" s="457"/>
      <c r="AZ33" s="458"/>
      <c r="BA33" s="458"/>
      <c r="BB33" s="458"/>
      <c r="BC33" s="458"/>
      <c r="BD33" s="458"/>
      <c r="BE33" s="458"/>
      <c r="BF33" s="458"/>
      <c r="BG33" s="458"/>
      <c r="BH33" s="458"/>
      <c r="BI33" s="458"/>
      <c r="BJ33" s="458"/>
    </row>
    <row r="34" spans="1:62" s="453" customFormat="1">
      <c r="A34" s="469"/>
      <c r="B34" s="811" t="s">
        <v>666</v>
      </c>
      <c r="C34" s="811"/>
      <c r="D34" s="811"/>
      <c r="E34" s="811"/>
      <c r="F34" s="811"/>
      <c r="G34" s="811"/>
      <c r="H34" s="811"/>
      <c r="I34" s="811"/>
      <c r="J34" s="811"/>
      <c r="AW34" s="457"/>
      <c r="AX34" s="457"/>
      <c r="AY34" s="457"/>
      <c r="AZ34" s="458"/>
      <c r="BA34" s="458"/>
      <c r="BB34" s="458"/>
      <c r="BC34" s="458"/>
      <c r="BD34" s="458"/>
      <c r="BE34" s="458"/>
      <c r="BF34" s="458"/>
      <c r="BG34" s="458"/>
      <c r="BH34" s="458"/>
      <c r="BI34" s="458"/>
      <c r="BJ34" s="458"/>
    </row>
    <row r="35" spans="1:62" s="478" customFormat="1">
      <c r="A35" s="469"/>
      <c r="B35" s="812" t="s">
        <v>641</v>
      </c>
      <c r="C35" s="812"/>
      <c r="D35" s="812"/>
      <c r="E35" s="812"/>
      <c r="F35" s="812"/>
      <c r="G35" s="812"/>
      <c r="H35" s="812"/>
      <c r="I35" s="812"/>
      <c r="J35" s="812"/>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457"/>
    </row>
    <row r="36" spans="1:62">
      <c r="B36" s="811" t="s">
        <v>642</v>
      </c>
      <c r="C36" s="811"/>
      <c r="D36" s="811"/>
      <c r="E36" s="811"/>
      <c r="F36" s="811"/>
      <c r="G36" s="811"/>
      <c r="H36" s="811"/>
      <c r="I36" s="811"/>
      <c r="J36" s="811"/>
    </row>
    <row r="37" spans="1:62">
      <c r="B37" s="811" t="s">
        <v>643</v>
      </c>
      <c r="C37" s="811"/>
      <c r="D37" s="811"/>
      <c r="E37" s="811"/>
      <c r="F37" s="811"/>
      <c r="G37" s="811"/>
      <c r="H37" s="811"/>
      <c r="I37" s="811"/>
      <c r="J37" s="811"/>
    </row>
    <row r="39" spans="1:62">
      <c r="A39" s="479"/>
    </row>
    <row r="40" spans="1:62">
      <c r="A40" s="458"/>
    </row>
    <row r="41" spans="1:62">
      <c r="A41" s="480" t="s">
        <v>312</v>
      </c>
    </row>
    <row r="42" spans="1:62">
      <c r="A42" s="481" t="s">
        <v>313</v>
      </c>
      <c r="B42" s="191"/>
      <c r="C42" s="191"/>
      <c r="D42" s="191"/>
      <c r="E42" s="191"/>
      <c r="F42" s="191"/>
      <c r="G42" s="191"/>
    </row>
    <row r="43" spans="1:62">
      <c r="A43" s="482"/>
      <c r="B43" s="191"/>
      <c r="C43" s="191"/>
      <c r="D43" s="191"/>
      <c r="E43" s="191"/>
      <c r="F43" s="191"/>
      <c r="G43" s="191"/>
    </row>
    <row r="44" spans="1:62" s="452" customFormat="1">
      <c r="A44" s="482"/>
      <c r="B44" s="191"/>
      <c r="C44" s="191"/>
      <c r="D44" s="191"/>
      <c r="E44" s="191"/>
      <c r="F44" s="191"/>
      <c r="G44" s="191"/>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9"/>
      <c r="AF44" s="459"/>
      <c r="AG44" s="459"/>
      <c r="AH44" s="459"/>
      <c r="AI44" s="459"/>
      <c r="AJ44" s="459"/>
      <c r="AK44" s="459"/>
      <c r="AL44" s="459"/>
      <c r="AM44" s="459"/>
      <c r="AN44" s="459"/>
      <c r="AO44" s="459"/>
      <c r="AP44" s="459"/>
      <c r="AQ44" s="459"/>
      <c r="AR44" s="459"/>
      <c r="AS44" s="459"/>
      <c r="AT44" s="459"/>
      <c r="AU44" s="459"/>
      <c r="AV44" s="459"/>
      <c r="AW44" s="483"/>
      <c r="AX44" s="483"/>
      <c r="AY44" s="483"/>
    </row>
    <row r="45" spans="1:62">
      <c r="A45" s="482"/>
      <c r="B45" s="191"/>
      <c r="C45" s="191"/>
      <c r="D45" s="191"/>
      <c r="E45" s="191"/>
      <c r="F45" s="191"/>
      <c r="G45" s="191"/>
    </row>
    <row r="46" spans="1:62">
      <c r="A46" s="469" t="s">
        <v>314</v>
      </c>
    </row>
    <row r="47" spans="1:62">
      <c r="A47" s="469"/>
    </row>
    <row r="48" spans="1:62">
      <c r="A48" s="469"/>
    </row>
    <row r="49" spans="1:62" s="453" customFormat="1">
      <c r="A49" s="469"/>
      <c r="AW49" s="457"/>
      <c r="AX49" s="457"/>
      <c r="AY49" s="457"/>
      <c r="AZ49" s="458"/>
      <c r="BA49" s="458"/>
      <c r="BB49" s="458"/>
      <c r="BC49" s="458"/>
      <c r="BD49" s="458"/>
      <c r="BE49" s="458"/>
      <c r="BF49" s="458"/>
      <c r="BG49" s="458"/>
      <c r="BH49" s="458"/>
      <c r="BI49" s="458"/>
      <c r="BJ49" s="458"/>
    </row>
    <row r="50" spans="1:62" s="453" customFormat="1">
      <c r="A50" s="469"/>
      <c r="AW50" s="457"/>
      <c r="AX50" s="457"/>
      <c r="AY50" s="457"/>
      <c r="AZ50" s="458"/>
      <c r="BA50" s="458"/>
      <c r="BB50" s="458"/>
      <c r="BC50" s="458"/>
      <c r="BD50" s="458"/>
      <c r="BE50" s="458"/>
      <c r="BF50" s="458"/>
      <c r="BG50" s="458"/>
      <c r="BH50" s="458"/>
      <c r="BI50" s="458"/>
      <c r="BJ50" s="458"/>
    </row>
    <row r="51" spans="1:62" s="453" customFormat="1">
      <c r="A51" s="469"/>
      <c r="AW51" s="457"/>
      <c r="AX51" s="457"/>
      <c r="AY51" s="457"/>
      <c r="AZ51" s="458"/>
      <c r="BA51" s="458"/>
      <c r="BB51" s="458"/>
      <c r="BC51" s="458"/>
      <c r="BD51" s="458"/>
      <c r="BE51" s="458"/>
      <c r="BF51" s="458"/>
      <c r="BG51" s="458"/>
      <c r="BH51" s="458"/>
      <c r="BI51" s="458"/>
      <c r="BJ51" s="458"/>
    </row>
    <row r="52" spans="1:62" s="453" customFormat="1">
      <c r="A52" s="469"/>
      <c r="AW52" s="457"/>
      <c r="AX52" s="457"/>
      <c r="AY52" s="457"/>
      <c r="AZ52" s="458"/>
      <c r="BA52" s="458"/>
      <c r="BB52" s="458"/>
      <c r="BC52" s="458"/>
      <c r="BD52" s="458"/>
      <c r="BE52" s="458"/>
      <c r="BF52" s="458"/>
      <c r="BG52" s="458"/>
      <c r="BH52" s="458"/>
      <c r="BI52" s="458"/>
      <c r="BJ52" s="458"/>
    </row>
    <row r="53" spans="1:62" s="453" customFormat="1">
      <c r="A53" s="484"/>
      <c r="AW53" s="457"/>
      <c r="AX53" s="457"/>
      <c r="AY53" s="457"/>
      <c r="AZ53" s="458"/>
      <c r="BA53" s="458"/>
      <c r="BB53" s="458"/>
      <c r="BC53" s="458"/>
      <c r="BD53" s="458"/>
      <c r="BE53" s="458"/>
      <c r="BF53" s="458"/>
      <c r="BG53" s="458"/>
      <c r="BH53" s="458"/>
      <c r="BI53" s="458"/>
      <c r="BJ53" s="458"/>
    </row>
    <row r="54" spans="1:62" s="453" customFormat="1">
      <c r="A54" s="469"/>
      <c r="AW54" s="457"/>
      <c r="AX54" s="457"/>
      <c r="AY54" s="457"/>
      <c r="AZ54" s="458"/>
      <c r="BA54" s="458"/>
      <c r="BB54" s="458"/>
      <c r="BC54" s="458"/>
      <c r="BD54" s="458"/>
      <c r="BE54" s="458"/>
      <c r="BF54" s="458"/>
      <c r="BG54" s="458"/>
      <c r="BH54" s="458"/>
      <c r="BI54" s="458"/>
      <c r="BJ54" s="458"/>
    </row>
    <row r="55" spans="1:62" s="453" customFormat="1">
      <c r="A55" s="469"/>
      <c r="AW55" s="457"/>
      <c r="AX55" s="457"/>
      <c r="AY55" s="457"/>
      <c r="AZ55" s="458"/>
      <c r="BA55" s="458"/>
      <c r="BB55" s="458"/>
      <c r="BC55" s="458"/>
      <c r="BD55" s="458"/>
      <c r="BE55" s="458"/>
      <c r="BF55" s="458"/>
      <c r="BG55" s="458"/>
      <c r="BH55" s="458"/>
      <c r="BI55" s="458"/>
      <c r="BJ55" s="458"/>
    </row>
    <row r="56" spans="1:62" s="453" customFormat="1">
      <c r="A56" s="469"/>
      <c r="AW56" s="457"/>
      <c r="AX56" s="457"/>
      <c r="AY56" s="457"/>
      <c r="AZ56" s="458"/>
      <c r="BA56" s="458"/>
      <c r="BB56" s="458"/>
      <c r="BC56" s="458"/>
      <c r="BD56" s="458"/>
      <c r="BE56" s="458"/>
      <c r="BF56" s="458"/>
      <c r="BG56" s="458"/>
      <c r="BH56" s="458"/>
      <c r="BI56" s="458"/>
      <c r="BJ56" s="458"/>
    </row>
    <row r="57" spans="1:62" s="453" customFormat="1">
      <c r="A57" s="469"/>
      <c r="AW57" s="457"/>
      <c r="AX57" s="457"/>
      <c r="AY57" s="457"/>
      <c r="AZ57" s="458"/>
      <c r="BA57" s="458"/>
      <c r="BB57" s="458"/>
      <c r="BC57" s="458"/>
      <c r="BD57" s="458"/>
      <c r="BE57" s="458"/>
      <c r="BF57" s="458"/>
      <c r="BG57" s="458"/>
      <c r="BH57" s="458"/>
      <c r="BI57" s="458"/>
      <c r="BJ57" s="458"/>
    </row>
    <row r="58" spans="1:62" s="453" customFormat="1">
      <c r="A58" s="469"/>
      <c r="AW58" s="457"/>
      <c r="AX58" s="457"/>
      <c r="AY58" s="457"/>
      <c r="AZ58" s="458"/>
      <c r="BA58" s="458"/>
      <c r="BB58" s="458"/>
      <c r="BC58" s="458"/>
      <c r="BD58" s="458"/>
      <c r="BE58" s="458"/>
      <c r="BF58" s="458"/>
      <c r="BG58" s="458"/>
      <c r="BH58" s="458"/>
      <c r="BI58" s="458"/>
      <c r="BJ58" s="458"/>
    </row>
    <row r="59" spans="1:62" s="453" customFormat="1">
      <c r="A59" s="469"/>
      <c r="AW59" s="457"/>
      <c r="AX59" s="457"/>
      <c r="AY59" s="457"/>
      <c r="AZ59" s="458"/>
      <c r="BA59" s="458"/>
      <c r="BB59" s="458"/>
      <c r="BC59" s="458"/>
      <c r="BD59" s="458"/>
      <c r="BE59" s="458"/>
      <c r="BF59" s="458"/>
      <c r="BG59" s="458"/>
      <c r="BH59" s="458"/>
      <c r="BI59" s="458"/>
      <c r="BJ59" s="458"/>
    </row>
    <row r="60" spans="1:62" s="453" customFormat="1">
      <c r="A60" s="469"/>
      <c r="AW60" s="457"/>
      <c r="AX60" s="457"/>
      <c r="AY60" s="457"/>
      <c r="AZ60" s="458"/>
      <c r="BA60" s="458"/>
      <c r="BB60" s="458"/>
      <c r="BC60" s="458"/>
      <c r="BD60" s="458"/>
      <c r="BE60" s="458"/>
      <c r="BF60" s="458"/>
      <c r="BG60" s="458"/>
      <c r="BH60" s="458"/>
      <c r="BI60" s="458"/>
      <c r="BJ60" s="458"/>
    </row>
    <row r="61" spans="1:62" s="453" customFormat="1">
      <c r="A61" s="469"/>
      <c r="AW61" s="457"/>
      <c r="AX61" s="457"/>
      <c r="AY61" s="457"/>
      <c r="AZ61" s="458"/>
      <c r="BA61" s="458"/>
      <c r="BB61" s="458"/>
      <c r="BC61" s="458"/>
      <c r="BD61" s="458"/>
      <c r="BE61" s="458"/>
      <c r="BF61" s="458"/>
      <c r="BG61" s="458"/>
      <c r="BH61" s="458"/>
      <c r="BI61" s="458"/>
      <c r="BJ61" s="458"/>
    </row>
    <row r="62" spans="1:62" s="453" customFormat="1">
      <c r="A62" s="469"/>
      <c r="AW62" s="457"/>
      <c r="AX62" s="457"/>
      <c r="AY62" s="457"/>
      <c r="AZ62" s="458"/>
      <c r="BA62" s="458"/>
      <c r="BB62" s="458"/>
      <c r="BC62" s="458"/>
      <c r="BD62" s="458"/>
      <c r="BE62" s="458"/>
      <c r="BF62" s="458"/>
      <c r="BG62" s="458"/>
      <c r="BH62" s="458"/>
      <c r="BI62" s="458"/>
      <c r="BJ62" s="458"/>
    </row>
    <row r="63" spans="1:62" s="453" customFormat="1">
      <c r="A63" s="469"/>
      <c r="AW63" s="457"/>
      <c r="AX63" s="457"/>
      <c r="AY63" s="457"/>
      <c r="AZ63" s="458"/>
      <c r="BA63" s="458"/>
      <c r="BB63" s="458"/>
      <c r="BC63" s="458"/>
      <c r="BD63" s="458"/>
      <c r="BE63" s="458"/>
      <c r="BF63" s="458"/>
      <c r="BG63" s="458"/>
      <c r="BH63" s="458"/>
      <c r="BI63" s="458"/>
      <c r="BJ63" s="458"/>
    </row>
    <row r="64" spans="1:62" s="453" customFormat="1">
      <c r="A64" s="469"/>
      <c r="AW64" s="457"/>
      <c r="AX64" s="457"/>
      <c r="AY64" s="457"/>
      <c r="AZ64" s="458"/>
      <c r="BA64" s="458"/>
      <c r="BB64" s="458"/>
      <c r="BC64" s="458"/>
      <c r="BD64" s="458"/>
      <c r="BE64" s="458"/>
      <c r="BF64" s="458"/>
      <c r="BG64" s="458"/>
      <c r="BH64" s="458"/>
      <c r="BI64" s="458"/>
      <c r="BJ64" s="458"/>
    </row>
    <row r="65" spans="1:62" s="453" customFormat="1">
      <c r="A65" s="469"/>
      <c r="AW65" s="457"/>
      <c r="AX65" s="457"/>
      <c r="AY65" s="457"/>
      <c r="AZ65" s="458"/>
      <c r="BA65" s="458"/>
      <c r="BB65" s="458"/>
      <c r="BC65" s="458"/>
      <c r="BD65" s="458"/>
      <c r="BE65" s="458"/>
      <c r="BF65" s="458"/>
      <c r="BG65" s="458"/>
      <c r="BH65" s="458"/>
      <c r="BI65" s="458"/>
      <c r="BJ65" s="458"/>
    </row>
    <row r="66" spans="1:62" s="453" customFormat="1">
      <c r="A66" s="469"/>
      <c r="AW66" s="457"/>
      <c r="AX66" s="457"/>
      <c r="AY66" s="457"/>
      <c r="AZ66" s="458"/>
      <c r="BA66" s="458"/>
      <c r="BB66" s="458"/>
      <c r="BC66" s="458"/>
      <c r="BD66" s="458"/>
      <c r="BE66" s="458"/>
      <c r="BF66" s="458"/>
      <c r="BG66" s="458"/>
      <c r="BH66" s="458"/>
      <c r="BI66" s="458"/>
      <c r="BJ66" s="458"/>
    </row>
    <row r="67" spans="1:62" s="453" customFormat="1">
      <c r="A67" s="469"/>
      <c r="AW67" s="457"/>
      <c r="AX67" s="457"/>
      <c r="AY67" s="457"/>
      <c r="AZ67" s="458"/>
      <c r="BA67" s="458"/>
      <c r="BB67" s="458"/>
      <c r="BC67" s="458"/>
      <c r="BD67" s="458"/>
      <c r="BE67" s="458"/>
      <c r="BF67" s="458"/>
      <c r="BG67" s="458"/>
      <c r="BH67" s="458"/>
      <c r="BI67" s="458"/>
      <c r="BJ67" s="458"/>
    </row>
    <row r="68" spans="1:62" s="453" customFormat="1">
      <c r="A68" s="469"/>
      <c r="AW68" s="457"/>
      <c r="AX68" s="457"/>
      <c r="AY68" s="457"/>
      <c r="AZ68" s="458"/>
      <c r="BA68" s="458"/>
      <c r="BB68" s="458"/>
      <c r="BC68" s="458"/>
      <c r="BD68" s="458"/>
      <c r="BE68" s="458"/>
      <c r="BF68" s="458"/>
      <c r="BG68" s="458"/>
      <c r="BH68" s="458"/>
      <c r="BI68" s="458"/>
      <c r="BJ68" s="458"/>
    </row>
    <row r="69" spans="1:62" s="453" customFormat="1">
      <c r="A69" s="469"/>
      <c r="AW69" s="457"/>
      <c r="AX69" s="457"/>
      <c r="AY69" s="457"/>
      <c r="AZ69" s="458"/>
      <c r="BA69" s="458"/>
      <c r="BB69" s="458"/>
      <c r="BC69" s="458"/>
      <c r="BD69" s="458"/>
      <c r="BE69" s="458"/>
      <c r="BF69" s="458"/>
      <c r="BG69" s="458"/>
      <c r="BH69" s="458"/>
      <c r="BI69" s="458"/>
      <c r="BJ69" s="458"/>
    </row>
    <row r="70" spans="1:62" s="453" customFormat="1">
      <c r="A70" s="469"/>
      <c r="AW70" s="457"/>
      <c r="AX70" s="457"/>
      <c r="AY70" s="457"/>
      <c r="AZ70" s="458"/>
      <c r="BA70" s="458"/>
      <c r="BB70" s="458"/>
      <c r="BC70" s="458"/>
      <c r="BD70" s="458"/>
      <c r="BE70" s="458"/>
      <c r="BF70" s="458"/>
      <c r="BG70" s="458"/>
      <c r="BH70" s="458"/>
      <c r="BI70" s="458"/>
      <c r="BJ70" s="458"/>
    </row>
    <row r="71" spans="1:62" s="453" customFormat="1">
      <c r="A71" s="469"/>
      <c r="AW71" s="457"/>
      <c r="AX71" s="457"/>
      <c r="AY71" s="457"/>
      <c r="AZ71" s="458"/>
      <c r="BA71" s="458"/>
      <c r="BB71" s="458"/>
      <c r="BC71" s="458"/>
      <c r="BD71" s="458"/>
      <c r="BE71" s="458"/>
      <c r="BF71" s="458"/>
      <c r="BG71" s="458"/>
      <c r="BH71" s="458"/>
      <c r="BI71" s="458"/>
      <c r="BJ71" s="458"/>
    </row>
    <row r="72" spans="1:62" s="453" customFormat="1">
      <c r="A72" s="469"/>
      <c r="AW72" s="457"/>
      <c r="AX72" s="457"/>
      <c r="AY72" s="457"/>
      <c r="AZ72" s="458"/>
      <c r="BA72" s="458"/>
      <c r="BB72" s="458"/>
      <c r="BC72" s="458"/>
      <c r="BD72" s="458"/>
      <c r="BE72" s="458"/>
      <c r="BF72" s="458"/>
      <c r="BG72" s="458"/>
      <c r="BH72" s="458"/>
      <c r="BI72" s="458"/>
      <c r="BJ72" s="458"/>
    </row>
    <row r="73" spans="1:62" s="453" customFormat="1">
      <c r="A73" s="469"/>
      <c r="AW73" s="457"/>
      <c r="AX73" s="457"/>
      <c r="AY73" s="457"/>
      <c r="AZ73" s="458"/>
      <c r="BA73" s="458"/>
      <c r="BB73" s="458"/>
      <c r="BC73" s="458"/>
      <c r="BD73" s="458"/>
      <c r="BE73" s="458"/>
      <c r="BF73" s="458"/>
      <c r="BG73" s="458"/>
      <c r="BH73" s="458"/>
      <c r="BI73" s="458"/>
      <c r="BJ73" s="458"/>
    </row>
    <row r="74" spans="1:62" s="453" customFormat="1">
      <c r="A74" s="469"/>
      <c r="AW74" s="457"/>
      <c r="AX74" s="457"/>
      <c r="AY74" s="457"/>
      <c r="AZ74" s="458"/>
      <c r="BA74" s="458"/>
      <c r="BB74" s="458"/>
      <c r="BC74" s="458"/>
      <c r="BD74" s="458"/>
      <c r="BE74" s="458"/>
      <c r="BF74" s="458"/>
      <c r="BG74" s="458"/>
      <c r="BH74" s="458"/>
      <c r="BI74" s="458"/>
      <c r="BJ74" s="458"/>
    </row>
    <row r="75" spans="1:62" s="453" customFormat="1">
      <c r="A75" s="469"/>
      <c r="AW75" s="457"/>
      <c r="AX75" s="457"/>
      <c r="AY75" s="457"/>
      <c r="AZ75" s="458"/>
      <c r="BA75" s="458"/>
      <c r="BB75" s="458"/>
      <c r="BC75" s="458"/>
      <c r="BD75" s="458"/>
      <c r="BE75" s="458"/>
      <c r="BF75" s="458"/>
      <c r="BG75" s="458"/>
      <c r="BH75" s="458"/>
      <c r="BI75" s="458"/>
      <c r="BJ75" s="458"/>
    </row>
    <row r="76" spans="1:62" s="453" customFormat="1">
      <c r="A76" s="469"/>
      <c r="AW76" s="457"/>
      <c r="AX76" s="457"/>
      <c r="AY76" s="457"/>
      <c r="AZ76" s="458"/>
      <c r="BA76" s="458"/>
      <c r="BB76" s="458"/>
      <c r="BC76" s="458"/>
      <c r="BD76" s="458"/>
      <c r="BE76" s="458"/>
      <c r="BF76" s="458"/>
      <c r="BG76" s="458"/>
      <c r="BH76" s="458"/>
      <c r="BI76" s="458"/>
      <c r="BJ76" s="458"/>
    </row>
    <row r="77" spans="1:62" s="453" customFormat="1">
      <c r="A77" s="469"/>
      <c r="B77" s="485"/>
      <c r="C77" s="485"/>
      <c r="D77" s="485"/>
      <c r="E77" s="485"/>
      <c r="F77" s="485"/>
      <c r="G77" s="485"/>
      <c r="AW77" s="457"/>
      <c r="AX77" s="457"/>
      <c r="AY77" s="457"/>
      <c r="AZ77" s="458"/>
      <c r="BA77" s="458"/>
      <c r="BB77" s="458"/>
      <c r="BC77" s="458"/>
      <c r="BD77" s="458"/>
      <c r="BE77" s="458"/>
      <c r="BF77" s="458"/>
      <c r="BG77" s="458"/>
      <c r="BH77" s="458"/>
      <c r="BI77" s="458"/>
      <c r="BJ77" s="458"/>
    </row>
    <row r="78" spans="1:62" s="453" customFormat="1">
      <c r="A78" s="469"/>
      <c r="B78" s="485"/>
      <c r="C78" s="485"/>
      <c r="D78" s="485"/>
      <c r="E78" s="485"/>
      <c r="F78" s="485"/>
      <c r="G78" s="485"/>
      <c r="AW78" s="457"/>
      <c r="AX78" s="457"/>
      <c r="AY78" s="457"/>
      <c r="AZ78" s="458"/>
      <c r="BA78" s="458"/>
      <c r="BB78" s="458"/>
      <c r="BC78" s="458"/>
      <c r="BD78" s="458"/>
      <c r="BE78" s="458"/>
      <c r="BF78" s="458"/>
      <c r="BG78" s="458"/>
      <c r="BH78" s="458"/>
      <c r="BI78" s="458"/>
      <c r="BJ78" s="458"/>
    </row>
    <row r="79" spans="1:62" s="453" customFormat="1">
      <c r="A79" s="469"/>
      <c r="B79" s="485"/>
      <c r="C79" s="485"/>
      <c r="D79" s="485"/>
      <c r="E79" s="485"/>
      <c r="F79" s="485"/>
      <c r="G79" s="485"/>
      <c r="AW79" s="457"/>
      <c r="AX79" s="457"/>
      <c r="AY79" s="457"/>
      <c r="AZ79" s="458"/>
      <c r="BA79" s="458"/>
      <c r="BB79" s="458"/>
      <c r="BC79" s="458"/>
      <c r="BD79" s="458"/>
      <c r="BE79" s="458"/>
      <c r="BF79" s="458"/>
      <c r="BG79" s="458"/>
      <c r="BH79" s="458"/>
      <c r="BI79" s="458"/>
      <c r="BJ79" s="458"/>
    </row>
    <row r="80" spans="1:62" s="453" customFormat="1">
      <c r="A80" s="469"/>
      <c r="B80" s="485"/>
      <c r="C80" s="485"/>
      <c r="D80" s="485"/>
      <c r="E80" s="485"/>
      <c r="F80" s="485"/>
      <c r="G80" s="485"/>
      <c r="AW80" s="457"/>
      <c r="AX80" s="457"/>
      <c r="AY80" s="457"/>
      <c r="AZ80" s="458"/>
      <c r="BA80" s="458"/>
      <c r="BB80" s="458"/>
      <c r="BC80" s="458"/>
      <c r="BD80" s="458"/>
      <c r="BE80" s="458"/>
      <c r="BF80" s="458"/>
      <c r="BG80" s="458"/>
      <c r="BH80" s="458"/>
      <c r="BI80" s="458"/>
      <c r="BJ80" s="458"/>
    </row>
    <row r="81" spans="1:62" s="453" customFormat="1">
      <c r="A81" s="469"/>
      <c r="B81" s="485"/>
      <c r="C81" s="485"/>
      <c r="D81" s="485"/>
      <c r="F81" s="485"/>
      <c r="G81" s="486"/>
      <c r="H81" s="486"/>
      <c r="I81" s="486"/>
      <c r="J81" s="486"/>
      <c r="AW81" s="457"/>
      <c r="AX81" s="457"/>
      <c r="AY81" s="457"/>
      <c r="AZ81" s="458"/>
      <c r="BA81" s="458"/>
      <c r="BB81" s="458"/>
      <c r="BC81" s="458"/>
      <c r="BD81" s="458"/>
      <c r="BE81" s="458"/>
      <c r="BF81" s="458"/>
      <c r="BG81" s="458"/>
      <c r="BH81" s="458"/>
      <c r="BI81" s="458"/>
      <c r="BJ81" s="458"/>
    </row>
    <row r="82" spans="1:62" s="453" customFormat="1">
      <c r="A82" s="469"/>
      <c r="B82" s="487"/>
      <c r="C82" s="487"/>
      <c r="D82" s="487"/>
      <c r="F82" s="485"/>
      <c r="G82" s="485"/>
      <c r="H82" s="485"/>
      <c r="I82" s="485"/>
      <c r="J82" s="485"/>
      <c r="AW82" s="457"/>
      <c r="AX82" s="457"/>
      <c r="AY82" s="457"/>
      <c r="AZ82" s="458"/>
      <c r="BA82" s="458"/>
      <c r="BB82" s="458"/>
      <c r="BC82" s="458"/>
      <c r="BD82" s="458"/>
      <c r="BE82" s="458"/>
      <c r="BF82" s="458"/>
      <c r="BG82" s="458"/>
      <c r="BH82" s="458"/>
      <c r="BI82" s="458"/>
      <c r="BJ82" s="458"/>
    </row>
    <row r="83" spans="1:62" s="453" customFormat="1">
      <c r="A83" s="469"/>
      <c r="B83" s="487"/>
      <c r="C83" s="487"/>
      <c r="D83" s="487"/>
      <c r="F83" s="485"/>
      <c r="G83" s="485"/>
      <c r="H83" s="485"/>
      <c r="I83" s="485"/>
      <c r="J83" s="485"/>
      <c r="AW83" s="457"/>
      <c r="AX83" s="457"/>
      <c r="AY83" s="457"/>
      <c r="AZ83" s="458"/>
      <c r="BA83" s="458"/>
      <c r="BB83" s="458"/>
      <c r="BC83" s="458"/>
      <c r="BD83" s="458"/>
      <c r="BE83" s="458"/>
      <c r="BF83" s="458"/>
      <c r="BG83" s="458"/>
      <c r="BH83" s="458"/>
      <c r="BI83" s="458"/>
      <c r="BJ83" s="458"/>
    </row>
    <row r="84" spans="1:62" s="453" customFormat="1">
      <c r="A84" s="469"/>
      <c r="B84" s="487"/>
      <c r="C84" s="487"/>
      <c r="D84" s="487"/>
      <c r="F84" s="485"/>
      <c r="G84" s="485"/>
      <c r="H84" s="485"/>
      <c r="I84" s="485"/>
      <c r="J84" s="485"/>
      <c r="AW84" s="457"/>
      <c r="AX84" s="457"/>
      <c r="AY84" s="457"/>
      <c r="AZ84" s="458"/>
      <c r="BA84" s="458"/>
      <c r="BB84" s="458"/>
      <c r="BC84" s="458"/>
      <c r="BD84" s="458"/>
      <c r="BE84" s="458"/>
      <c r="BF84" s="458"/>
      <c r="BG84" s="458"/>
      <c r="BH84" s="458"/>
      <c r="BI84" s="458"/>
      <c r="BJ84" s="458"/>
    </row>
    <row r="85" spans="1:62" s="453" customFormat="1">
      <c r="A85" s="469"/>
      <c r="B85" s="487"/>
      <c r="C85" s="487"/>
      <c r="D85" s="487"/>
      <c r="F85" s="485"/>
      <c r="G85" s="485"/>
      <c r="H85" s="485"/>
      <c r="I85" s="485"/>
      <c r="J85" s="485"/>
      <c r="AW85" s="457"/>
      <c r="AX85" s="457"/>
      <c r="AY85" s="457"/>
      <c r="AZ85" s="458"/>
      <c r="BA85" s="458"/>
      <c r="BB85" s="458"/>
      <c r="BC85" s="458"/>
      <c r="BD85" s="458"/>
      <c r="BE85" s="458"/>
      <c r="BF85" s="458"/>
      <c r="BG85" s="458"/>
      <c r="BH85" s="458"/>
      <c r="BI85" s="458"/>
      <c r="BJ85" s="458"/>
    </row>
    <row r="86" spans="1:62" s="453" customFormat="1">
      <c r="A86" s="469"/>
      <c r="B86" s="487"/>
      <c r="C86" s="487"/>
      <c r="D86" s="487"/>
      <c r="F86" s="485"/>
      <c r="G86" s="485"/>
      <c r="H86" s="485"/>
      <c r="I86" s="485"/>
      <c r="J86" s="485"/>
      <c r="AW86" s="457"/>
      <c r="AX86" s="457"/>
      <c r="AY86" s="457"/>
      <c r="AZ86" s="458"/>
      <c r="BA86" s="458"/>
      <c r="BB86" s="458"/>
      <c r="BC86" s="458"/>
      <c r="BD86" s="458"/>
      <c r="BE86" s="458"/>
      <c r="BF86" s="458"/>
      <c r="BG86" s="458"/>
      <c r="BH86" s="458"/>
      <c r="BI86" s="458"/>
      <c r="BJ86" s="458"/>
    </row>
    <row r="87" spans="1:62" s="453" customFormat="1">
      <c r="A87" s="469"/>
      <c r="B87" s="487"/>
      <c r="C87" s="487"/>
      <c r="D87" s="487"/>
      <c r="F87" s="485"/>
      <c r="G87" s="485"/>
      <c r="H87" s="485"/>
      <c r="I87" s="485"/>
      <c r="J87" s="485"/>
      <c r="AW87" s="457"/>
      <c r="AX87" s="457"/>
      <c r="AY87" s="457"/>
      <c r="AZ87" s="458"/>
      <c r="BA87" s="458"/>
      <c r="BB87" s="458"/>
      <c r="BC87" s="458"/>
      <c r="BD87" s="458"/>
      <c r="BE87" s="458"/>
      <c r="BF87" s="458"/>
      <c r="BG87" s="458"/>
      <c r="BH87" s="458"/>
      <c r="BI87" s="458"/>
      <c r="BJ87" s="458"/>
    </row>
    <row r="88" spans="1:62" s="453" customFormat="1">
      <c r="A88" s="469"/>
      <c r="B88" s="485"/>
      <c r="C88" s="485"/>
      <c r="D88" s="485"/>
      <c r="E88" s="485"/>
      <c r="F88" s="485"/>
      <c r="G88" s="485"/>
      <c r="AW88" s="457"/>
      <c r="AX88" s="457"/>
      <c r="AY88" s="457"/>
      <c r="AZ88" s="458"/>
      <c r="BA88" s="458"/>
      <c r="BB88" s="458"/>
      <c r="BC88" s="458"/>
      <c r="BD88" s="458"/>
      <c r="BE88" s="458"/>
      <c r="BF88" s="458"/>
      <c r="BG88" s="458"/>
      <c r="BH88" s="458"/>
      <c r="BI88" s="458"/>
      <c r="BJ88" s="458"/>
    </row>
    <row r="89" spans="1:62" s="453" customFormat="1">
      <c r="A89" s="469"/>
      <c r="AW89" s="457"/>
      <c r="AX89" s="457"/>
      <c r="AY89" s="457"/>
      <c r="AZ89" s="458"/>
      <c r="BA89" s="458"/>
      <c r="BB89" s="458"/>
      <c r="BC89" s="458"/>
      <c r="BD89" s="458"/>
      <c r="BE89" s="458"/>
      <c r="BF89" s="458"/>
      <c r="BG89" s="458"/>
      <c r="BH89" s="458"/>
      <c r="BI89" s="458"/>
      <c r="BJ89" s="458"/>
    </row>
    <row r="90" spans="1:62" s="453" customFormat="1">
      <c r="A90" s="469"/>
      <c r="AW90" s="457"/>
      <c r="AX90" s="457"/>
      <c r="AY90" s="457"/>
      <c r="AZ90" s="458"/>
      <c r="BA90" s="458"/>
      <c r="BB90" s="458"/>
      <c r="BC90" s="458"/>
      <c r="BD90" s="458"/>
      <c r="BE90" s="458"/>
      <c r="BF90" s="458"/>
      <c r="BG90" s="458"/>
      <c r="BH90" s="458"/>
      <c r="BI90" s="458"/>
      <c r="BJ90" s="458"/>
    </row>
    <row r="91" spans="1:62" s="453" customFormat="1">
      <c r="A91" s="469"/>
      <c r="AW91" s="457"/>
      <c r="AX91" s="457"/>
      <c r="AY91" s="457"/>
      <c r="AZ91" s="458"/>
      <c r="BA91" s="458"/>
      <c r="BB91" s="458"/>
      <c r="BC91" s="458"/>
      <c r="BD91" s="458"/>
      <c r="BE91" s="458"/>
      <c r="BF91" s="458"/>
      <c r="BG91" s="458"/>
      <c r="BH91" s="458"/>
      <c r="BI91" s="458"/>
      <c r="BJ91" s="458"/>
    </row>
    <row r="92" spans="1:62" s="453" customFormat="1">
      <c r="A92" s="469"/>
      <c r="AW92" s="457"/>
      <c r="AX92" s="457"/>
      <c r="AY92" s="457"/>
      <c r="AZ92" s="458"/>
      <c r="BA92" s="458"/>
      <c r="BB92" s="458"/>
      <c r="BC92" s="458"/>
      <c r="BD92" s="458"/>
      <c r="BE92" s="458"/>
      <c r="BF92" s="458"/>
      <c r="BG92" s="458"/>
      <c r="BH92" s="458"/>
      <c r="BI92" s="458"/>
      <c r="BJ92" s="458"/>
    </row>
    <row r="93" spans="1:62" s="453" customFormat="1">
      <c r="A93" s="469"/>
      <c r="AW93" s="457"/>
      <c r="AX93" s="457"/>
      <c r="AY93" s="457"/>
      <c r="AZ93" s="458"/>
      <c r="BA93" s="458"/>
      <c r="BB93" s="458"/>
      <c r="BC93" s="458"/>
      <c r="BD93" s="458"/>
      <c r="BE93" s="458"/>
      <c r="BF93" s="458"/>
      <c r="BG93" s="458"/>
      <c r="BH93" s="458"/>
      <c r="BI93" s="458"/>
      <c r="BJ93" s="458"/>
    </row>
    <row r="94" spans="1:62" s="453" customFormat="1">
      <c r="A94" s="469"/>
      <c r="AW94" s="457"/>
      <c r="AX94" s="457"/>
      <c r="AY94" s="457"/>
      <c r="AZ94" s="458"/>
      <c r="BA94" s="458"/>
      <c r="BB94" s="458"/>
      <c r="BC94" s="458"/>
      <c r="BD94" s="458"/>
      <c r="BE94" s="458"/>
      <c r="BF94" s="458"/>
      <c r="BG94" s="458"/>
      <c r="BH94" s="458"/>
      <c r="BI94" s="458"/>
      <c r="BJ94" s="458"/>
    </row>
    <row r="95" spans="1:62" s="453" customFormat="1" ht="8.4499999999999993" customHeight="1">
      <c r="A95" s="469"/>
      <c r="AW95" s="457"/>
      <c r="AX95" s="457"/>
      <c r="AY95" s="457"/>
      <c r="AZ95" s="458"/>
      <c r="BA95" s="458"/>
      <c r="BB95" s="458"/>
      <c r="BC95" s="458"/>
      <c r="BD95" s="458"/>
      <c r="BE95" s="458"/>
      <c r="BF95" s="458"/>
      <c r="BG95" s="458"/>
      <c r="BH95" s="458"/>
      <c r="BI95" s="458"/>
      <c r="BJ95" s="458"/>
    </row>
    <row r="96" spans="1:62" s="453" customFormat="1" ht="8.4499999999999993" customHeight="1">
      <c r="A96" s="469"/>
      <c r="AW96" s="457"/>
      <c r="AX96" s="457"/>
      <c r="AY96" s="457"/>
      <c r="AZ96" s="458"/>
      <c r="BA96" s="458"/>
      <c r="BB96" s="458"/>
      <c r="BC96" s="458"/>
      <c r="BD96" s="458"/>
      <c r="BE96" s="458"/>
      <c r="BF96" s="458"/>
      <c r="BG96" s="458"/>
      <c r="BH96" s="458"/>
      <c r="BI96" s="458"/>
      <c r="BJ96" s="458"/>
    </row>
    <row r="97" spans="1:62" s="453" customFormat="1" ht="8.4499999999999993" customHeight="1">
      <c r="A97" s="469"/>
      <c r="AW97" s="457"/>
      <c r="AX97" s="457"/>
      <c r="AY97" s="457"/>
      <c r="AZ97" s="458"/>
      <c r="BA97" s="458"/>
      <c r="BB97" s="458"/>
      <c r="BC97" s="458"/>
      <c r="BD97" s="458"/>
      <c r="BE97" s="458"/>
      <c r="BF97" s="458"/>
      <c r="BG97" s="458"/>
      <c r="BH97" s="458"/>
      <c r="BI97" s="458"/>
      <c r="BJ97" s="458"/>
    </row>
    <row r="98" spans="1:62" s="453" customFormat="1" ht="8.4499999999999993" customHeight="1">
      <c r="A98" s="469"/>
      <c r="AW98" s="457"/>
      <c r="AX98" s="457"/>
      <c r="AY98" s="457"/>
      <c r="AZ98" s="458"/>
      <c r="BA98" s="458"/>
      <c r="BB98" s="458"/>
      <c r="BC98" s="458"/>
      <c r="BD98" s="458"/>
      <c r="BE98" s="458"/>
      <c r="BF98" s="458"/>
      <c r="BG98" s="458"/>
      <c r="BH98" s="458"/>
      <c r="BI98" s="458"/>
      <c r="BJ98" s="458"/>
    </row>
    <row r="99" spans="1:62" s="453" customFormat="1" ht="8.4499999999999993" customHeight="1">
      <c r="A99" s="469"/>
      <c r="AW99" s="457"/>
      <c r="AX99" s="457"/>
      <c r="AY99" s="457"/>
      <c r="AZ99" s="458"/>
      <c r="BA99" s="458"/>
      <c r="BB99" s="458"/>
      <c r="BC99" s="458"/>
      <c r="BD99" s="458"/>
      <c r="BE99" s="458"/>
      <c r="BF99" s="458"/>
      <c r="BG99" s="458"/>
      <c r="BH99" s="458"/>
      <c r="BI99" s="458"/>
      <c r="BJ99" s="458"/>
    </row>
    <row r="100" spans="1:62" s="453" customFormat="1" ht="8.4499999999999993" customHeight="1">
      <c r="A100" s="469"/>
      <c r="AW100" s="457"/>
      <c r="AX100" s="457"/>
      <c r="AY100" s="457"/>
      <c r="AZ100" s="458"/>
      <c r="BA100" s="458"/>
      <c r="BB100" s="458"/>
      <c r="BC100" s="458"/>
      <c r="BD100" s="458"/>
      <c r="BE100" s="458"/>
      <c r="BF100" s="458"/>
      <c r="BG100" s="458"/>
      <c r="BH100" s="458"/>
      <c r="BI100" s="458"/>
      <c r="BJ100" s="458"/>
    </row>
    <row r="101" spans="1:62" s="453" customFormat="1">
      <c r="A101" s="469"/>
      <c r="AW101" s="457"/>
      <c r="AX101" s="457"/>
      <c r="AY101" s="457"/>
      <c r="AZ101" s="458"/>
      <c r="BA101" s="458"/>
      <c r="BB101" s="458"/>
      <c r="BC101" s="458"/>
      <c r="BD101" s="458"/>
      <c r="BE101" s="458"/>
      <c r="BF101" s="458"/>
      <c r="BG101" s="458"/>
      <c r="BH101" s="458"/>
      <c r="BI101" s="458"/>
      <c r="BJ101" s="458"/>
    </row>
    <row r="102" spans="1:62" s="453" customFormat="1">
      <c r="A102" s="469"/>
      <c r="AW102" s="457"/>
      <c r="AX102" s="457"/>
      <c r="AY102" s="457"/>
      <c r="AZ102" s="458"/>
      <c r="BA102" s="458"/>
      <c r="BB102" s="458"/>
      <c r="BC102" s="458"/>
      <c r="BD102" s="458"/>
      <c r="BE102" s="458"/>
      <c r="BF102" s="458"/>
      <c r="BG102" s="458"/>
      <c r="BH102" s="458"/>
      <c r="BI102" s="458"/>
      <c r="BJ102" s="458"/>
    </row>
  </sheetData>
  <printOptions gridLinesSet="0"/>
  <pageMargins left="0.23622047244094491" right="0.27559055118110237" top="0.98425196850393704" bottom="0.98425196850393704" header="0.51181102362204722" footer="0.51181102362204722"/>
  <pageSetup paperSize="9" scale="160" orientation="landscape" horizontalDpi="4294967292" verticalDpi="4294967292" r:id="rId1"/>
  <headerFooter alignWithMargins="0">
    <oddFooter>&amp;C&amp;D_&amp;T_&amp;F_&amp;A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W62"/>
  <sheetViews>
    <sheetView showGridLines="0" zoomScaleNormal="100" workbookViewId="0">
      <pane xSplit="1" ySplit="2" topLeftCell="B3" activePane="bottomRight" state="frozen"/>
      <selection activeCell="P20" sqref="P20"/>
      <selection pane="topRight" activeCell="P20" sqref="P20"/>
      <selection pane="bottomLeft" activeCell="P20" sqref="P20"/>
      <selection pane="bottomRight" activeCell="A12" sqref="A12"/>
    </sheetView>
  </sheetViews>
  <sheetFormatPr baseColWidth="10" defaultColWidth="5.28515625" defaultRowHeight="12.75"/>
  <cols>
    <col min="1" max="1" width="11.42578125" style="59" customWidth="1"/>
    <col min="2" max="40" width="5.28515625" style="59" customWidth="1"/>
    <col min="41" max="41" width="5.42578125" style="59" customWidth="1"/>
    <col min="42" max="44" width="5.28515625" style="59" customWidth="1"/>
    <col min="45" max="49" width="6.42578125" style="59" customWidth="1"/>
    <col min="50" max="252" width="5.28515625" style="59"/>
    <col min="253" max="253" width="11.42578125" style="59" customWidth="1"/>
    <col min="254" max="292" width="5.28515625" style="59" customWidth="1"/>
    <col min="293" max="293" width="5.42578125" style="59" customWidth="1"/>
    <col min="294" max="296" width="5.28515625" style="59" customWidth="1"/>
    <col min="297" max="300" width="6.42578125" style="59" customWidth="1"/>
    <col min="301" max="304" width="5.28515625" style="59" customWidth="1"/>
    <col min="305" max="508" width="5.28515625" style="59"/>
    <col min="509" max="509" width="11.42578125" style="59" customWidth="1"/>
    <col min="510" max="548" width="5.28515625" style="59" customWidth="1"/>
    <col min="549" max="549" width="5.42578125" style="59" customWidth="1"/>
    <col min="550" max="552" width="5.28515625" style="59" customWidth="1"/>
    <col min="553" max="556" width="6.42578125" style="59" customWidth="1"/>
    <col min="557" max="560" width="5.28515625" style="59" customWidth="1"/>
    <col min="561" max="764" width="5.28515625" style="59"/>
    <col min="765" max="765" width="11.42578125" style="59" customWidth="1"/>
    <col min="766" max="804" width="5.28515625" style="59" customWidth="1"/>
    <col min="805" max="805" width="5.42578125" style="59" customWidth="1"/>
    <col min="806" max="808" width="5.28515625" style="59" customWidth="1"/>
    <col min="809" max="812" width="6.42578125" style="59" customWidth="1"/>
    <col min="813" max="816" width="5.28515625" style="59" customWidth="1"/>
    <col min="817" max="1020" width="5.28515625" style="59"/>
    <col min="1021" max="1021" width="11.42578125" style="59" customWidth="1"/>
    <col min="1022" max="1060" width="5.28515625" style="59" customWidth="1"/>
    <col min="1061" max="1061" width="5.42578125" style="59" customWidth="1"/>
    <col min="1062" max="1064" width="5.28515625" style="59" customWidth="1"/>
    <col min="1065" max="1068" width="6.42578125" style="59" customWidth="1"/>
    <col min="1069" max="1072" width="5.28515625" style="59" customWidth="1"/>
    <col min="1073" max="1276" width="5.28515625" style="59"/>
    <col min="1277" max="1277" width="11.42578125" style="59" customWidth="1"/>
    <col min="1278" max="1316" width="5.28515625" style="59" customWidth="1"/>
    <col min="1317" max="1317" width="5.42578125" style="59" customWidth="1"/>
    <col min="1318" max="1320" width="5.28515625" style="59" customWidth="1"/>
    <col min="1321" max="1324" width="6.42578125" style="59" customWidth="1"/>
    <col min="1325" max="1328" width="5.28515625" style="59" customWidth="1"/>
    <col min="1329" max="1532" width="5.28515625" style="59"/>
    <col min="1533" max="1533" width="11.42578125" style="59" customWidth="1"/>
    <col min="1534" max="1572" width="5.28515625" style="59" customWidth="1"/>
    <col min="1573" max="1573" width="5.42578125" style="59" customWidth="1"/>
    <col min="1574" max="1576" width="5.28515625" style="59" customWidth="1"/>
    <col min="1577" max="1580" width="6.42578125" style="59" customWidth="1"/>
    <col min="1581" max="1584" width="5.28515625" style="59" customWidth="1"/>
    <col min="1585" max="1788" width="5.28515625" style="59"/>
    <col min="1789" max="1789" width="11.42578125" style="59" customWidth="1"/>
    <col min="1790" max="1828" width="5.28515625" style="59" customWidth="1"/>
    <col min="1829" max="1829" width="5.42578125" style="59" customWidth="1"/>
    <col min="1830" max="1832" width="5.28515625" style="59" customWidth="1"/>
    <col min="1833" max="1836" width="6.42578125" style="59" customWidth="1"/>
    <col min="1837" max="1840" width="5.28515625" style="59" customWidth="1"/>
    <col min="1841" max="2044" width="5.28515625" style="59"/>
    <col min="2045" max="2045" width="11.42578125" style="59" customWidth="1"/>
    <col min="2046" max="2084" width="5.28515625" style="59" customWidth="1"/>
    <col min="2085" max="2085" width="5.42578125" style="59" customWidth="1"/>
    <col min="2086" max="2088" width="5.28515625" style="59" customWidth="1"/>
    <col min="2089" max="2092" width="6.42578125" style="59" customWidth="1"/>
    <col min="2093" max="2096" width="5.28515625" style="59" customWidth="1"/>
    <col min="2097" max="2300" width="5.28515625" style="59"/>
    <col min="2301" max="2301" width="11.42578125" style="59" customWidth="1"/>
    <col min="2302" max="2340" width="5.28515625" style="59" customWidth="1"/>
    <col min="2341" max="2341" width="5.42578125" style="59" customWidth="1"/>
    <col min="2342" max="2344" width="5.28515625" style="59" customWidth="1"/>
    <col min="2345" max="2348" width="6.42578125" style="59" customWidth="1"/>
    <col min="2349" max="2352" width="5.28515625" style="59" customWidth="1"/>
    <col min="2353" max="2556" width="5.28515625" style="59"/>
    <col min="2557" max="2557" width="11.42578125" style="59" customWidth="1"/>
    <col min="2558" max="2596" width="5.28515625" style="59" customWidth="1"/>
    <col min="2597" max="2597" width="5.42578125" style="59" customWidth="1"/>
    <col min="2598" max="2600" width="5.28515625" style="59" customWidth="1"/>
    <col min="2601" max="2604" width="6.42578125" style="59" customWidth="1"/>
    <col min="2605" max="2608" width="5.28515625" style="59" customWidth="1"/>
    <col min="2609" max="2812" width="5.28515625" style="59"/>
    <col min="2813" max="2813" width="11.42578125" style="59" customWidth="1"/>
    <col min="2814" max="2852" width="5.28515625" style="59" customWidth="1"/>
    <col min="2853" max="2853" width="5.42578125" style="59" customWidth="1"/>
    <col min="2854" max="2856" width="5.28515625" style="59" customWidth="1"/>
    <col min="2857" max="2860" width="6.42578125" style="59" customWidth="1"/>
    <col min="2861" max="2864" width="5.28515625" style="59" customWidth="1"/>
    <col min="2865" max="3068" width="5.28515625" style="59"/>
    <col min="3069" max="3069" width="11.42578125" style="59" customWidth="1"/>
    <col min="3070" max="3108" width="5.28515625" style="59" customWidth="1"/>
    <col min="3109" max="3109" width="5.42578125" style="59" customWidth="1"/>
    <col min="3110" max="3112" width="5.28515625" style="59" customWidth="1"/>
    <col min="3113" max="3116" width="6.42578125" style="59" customWidth="1"/>
    <col min="3117" max="3120" width="5.28515625" style="59" customWidth="1"/>
    <col min="3121" max="3324" width="5.28515625" style="59"/>
    <col min="3325" max="3325" width="11.42578125" style="59" customWidth="1"/>
    <col min="3326" max="3364" width="5.28515625" style="59" customWidth="1"/>
    <col min="3365" max="3365" width="5.42578125" style="59" customWidth="1"/>
    <col min="3366" max="3368" width="5.28515625" style="59" customWidth="1"/>
    <col min="3369" max="3372" width="6.42578125" style="59" customWidth="1"/>
    <col min="3373" max="3376" width="5.28515625" style="59" customWidth="1"/>
    <col min="3377" max="3580" width="5.28515625" style="59"/>
    <col min="3581" max="3581" width="11.42578125" style="59" customWidth="1"/>
    <col min="3582" max="3620" width="5.28515625" style="59" customWidth="1"/>
    <col min="3621" max="3621" width="5.42578125" style="59" customWidth="1"/>
    <col min="3622" max="3624" width="5.28515625" style="59" customWidth="1"/>
    <col min="3625" max="3628" width="6.42578125" style="59" customWidth="1"/>
    <col min="3629" max="3632" width="5.28515625" style="59" customWidth="1"/>
    <col min="3633" max="3836" width="5.28515625" style="59"/>
    <col min="3837" max="3837" width="11.42578125" style="59" customWidth="1"/>
    <col min="3838" max="3876" width="5.28515625" style="59" customWidth="1"/>
    <col min="3877" max="3877" width="5.42578125" style="59" customWidth="1"/>
    <col min="3878" max="3880" width="5.28515625" style="59" customWidth="1"/>
    <col min="3881" max="3884" width="6.42578125" style="59" customWidth="1"/>
    <col min="3885" max="3888" width="5.28515625" style="59" customWidth="1"/>
    <col min="3889" max="4092" width="5.28515625" style="59"/>
    <col min="4093" max="4093" width="11.42578125" style="59" customWidth="1"/>
    <col min="4094" max="4132" width="5.28515625" style="59" customWidth="1"/>
    <col min="4133" max="4133" width="5.42578125" style="59" customWidth="1"/>
    <col min="4134" max="4136" width="5.28515625" style="59" customWidth="1"/>
    <col min="4137" max="4140" width="6.42578125" style="59" customWidth="1"/>
    <col min="4141" max="4144" width="5.28515625" style="59" customWidth="1"/>
    <col min="4145" max="4348" width="5.28515625" style="59"/>
    <col min="4349" max="4349" width="11.42578125" style="59" customWidth="1"/>
    <col min="4350" max="4388" width="5.28515625" style="59" customWidth="1"/>
    <col min="4389" max="4389" width="5.42578125" style="59" customWidth="1"/>
    <col min="4390" max="4392" width="5.28515625" style="59" customWidth="1"/>
    <col min="4393" max="4396" width="6.42578125" style="59" customWidth="1"/>
    <col min="4397" max="4400" width="5.28515625" style="59" customWidth="1"/>
    <col min="4401" max="4604" width="5.28515625" style="59"/>
    <col min="4605" max="4605" width="11.42578125" style="59" customWidth="1"/>
    <col min="4606" max="4644" width="5.28515625" style="59" customWidth="1"/>
    <col min="4645" max="4645" width="5.42578125" style="59" customWidth="1"/>
    <col min="4646" max="4648" width="5.28515625" style="59" customWidth="1"/>
    <col min="4649" max="4652" width="6.42578125" style="59" customWidth="1"/>
    <col min="4653" max="4656" width="5.28515625" style="59" customWidth="1"/>
    <col min="4657" max="4860" width="5.28515625" style="59"/>
    <col min="4861" max="4861" width="11.42578125" style="59" customWidth="1"/>
    <col min="4862" max="4900" width="5.28515625" style="59" customWidth="1"/>
    <col min="4901" max="4901" width="5.42578125" style="59" customWidth="1"/>
    <col min="4902" max="4904" width="5.28515625" style="59" customWidth="1"/>
    <col min="4905" max="4908" width="6.42578125" style="59" customWidth="1"/>
    <col min="4909" max="4912" width="5.28515625" style="59" customWidth="1"/>
    <col min="4913" max="5116" width="5.28515625" style="59"/>
    <col min="5117" max="5117" width="11.42578125" style="59" customWidth="1"/>
    <col min="5118" max="5156" width="5.28515625" style="59" customWidth="1"/>
    <col min="5157" max="5157" width="5.42578125" style="59" customWidth="1"/>
    <col min="5158" max="5160" width="5.28515625" style="59" customWidth="1"/>
    <col min="5161" max="5164" width="6.42578125" style="59" customWidth="1"/>
    <col min="5165" max="5168" width="5.28515625" style="59" customWidth="1"/>
    <col min="5169" max="5372" width="5.28515625" style="59"/>
    <col min="5373" max="5373" width="11.42578125" style="59" customWidth="1"/>
    <col min="5374" max="5412" width="5.28515625" style="59" customWidth="1"/>
    <col min="5413" max="5413" width="5.42578125" style="59" customWidth="1"/>
    <col min="5414" max="5416" width="5.28515625" style="59" customWidth="1"/>
    <col min="5417" max="5420" width="6.42578125" style="59" customWidth="1"/>
    <col min="5421" max="5424" width="5.28515625" style="59" customWidth="1"/>
    <col min="5425" max="5628" width="5.28515625" style="59"/>
    <col min="5629" max="5629" width="11.42578125" style="59" customWidth="1"/>
    <col min="5630" max="5668" width="5.28515625" style="59" customWidth="1"/>
    <col min="5669" max="5669" width="5.42578125" style="59" customWidth="1"/>
    <col min="5670" max="5672" width="5.28515625" style="59" customWidth="1"/>
    <col min="5673" max="5676" width="6.42578125" style="59" customWidth="1"/>
    <col min="5677" max="5680" width="5.28515625" style="59" customWidth="1"/>
    <col min="5681" max="5884" width="5.28515625" style="59"/>
    <col min="5885" max="5885" width="11.42578125" style="59" customWidth="1"/>
    <col min="5886" max="5924" width="5.28515625" style="59" customWidth="1"/>
    <col min="5925" max="5925" width="5.42578125" style="59" customWidth="1"/>
    <col min="5926" max="5928" width="5.28515625" style="59" customWidth="1"/>
    <col min="5929" max="5932" width="6.42578125" style="59" customWidth="1"/>
    <col min="5933" max="5936" width="5.28515625" style="59" customWidth="1"/>
    <col min="5937" max="6140" width="5.28515625" style="59"/>
    <col min="6141" max="6141" width="11.42578125" style="59" customWidth="1"/>
    <col min="6142" max="6180" width="5.28515625" style="59" customWidth="1"/>
    <col min="6181" max="6181" width="5.42578125" style="59" customWidth="1"/>
    <col min="6182" max="6184" width="5.28515625" style="59" customWidth="1"/>
    <col min="6185" max="6188" width="6.42578125" style="59" customWidth="1"/>
    <col min="6189" max="6192" width="5.28515625" style="59" customWidth="1"/>
    <col min="6193" max="6396" width="5.28515625" style="59"/>
    <col min="6397" max="6397" width="11.42578125" style="59" customWidth="1"/>
    <col min="6398" max="6436" width="5.28515625" style="59" customWidth="1"/>
    <col min="6437" max="6437" width="5.42578125" style="59" customWidth="1"/>
    <col min="6438" max="6440" width="5.28515625" style="59" customWidth="1"/>
    <col min="6441" max="6444" width="6.42578125" style="59" customWidth="1"/>
    <col min="6445" max="6448" width="5.28515625" style="59" customWidth="1"/>
    <col min="6449" max="6652" width="5.28515625" style="59"/>
    <col min="6653" max="6653" width="11.42578125" style="59" customWidth="1"/>
    <col min="6654" max="6692" width="5.28515625" style="59" customWidth="1"/>
    <col min="6693" max="6693" width="5.42578125" style="59" customWidth="1"/>
    <col min="6694" max="6696" width="5.28515625" style="59" customWidth="1"/>
    <col min="6697" max="6700" width="6.42578125" style="59" customWidth="1"/>
    <col min="6701" max="6704" width="5.28515625" style="59" customWidth="1"/>
    <col min="6705" max="6908" width="5.28515625" style="59"/>
    <col min="6909" max="6909" width="11.42578125" style="59" customWidth="1"/>
    <col min="6910" max="6948" width="5.28515625" style="59" customWidth="1"/>
    <col min="6949" max="6949" width="5.42578125" style="59" customWidth="1"/>
    <col min="6950" max="6952" width="5.28515625" style="59" customWidth="1"/>
    <col min="6953" max="6956" width="6.42578125" style="59" customWidth="1"/>
    <col min="6957" max="6960" width="5.28515625" style="59" customWidth="1"/>
    <col min="6961" max="7164" width="5.28515625" style="59"/>
    <col min="7165" max="7165" width="11.42578125" style="59" customWidth="1"/>
    <col min="7166" max="7204" width="5.28515625" style="59" customWidth="1"/>
    <col min="7205" max="7205" width="5.42578125" style="59" customWidth="1"/>
    <col min="7206" max="7208" width="5.28515625" style="59" customWidth="1"/>
    <col min="7209" max="7212" width="6.42578125" style="59" customWidth="1"/>
    <col min="7213" max="7216" width="5.28515625" style="59" customWidth="1"/>
    <col min="7217" max="7420" width="5.28515625" style="59"/>
    <col min="7421" max="7421" width="11.42578125" style="59" customWidth="1"/>
    <col min="7422" max="7460" width="5.28515625" style="59" customWidth="1"/>
    <col min="7461" max="7461" width="5.42578125" style="59" customWidth="1"/>
    <col min="7462" max="7464" width="5.28515625" style="59" customWidth="1"/>
    <col min="7465" max="7468" width="6.42578125" style="59" customWidth="1"/>
    <col min="7469" max="7472" width="5.28515625" style="59" customWidth="1"/>
    <col min="7473" max="7676" width="5.28515625" style="59"/>
    <col min="7677" max="7677" width="11.42578125" style="59" customWidth="1"/>
    <col min="7678" max="7716" width="5.28515625" style="59" customWidth="1"/>
    <col min="7717" max="7717" width="5.42578125" style="59" customWidth="1"/>
    <col min="7718" max="7720" width="5.28515625" style="59" customWidth="1"/>
    <col min="7721" max="7724" width="6.42578125" style="59" customWidth="1"/>
    <col min="7725" max="7728" width="5.28515625" style="59" customWidth="1"/>
    <col min="7729" max="7932" width="5.28515625" style="59"/>
    <col min="7933" max="7933" width="11.42578125" style="59" customWidth="1"/>
    <col min="7934" max="7972" width="5.28515625" style="59" customWidth="1"/>
    <col min="7973" max="7973" width="5.42578125" style="59" customWidth="1"/>
    <col min="7974" max="7976" width="5.28515625" style="59" customWidth="1"/>
    <col min="7977" max="7980" width="6.42578125" style="59" customWidth="1"/>
    <col min="7981" max="7984" width="5.28515625" style="59" customWidth="1"/>
    <col min="7985" max="8188" width="5.28515625" style="59"/>
    <col min="8189" max="8189" width="11.42578125" style="59" customWidth="1"/>
    <col min="8190" max="8228" width="5.28515625" style="59" customWidth="1"/>
    <col min="8229" max="8229" width="5.42578125" style="59" customWidth="1"/>
    <col min="8230" max="8232" width="5.28515625" style="59" customWidth="1"/>
    <col min="8233" max="8236" width="6.42578125" style="59" customWidth="1"/>
    <col min="8237" max="8240" width="5.28515625" style="59" customWidth="1"/>
    <col min="8241" max="8444" width="5.28515625" style="59"/>
    <col min="8445" max="8445" width="11.42578125" style="59" customWidth="1"/>
    <col min="8446" max="8484" width="5.28515625" style="59" customWidth="1"/>
    <col min="8485" max="8485" width="5.42578125" style="59" customWidth="1"/>
    <col min="8486" max="8488" width="5.28515625" style="59" customWidth="1"/>
    <col min="8489" max="8492" width="6.42578125" style="59" customWidth="1"/>
    <col min="8493" max="8496" width="5.28515625" style="59" customWidth="1"/>
    <col min="8497" max="8700" width="5.28515625" style="59"/>
    <col min="8701" max="8701" width="11.42578125" style="59" customWidth="1"/>
    <col min="8702" max="8740" width="5.28515625" style="59" customWidth="1"/>
    <col min="8741" max="8741" width="5.42578125" style="59" customWidth="1"/>
    <col min="8742" max="8744" width="5.28515625" style="59" customWidth="1"/>
    <col min="8745" max="8748" width="6.42578125" style="59" customWidth="1"/>
    <col min="8749" max="8752" width="5.28515625" style="59" customWidth="1"/>
    <col min="8753" max="8956" width="5.28515625" style="59"/>
    <col min="8957" max="8957" width="11.42578125" style="59" customWidth="1"/>
    <col min="8958" max="8996" width="5.28515625" style="59" customWidth="1"/>
    <col min="8997" max="8997" width="5.42578125" style="59" customWidth="1"/>
    <col min="8998" max="9000" width="5.28515625" style="59" customWidth="1"/>
    <col min="9001" max="9004" width="6.42578125" style="59" customWidth="1"/>
    <col min="9005" max="9008" width="5.28515625" style="59" customWidth="1"/>
    <col min="9009" max="9212" width="5.28515625" style="59"/>
    <col min="9213" max="9213" width="11.42578125" style="59" customWidth="1"/>
    <col min="9214" max="9252" width="5.28515625" style="59" customWidth="1"/>
    <col min="9253" max="9253" width="5.42578125" style="59" customWidth="1"/>
    <col min="9254" max="9256" width="5.28515625" style="59" customWidth="1"/>
    <col min="9257" max="9260" width="6.42578125" style="59" customWidth="1"/>
    <col min="9261" max="9264" width="5.28515625" style="59" customWidth="1"/>
    <col min="9265" max="9468" width="5.28515625" style="59"/>
    <col min="9469" max="9469" width="11.42578125" style="59" customWidth="1"/>
    <col min="9470" max="9508" width="5.28515625" style="59" customWidth="1"/>
    <col min="9509" max="9509" width="5.42578125" style="59" customWidth="1"/>
    <col min="9510" max="9512" width="5.28515625" style="59" customWidth="1"/>
    <col min="9513" max="9516" width="6.42578125" style="59" customWidth="1"/>
    <col min="9517" max="9520" width="5.28515625" style="59" customWidth="1"/>
    <col min="9521" max="9724" width="5.28515625" style="59"/>
    <col min="9725" max="9725" width="11.42578125" style="59" customWidth="1"/>
    <col min="9726" max="9764" width="5.28515625" style="59" customWidth="1"/>
    <col min="9765" max="9765" width="5.42578125" style="59" customWidth="1"/>
    <col min="9766" max="9768" width="5.28515625" style="59" customWidth="1"/>
    <col min="9769" max="9772" width="6.42578125" style="59" customWidth="1"/>
    <col min="9773" max="9776" width="5.28515625" style="59" customWidth="1"/>
    <col min="9777" max="9980" width="5.28515625" style="59"/>
    <col min="9981" max="9981" width="11.42578125" style="59" customWidth="1"/>
    <col min="9982" max="10020" width="5.28515625" style="59" customWidth="1"/>
    <col min="10021" max="10021" width="5.42578125" style="59" customWidth="1"/>
    <col min="10022" max="10024" width="5.28515625" style="59" customWidth="1"/>
    <col min="10025" max="10028" width="6.42578125" style="59" customWidth="1"/>
    <col min="10029" max="10032" width="5.28515625" style="59" customWidth="1"/>
    <col min="10033" max="10236" width="5.28515625" style="59"/>
    <col min="10237" max="10237" width="11.42578125" style="59" customWidth="1"/>
    <col min="10238" max="10276" width="5.28515625" style="59" customWidth="1"/>
    <col min="10277" max="10277" width="5.42578125" style="59" customWidth="1"/>
    <col min="10278" max="10280" width="5.28515625" style="59" customWidth="1"/>
    <col min="10281" max="10284" width="6.42578125" style="59" customWidth="1"/>
    <col min="10285" max="10288" width="5.28515625" style="59" customWidth="1"/>
    <col min="10289" max="10492" width="5.28515625" style="59"/>
    <col min="10493" max="10493" width="11.42578125" style="59" customWidth="1"/>
    <col min="10494" max="10532" width="5.28515625" style="59" customWidth="1"/>
    <col min="10533" max="10533" width="5.42578125" style="59" customWidth="1"/>
    <col min="10534" max="10536" width="5.28515625" style="59" customWidth="1"/>
    <col min="10537" max="10540" width="6.42578125" style="59" customWidth="1"/>
    <col min="10541" max="10544" width="5.28515625" style="59" customWidth="1"/>
    <col min="10545" max="10748" width="5.28515625" style="59"/>
    <col min="10749" max="10749" width="11.42578125" style="59" customWidth="1"/>
    <col min="10750" max="10788" width="5.28515625" style="59" customWidth="1"/>
    <col min="10789" max="10789" width="5.42578125" style="59" customWidth="1"/>
    <col min="10790" max="10792" width="5.28515625" style="59" customWidth="1"/>
    <col min="10793" max="10796" width="6.42578125" style="59" customWidth="1"/>
    <col min="10797" max="10800" width="5.28515625" style="59" customWidth="1"/>
    <col min="10801" max="11004" width="5.28515625" style="59"/>
    <col min="11005" max="11005" width="11.42578125" style="59" customWidth="1"/>
    <col min="11006" max="11044" width="5.28515625" style="59" customWidth="1"/>
    <col min="11045" max="11045" width="5.42578125" style="59" customWidth="1"/>
    <col min="11046" max="11048" width="5.28515625" style="59" customWidth="1"/>
    <col min="11049" max="11052" width="6.42578125" style="59" customWidth="1"/>
    <col min="11053" max="11056" width="5.28515625" style="59" customWidth="1"/>
    <col min="11057" max="11260" width="5.28515625" style="59"/>
    <col min="11261" max="11261" width="11.42578125" style="59" customWidth="1"/>
    <col min="11262" max="11300" width="5.28515625" style="59" customWidth="1"/>
    <col min="11301" max="11301" width="5.42578125" style="59" customWidth="1"/>
    <col min="11302" max="11304" width="5.28515625" style="59" customWidth="1"/>
    <col min="11305" max="11308" width="6.42578125" style="59" customWidth="1"/>
    <col min="11309" max="11312" width="5.28515625" style="59" customWidth="1"/>
    <col min="11313" max="11516" width="5.28515625" style="59"/>
    <col min="11517" max="11517" width="11.42578125" style="59" customWidth="1"/>
    <col min="11518" max="11556" width="5.28515625" style="59" customWidth="1"/>
    <col min="11557" max="11557" width="5.42578125" style="59" customWidth="1"/>
    <col min="11558" max="11560" width="5.28515625" style="59" customWidth="1"/>
    <col min="11561" max="11564" width="6.42578125" style="59" customWidth="1"/>
    <col min="11565" max="11568" width="5.28515625" style="59" customWidth="1"/>
    <col min="11569" max="11772" width="5.28515625" style="59"/>
    <col min="11773" max="11773" width="11.42578125" style="59" customWidth="1"/>
    <col min="11774" max="11812" width="5.28515625" style="59" customWidth="1"/>
    <col min="11813" max="11813" width="5.42578125" style="59" customWidth="1"/>
    <col min="11814" max="11816" width="5.28515625" style="59" customWidth="1"/>
    <col min="11817" max="11820" width="6.42578125" style="59" customWidth="1"/>
    <col min="11821" max="11824" width="5.28515625" style="59" customWidth="1"/>
    <col min="11825" max="12028" width="5.28515625" style="59"/>
    <col min="12029" max="12029" width="11.42578125" style="59" customWidth="1"/>
    <col min="12030" max="12068" width="5.28515625" style="59" customWidth="1"/>
    <col min="12069" max="12069" width="5.42578125" style="59" customWidth="1"/>
    <col min="12070" max="12072" width="5.28515625" style="59" customWidth="1"/>
    <col min="12073" max="12076" width="6.42578125" style="59" customWidth="1"/>
    <col min="12077" max="12080" width="5.28515625" style="59" customWidth="1"/>
    <col min="12081" max="12284" width="5.28515625" style="59"/>
    <col min="12285" max="12285" width="11.42578125" style="59" customWidth="1"/>
    <col min="12286" max="12324" width="5.28515625" style="59" customWidth="1"/>
    <col min="12325" max="12325" width="5.42578125" style="59" customWidth="1"/>
    <col min="12326" max="12328" width="5.28515625" style="59" customWidth="1"/>
    <col min="12329" max="12332" width="6.42578125" style="59" customWidth="1"/>
    <col min="12333" max="12336" width="5.28515625" style="59" customWidth="1"/>
    <col min="12337" max="12540" width="5.28515625" style="59"/>
    <col min="12541" max="12541" width="11.42578125" style="59" customWidth="1"/>
    <col min="12542" max="12580" width="5.28515625" style="59" customWidth="1"/>
    <col min="12581" max="12581" width="5.42578125" style="59" customWidth="1"/>
    <col min="12582" max="12584" width="5.28515625" style="59" customWidth="1"/>
    <col min="12585" max="12588" width="6.42578125" style="59" customWidth="1"/>
    <col min="12589" max="12592" width="5.28515625" style="59" customWidth="1"/>
    <col min="12593" max="12796" width="5.28515625" style="59"/>
    <col min="12797" max="12797" width="11.42578125" style="59" customWidth="1"/>
    <col min="12798" max="12836" width="5.28515625" style="59" customWidth="1"/>
    <col min="12837" max="12837" width="5.42578125" style="59" customWidth="1"/>
    <col min="12838" max="12840" width="5.28515625" style="59" customWidth="1"/>
    <col min="12841" max="12844" width="6.42578125" style="59" customWidth="1"/>
    <col min="12845" max="12848" width="5.28515625" style="59" customWidth="1"/>
    <col min="12849" max="13052" width="5.28515625" style="59"/>
    <col min="13053" max="13053" width="11.42578125" style="59" customWidth="1"/>
    <col min="13054" max="13092" width="5.28515625" style="59" customWidth="1"/>
    <col min="13093" max="13093" width="5.42578125" style="59" customWidth="1"/>
    <col min="13094" max="13096" width="5.28515625" style="59" customWidth="1"/>
    <col min="13097" max="13100" width="6.42578125" style="59" customWidth="1"/>
    <col min="13101" max="13104" width="5.28515625" style="59" customWidth="1"/>
    <col min="13105" max="13308" width="5.28515625" style="59"/>
    <col min="13309" max="13309" width="11.42578125" style="59" customWidth="1"/>
    <col min="13310" max="13348" width="5.28515625" style="59" customWidth="1"/>
    <col min="13349" max="13349" width="5.42578125" style="59" customWidth="1"/>
    <col min="13350" max="13352" width="5.28515625" style="59" customWidth="1"/>
    <col min="13353" max="13356" width="6.42578125" style="59" customWidth="1"/>
    <col min="13357" max="13360" width="5.28515625" style="59" customWidth="1"/>
    <col min="13361" max="13564" width="5.28515625" style="59"/>
    <col min="13565" max="13565" width="11.42578125" style="59" customWidth="1"/>
    <col min="13566" max="13604" width="5.28515625" style="59" customWidth="1"/>
    <col min="13605" max="13605" width="5.42578125" style="59" customWidth="1"/>
    <col min="13606" max="13608" width="5.28515625" style="59" customWidth="1"/>
    <col min="13609" max="13612" width="6.42578125" style="59" customWidth="1"/>
    <col min="13613" max="13616" width="5.28515625" style="59" customWidth="1"/>
    <col min="13617" max="13820" width="5.28515625" style="59"/>
    <col min="13821" max="13821" width="11.42578125" style="59" customWidth="1"/>
    <col min="13822" max="13860" width="5.28515625" style="59" customWidth="1"/>
    <col min="13861" max="13861" width="5.42578125" style="59" customWidth="1"/>
    <col min="13862" max="13864" width="5.28515625" style="59" customWidth="1"/>
    <col min="13865" max="13868" width="6.42578125" style="59" customWidth="1"/>
    <col min="13869" max="13872" width="5.28515625" style="59" customWidth="1"/>
    <col min="13873" max="14076" width="5.28515625" style="59"/>
    <col min="14077" max="14077" width="11.42578125" style="59" customWidth="1"/>
    <col min="14078" max="14116" width="5.28515625" style="59" customWidth="1"/>
    <col min="14117" max="14117" width="5.42578125" style="59" customWidth="1"/>
    <col min="14118" max="14120" width="5.28515625" style="59" customWidth="1"/>
    <col min="14121" max="14124" width="6.42578125" style="59" customWidth="1"/>
    <col min="14125" max="14128" width="5.28515625" style="59" customWidth="1"/>
    <col min="14129" max="14332" width="5.28515625" style="59"/>
    <col min="14333" max="14333" width="11.42578125" style="59" customWidth="1"/>
    <col min="14334" max="14372" width="5.28515625" style="59" customWidth="1"/>
    <col min="14373" max="14373" width="5.42578125" style="59" customWidth="1"/>
    <col min="14374" max="14376" width="5.28515625" style="59" customWidth="1"/>
    <col min="14377" max="14380" width="6.42578125" style="59" customWidth="1"/>
    <col min="14381" max="14384" width="5.28515625" style="59" customWidth="1"/>
    <col min="14385" max="14588" width="5.28515625" style="59"/>
    <col min="14589" max="14589" width="11.42578125" style="59" customWidth="1"/>
    <col min="14590" max="14628" width="5.28515625" style="59" customWidth="1"/>
    <col min="14629" max="14629" width="5.42578125" style="59" customWidth="1"/>
    <col min="14630" max="14632" width="5.28515625" style="59" customWidth="1"/>
    <col min="14633" max="14636" width="6.42578125" style="59" customWidth="1"/>
    <col min="14637" max="14640" width="5.28515625" style="59" customWidth="1"/>
    <col min="14641" max="14844" width="5.28515625" style="59"/>
    <col min="14845" max="14845" width="11.42578125" style="59" customWidth="1"/>
    <col min="14846" max="14884" width="5.28515625" style="59" customWidth="1"/>
    <col min="14885" max="14885" width="5.42578125" style="59" customWidth="1"/>
    <col min="14886" max="14888" width="5.28515625" style="59" customWidth="1"/>
    <col min="14889" max="14892" width="6.42578125" style="59" customWidth="1"/>
    <col min="14893" max="14896" width="5.28515625" style="59" customWidth="1"/>
    <col min="14897" max="15100" width="5.28515625" style="59"/>
    <col min="15101" max="15101" width="11.42578125" style="59" customWidth="1"/>
    <col min="15102" max="15140" width="5.28515625" style="59" customWidth="1"/>
    <col min="15141" max="15141" width="5.42578125" style="59" customWidth="1"/>
    <col min="15142" max="15144" width="5.28515625" style="59" customWidth="1"/>
    <col min="15145" max="15148" width="6.42578125" style="59" customWidth="1"/>
    <col min="15149" max="15152" width="5.28515625" style="59" customWidth="1"/>
    <col min="15153" max="15356" width="5.28515625" style="59"/>
    <col min="15357" max="15357" width="11.42578125" style="59" customWidth="1"/>
    <col min="15358" max="15396" width="5.28515625" style="59" customWidth="1"/>
    <col min="15397" max="15397" width="5.42578125" style="59" customWidth="1"/>
    <col min="15398" max="15400" width="5.28515625" style="59" customWidth="1"/>
    <col min="15401" max="15404" width="6.42578125" style="59" customWidth="1"/>
    <col min="15405" max="15408" width="5.28515625" style="59" customWidth="1"/>
    <col min="15409" max="15612" width="5.28515625" style="59"/>
    <col min="15613" max="15613" width="11.42578125" style="59" customWidth="1"/>
    <col min="15614" max="15652" width="5.28515625" style="59" customWidth="1"/>
    <col min="15653" max="15653" width="5.42578125" style="59" customWidth="1"/>
    <col min="15654" max="15656" width="5.28515625" style="59" customWidth="1"/>
    <col min="15657" max="15660" width="6.42578125" style="59" customWidth="1"/>
    <col min="15661" max="15664" width="5.28515625" style="59" customWidth="1"/>
    <col min="15665" max="15868" width="5.28515625" style="59"/>
    <col min="15869" max="15869" width="11.42578125" style="59" customWidth="1"/>
    <col min="15870" max="15908" width="5.28515625" style="59" customWidth="1"/>
    <col min="15909" max="15909" width="5.42578125" style="59" customWidth="1"/>
    <col min="15910" max="15912" width="5.28515625" style="59" customWidth="1"/>
    <col min="15913" max="15916" width="6.42578125" style="59" customWidth="1"/>
    <col min="15917" max="15920" width="5.28515625" style="59" customWidth="1"/>
    <col min="15921" max="16124" width="5.28515625" style="59"/>
    <col min="16125" max="16125" width="11.42578125" style="59" customWidth="1"/>
    <col min="16126" max="16164" width="5.28515625" style="59" customWidth="1"/>
    <col min="16165" max="16165" width="5.42578125" style="59" customWidth="1"/>
    <col min="16166" max="16168" width="5.28515625" style="59" customWidth="1"/>
    <col min="16169" max="16172" width="6.42578125" style="59" customWidth="1"/>
    <col min="16173" max="16176" width="5.28515625" style="59" customWidth="1"/>
    <col min="16177" max="16384" width="5.28515625" style="59"/>
  </cols>
  <sheetData>
    <row r="2" spans="1:49">
      <c r="A2" s="225"/>
      <c r="B2" s="225">
        <v>1973</v>
      </c>
      <c r="C2" s="307"/>
      <c r="D2" s="225"/>
      <c r="E2" s="225"/>
      <c r="F2" s="225"/>
      <c r="G2" s="225"/>
      <c r="H2" s="225"/>
      <c r="I2" s="225">
        <v>1980</v>
      </c>
      <c r="J2" s="225"/>
      <c r="K2" s="225"/>
      <c r="L2" s="225"/>
      <c r="M2" s="225"/>
      <c r="N2" s="225">
        <v>1985</v>
      </c>
      <c r="O2" s="225"/>
      <c r="P2" s="225"/>
      <c r="Q2" s="225"/>
      <c r="R2" s="225"/>
      <c r="S2" s="225">
        <v>1990</v>
      </c>
      <c r="T2" s="225"/>
      <c r="U2" s="225"/>
      <c r="V2" s="225"/>
      <c r="W2" s="225"/>
      <c r="X2" s="225">
        <v>1995</v>
      </c>
      <c r="Y2" s="225"/>
      <c r="Z2" s="225"/>
      <c r="AA2" s="225"/>
      <c r="AB2" s="225"/>
      <c r="AC2" s="307">
        <v>2000</v>
      </c>
      <c r="AD2" s="307"/>
      <c r="AE2" s="307"/>
      <c r="AF2" s="307"/>
      <c r="AG2" s="307"/>
      <c r="AH2" s="307">
        <v>2005</v>
      </c>
      <c r="AI2" s="307"/>
      <c r="AJ2" s="307"/>
      <c r="AK2" s="307"/>
      <c r="AL2" s="307"/>
      <c r="AM2" s="307">
        <v>2010</v>
      </c>
      <c r="AN2" s="307"/>
      <c r="AO2" s="307"/>
      <c r="AP2" s="225"/>
      <c r="AQ2" s="225"/>
      <c r="AR2" s="225">
        <v>2015</v>
      </c>
      <c r="AS2" s="225"/>
      <c r="AT2" s="225"/>
      <c r="AU2" s="225"/>
      <c r="AV2" s="225"/>
      <c r="AW2" s="225">
        <v>2020</v>
      </c>
    </row>
    <row r="3" spans="1:49">
      <c r="A3" s="308" t="s">
        <v>222</v>
      </c>
      <c r="B3" s="309">
        <v>0</v>
      </c>
      <c r="C3" s="309">
        <v>0</v>
      </c>
      <c r="D3" s="309">
        <v>0.57599999999999996</v>
      </c>
      <c r="E3" s="309">
        <v>4.702</v>
      </c>
      <c r="F3" s="309">
        <v>16.152000000000001</v>
      </c>
      <c r="G3" s="309">
        <v>18.914000000000001</v>
      </c>
      <c r="H3" s="309">
        <v>21.745999999999999</v>
      </c>
      <c r="I3" s="309">
        <v>26.972999999999999</v>
      </c>
      <c r="J3" s="309">
        <v>28.303999999999998</v>
      </c>
      <c r="K3" s="309">
        <v>27.885000000000002</v>
      </c>
      <c r="L3" s="309">
        <v>26.859000000000002</v>
      </c>
      <c r="M3" s="309">
        <v>25.221</v>
      </c>
      <c r="N3" s="309">
        <v>27.361999999999998</v>
      </c>
      <c r="O3" s="309">
        <v>41.204000000000001</v>
      </c>
      <c r="P3" s="309">
        <v>57.764000000000003</v>
      </c>
      <c r="Q3" s="309">
        <v>60.453000000000003</v>
      </c>
      <c r="R3" s="309">
        <v>64.260999999999996</v>
      </c>
      <c r="S3" s="309">
        <v>63.116944444444442</v>
      </c>
      <c r="T3" s="309">
        <v>66.424999999999997</v>
      </c>
      <c r="U3" s="309">
        <v>69.803055555555545</v>
      </c>
      <c r="V3" s="309">
        <v>67.25611111111111</v>
      </c>
      <c r="W3" s="309">
        <v>83.99388888888889</v>
      </c>
      <c r="X3" s="309">
        <v>88.56305555555555</v>
      </c>
      <c r="Y3" s="309">
        <v>118.60388888888889</v>
      </c>
      <c r="Z3" s="309">
        <v>122.84</v>
      </c>
      <c r="AA3" s="309">
        <v>120.55305555555555</v>
      </c>
      <c r="AB3" s="309">
        <v>148.92694444444444</v>
      </c>
      <c r="AC3" s="309">
        <v>140.26388888888889</v>
      </c>
      <c r="AD3" s="309">
        <v>137.27611111111111</v>
      </c>
      <c r="AE3" s="309">
        <v>143.54222222222222</v>
      </c>
      <c r="AF3" s="309">
        <v>142.24444444444444</v>
      </c>
      <c r="AG3" s="309">
        <v>139.57777777777778</v>
      </c>
      <c r="AH3" s="309">
        <v>124.17777777777778</v>
      </c>
      <c r="AI3" s="308">
        <v>147.03388888888887</v>
      </c>
      <c r="AJ3" s="308">
        <v>153.16055555555556</v>
      </c>
      <c r="AK3" s="308">
        <v>164.01111111111109</v>
      </c>
      <c r="AL3" s="308">
        <v>170.79388888888889</v>
      </c>
      <c r="AM3" s="308">
        <v>182.47666666666666</v>
      </c>
      <c r="AN3" s="310">
        <v>197.36954166666666</v>
      </c>
      <c r="AO3" s="310">
        <v>232.03858861111109</v>
      </c>
      <c r="AP3" s="310">
        <v>220.66472444444443</v>
      </c>
      <c r="AQ3" s="310">
        <v>236.28909333333331</v>
      </c>
      <c r="AR3" s="310">
        <v>243.77024666666668</v>
      </c>
      <c r="AS3" s="310">
        <v>227.30383111111109</v>
      </c>
      <c r="AT3" s="310">
        <v>234.85059222222222</v>
      </c>
      <c r="AU3" s="310">
        <v>219.19123999999999</v>
      </c>
      <c r="AV3" s="310">
        <v>225.94845767599168</v>
      </c>
      <c r="AW3" s="310">
        <v>193.16397124315364</v>
      </c>
    </row>
    <row r="4" spans="1:49">
      <c r="A4" s="308" t="s">
        <v>116</v>
      </c>
      <c r="B4" s="309">
        <v>0</v>
      </c>
      <c r="C4" s="309">
        <v>16.501000000000001</v>
      </c>
      <c r="D4" s="309">
        <v>17.184999999999999</v>
      </c>
      <c r="E4" s="309">
        <v>11.141999999999999</v>
      </c>
      <c r="F4" s="309">
        <v>19.972999999999999</v>
      </c>
      <c r="G4" s="309">
        <v>26.716999999999999</v>
      </c>
      <c r="H4" s="309">
        <v>26.196999999999999</v>
      </c>
      <c r="I4" s="309">
        <v>38.441000000000003</v>
      </c>
      <c r="J4" s="309">
        <v>44.92</v>
      </c>
      <c r="K4" s="309">
        <v>39.765999999999998</v>
      </c>
      <c r="L4" s="309">
        <v>39.051000000000002</v>
      </c>
      <c r="M4" s="309">
        <v>48.247999999999998</v>
      </c>
      <c r="N4" s="309">
        <v>71.186999999999998</v>
      </c>
      <c r="O4" s="309">
        <v>98.622</v>
      </c>
      <c r="P4" s="309">
        <v>89.914000000000001</v>
      </c>
      <c r="Q4" s="309">
        <v>88.236000000000004</v>
      </c>
      <c r="R4" s="309">
        <v>90.12</v>
      </c>
      <c r="S4" s="309">
        <v>108.92305555555555</v>
      </c>
      <c r="T4" s="309">
        <v>117.03111111111112</v>
      </c>
      <c r="U4" s="309">
        <v>123.96111111111111</v>
      </c>
      <c r="V4" s="309">
        <v>118.3261111111111</v>
      </c>
      <c r="W4" s="309">
        <v>125.12305555555555</v>
      </c>
      <c r="X4" s="309">
        <v>133.81888888888886</v>
      </c>
      <c r="Y4" s="309">
        <v>127.30194444444444</v>
      </c>
      <c r="Z4" s="309">
        <v>112.50805555555554</v>
      </c>
      <c r="AA4" s="309">
        <v>111.24416666666666</v>
      </c>
      <c r="AB4" s="309">
        <v>133.96</v>
      </c>
      <c r="AC4" s="309">
        <v>133.58611111111111</v>
      </c>
      <c r="AD4" s="309">
        <v>115.09888888888889</v>
      </c>
      <c r="AE4" s="309">
        <v>117.41666666666666</v>
      </c>
      <c r="AF4" s="309">
        <v>114.62194444444444</v>
      </c>
      <c r="AG4" s="309">
        <v>106.91944444444444</v>
      </c>
      <c r="AH4" s="309">
        <v>105.02583333333332</v>
      </c>
      <c r="AI4" s="309">
        <v>81.177499999999995</v>
      </c>
      <c r="AJ4" s="308">
        <v>66.117222222222225</v>
      </c>
      <c r="AK4" s="308">
        <v>75.189444444444433</v>
      </c>
      <c r="AL4" s="308">
        <v>77.342222222222219</v>
      </c>
      <c r="AM4" s="308">
        <v>77.052777777777777</v>
      </c>
      <c r="AN4" s="310">
        <v>78.365673333333319</v>
      </c>
      <c r="AO4" s="310">
        <v>87.088479166666673</v>
      </c>
      <c r="AP4" s="310">
        <v>109.15965722222222</v>
      </c>
      <c r="AQ4" s="310">
        <v>74.377958888888884</v>
      </c>
      <c r="AR4" s="310">
        <v>66.058332777777778</v>
      </c>
      <c r="AS4" s="310">
        <v>108.94417250000001</v>
      </c>
      <c r="AT4" s="310">
        <v>105.2731686111111</v>
      </c>
      <c r="AU4" s="310">
        <v>113.82948</v>
      </c>
      <c r="AV4" s="310">
        <v>124.96058531639027</v>
      </c>
      <c r="AW4" s="310">
        <v>90.252261876581898</v>
      </c>
    </row>
    <row r="5" spans="1:49">
      <c r="A5" s="308" t="s">
        <v>223</v>
      </c>
      <c r="B5" s="309">
        <v>80.703999999999994</v>
      </c>
      <c r="C5" s="309">
        <v>82.096999999999994</v>
      </c>
      <c r="D5" s="309">
        <v>81.203000000000003</v>
      </c>
      <c r="E5" s="309">
        <v>102.155</v>
      </c>
      <c r="F5" s="309">
        <v>97.046000000000006</v>
      </c>
      <c r="G5" s="309">
        <v>100.47799999999999</v>
      </c>
      <c r="H5" s="309">
        <v>110.64400000000001</v>
      </c>
      <c r="I5" s="309">
        <v>108.896</v>
      </c>
      <c r="J5" s="309">
        <v>94.688000000000002</v>
      </c>
      <c r="K5" s="309">
        <v>57.494999999999997</v>
      </c>
      <c r="L5" s="309">
        <v>73.721999999999994</v>
      </c>
      <c r="M5" s="309">
        <v>72.573999999999998</v>
      </c>
      <c r="N5" s="309">
        <v>76.510000000000005</v>
      </c>
      <c r="O5" s="309">
        <v>54.014000000000003</v>
      </c>
      <c r="P5" s="309">
        <v>41.825000000000003</v>
      </c>
      <c r="Q5" s="309">
        <v>32.517000000000003</v>
      </c>
      <c r="R5" s="309">
        <v>40.139000000000003</v>
      </c>
      <c r="S5" s="309">
        <v>42.326111111111111</v>
      </c>
      <c r="T5" s="309">
        <v>51.528888888888893</v>
      </c>
      <c r="U5" s="309">
        <v>56.71</v>
      </c>
      <c r="V5" s="309">
        <v>46.555833333333332</v>
      </c>
      <c r="W5" s="309">
        <v>47.973888888888894</v>
      </c>
      <c r="X5" s="309">
        <v>50.794166666666662</v>
      </c>
      <c r="Y5" s="309">
        <v>59.843055555555551</v>
      </c>
      <c r="Z5" s="309">
        <v>52.268888888888888</v>
      </c>
      <c r="AA5" s="309">
        <v>55.333888888888893</v>
      </c>
      <c r="AB5" s="309">
        <v>57.13388888888889</v>
      </c>
      <c r="AC5" s="309">
        <v>55.523611111111109</v>
      </c>
      <c r="AD5" s="309">
        <v>55.481944444444444</v>
      </c>
      <c r="AE5" s="309">
        <v>57.954444444444448</v>
      </c>
      <c r="AF5" s="309">
        <v>78.3</v>
      </c>
      <c r="AG5" s="309">
        <v>98.555277777777775</v>
      </c>
      <c r="AH5" s="309">
        <v>87.263888888888886</v>
      </c>
      <c r="AI5" s="309">
        <v>96.18138888888889</v>
      </c>
      <c r="AJ5" s="308">
        <v>90.234999999999999</v>
      </c>
      <c r="AK5" s="308">
        <v>92.636111111111106</v>
      </c>
      <c r="AL5" s="308">
        <v>85.018055555555549</v>
      </c>
      <c r="AM5" s="308">
        <v>80.474166666666676</v>
      </c>
      <c r="AN5" s="310">
        <v>99.855133055555541</v>
      </c>
      <c r="AO5" s="310">
        <v>87.787461944444445</v>
      </c>
      <c r="AP5" s="310">
        <v>84.743234999999999</v>
      </c>
      <c r="AQ5" s="310">
        <v>66.563708888888897</v>
      </c>
      <c r="AR5" s="310">
        <v>62.077660555555561</v>
      </c>
      <c r="AS5" s="310">
        <v>60.517026388888887</v>
      </c>
      <c r="AT5" s="310">
        <v>56.728879722222217</v>
      </c>
      <c r="AU5" s="310">
        <v>55.16119777777778</v>
      </c>
      <c r="AV5" s="310">
        <v>47.244229511789094</v>
      </c>
      <c r="AW5" s="310">
        <v>40.158900155411459</v>
      </c>
    </row>
    <row r="6" spans="1:49">
      <c r="A6" s="308" t="s">
        <v>224</v>
      </c>
      <c r="B6" s="309">
        <v>18</v>
      </c>
      <c r="C6" s="309">
        <v>19.36</v>
      </c>
      <c r="D6" s="309">
        <v>23.88</v>
      </c>
      <c r="E6" s="309">
        <v>34.262999999999998</v>
      </c>
      <c r="F6" s="309">
        <v>29.332000000000001</v>
      </c>
      <c r="G6" s="309">
        <v>32.652000000000001</v>
      </c>
      <c r="H6" s="309">
        <v>33.164000000000001</v>
      </c>
      <c r="I6" s="309">
        <v>22.913</v>
      </c>
      <c r="J6" s="309">
        <v>46.25</v>
      </c>
      <c r="K6" s="309">
        <v>72.814999999999998</v>
      </c>
      <c r="L6" s="309">
        <v>89.076999999999998</v>
      </c>
      <c r="M6" s="309">
        <v>90.251999999999995</v>
      </c>
      <c r="N6" s="309">
        <v>88.183000000000007</v>
      </c>
      <c r="O6" s="309">
        <v>86.191000000000003</v>
      </c>
      <c r="P6" s="309">
        <v>105.77800000000001</v>
      </c>
      <c r="Q6" s="309">
        <v>100.899</v>
      </c>
      <c r="R6" s="309">
        <v>100.97799999999999</v>
      </c>
      <c r="S6" s="309">
        <v>104.39888888888889</v>
      </c>
      <c r="T6" s="309">
        <v>103.27194444444444</v>
      </c>
      <c r="U6" s="309">
        <v>105.37805555555555</v>
      </c>
      <c r="V6" s="309">
        <v>101.37694444444443</v>
      </c>
      <c r="W6" s="309">
        <v>90.114166666666677</v>
      </c>
      <c r="X6" s="309">
        <v>84.52</v>
      </c>
      <c r="Y6" s="309">
        <v>84.711944444444441</v>
      </c>
      <c r="Z6" s="309">
        <v>106.67</v>
      </c>
      <c r="AA6" s="309">
        <v>111.31194444444444</v>
      </c>
      <c r="AB6" s="309">
        <v>115.17805555555555</v>
      </c>
      <c r="AC6" s="309">
        <v>112.94388888888889</v>
      </c>
      <c r="AD6" s="309">
        <v>111.74388888888889</v>
      </c>
      <c r="AE6" s="309">
        <v>116.57027777777778</v>
      </c>
      <c r="AF6" s="309">
        <v>108.65166666666666</v>
      </c>
      <c r="AG6" s="309">
        <v>64.622500000000002</v>
      </c>
      <c r="AH6" s="309">
        <v>85.968333333333334</v>
      </c>
      <c r="AI6" s="309">
        <v>81.651388888888889</v>
      </c>
      <c r="AJ6" s="308">
        <v>86.765555555555551</v>
      </c>
      <c r="AK6" s="308">
        <v>84.246111111111105</v>
      </c>
      <c r="AL6" s="308">
        <v>85.042222222222222</v>
      </c>
      <c r="AM6" s="308">
        <v>73.851944444444442</v>
      </c>
      <c r="AN6" s="310">
        <v>64.382183611111117</v>
      </c>
      <c r="AO6" s="310">
        <v>44.537448888888889</v>
      </c>
      <c r="AP6" s="310">
        <v>56.114643888888885</v>
      </c>
      <c r="AQ6" s="310">
        <v>48.465531388888884</v>
      </c>
      <c r="AR6" s="310">
        <v>44.552883055555554</v>
      </c>
      <c r="AS6" s="310">
        <v>54.575677777777777</v>
      </c>
      <c r="AT6" s="310">
        <v>43.821056388888891</v>
      </c>
      <c r="AU6" s="310">
        <v>39.987699166666665</v>
      </c>
      <c r="AV6" s="310">
        <v>43.636348769382536</v>
      </c>
      <c r="AW6" s="310">
        <v>42.0269588787515</v>
      </c>
    </row>
    <row r="7" spans="1:49">
      <c r="A7" s="225" t="s">
        <v>605</v>
      </c>
      <c r="B7" s="308">
        <v>0</v>
      </c>
      <c r="C7" s="308">
        <v>0</v>
      </c>
      <c r="D7" s="308">
        <v>0</v>
      </c>
      <c r="E7" s="308">
        <v>0</v>
      </c>
      <c r="F7" s="308">
        <v>0</v>
      </c>
      <c r="G7" s="308">
        <v>0</v>
      </c>
      <c r="H7" s="308">
        <v>0</v>
      </c>
      <c r="I7" s="308">
        <v>0</v>
      </c>
      <c r="J7" s="308">
        <v>0</v>
      </c>
      <c r="K7" s="308">
        <v>0</v>
      </c>
      <c r="L7" s="308">
        <v>0</v>
      </c>
      <c r="M7" s="308">
        <v>0</v>
      </c>
      <c r="N7" s="308">
        <v>0</v>
      </c>
      <c r="O7" s="308">
        <v>0</v>
      </c>
      <c r="P7" s="308">
        <v>0</v>
      </c>
      <c r="Q7" s="308">
        <v>0</v>
      </c>
      <c r="R7" s="308">
        <v>0</v>
      </c>
      <c r="S7" s="308">
        <v>0</v>
      </c>
      <c r="T7" s="308">
        <v>0</v>
      </c>
      <c r="U7" s="308">
        <v>0</v>
      </c>
      <c r="V7" s="308">
        <v>0</v>
      </c>
      <c r="W7" s="308">
        <v>0</v>
      </c>
      <c r="X7" s="308">
        <v>0</v>
      </c>
      <c r="Y7" s="308">
        <v>0</v>
      </c>
      <c r="Z7" s="308">
        <v>0</v>
      </c>
      <c r="AA7" s="308">
        <v>0</v>
      </c>
      <c r="AB7" s="308">
        <v>0</v>
      </c>
      <c r="AC7" s="308">
        <v>0</v>
      </c>
      <c r="AD7" s="308">
        <v>0</v>
      </c>
      <c r="AE7" s="308">
        <v>37.147500000000001</v>
      </c>
      <c r="AF7" s="308">
        <v>40.884722222222216</v>
      </c>
      <c r="AG7" s="308">
        <v>41.931111111111107</v>
      </c>
      <c r="AH7" s="308">
        <v>40.721111111111107</v>
      </c>
      <c r="AI7" s="308">
        <v>47.440833333333337</v>
      </c>
      <c r="AJ7" s="308">
        <v>35.031388888888891</v>
      </c>
      <c r="AK7" s="308">
        <v>26.855</v>
      </c>
      <c r="AL7" s="308">
        <v>13.955833333333333</v>
      </c>
      <c r="AM7" s="308">
        <v>40.512777777777771</v>
      </c>
      <c r="AN7" s="310">
        <v>39.48730583333333</v>
      </c>
      <c r="AO7" s="310">
        <v>29.719040833333331</v>
      </c>
      <c r="AP7" s="310">
        <v>11.726482499999999</v>
      </c>
      <c r="AQ7" s="310">
        <v>10.689869166666668</v>
      </c>
      <c r="AR7" s="310">
        <v>12.712092222222221</v>
      </c>
      <c r="AS7" s="310">
        <v>15.918359999999998</v>
      </c>
      <c r="AT7" s="310">
        <v>34.415309999999998</v>
      </c>
      <c r="AU7" s="310">
        <v>37.817598611111116</v>
      </c>
      <c r="AV7" s="310">
        <v>54.59729945573622</v>
      </c>
      <c r="AW7" s="310">
        <v>39.689086171120735</v>
      </c>
    </row>
    <row r="8" spans="1:49">
      <c r="A8" s="308" t="s">
        <v>225</v>
      </c>
      <c r="B8" s="308"/>
      <c r="C8" s="308"/>
      <c r="D8" s="308"/>
      <c r="E8" s="308"/>
      <c r="F8" s="308"/>
      <c r="G8" s="308"/>
      <c r="H8" s="308"/>
      <c r="I8" s="308"/>
      <c r="J8" s="308"/>
      <c r="K8" s="308"/>
      <c r="L8" s="308"/>
      <c r="M8" s="308"/>
      <c r="N8" s="308"/>
      <c r="O8" s="308"/>
      <c r="P8" s="308"/>
      <c r="Q8" s="308"/>
      <c r="R8" s="308"/>
      <c r="S8" s="308">
        <v>0</v>
      </c>
      <c r="T8" s="308">
        <v>0</v>
      </c>
      <c r="U8" s="308">
        <v>0</v>
      </c>
      <c r="V8" s="308">
        <v>0</v>
      </c>
      <c r="W8" s="308">
        <v>0</v>
      </c>
      <c r="X8" s="308">
        <v>0</v>
      </c>
      <c r="Y8" s="308">
        <v>0</v>
      </c>
      <c r="Z8" s="308">
        <v>0</v>
      </c>
      <c r="AA8" s="308">
        <v>0</v>
      </c>
      <c r="AB8" s="308">
        <v>0</v>
      </c>
      <c r="AC8" s="308">
        <v>0</v>
      </c>
      <c r="AD8" s="308">
        <v>0</v>
      </c>
      <c r="AE8" s="308">
        <v>0</v>
      </c>
      <c r="AF8" s="308">
        <v>0</v>
      </c>
      <c r="AG8" s="308">
        <v>0</v>
      </c>
      <c r="AH8" s="308">
        <v>0</v>
      </c>
      <c r="AI8" s="308">
        <v>0</v>
      </c>
      <c r="AJ8" s="308">
        <v>0</v>
      </c>
      <c r="AK8" s="308">
        <v>0</v>
      </c>
      <c r="AL8" s="308">
        <v>5.4905555555555559</v>
      </c>
      <c r="AM8" s="308">
        <v>29.921666666666663</v>
      </c>
      <c r="AN8" s="310">
        <v>31.324666944444445</v>
      </c>
      <c r="AO8" s="310">
        <v>20.210883055555559</v>
      </c>
      <c r="AP8" s="310">
        <v>16.634813888888889</v>
      </c>
      <c r="AQ8" s="310">
        <v>9.3703152777777774</v>
      </c>
      <c r="AR8" s="310">
        <v>5.091405</v>
      </c>
      <c r="AS8" s="310">
        <v>8.9626472222222215</v>
      </c>
      <c r="AT8" s="310">
        <v>22.930415555555555</v>
      </c>
      <c r="AU8" s="310">
        <v>15.889431944444445</v>
      </c>
      <c r="AV8" s="310">
        <v>25.501201306340334</v>
      </c>
      <c r="AW8" s="310">
        <v>8.0528953868139102</v>
      </c>
    </row>
    <row r="9" spans="1:49">
      <c r="A9" s="308" t="s">
        <v>226</v>
      </c>
      <c r="B9" s="308">
        <v>0</v>
      </c>
      <c r="C9" s="308">
        <v>0</v>
      </c>
      <c r="D9" s="308">
        <v>0</v>
      </c>
      <c r="E9" s="308">
        <v>0</v>
      </c>
      <c r="F9" s="308">
        <v>0.33900000000002706</v>
      </c>
      <c r="G9" s="308">
        <v>6.2000000000011823E-2</v>
      </c>
      <c r="H9" s="308">
        <v>0.32900000000000773</v>
      </c>
      <c r="I9" s="308">
        <v>13.161999999999978</v>
      </c>
      <c r="J9" s="308">
        <v>12.382000000000005</v>
      </c>
      <c r="K9" s="308">
        <v>13.455</v>
      </c>
      <c r="L9" s="308">
        <v>16.32</v>
      </c>
      <c r="M9" s="308">
        <v>0.49499999999997613</v>
      </c>
      <c r="N9" s="308">
        <v>0.45099999999996498</v>
      </c>
      <c r="O9" s="308">
        <v>1.5059999999999718</v>
      </c>
      <c r="P9" s="308">
        <v>1.7199999999999704</v>
      </c>
      <c r="Q9" s="308">
        <v>0</v>
      </c>
      <c r="R9" s="308">
        <v>2.0000000000095497E-3</v>
      </c>
      <c r="S9" s="308">
        <v>0</v>
      </c>
      <c r="T9" s="308">
        <v>0</v>
      </c>
      <c r="U9" s="308">
        <v>0</v>
      </c>
      <c r="V9" s="308">
        <v>0</v>
      </c>
      <c r="W9" s="308">
        <v>0</v>
      </c>
      <c r="X9" s="308">
        <v>5.5388888888889483</v>
      </c>
      <c r="Y9" s="308">
        <v>1.2561111111110961</v>
      </c>
      <c r="Z9" s="308">
        <v>0</v>
      </c>
      <c r="AA9" s="308">
        <v>0</v>
      </c>
      <c r="AB9" s="308">
        <v>3.0538888888888778</v>
      </c>
      <c r="AC9" s="308">
        <v>28.819999999999965</v>
      </c>
      <c r="AD9" s="308">
        <v>42.380277777777849</v>
      </c>
      <c r="AE9" s="308">
        <v>11.885833333333352</v>
      </c>
      <c r="AF9" s="308">
        <v>11.970833333333417</v>
      </c>
      <c r="AG9" s="308">
        <v>64.348888888888879</v>
      </c>
      <c r="AH9" s="308">
        <v>94.711944444444455</v>
      </c>
      <c r="AI9" s="308">
        <v>65.319999999999979</v>
      </c>
      <c r="AJ9" s="308">
        <v>58.55805555555547</v>
      </c>
      <c r="AK9" s="308">
        <v>75.252499999999998</v>
      </c>
      <c r="AL9" s="308">
        <v>88.54472222222229</v>
      </c>
      <c r="AM9" s="308">
        <v>59.878888888888895</v>
      </c>
      <c r="AN9" s="310">
        <v>58.121583055555561</v>
      </c>
      <c r="AO9" s="310">
        <v>45.989867500000003</v>
      </c>
      <c r="AP9" s="310">
        <v>50.362961666666592</v>
      </c>
      <c r="AQ9" s="310">
        <v>73.626878333333423</v>
      </c>
      <c r="AR9" s="310">
        <v>74.634206111111098</v>
      </c>
      <c r="AS9" s="310">
        <v>56.618766388888787</v>
      </c>
      <c r="AT9" s="310">
        <v>59.64728055555554</v>
      </c>
      <c r="AU9" s="310">
        <v>85.289509722222192</v>
      </c>
      <c r="AV9" s="310">
        <v>110.05840129770309</v>
      </c>
      <c r="AW9" s="310">
        <v>120.22008672560804</v>
      </c>
    </row>
    <row r="10" spans="1:49">
      <c r="A10" s="225" t="s">
        <v>5</v>
      </c>
      <c r="B10" s="309">
        <v>98.703999999999994</v>
      </c>
      <c r="C10" s="309">
        <v>117.958</v>
      </c>
      <c r="D10" s="309">
        <v>122.84399999999999</v>
      </c>
      <c r="E10" s="309">
        <v>152.262</v>
      </c>
      <c r="F10" s="309">
        <v>162.84200000000001</v>
      </c>
      <c r="G10" s="309">
        <v>178.82300000000001</v>
      </c>
      <c r="H10" s="309">
        <v>192.08</v>
      </c>
      <c r="I10" s="309">
        <v>210.38499999999999</v>
      </c>
      <c r="J10" s="309">
        <v>226.54400000000001</v>
      </c>
      <c r="K10" s="309">
        <v>211.416</v>
      </c>
      <c r="L10" s="309">
        <v>245.029</v>
      </c>
      <c r="M10" s="309">
        <v>236.79</v>
      </c>
      <c r="N10" s="309">
        <v>263.69299999999998</v>
      </c>
      <c r="O10" s="309">
        <v>281.53699999999998</v>
      </c>
      <c r="P10" s="309">
        <v>297.00099999999998</v>
      </c>
      <c r="Q10" s="309">
        <v>282.10500000000002</v>
      </c>
      <c r="R10" s="309">
        <v>295.5</v>
      </c>
      <c r="S10" s="309">
        <v>318.76499999999999</v>
      </c>
      <c r="T10" s="309">
        <v>338.25694444444446</v>
      </c>
      <c r="U10" s="309">
        <v>355.85222222222217</v>
      </c>
      <c r="V10" s="309">
        <v>333.51499999999999</v>
      </c>
      <c r="W10" s="309">
        <v>347.20499999999998</v>
      </c>
      <c r="X10" s="309">
        <v>363.23500000000001</v>
      </c>
      <c r="Y10" s="309">
        <v>391.71694444444444</v>
      </c>
      <c r="Z10" s="309">
        <v>394.28694444444443</v>
      </c>
      <c r="AA10" s="309">
        <v>398.44305555555559</v>
      </c>
      <c r="AB10" s="309">
        <v>458.25277777777774</v>
      </c>
      <c r="AC10" s="309">
        <v>471.13749999999999</v>
      </c>
      <c r="AD10" s="309">
        <v>461.98111111111115</v>
      </c>
      <c r="AE10" s="309">
        <v>484.51694444444445</v>
      </c>
      <c r="AF10" s="309">
        <v>496.67361111111114</v>
      </c>
      <c r="AG10" s="309">
        <v>515.95500000000004</v>
      </c>
      <c r="AH10" s="309">
        <v>537.86888888888893</v>
      </c>
      <c r="AI10" s="309">
        <v>518.80499999999995</v>
      </c>
      <c r="AJ10" s="309">
        <v>489.86777777777775</v>
      </c>
      <c r="AK10" s="309">
        <v>518.19027777777774</v>
      </c>
      <c r="AL10" s="308">
        <v>526.1875</v>
      </c>
      <c r="AM10" s="308">
        <v>544.16888888888889</v>
      </c>
      <c r="AN10" s="310">
        <v>568.90608750000001</v>
      </c>
      <c r="AO10" s="310">
        <v>547.37176999999997</v>
      </c>
      <c r="AP10" s="310">
        <v>549.4065186111111</v>
      </c>
      <c r="AQ10" s="310">
        <v>519.38335527777781</v>
      </c>
      <c r="AR10" s="310">
        <v>508.89682638888888</v>
      </c>
      <c r="AS10" s="310">
        <v>532.84048138888886</v>
      </c>
      <c r="AT10" s="310">
        <v>557.66670305555556</v>
      </c>
      <c r="AU10" s="310">
        <v>567.16615722222218</v>
      </c>
      <c r="AV10" s="310">
        <v>631.94652333333329</v>
      </c>
      <c r="AW10" s="310">
        <v>533.56416043744116</v>
      </c>
    </row>
    <row r="12" spans="1:49" ht="15">
      <c r="A12" s="263" t="s">
        <v>494</v>
      </c>
      <c r="AL12" s="311"/>
      <c r="AM12" s="311"/>
      <c r="AN12" s="311"/>
      <c r="AO12" s="311"/>
      <c r="AP12" s="311"/>
      <c r="AQ12" s="311"/>
      <c r="AR12" s="311"/>
      <c r="AS12" s="312"/>
    </row>
    <row r="13" spans="1:49" ht="15">
      <c r="A13" s="506" t="s">
        <v>495</v>
      </c>
      <c r="AL13" s="311"/>
      <c r="AM13" s="311"/>
      <c r="AN13" s="311"/>
      <c r="AO13" s="311"/>
      <c r="AP13" s="311"/>
      <c r="AQ13" s="311"/>
      <c r="AR13" s="311"/>
      <c r="AS13" s="312"/>
    </row>
    <row r="14" spans="1:49">
      <c r="A14" s="813" t="s">
        <v>667</v>
      </c>
      <c r="B14" s="814"/>
      <c r="C14" s="814"/>
      <c r="D14" s="814"/>
      <c r="E14" s="814"/>
      <c r="F14" s="814"/>
      <c r="AL14" s="311"/>
      <c r="AM14" s="311"/>
      <c r="AN14" s="311"/>
      <c r="AO14" s="311"/>
      <c r="AP14" s="311"/>
      <c r="AQ14" s="311"/>
      <c r="AR14" s="311"/>
      <c r="AS14" s="312"/>
    </row>
    <row r="15" spans="1:49">
      <c r="A15" s="314"/>
      <c r="AL15" s="311"/>
      <c r="AM15" s="311"/>
      <c r="AN15" s="311"/>
      <c r="AO15" s="311"/>
      <c r="AP15" s="311"/>
      <c r="AQ15" s="311"/>
      <c r="AR15" s="311"/>
      <c r="AS15" s="312"/>
    </row>
    <row r="16" spans="1:49">
      <c r="AL16" s="311"/>
      <c r="AM16" s="311"/>
      <c r="AN16" s="311"/>
      <c r="AO16" s="311"/>
      <c r="AP16" s="311"/>
      <c r="AQ16" s="311"/>
      <c r="AR16" s="311"/>
      <c r="AS16" s="312"/>
    </row>
    <row r="17" spans="37:45">
      <c r="AL17" s="311"/>
      <c r="AM17" s="311"/>
      <c r="AN17" s="311"/>
      <c r="AO17" s="311"/>
      <c r="AP17" s="311"/>
      <c r="AQ17" s="311"/>
      <c r="AR17" s="311"/>
      <c r="AS17" s="312"/>
    </row>
    <row r="18" spans="37:45">
      <c r="AL18" s="311"/>
      <c r="AM18" s="311"/>
      <c r="AN18" s="311"/>
      <c r="AO18" s="311"/>
      <c r="AP18" s="311"/>
      <c r="AQ18" s="311"/>
      <c r="AR18" s="311"/>
      <c r="AS18" s="312"/>
    </row>
    <row r="19" spans="37:45">
      <c r="AL19" s="311"/>
      <c r="AM19" s="311"/>
      <c r="AN19" s="311"/>
      <c r="AO19" s="311"/>
      <c r="AP19" s="311"/>
      <c r="AQ19" s="311"/>
      <c r="AR19" s="311"/>
      <c r="AS19" s="312"/>
    </row>
    <row r="20" spans="37:45">
      <c r="AL20" s="311"/>
      <c r="AM20" s="311"/>
      <c r="AN20" s="311"/>
      <c r="AO20" s="311"/>
      <c r="AP20" s="311"/>
      <c r="AQ20" s="311"/>
      <c r="AR20" s="311"/>
      <c r="AS20" s="312"/>
    </row>
    <row r="21" spans="37:45">
      <c r="AS21" s="311"/>
    </row>
    <row r="22" spans="37:45">
      <c r="AN22" s="315"/>
      <c r="AO22" s="315"/>
      <c r="AP22" s="315"/>
      <c r="AQ22" s="315"/>
      <c r="AR22" s="315"/>
      <c r="AS22" s="312"/>
    </row>
    <row r="23" spans="37:45">
      <c r="AM23" s="225"/>
      <c r="AN23" s="315"/>
      <c r="AO23" s="315"/>
      <c r="AP23" s="315"/>
      <c r="AQ23" s="315"/>
      <c r="AR23" s="315"/>
      <c r="AS23" s="312"/>
    </row>
    <row r="24" spans="37:45">
      <c r="AM24" s="225"/>
      <c r="AN24" s="315"/>
      <c r="AO24" s="315"/>
      <c r="AP24" s="315"/>
      <c r="AQ24" s="315"/>
      <c r="AR24" s="315"/>
      <c r="AS24" s="312"/>
    </row>
    <row r="25" spans="37:45">
      <c r="AM25" s="225"/>
      <c r="AN25" s="315"/>
      <c r="AO25" s="315"/>
      <c r="AP25" s="315"/>
      <c r="AQ25" s="315"/>
      <c r="AR25" s="315"/>
      <c r="AS25" s="312"/>
    </row>
    <row r="26" spans="37:45">
      <c r="AM26" s="225"/>
      <c r="AN26" s="315"/>
      <c r="AO26" s="315"/>
      <c r="AP26" s="315"/>
      <c r="AQ26" s="315"/>
      <c r="AR26" s="315"/>
      <c r="AS26" s="312"/>
    </row>
    <row r="27" spans="37:45">
      <c r="AN27" s="315"/>
      <c r="AO27" s="315"/>
      <c r="AP27" s="315"/>
      <c r="AQ27" s="315"/>
      <c r="AR27" s="315"/>
      <c r="AS27" s="312"/>
    </row>
    <row r="28" spans="37:45">
      <c r="AN28" s="315"/>
      <c r="AO28" s="315"/>
      <c r="AP28" s="315"/>
      <c r="AQ28" s="315"/>
      <c r="AR28" s="315"/>
      <c r="AS28" s="312"/>
    </row>
    <row r="29" spans="37:45">
      <c r="AS29" s="312"/>
    </row>
    <row r="31" spans="37:45">
      <c r="AK31" s="308"/>
    </row>
    <row r="32" spans="37:45">
      <c r="AK32" s="308"/>
      <c r="AR32" s="316"/>
      <c r="AS32" s="316"/>
    </row>
    <row r="33" spans="1:49">
      <c r="AK33" s="308"/>
      <c r="AR33" s="317"/>
      <c r="AS33" s="316"/>
    </row>
    <row r="34" spans="1:49">
      <c r="AK34" s="308"/>
    </row>
    <row r="35" spans="1:49">
      <c r="AK35" s="225"/>
    </row>
    <row r="36" spans="1:49">
      <c r="AK36" s="308"/>
    </row>
    <row r="37" spans="1:49">
      <c r="AK37" s="308"/>
    </row>
    <row r="38" spans="1:49" ht="22.5" customHeight="1">
      <c r="A38" s="717" t="s">
        <v>668</v>
      </c>
      <c r="B38" s="225"/>
      <c r="C38" s="225"/>
      <c r="D38" s="225"/>
      <c r="E38" s="225"/>
      <c r="F38" s="225"/>
      <c r="G38" s="225"/>
      <c r="H38" s="319"/>
      <c r="AK38" s="225"/>
    </row>
    <row r="39" spans="1:49" ht="15">
      <c r="A39" s="492" t="s">
        <v>399</v>
      </c>
      <c r="T39" s="263"/>
    </row>
    <row r="40" spans="1:49">
      <c r="A40" s="492" t="s">
        <v>643</v>
      </c>
    </row>
    <row r="41" spans="1:49">
      <c r="AK41" s="308"/>
      <c r="AN41" s="316"/>
      <c r="AO41" s="316"/>
      <c r="AP41" s="316"/>
      <c r="AQ41" s="316"/>
      <c r="AR41" s="316"/>
      <c r="AS41" s="316"/>
      <c r="AT41" s="316"/>
      <c r="AU41" s="316"/>
      <c r="AV41" s="316"/>
      <c r="AW41" s="316"/>
    </row>
    <row r="42" spans="1:49">
      <c r="AK42" s="308"/>
      <c r="AN42" s="316"/>
      <c r="AO42" s="316"/>
      <c r="AP42" s="316"/>
      <c r="AQ42" s="316"/>
      <c r="AR42" s="316"/>
      <c r="AS42" s="316"/>
      <c r="AT42" s="316"/>
      <c r="AU42" s="316"/>
      <c r="AV42" s="316"/>
      <c r="AW42" s="316"/>
    </row>
    <row r="43" spans="1:49">
      <c r="AK43" s="308"/>
      <c r="AN43" s="316"/>
      <c r="AO43" s="316"/>
      <c r="AP43" s="316"/>
      <c r="AQ43" s="316"/>
      <c r="AR43" s="316"/>
      <c r="AS43" s="316"/>
      <c r="AT43" s="316"/>
      <c r="AU43" s="316"/>
      <c r="AV43" s="316"/>
      <c r="AW43" s="316"/>
    </row>
    <row r="44" spans="1:49">
      <c r="AK44" s="308"/>
      <c r="AN44" s="316"/>
      <c r="AO44" s="316"/>
      <c r="AP44" s="316"/>
      <c r="AQ44" s="316"/>
      <c r="AR44" s="316"/>
      <c r="AS44" s="316"/>
      <c r="AT44" s="316"/>
      <c r="AU44" s="316"/>
      <c r="AV44" s="316"/>
      <c r="AW44" s="316"/>
    </row>
    <row r="45" spans="1:49">
      <c r="AK45" s="225"/>
      <c r="AN45" s="316"/>
      <c r="AO45" s="316"/>
      <c r="AP45" s="316"/>
      <c r="AQ45" s="316"/>
      <c r="AR45" s="316"/>
      <c r="AS45" s="316"/>
      <c r="AT45" s="316"/>
      <c r="AU45" s="316"/>
      <c r="AV45" s="316"/>
      <c r="AW45" s="316"/>
    </row>
    <row r="46" spans="1:49">
      <c r="AK46" s="308"/>
      <c r="AN46" s="316"/>
      <c r="AO46" s="316"/>
      <c r="AP46" s="316"/>
      <c r="AQ46" s="316"/>
      <c r="AR46" s="316"/>
      <c r="AS46" s="316"/>
      <c r="AT46" s="316"/>
      <c r="AU46" s="316"/>
      <c r="AV46" s="316"/>
      <c r="AW46" s="316"/>
    </row>
    <row r="47" spans="1:49">
      <c r="AK47" s="308"/>
      <c r="AN47" s="316"/>
      <c r="AO47" s="316"/>
      <c r="AP47" s="316"/>
      <c r="AQ47" s="316"/>
      <c r="AR47" s="316"/>
      <c r="AS47" s="316"/>
      <c r="AT47" s="316"/>
      <c r="AU47" s="316"/>
      <c r="AV47" s="316"/>
      <c r="AW47" s="316"/>
    </row>
    <row r="48" spans="1:49">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25"/>
      <c r="AL48" s="217"/>
      <c r="AM48" s="217"/>
      <c r="AN48" s="316"/>
      <c r="AO48" s="316"/>
      <c r="AP48" s="316"/>
      <c r="AQ48" s="316"/>
      <c r="AR48" s="316"/>
      <c r="AS48" s="316"/>
      <c r="AT48" s="316"/>
      <c r="AU48" s="316"/>
      <c r="AV48" s="316"/>
      <c r="AW48" s="316"/>
    </row>
    <row r="49" spans="2:49">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row>
    <row r="50" spans="2:49">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row>
    <row r="51" spans="2:49">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row>
    <row r="52" spans="2:49">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row>
    <row r="53" spans="2:49">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row>
    <row r="54" spans="2:49">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row>
    <row r="55" spans="2:49">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row>
    <row r="56" spans="2:49">
      <c r="B56" s="217"/>
    </row>
    <row r="57" spans="2:49">
      <c r="B57" s="217"/>
    </row>
    <row r="58" spans="2:49">
      <c r="B58" s="217"/>
    </row>
    <row r="59" spans="2:49">
      <c r="B59" s="217"/>
    </row>
    <row r="60" spans="2:49">
      <c r="B60" s="217"/>
    </row>
    <row r="61" spans="2:49">
      <c r="B61" s="217"/>
    </row>
    <row r="62" spans="2:49">
      <c r="B62" s="217"/>
    </row>
  </sheetData>
  <pageMargins left="0" right="0" top="0.98425196850393704" bottom="0.98425196850393704" header="0.51181102362204722" footer="0.51181102362204722"/>
  <pageSetup paperSize="9" scale="90" orientation="landscape" r:id="rId1"/>
  <headerFooter alignWithMargins="0">
    <oddFooter>&amp;L&amp;Z&amp;F-&amp;A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28"/>
  <sheetViews>
    <sheetView showGridLines="0" workbookViewId="0">
      <selection activeCell="A22" sqref="A22"/>
    </sheetView>
  </sheetViews>
  <sheetFormatPr baseColWidth="10" defaultRowHeight="12.75"/>
  <cols>
    <col min="1" max="21" width="11.42578125" style="54"/>
    <col min="22" max="40" width="13.42578125" style="54" bestFit="1" customWidth="1"/>
    <col min="41" max="45" width="12.42578125" style="54" bestFit="1" customWidth="1"/>
    <col min="46" max="50" width="11.7109375" style="54" bestFit="1" customWidth="1"/>
    <col min="51" max="51" width="12.7109375" style="54" bestFit="1" customWidth="1"/>
    <col min="52" max="277" width="11.42578125" style="54"/>
    <col min="278" max="296" width="13.42578125" style="54" bestFit="1" customWidth="1"/>
    <col min="297" max="301" width="12.42578125" style="54" bestFit="1" customWidth="1"/>
    <col min="302" max="306" width="11.7109375" style="54" bestFit="1" customWidth="1"/>
    <col min="307" max="307" width="12.7109375" style="54" bestFit="1" customWidth="1"/>
    <col min="308" max="533" width="11.42578125" style="54"/>
    <col min="534" max="552" width="13.42578125" style="54" bestFit="1" customWidth="1"/>
    <col min="553" max="557" width="12.42578125" style="54" bestFit="1" customWidth="1"/>
    <col min="558" max="562" width="11.7109375" style="54" bestFit="1" customWidth="1"/>
    <col min="563" max="563" width="12.7109375" style="54" bestFit="1" customWidth="1"/>
    <col min="564" max="789" width="11.42578125" style="54"/>
    <col min="790" max="808" width="13.42578125" style="54" bestFit="1" customWidth="1"/>
    <col min="809" max="813" width="12.42578125" style="54" bestFit="1" customWidth="1"/>
    <col min="814" max="818" width="11.7109375" style="54" bestFit="1" customWidth="1"/>
    <col min="819" max="819" width="12.7109375" style="54" bestFit="1" customWidth="1"/>
    <col min="820" max="1045" width="11.42578125" style="54"/>
    <col min="1046" max="1064" width="13.42578125" style="54" bestFit="1" customWidth="1"/>
    <col min="1065" max="1069" width="12.42578125" style="54" bestFit="1" customWidth="1"/>
    <col min="1070" max="1074" width="11.7109375" style="54" bestFit="1" customWidth="1"/>
    <col min="1075" max="1075" width="12.7109375" style="54" bestFit="1" customWidth="1"/>
    <col min="1076" max="1301" width="11.42578125" style="54"/>
    <col min="1302" max="1320" width="13.42578125" style="54" bestFit="1" customWidth="1"/>
    <col min="1321" max="1325" width="12.42578125" style="54" bestFit="1" customWidth="1"/>
    <col min="1326" max="1330" width="11.7109375" style="54" bestFit="1" customWidth="1"/>
    <col min="1331" max="1331" width="12.7109375" style="54" bestFit="1" customWidth="1"/>
    <col min="1332" max="1557" width="11.42578125" style="54"/>
    <col min="1558" max="1576" width="13.42578125" style="54" bestFit="1" customWidth="1"/>
    <col min="1577" max="1581" width="12.42578125" style="54" bestFit="1" customWidth="1"/>
    <col min="1582" max="1586" width="11.7109375" style="54" bestFit="1" customWidth="1"/>
    <col min="1587" max="1587" width="12.7109375" style="54" bestFit="1" customWidth="1"/>
    <col min="1588" max="1813" width="11.42578125" style="54"/>
    <col min="1814" max="1832" width="13.42578125" style="54" bestFit="1" customWidth="1"/>
    <col min="1833" max="1837" width="12.42578125" style="54" bestFit="1" customWidth="1"/>
    <col min="1838" max="1842" width="11.7109375" style="54" bestFit="1" customWidth="1"/>
    <col min="1843" max="1843" width="12.7109375" style="54" bestFit="1" customWidth="1"/>
    <col min="1844" max="2069" width="11.42578125" style="54"/>
    <col min="2070" max="2088" width="13.42578125" style="54" bestFit="1" customWidth="1"/>
    <col min="2089" max="2093" width="12.42578125" style="54" bestFit="1" customWidth="1"/>
    <col min="2094" max="2098" width="11.7109375" style="54" bestFit="1" customWidth="1"/>
    <col min="2099" max="2099" width="12.7109375" style="54" bestFit="1" customWidth="1"/>
    <col min="2100" max="2325" width="11.42578125" style="54"/>
    <col min="2326" max="2344" width="13.42578125" style="54" bestFit="1" customWidth="1"/>
    <col min="2345" max="2349" width="12.42578125" style="54" bestFit="1" customWidth="1"/>
    <col min="2350" max="2354" width="11.7109375" style="54" bestFit="1" customWidth="1"/>
    <col min="2355" max="2355" width="12.7109375" style="54" bestFit="1" customWidth="1"/>
    <col min="2356" max="2581" width="11.42578125" style="54"/>
    <col min="2582" max="2600" width="13.42578125" style="54" bestFit="1" customWidth="1"/>
    <col min="2601" max="2605" width="12.42578125" style="54" bestFit="1" customWidth="1"/>
    <col min="2606" max="2610" width="11.7109375" style="54" bestFit="1" customWidth="1"/>
    <col min="2611" max="2611" width="12.7109375" style="54" bestFit="1" customWidth="1"/>
    <col min="2612" max="2837" width="11.42578125" style="54"/>
    <col min="2838" max="2856" width="13.42578125" style="54" bestFit="1" customWidth="1"/>
    <col min="2857" max="2861" width="12.42578125" style="54" bestFit="1" customWidth="1"/>
    <col min="2862" max="2866" width="11.7109375" style="54" bestFit="1" customWidth="1"/>
    <col min="2867" max="2867" width="12.7109375" style="54" bestFit="1" customWidth="1"/>
    <col min="2868" max="3093" width="11.42578125" style="54"/>
    <col min="3094" max="3112" width="13.42578125" style="54" bestFit="1" customWidth="1"/>
    <col min="3113" max="3117" width="12.42578125" style="54" bestFit="1" customWidth="1"/>
    <col min="3118" max="3122" width="11.7109375" style="54" bestFit="1" customWidth="1"/>
    <col min="3123" max="3123" width="12.7109375" style="54" bestFit="1" customWidth="1"/>
    <col min="3124" max="3349" width="11.42578125" style="54"/>
    <col min="3350" max="3368" width="13.42578125" style="54" bestFit="1" customWidth="1"/>
    <col min="3369" max="3373" width="12.42578125" style="54" bestFit="1" customWidth="1"/>
    <col min="3374" max="3378" width="11.7109375" style="54" bestFit="1" customWidth="1"/>
    <col min="3379" max="3379" width="12.7109375" style="54" bestFit="1" customWidth="1"/>
    <col min="3380" max="3605" width="11.42578125" style="54"/>
    <col min="3606" max="3624" width="13.42578125" style="54" bestFit="1" customWidth="1"/>
    <col min="3625" max="3629" width="12.42578125" style="54" bestFit="1" customWidth="1"/>
    <col min="3630" max="3634" width="11.7109375" style="54" bestFit="1" customWidth="1"/>
    <col min="3635" max="3635" width="12.7109375" style="54" bestFit="1" customWidth="1"/>
    <col min="3636" max="3861" width="11.42578125" style="54"/>
    <col min="3862" max="3880" width="13.42578125" style="54" bestFit="1" customWidth="1"/>
    <col min="3881" max="3885" width="12.42578125" style="54" bestFit="1" customWidth="1"/>
    <col min="3886" max="3890" width="11.7109375" style="54" bestFit="1" customWidth="1"/>
    <col min="3891" max="3891" width="12.7109375" style="54" bestFit="1" customWidth="1"/>
    <col min="3892" max="4117" width="11.42578125" style="54"/>
    <col min="4118" max="4136" width="13.42578125" style="54" bestFit="1" customWidth="1"/>
    <col min="4137" max="4141" width="12.42578125" style="54" bestFit="1" customWidth="1"/>
    <col min="4142" max="4146" width="11.7109375" style="54" bestFit="1" customWidth="1"/>
    <col min="4147" max="4147" width="12.7109375" style="54" bestFit="1" customWidth="1"/>
    <col min="4148" max="4373" width="11.42578125" style="54"/>
    <col min="4374" max="4392" width="13.42578125" style="54" bestFit="1" customWidth="1"/>
    <col min="4393" max="4397" width="12.42578125" style="54" bestFit="1" customWidth="1"/>
    <col min="4398" max="4402" width="11.7109375" style="54" bestFit="1" customWidth="1"/>
    <col min="4403" max="4403" width="12.7109375" style="54" bestFit="1" customWidth="1"/>
    <col min="4404" max="4629" width="11.42578125" style="54"/>
    <col min="4630" max="4648" width="13.42578125" style="54" bestFit="1" customWidth="1"/>
    <col min="4649" max="4653" width="12.42578125" style="54" bestFit="1" customWidth="1"/>
    <col min="4654" max="4658" width="11.7109375" style="54" bestFit="1" customWidth="1"/>
    <col min="4659" max="4659" width="12.7109375" style="54" bestFit="1" customWidth="1"/>
    <col min="4660" max="4885" width="11.42578125" style="54"/>
    <col min="4886" max="4904" width="13.42578125" style="54" bestFit="1" customWidth="1"/>
    <col min="4905" max="4909" width="12.42578125" style="54" bestFit="1" customWidth="1"/>
    <col min="4910" max="4914" width="11.7109375" style="54" bestFit="1" customWidth="1"/>
    <col min="4915" max="4915" width="12.7109375" style="54" bestFit="1" customWidth="1"/>
    <col min="4916" max="5141" width="11.42578125" style="54"/>
    <col min="5142" max="5160" width="13.42578125" style="54" bestFit="1" customWidth="1"/>
    <col min="5161" max="5165" width="12.42578125" style="54" bestFit="1" customWidth="1"/>
    <col min="5166" max="5170" width="11.7109375" style="54" bestFit="1" customWidth="1"/>
    <col min="5171" max="5171" width="12.7109375" style="54" bestFit="1" customWidth="1"/>
    <col min="5172" max="5397" width="11.42578125" style="54"/>
    <col min="5398" max="5416" width="13.42578125" style="54" bestFit="1" customWidth="1"/>
    <col min="5417" max="5421" width="12.42578125" style="54" bestFit="1" customWidth="1"/>
    <col min="5422" max="5426" width="11.7109375" style="54" bestFit="1" customWidth="1"/>
    <col min="5427" max="5427" width="12.7109375" style="54" bestFit="1" customWidth="1"/>
    <col min="5428" max="5653" width="11.42578125" style="54"/>
    <col min="5654" max="5672" width="13.42578125" style="54" bestFit="1" customWidth="1"/>
    <col min="5673" max="5677" width="12.42578125" style="54" bestFit="1" customWidth="1"/>
    <col min="5678" max="5682" width="11.7109375" style="54" bestFit="1" customWidth="1"/>
    <col min="5683" max="5683" width="12.7109375" style="54" bestFit="1" customWidth="1"/>
    <col min="5684" max="5909" width="11.42578125" style="54"/>
    <col min="5910" max="5928" width="13.42578125" style="54" bestFit="1" customWidth="1"/>
    <col min="5929" max="5933" width="12.42578125" style="54" bestFit="1" customWidth="1"/>
    <col min="5934" max="5938" width="11.7109375" style="54" bestFit="1" customWidth="1"/>
    <col min="5939" max="5939" width="12.7109375" style="54" bestFit="1" customWidth="1"/>
    <col min="5940" max="6165" width="11.42578125" style="54"/>
    <col min="6166" max="6184" width="13.42578125" style="54" bestFit="1" customWidth="1"/>
    <col min="6185" max="6189" width="12.42578125" style="54" bestFit="1" customWidth="1"/>
    <col min="6190" max="6194" width="11.7109375" style="54" bestFit="1" customWidth="1"/>
    <col min="6195" max="6195" width="12.7109375" style="54" bestFit="1" customWidth="1"/>
    <col min="6196" max="6421" width="11.42578125" style="54"/>
    <col min="6422" max="6440" width="13.42578125" style="54" bestFit="1" customWidth="1"/>
    <col min="6441" max="6445" width="12.42578125" style="54" bestFit="1" customWidth="1"/>
    <col min="6446" max="6450" width="11.7109375" style="54" bestFit="1" customWidth="1"/>
    <col min="6451" max="6451" width="12.7109375" style="54" bestFit="1" customWidth="1"/>
    <col min="6452" max="6677" width="11.42578125" style="54"/>
    <col min="6678" max="6696" width="13.42578125" style="54" bestFit="1" customWidth="1"/>
    <col min="6697" max="6701" width="12.42578125" style="54" bestFit="1" customWidth="1"/>
    <col min="6702" max="6706" width="11.7109375" style="54" bestFit="1" customWidth="1"/>
    <col min="6707" max="6707" width="12.7109375" style="54" bestFit="1" customWidth="1"/>
    <col min="6708" max="6933" width="11.42578125" style="54"/>
    <col min="6934" max="6952" width="13.42578125" style="54" bestFit="1" customWidth="1"/>
    <col min="6953" max="6957" width="12.42578125" style="54" bestFit="1" customWidth="1"/>
    <col min="6958" max="6962" width="11.7109375" style="54" bestFit="1" customWidth="1"/>
    <col min="6963" max="6963" width="12.7109375" style="54" bestFit="1" customWidth="1"/>
    <col min="6964" max="7189" width="11.42578125" style="54"/>
    <col min="7190" max="7208" width="13.42578125" style="54" bestFit="1" customWidth="1"/>
    <col min="7209" max="7213" width="12.42578125" style="54" bestFit="1" customWidth="1"/>
    <col min="7214" max="7218" width="11.7109375" style="54" bestFit="1" customWidth="1"/>
    <col min="7219" max="7219" width="12.7109375" style="54" bestFit="1" customWidth="1"/>
    <col min="7220" max="7445" width="11.42578125" style="54"/>
    <col min="7446" max="7464" width="13.42578125" style="54" bestFit="1" customWidth="1"/>
    <col min="7465" max="7469" width="12.42578125" style="54" bestFit="1" customWidth="1"/>
    <col min="7470" max="7474" width="11.7109375" style="54" bestFit="1" customWidth="1"/>
    <col min="7475" max="7475" width="12.7109375" style="54" bestFit="1" customWidth="1"/>
    <col min="7476" max="7701" width="11.42578125" style="54"/>
    <col min="7702" max="7720" width="13.42578125" style="54" bestFit="1" customWidth="1"/>
    <col min="7721" max="7725" width="12.42578125" style="54" bestFit="1" customWidth="1"/>
    <col min="7726" max="7730" width="11.7109375" style="54" bestFit="1" customWidth="1"/>
    <col min="7731" max="7731" width="12.7109375" style="54" bestFit="1" customWidth="1"/>
    <col min="7732" max="7957" width="11.42578125" style="54"/>
    <col min="7958" max="7976" width="13.42578125" style="54" bestFit="1" customWidth="1"/>
    <col min="7977" max="7981" width="12.42578125" style="54" bestFit="1" customWidth="1"/>
    <col min="7982" max="7986" width="11.7109375" style="54" bestFit="1" customWidth="1"/>
    <col min="7987" max="7987" width="12.7109375" style="54" bestFit="1" customWidth="1"/>
    <col min="7988" max="8213" width="11.42578125" style="54"/>
    <col min="8214" max="8232" width="13.42578125" style="54" bestFit="1" customWidth="1"/>
    <col min="8233" max="8237" width="12.42578125" style="54" bestFit="1" customWidth="1"/>
    <col min="8238" max="8242" width="11.7109375" style="54" bestFit="1" customWidth="1"/>
    <col min="8243" max="8243" width="12.7109375" style="54" bestFit="1" customWidth="1"/>
    <col min="8244" max="8469" width="11.42578125" style="54"/>
    <col min="8470" max="8488" width="13.42578125" style="54" bestFit="1" customWidth="1"/>
    <col min="8489" max="8493" width="12.42578125" style="54" bestFit="1" customWidth="1"/>
    <col min="8494" max="8498" width="11.7109375" style="54" bestFit="1" customWidth="1"/>
    <col min="8499" max="8499" width="12.7109375" style="54" bestFit="1" customWidth="1"/>
    <col min="8500" max="8725" width="11.42578125" style="54"/>
    <col min="8726" max="8744" width="13.42578125" style="54" bestFit="1" customWidth="1"/>
    <col min="8745" max="8749" width="12.42578125" style="54" bestFit="1" customWidth="1"/>
    <col min="8750" max="8754" width="11.7109375" style="54" bestFit="1" customWidth="1"/>
    <col min="8755" max="8755" width="12.7109375" style="54" bestFit="1" customWidth="1"/>
    <col min="8756" max="8981" width="11.42578125" style="54"/>
    <col min="8982" max="9000" width="13.42578125" style="54" bestFit="1" customWidth="1"/>
    <col min="9001" max="9005" width="12.42578125" style="54" bestFit="1" customWidth="1"/>
    <col min="9006" max="9010" width="11.7109375" style="54" bestFit="1" customWidth="1"/>
    <col min="9011" max="9011" width="12.7109375" style="54" bestFit="1" customWidth="1"/>
    <col min="9012" max="9237" width="11.42578125" style="54"/>
    <col min="9238" max="9256" width="13.42578125" style="54" bestFit="1" customWidth="1"/>
    <col min="9257" max="9261" width="12.42578125" style="54" bestFit="1" customWidth="1"/>
    <col min="9262" max="9266" width="11.7109375" style="54" bestFit="1" customWidth="1"/>
    <col min="9267" max="9267" width="12.7109375" style="54" bestFit="1" customWidth="1"/>
    <col min="9268" max="9493" width="11.42578125" style="54"/>
    <col min="9494" max="9512" width="13.42578125" style="54" bestFit="1" customWidth="1"/>
    <col min="9513" max="9517" width="12.42578125" style="54" bestFit="1" customWidth="1"/>
    <col min="9518" max="9522" width="11.7109375" style="54" bestFit="1" customWidth="1"/>
    <col min="9523" max="9523" width="12.7109375" style="54" bestFit="1" customWidth="1"/>
    <col min="9524" max="9749" width="11.42578125" style="54"/>
    <col min="9750" max="9768" width="13.42578125" style="54" bestFit="1" customWidth="1"/>
    <col min="9769" max="9773" width="12.42578125" style="54" bestFit="1" customWidth="1"/>
    <col min="9774" max="9778" width="11.7109375" style="54" bestFit="1" customWidth="1"/>
    <col min="9779" max="9779" width="12.7109375" style="54" bestFit="1" customWidth="1"/>
    <col min="9780" max="10005" width="11.42578125" style="54"/>
    <col min="10006" max="10024" width="13.42578125" style="54" bestFit="1" customWidth="1"/>
    <col min="10025" max="10029" width="12.42578125" style="54" bestFit="1" customWidth="1"/>
    <col min="10030" max="10034" width="11.7109375" style="54" bestFit="1" customWidth="1"/>
    <col min="10035" max="10035" width="12.7109375" style="54" bestFit="1" customWidth="1"/>
    <col min="10036" max="10261" width="11.42578125" style="54"/>
    <col min="10262" max="10280" width="13.42578125" style="54" bestFit="1" customWidth="1"/>
    <col min="10281" max="10285" width="12.42578125" style="54" bestFit="1" customWidth="1"/>
    <col min="10286" max="10290" width="11.7109375" style="54" bestFit="1" customWidth="1"/>
    <col min="10291" max="10291" width="12.7109375" style="54" bestFit="1" customWidth="1"/>
    <col min="10292" max="10517" width="11.42578125" style="54"/>
    <col min="10518" max="10536" width="13.42578125" style="54" bestFit="1" customWidth="1"/>
    <col min="10537" max="10541" width="12.42578125" style="54" bestFit="1" customWidth="1"/>
    <col min="10542" max="10546" width="11.7109375" style="54" bestFit="1" customWidth="1"/>
    <col min="10547" max="10547" width="12.7109375" style="54" bestFit="1" customWidth="1"/>
    <col min="10548" max="10773" width="11.42578125" style="54"/>
    <col min="10774" max="10792" width="13.42578125" style="54" bestFit="1" customWidth="1"/>
    <col min="10793" max="10797" width="12.42578125" style="54" bestFit="1" customWidth="1"/>
    <col min="10798" max="10802" width="11.7109375" style="54" bestFit="1" customWidth="1"/>
    <col min="10803" max="10803" width="12.7109375" style="54" bestFit="1" customWidth="1"/>
    <col min="10804" max="11029" width="11.42578125" style="54"/>
    <col min="11030" max="11048" width="13.42578125" style="54" bestFit="1" customWidth="1"/>
    <col min="11049" max="11053" width="12.42578125" style="54" bestFit="1" customWidth="1"/>
    <col min="11054" max="11058" width="11.7109375" style="54" bestFit="1" customWidth="1"/>
    <col min="11059" max="11059" width="12.7109375" style="54" bestFit="1" customWidth="1"/>
    <col min="11060" max="11285" width="11.42578125" style="54"/>
    <col min="11286" max="11304" width="13.42578125" style="54" bestFit="1" customWidth="1"/>
    <col min="11305" max="11309" width="12.42578125" style="54" bestFit="1" customWidth="1"/>
    <col min="11310" max="11314" width="11.7109375" style="54" bestFit="1" customWidth="1"/>
    <col min="11315" max="11315" width="12.7109375" style="54" bestFit="1" customWidth="1"/>
    <col min="11316" max="11541" width="11.42578125" style="54"/>
    <col min="11542" max="11560" width="13.42578125" style="54" bestFit="1" customWidth="1"/>
    <col min="11561" max="11565" width="12.42578125" style="54" bestFit="1" customWidth="1"/>
    <col min="11566" max="11570" width="11.7109375" style="54" bestFit="1" customWidth="1"/>
    <col min="11571" max="11571" width="12.7109375" style="54" bestFit="1" customWidth="1"/>
    <col min="11572" max="11797" width="11.42578125" style="54"/>
    <col min="11798" max="11816" width="13.42578125" style="54" bestFit="1" customWidth="1"/>
    <col min="11817" max="11821" width="12.42578125" style="54" bestFit="1" customWidth="1"/>
    <col min="11822" max="11826" width="11.7109375" style="54" bestFit="1" customWidth="1"/>
    <col min="11827" max="11827" width="12.7109375" style="54" bestFit="1" customWidth="1"/>
    <col min="11828" max="12053" width="11.42578125" style="54"/>
    <col min="12054" max="12072" width="13.42578125" style="54" bestFit="1" customWidth="1"/>
    <col min="12073" max="12077" width="12.42578125" style="54" bestFit="1" customWidth="1"/>
    <col min="12078" max="12082" width="11.7109375" style="54" bestFit="1" customWidth="1"/>
    <col min="12083" max="12083" width="12.7109375" style="54" bestFit="1" customWidth="1"/>
    <col min="12084" max="12309" width="11.42578125" style="54"/>
    <col min="12310" max="12328" width="13.42578125" style="54" bestFit="1" customWidth="1"/>
    <col min="12329" max="12333" width="12.42578125" style="54" bestFit="1" customWidth="1"/>
    <col min="12334" max="12338" width="11.7109375" style="54" bestFit="1" customWidth="1"/>
    <col min="12339" max="12339" width="12.7109375" style="54" bestFit="1" customWidth="1"/>
    <col min="12340" max="12565" width="11.42578125" style="54"/>
    <col min="12566" max="12584" width="13.42578125" style="54" bestFit="1" customWidth="1"/>
    <col min="12585" max="12589" width="12.42578125" style="54" bestFit="1" customWidth="1"/>
    <col min="12590" max="12594" width="11.7109375" style="54" bestFit="1" customWidth="1"/>
    <col min="12595" max="12595" width="12.7109375" style="54" bestFit="1" customWidth="1"/>
    <col min="12596" max="12821" width="11.42578125" style="54"/>
    <col min="12822" max="12840" width="13.42578125" style="54" bestFit="1" customWidth="1"/>
    <col min="12841" max="12845" width="12.42578125" style="54" bestFit="1" customWidth="1"/>
    <col min="12846" max="12850" width="11.7109375" style="54" bestFit="1" customWidth="1"/>
    <col min="12851" max="12851" width="12.7109375" style="54" bestFit="1" customWidth="1"/>
    <col min="12852" max="13077" width="11.42578125" style="54"/>
    <col min="13078" max="13096" width="13.42578125" style="54" bestFit="1" customWidth="1"/>
    <col min="13097" max="13101" width="12.42578125" style="54" bestFit="1" customWidth="1"/>
    <col min="13102" max="13106" width="11.7109375" style="54" bestFit="1" customWidth="1"/>
    <col min="13107" max="13107" width="12.7109375" style="54" bestFit="1" customWidth="1"/>
    <col min="13108" max="13333" width="11.42578125" style="54"/>
    <col min="13334" max="13352" width="13.42578125" style="54" bestFit="1" customWidth="1"/>
    <col min="13353" max="13357" width="12.42578125" style="54" bestFit="1" customWidth="1"/>
    <col min="13358" max="13362" width="11.7109375" style="54" bestFit="1" customWidth="1"/>
    <col min="13363" max="13363" width="12.7109375" style="54" bestFit="1" customWidth="1"/>
    <col min="13364" max="13589" width="11.42578125" style="54"/>
    <col min="13590" max="13608" width="13.42578125" style="54" bestFit="1" customWidth="1"/>
    <col min="13609" max="13613" width="12.42578125" style="54" bestFit="1" customWidth="1"/>
    <col min="13614" max="13618" width="11.7109375" style="54" bestFit="1" customWidth="1"/>
    <col min="13619" max="13619" width="12.7109375" style="54" bestFit="1" customWidth="1"/>
    <col min="13620" max="13845" width="11.42578125" style="54"/>
    <col min="13846" max="13864" width="13.42578125" style="54" bestFit="1" customWidth="1"/>
    <col min="13865" max="13869" width="12.42578125" style="54" bestFit="1" customWidth="1"/>
    <col min="13870" max="13874" width="11.7109375" style="54" bestFit="1" customWidth="1"/>
    <col min="13875" max="13875" width="12.7109375" style="54" bestFit="1" customWidth="1"/>
    <col min="13876" max="14101" width="11.42578125" style="54"/>
    <col min="14102" max="14120" width="13.42578125" style="54" bestFit="1" customWidth="1"/>
    <col min="14121" max="14125" width="12.42578125" style="54" bestFit="1" customWidth="1"/>
    <col min="14126" max="14130" width="11.7109375" style="54" bestFit="1" customWidth="1"/>
    <col min="14131" max="14131" width="12.7109375" style="54" bestFit="1" customWidth="1"/>
    <col min="14132" max="14357" width="11.42578125" style="54"/>
    <col min="14358" max="14376" width="13.42578125" style="54" bestFit="1" customWidth="1"/>
    <col min="14377" max="14381" width="12.42578125" style="54" bestFit="1" customWidth="1"/>
    <col min="14382" max="14386" width="11.7109375" style="54" bestFit="1" customWidth="1"/>
    <col min="14387" max="14387" width="12.7109375" style="54" bestFit="1" customWidth="1"/>
    <col min="14388" max="14613" width="11.42578125" style="54"/>
    <col min="14614" max="14632" width="13.42578125" style="54" bestFit="1" customWidth="1"/>
    <col min="14633" max="14637" width="12.42578125" style="54" bestFit="1" customWidth="1"/>
    <col min="14638" max="14642" width="11.7109375" style="54" bestFit="1" customWidth="1"/>
    <col min="14643" max="14643" width="12.7109375" style="54" bestFit="1" customWidth="1"/>
    <col min="14644" max="14869" width="11.42578125" style="54"/>
    <col min="14870" max="14888" width="13.42578125" style="54" bestFit="1" customWidth="1"/>
    <col min="14889" max="14893" width="12.42578125" style="54" bestFit="1" customWidth="1"/>
    <col min="14894" max="14898" width="11.7109375" style="54" bestFit="1" customWidth="1"/>
    <col min="14899" max="14899" width="12.7109375" style="54" bestFit="1" customWidth="1"/>
    <col min="14900" max="15125" width="11.42578125" style="54"/>
    <col min="15126" max="15144" width="13.42578125" style="54" bestFit="1" customWidth="1"/>
    <col min="15145" max="15149" width="12.42578125" style="54" bestFit="1" customWidth="1"/>
    <col min="15150" max="15154" width="11.7109375" style="54" bestFit="1" customWidth="1"/>
    <col min="15155" max="15155" width="12.7109375" style="54" bestFit="1" customWidth="1"/>
    <col min="15156" max="15381" width="11.42578125" style="54"/>
    <col min="15382" max="15400" width="13.42578125" style="54" bestFit="1" customWidth="1"/>
    <col min="15401" max="15405" width="12.42578125" style="54" bestFit="1" customWidth="1"/>
    <col min="15406" max="15410" width="11.7109375" style="54" bestFit="1" customWidth="1"/>
    <col min="15411" max="15411" width="12.7109375" style="54" bestFit="1" customWidth="1"/>
    <col min="15412" max="15637" width="11.42578125" style="54"/>
    <col min="15638" max="15656" width="13.42578125" style="54" bestFit="1" customWidth="1"/>
    <col min="15657" max="15661" width="12.42578125" style="54" bestFit="1" customWidth="1"/>
    <col min="15662" max="15666" width="11.7109375" style="54" bestFit="1" customWidth="1"/>
    <col min="15667" max="15667" width="12.7109375" style="54" bestFit="1" customWidth="1"/>
    <col min="15668" max="15893" width="11.42578125" style="54"/>
    <col min="15894" max="15912" width="13.42578125" style="54" bestFit="1" customWidth="1"/>
    <col min="15913" max="15917" width="12.42578125" style="54" bestFit="1" customWidth="1"/>
    <col min="15918" max="15922" width="11.7109375" style="54" bestFit="1" customWidth="1"/>
    <col min="15923" max="15923" width="12.7109375" style="54" bestFit="1" customWidth="1"/>
    <col min="15924" max="16149" width="11.42578125" style="54"/>
    <col min="16150" max="16168" width="13.42578125" style="54" bestFit="1" customWidth="1"/>
    <col min="16169" max="16173" width="12.42578125" style="54" bestFit="1" customWidth="1"/>
    <col min="16174" max="16178" width="11.7109375" style="54" bestFit="1" customWidth="1"/>
    <col min="16179" max="16179" width="12.7109375" style="54" bestFit="1" customWidth="1"/>
    <col min="16180" max="16384" width="11.42578125" style="54"/>
  </cols>
  <sheetData>
    <row r="1" spans="1:52" ht="15">
      <c r="A1" s="263" t="s">
        <v>496</v>
      </c>
    </row>
    <row r="2" spans="1:52" ht="15">
      <c r="A2" s="506" t="s">
        <v>497</v>
      </c>
    </row>
    <row r="3" spans="1:52">
      <c r="A3" s="813" t="s">
        <v>669</v>
      </c>
      <c r="B3" s="350"/>
      <c r="C3" s="350"/>
      <c r="D3" s="350"/>
      <c r="I3" s="59"/>
    </row>
    <row r="14" spans="1:5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row>
    <row r="15" spans="1:52">
      <c r="AF15" s="215"/>
      <c r="AG15" s="215"/>
      <c r="AH15" s="215"/>
      <c r="AI15" s="215"/>
      <c r="AJ15" s="215"/>
      <c r="AK15" s="215"/>
      <c r="AL15" s="215"/>
      <c r="AM15" s="215"/>
      <c r="AN15" s="215"/>
      <c r="AO15" s="215"/>
      <c r="AP15" s="215"/>
      <c r="AQ15" s="215"/>
      <c r="AR15" s="215"/>
      <c r="AS15" s="215"/>
      <c r="AT15" s="215"/>
      <c r="AU15" s="215"/>
      <c r="AV15" s="215"/>
      <c r="AW15" s="215"/>
      <c r="AX15" s="215"/>
    </row>
    <row r="16" spans="1:52">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row>
    <row r="17" spans="1:52">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row>
    <row r="18" spans="1:52">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row>
    <row r="19" spans="1:52">
      <c r="A19" s="318" t="s">
        <v>227</v>
      </c>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row>
    <row r="20" spans="1:52">
      <c r="A20" s="716" t="s">
        <v>670</v>
      </c>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row>
    <row r="21" spans="1:52">
      <c r="A21" s="492" t="s">
        <v>333</v>
      </c>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row>
    <row r="22" spans="1:52">
      <c r="A22" s="719" t="s">
        <v>643</v>
      </c>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row>
    <row r="24" spans="1:52">
      <c r="A24" s="320"/>
      <c r="B24" s="321" t="s">
        <v>6</v>
      </c>
      <c r="C24" s="321" t="s">
        <v>7</v>
      </c>
      <c r="D24" s="321" t="s">
        <v>8</v>
      </c>
      <c r="E24" s="321" t="s">
        <v>9</v>
      </c>
      <c r="F24" s="321" t="s">
        <v>10</v>
      </c>
      <c r="G24" s="321" t="s">
        <v>11</v>
      </c>
      <c r="H24" s="321" t="s">
        <v>12</v>
      </c>
      <c r="I24" s="321" t="s">
        <v>13</v>
      </c>
      <c r="J24" s="321" t="s">
        <v>14</v>
      </c>
      <c r="K24" s="321" t="s">
        <v>15</v>
      </c>
      <c r="L24" s="321" t="s">
        <v>16</v>
      </c>
      <c r="M24" s="321" t="s">
        <v>17</v>
      </c>
      <c r="N24" s="321" t="s">
        <v>18</v>
      </c>
      <c r="O24" s="321" t="s">
        <v>19</v>
      </c>
      <c r="P24" s="321" t="s">
        <v>20</v>
      </c>
      <c r="Q24" s="321" t="s">
        <v>21</v>
      </c>
      <c r="R24" s="321" t="s">
        <v>22</v>
      </c>
      <c r="S24" s="321" t="s">
        <v>23</v>
      </c>
      <c r="T24" s="321" t="s">
        <v>24</v>
      </c>
      <c r="U24" s="321" t="s">
        <v>25</v>
      </c>
      <c r="V24" s="321" t="s">
        <v>26</v>
      </c>
      <c r="W24" s="321" t="s">
        <v>27</v>
      </c>
      <c r="X24" s="321" t="s">
        <v>28</v>
      </c>
      <c r="Y24" s="321" t="s">
        <v>29</v>
      </c>
      <c r="Z24" s="321" t="s">
        <v>30</v>
      </c>
      <c r="AA24" s="321" t="s">
        <v>31</v>
      </c>
      <c r="AB24" s="321" t="s">
        <v>32</v>
      </c>
      <c r="AC24" s="321" t="s">
        <v>33</v>
      </c>
      <c r="AD24" s="322" t="s">
        <v>34</v>
      </c>
      <c r="AE24" s="321">
        <v>1999</v>
      </c>
      <c r="AF24" s="323">
        <v>2000</v>
      </c>
      <c r="AG24" s="323">
        <v>2001</v>
      </c>
      <c r="AH24" s="323">
        <v>2002</v>
      </c>
      <c r="AI24" s="323">
        <v>2003</v>
      </c>
      <c r="AJ24" s="323">
        <v>2004</v>
      </c>
      <c r="AK24" s="323">
        <v>2005</v>
      </c>
      <c r="AL24" s="323">
        <v>2006</v>
      </c>
      <c r="AM24" s="323">
        <v>2007</v>
      </c>
      <c r="AN24" s="323">
        <v>2008</v>
      </c>
      <c r="AO24" s="323">
        <v>2009</v>
      </c>
      <c r="AP24" s="323">
        <v>2010</v>
      </c>
      <c r="AQ24" s="323">
        <v>2011</v>
      </c>
      <c r="AR24" s="323">
        <v>2012</v>
      </c>
      <c r="AS24" s="323">
        <v>2013</v>
      </c>
      <c r="AT24" s="323">
        <v>2014</v>
      </c>
      <c r="AU24" s="323">
        <v>2015</v>
      </c>
      <c r="AV24" s="323">
        <v>2016</v>
      </c>
      <c r="AW24" s="323">
        <v>2017</v>
      </c>
      <c r="AX24" s="323">
        <v>2018</v>
      </c>
      <c r="AY24" s="323">
        <v>2019</v>
      </c>
      <c r="AZ24" s="54">
        <v>2020</v>
      </c>
    </row>
    <row r="25" spans="1:52">
      <c r="A25" s="200" t="s">
        <v>228</v>
      </c>
      <c r="B25" s="324">
        <v>75.146000000000001</v>
      </c>
      <c r="C25" s="324">
        <v>78.168999999999997</v>
      </c>
      <c r="D25" s="324">
        <v>80.855999999999995</v>
      </c>
      <c r="E25" s="324">
        <v>81.277000000000001</v>
      </c>
      <c r="F25" s="324">
        <v>81.974000000000004</v>
      </c>
      <c r="G25" s="324">
        <v>79.725999999999999</v>
      </c>
      <c r="H25" s="324">
        <v>76.816999999999993</v>
      </c>
      <c r="I25" s="324">
        <v>83.010999999999996</v>
      </c>
      <c r="J25" s="324">
        <v>85.319000000000003</v>
      </c>
      <c r="K25" s="324">
        <v>84.08</v>
      </c>
      <c r="L25" s="324">
        <v>81.733999999999995</v>
      </c>
      <c r="M25" s="324">
        <v>76.909000000000006</v>
      </c>
      <c r="N25" s="324">
        <v>71.388000000000005</v>
      </c>
      <c r="O25" s="324">
        <v>72.152000000000001</v>
      </c>
      <c r="P25" s="324">
        <v>68.540999999999997</v>
      </c>
      <c r="Q25" s="324">
        <v>58.631999999999998</v>
      </c>
      <c r="R25" s="324">
        <v>45.710999999999999</v>
      </c>
      <c r="S25" s="324">
        <v>42.387999999999998</v>
      </c>
      <c r="T25" s="324">
        <v>34.854999999999997</v>
      </c>
      <c r="U25" s="324">
        <v>33.69</v>
      </c>
      <c r="V25" s="324">
        <v>32.50888888888889</v>
      </c>
      <c r="W25" s="324">
        <v>36.907777777777774</v>
      </c>
      <c r="X25" s="324">
        <v>35.961111111111109</v>
      </c>
      <c r="Y25" s="324">
        <v>37.263055555555553</v>
      </c>
      <c r="Z25" s="324">
        <v>38.001944444444447</v>
      </c>
      <c r="AA25" s="324">
        <v>36.091111111111111</v>
      </c>
      <c r="AB25" s="324">
        <v>31.098055555555554</v>
      </c>
      <c r="AC25" s="324">
        <v>27.485833333333332</v>
      </c>
      <c r="AD25" s="324">
        <v>23.743055555555554</v>
      </c>
      <c r="AE25" s="324">
        <v>21.574999999999999</v>
      </c>
      <c r="AF25" s="324">
        <v>19.444166666666668</v>
      </c>
      <c r="AG25" s="324">
        <v>19.50611111111111</v>
      </c>
      <c r="AH25" s="324">
        <v>18.732777777777777</v>
      </c>
      <c r="AI25" s="324">
        <v>16.561388888888885</v>
      </c>
      <c r="AJ25" s="324">
        <v>14.313888888888888</v>
      </c>
      <c r="AK25" s="324">
        <v>11.743055555555555</v>
      </c>
      <c r="AL25" s="324">
        <v>13.678333333333333</v>
      </c>
      <c r="AM25" s="324">
        <v>11.829166666666666</v>
      </c>
      <c r="AN25" s="324">
        <v>10.478888888888889</v>
      </c>
      <c r="AO25" s="324">
        <v>9.8655555555555541</v>
      </c>
      <c r="AP25" s="324">
        <v>8.3455555555555545</v>
      </c>
      <c r="AQ25" s="324">
        <v>6.5360752777777771</v>
      </c>
      <c r="AR25" s="324">
        <v>5.8447599999999991</v>
      </c>
      <c r="AS25" s="324">
        <v>3.7531319444444442</v>
      </c>
      <c r="AT25" s="324">
        <v>0.19340890499999996</v>
      </c>
      <c r="AU25" s="324">
        <v>0.32958953499999999</v>
      </c>
      <c r="AV25" s="324">
        <v>0.44759760199999998</v>
      </c>
      <c r="AW25" s="324">
        <v>0.58876525300000004</v>
      </c>
      <c r="AX25" s="324">
        <v>0.81392296075100001</v>
      </c>
      <c r="AY25" s="324">
        <v>1.4194580024810002</v>
      </c>
      <c r="AZ25" s="56">
        <v>2.4094252469869999</v>
      </c>
    </row>
    <row r="28" spans="1:52">
      <c r="AP28" s="325"/>
    </row>
  </sheetData>
  <pageMargins left="0.78740157499999996" right="0.78740157499999996" top="0.984251969" bottom="0.984251969" header="0.4921259845" footer="0.492125984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33"/>
  <sheetViews>
    <sheetView showGridLines="0" topLeftCell="A2" zoomScaleNormal="100" workbookViewId="0">
      <selection activeCell="O14" sqref="O14"/>
    </sheetView>
  </sheetViews>
  <sheetFormatPr baseColWidth="10" defaultRowHeight="12.75"/>
  <cols>
    <col min="1" max="16384" width="11.42578125" style="54"/>
  </cols>
  <sheetData>
    <row r="2" spans="1:1" ht="15">
      <c r="A2" s="263" t="s">
        <v>498</v>
      </c>
    </row>
    <row r="33" spans="1:1">
      <c r="A33" s="718" t="s">
        <v>499</v>
      </c>
    </row>
  </sheetData>
  <pageMargins left="0.78740157499999996" right="0.78740157499999996" top="0.984251969" bottom="0.984251969" header="0.4921259845" footer="0.492125984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showGridLines="0" workbookViewId="0">
      <selection activeCell="B32" sqref="B32"/>
    </sheetView>
  </sheetViews>
  <sheetFormatPr baseColWidth="10" defaultRowHeight="15"/>
  <cols>
    <col min="1" max="1" width="28.28515625" style="694" customWidth="1"/>
    <col min="2" max="13" width="12.5703125" style="694" bestFit="1" customWidth="1"/>
    <col min="14" max="16384" width="11.42578125" style="694"/>
  </cols>
  <sheetData>
    <row r="1" spans="1:18">
      <c r="A1" s="692" t="s">
        <v>558</v>
      </c>
      <c r="P1" s="749"/>
      <c r="Q1" s="749"/>
      <c r="R1" s="750"/>
    </row>
    <row r="2" spans="1:18">
      <c r="A2" s="751" t="s">
        <v>524</v>
      </c>
      <c r="B2" s="751">
        <v>2008</v>
      </c>
      <c r="C2" s="751">
        <v>2009</v>
      </c>
      <c r="D2" s="751">
        <v>2010</v>
      </c>
      <c r="E2" s="751">
        <v>2011</v>
      </c>
      <c r="F2" s="751">
        <v>2012</v>
      </c>
      <c r="G2" s="751">
        <v>2013</v>
      </c>
      <c r="H2" s="751">
        <v>2014</v>
      </c>
      <c r="I2" s="751">
        <v>2015</v>
      </c>
      <c r="J2" s="751">
        <v>2016</v>
      </c>
      <c r="K2" s="751">
        <v>2017</v>
      </c>
      <c r="L2" s="751">
        <v>2018</v>
      </c>
      <c r="M2" s="751">
        <v>2019</v>
      </c>
      <c r="N2" s="751">
        <v>2020</v>
      </c>
    </row>
    <row r="3" spans="1:18" ht="17.25">
      <c r="A3" s="751" t="s">
        <v>559</v>
      </c>
      <c r="B3" s="752">
        <v>97.58</v>
      </c>
      <c r="C3" s="752">
        <v>99.6</v>
      </c>
      <c r="D3" s="752">
        <v>102.24</v>
      </c>
      <c r="E3" s="752">
        <v>109</v>
      </c>
      <c r="F3" s="752">
        <v>113.9</v>
      </c>
      <c r="G3" s="752">
        <v>119.16</v>
      </c>
      <c r="H3" s="752">
        <v>118.63</v>
      </c>
      <c r="I3" s="752">
        <v>114.27</v>
      </c>
      <c r="J3" s="752">
        <v>109.95</v>
      </c>
      <c r="K3" s="752">
        <v>108.37</v>
      </c>
      <c r="L3" s="752">
        <v>108.31</v>
      </c>
      <c r="M3" s="752">
        <v>117</v>
      </c>
      <c r="N3" s="752">
        <v>118.9</v>
      </c>
      <c r="O3" s="692"/>
      <c r="P3" s="22"/>
      <c r="Q3" s="22"/>
    </row>
    <row r="4" spans="1:18">
      <c r="A4" s="751" t="s">
        <v>121</v>
      </c>
      <c r="B4" s="752">
        <v>110.6080452227941</v>
      </c>
      <c r="C4" s="752">
        <v>113.57252445017876</v>
      </c>
      <c r="D4" s="752">
        <v>117.64530113008631</v>
      </c>
      <c r="E4" s="752">
        <v>128.18938196969924</v>
      </c>
      <c r="F4" s="752">
        <v>131.89649121748499</v>
      </c>
      <c r="G4" s="752">
        <v>147.5449548927815</v>
      </c>
      <c r="H4" s="752">
        <v>153.47557934010862</v>
      </c>
      <c r="I4" s="752">
        <v>145.56777195877194</v>
      </c>
      <c r="J4" s="752">
        <v>142.58588109077976</v>
      </c>
      <c r="K4" s="752">
        <v>143.53319229227651</v>
      </c>
      <c r="L4" s="752">
        <v>140.6586122687589</v>
      </c>
      <c r="M4" s="752">
        <v>147.6</v>
      </c>
      <c r="N4" s="752">
        <v>159.19999999999999</v>
      </c>
      <c r="O4" s="692"/>
      <c r="P4" s="22"/>
      <c r="Q4" s="22"/>
    </row>
    <row r="5" spans="1:18">
      <c r="A5" s="751" t="s">
        <v>255</v>
      </c>
      <c r="B5" s="752">
        <v>86.346363333612047</v>
      </c>
      <c r="C5" s="752">
        <v>94.795255164828404</v>
      </c>
      <c r="D5" s="752">
        <v>97.901983803017885</v>
      </c>
      <c r="E5" s="752">
        <v>100.04593627406321</v>
      </c>
      <c r="F5" s="752">
        <v>109.56702344667679</v>
      </c>
      <c r="G5" s="752">
        <v>113.75808222308336</v>
      </c>
      <c r="H5" s="752">
        <v>116.15502058189053</v>
      </c>
      <c r="I5" s="752">
        <v>109.96379594550798</v>
      </c>
      <c r="J5" s="752">
        <v>102.07283907858411</v>
      </c>
      <c r="K5" s="752">
        <v>98.097903928412578</v>
      </c>
      <c r="L5" s="752">
        <v>102.75255020198591</v>
      </c>
      <c r="M5" s="752">
        <v>106</v>
      </c>
      <c r="N5" s="752">
        <v>103</v>
      </c>
      <c r="O5" s="692"/>
      <c r="P5" s="22"/>
      <c r="Q5" s="22"/>
    </row>
    <row r="6" spans="1:18">
      <c r="A6" s="751" t="s">
        <v>525</v>
      </c>
      <c r="B6" s="753">
        <v>65.902148291277157</v>
      </c>
      <c r="C6" s="753">
        <v>69.994578254480246</v>
      </c>
      <c r="D6" s="753">
        <v>73.797166387213494</v>
      </c>
      <c r="E6" s="753">
        <v>80.30952627297917</v>
      </c>
      <c r="F6" s="753">
        <v>82.910285597143215</v>
      </c>
      <c r="G6" s="753">
        <v>88.482954055879333</v>
      </c>
      <c r="H6" s="753">
        <v>91.044728142206509</v>
      </c>
      <c r="I6" s="753">
        <v>93.970984353554144</v>
      </c>
      <c r="J6" s="753">
        <v>87.312055406556453</v>
      </c>
      <c r="K6" s="753">
        <v>88.9625002076654</v>
      </c>
      <c r="L6" s="753">
        <v>88.691251595861502</v>
      </c>
      <c r="M6" s="753">
        <v>94.156297035835095</v>
      </c>
      <c r="N6" s="753">
        <v>99.122066415290007</v>
      </c>
      <c r="O6" s="692"/>
      <c r="P6" s="22"/>
      <c r="Q6" s="22"/>
    </row>
    <row r="7" spans="1:18">
      <c r="A7" s="751" t="s">
        <v>248</v>
      </c>
      <c r="B7" s="752">
        <v>144.81606789601216</v>
      </c>
      <c r="C7" s="752">
        <v>141.67413045163823</v>
      </c>
      <c r="D7" s="752">
        <v>141.47965057670197</v>
      </c>
      <c r="E7" s="752">
        <v>155.73227022792165</v>
      </c>
      <c r="F7" s="752">
        <v>172.60666081562456</v>
      </c>
      <c r="G7" s="752">
        <v>175.92333111893035</v>
      </c>
      <c r="H7" s="752">
        <v>173.48805517830638</v>
      </c>
      <c r="I7" s="752">
        <v>164.00544772193572</v>
      </c>
      <c r="J7" s="752">
        <v>158.81679110937361</v>
      </c>
      <c r="K7" s="752">
        <v>146.8565020257</v>
      </c>
      <c r="L7" s="752">
        <v>136.72743688452161</v>
      </c>
      <c r="M7" s="752">
        <v>165.3</v>
      </c>
      <c r="N7" s="752">
        <v>150.69999999999999</v>
      </c>
      <c r="O7" s="692"/>
      <c r="P7" s="22"/>
      <c r="Q7" s="22"/>
    </row>
    <row r="8" spans="1:18">
      <c r="A8" s="694" t="s">
        <v>526</v>
      </c>
      <c r="M8" s="22"/>
      <c r="N8" s="22"/>
    </row>
    <row r="9" spans="1:18">
      <c r="C9" s="22"/>
      <c r="D9" s="22"/>
      <c r="E9" s="22"/>
      <c r="F9" s="22"/>
      <c r="G9" s="22"/>
      <c r="H9" s="22"/>
      <c r="I9" s="22"/>
      <c r="J9" s="22"/>
      <c r="K9" s="22"/>
      <c r="L9" s="22"/>
      <c r="M9" s="22"/>
      <c r="N9" s="22"/>
    </row>
    <row r="10" spans="1:18" ht="15.75">
      <c r="A10" s="755" t="s">
        <v>628</v>
      </c>
      <c r="M10" s="22"/>
      <c r="N10" s="22"/>
    </row>
    <row r="11" spans="1:18">
      <c r="M11" s="22"/>
      <c r="N11" s="22"/>
      <c r="O11" s="22"/>
    </row>
    <row r="12" spans="1:18">
      <c r="M12" s="22"/>
      <c r="N12" s="22"/>
    </row>
    <row r="13" spans="1:18">
      <c r="M13" s="22"/>
      <c r="N13" s="22"/>
      <c r="O13" s="22"/>
    </row>
    <row r="14" spans="1:18">
      <c r="O14" s="22"/>
    </row>
    <row r="15" spans="1:18">
      <c r="O15" s="22"/>
    </row>
    <row r="25" spans="1:12">
      <c r="A25" s="27" t="s">
        <v>629</v>
      </c>
      <c r="B25" s="27"/>
      <c r="C25" s="27"/>
      <c r="D25" s="27"/>
      <c r="E25" s="27"/>
      <c r="F25" s="27"/>
      <c r="G25" s="27"/>
      <c r="H25" s="27"/>
      <c r="I25" s="27"/>
      <c r="J25" s="27"/>
      <c r="K25" s="27"/>
      <c r="L25" s="27"/>
    </row>
    <row r="26" spans="1:12" ht="17.25">
      <c r="A26" s="756" t="s">
        <v>542</v>
      </c>
    </row>
    <row r="27" spans="1:12" ht="15.75">
      <c r="A27" s="757" t="s">
        <v>527</v>
      </c>
      <c r="B27" s="757"/>
      <c r="C27" s="757"/>
      <c r="D27" s="757"/>
      <c r="E27" s="757"/>
      <c r="F27" s="757"/>
    </row>
    <row r="36" spans="1:13">
      <c r="A36" s="758"/>
      <c r="B36" s="759"/>
      <c r="C36" s="759"/>
      <c r="D36" s="759"/>
      <c r="E36" s="759"/>
      <c r="F36" s="759"/>
      <c r="G36" s="759"/>
      <c r="H36" s="759"/>
      <c r="I36" s="759"/>
      <c r="J36" s="759"/>
      <c r="K36" s="25"/>
      <c r="L36" s="25"/>
      <c r="M36" s="25"/>
    </row>
    <row r="39" spans="1:13">
      <c r="B39" s="760"/>
      <c r="C39" s="760"/>
      <c r="D39" s="760"/>
      <c r="E39" s="760"/>
      <c r="F39" s="760"/>
      <c r="G39" s="760"/>
      <c r="H39" s="760"/>
      <c r="I39" s="760"/>
      <c r="J39" s="760"/>
      <c r="K39" s="760"/>
      <c r="L39" s="760"/>
      <c r="M39" s="760"/>
    </row>
    <row r="40" spans="1:13">
      <c r="B40" s="760"/>
      <c r="C40" s="760"/>
      <c r="D40" s="760"/>
      <c r="E40" s="760"/>
      <c r="F40" s="760"/>
      <c r="G40" s="760"/>
      <c r="H40" s="760"/>
      <c r="I40" s="760"/>
      <c r="J40" s="760"/>
      <c r="K40" s="760"/>
      <c r="L40" s="760"/>
      <c r="M40" s="760"/>
    </row>
    <row r="41" spans="1:13">
      <c r="B41" s="760"/>
      <c r="C41" s="760"/>
      <c r="D41" s="760"/>
      <c r="E41" s="760"/>
      <c r="F41" s="760"/>
      <c r="G41" s="760"/>
      <c r="H41" s="760"/>
      <c r="I41" s="760"/>
      <c r="J41" s="760"/>
      <c r="K41" s="760"/>
      <c r="L41" s="760"/>
      <c r="M41" s="760"/>
    </row>
    <row r="42" spans="1:13">
      <c r="B42" s="760"/>
      <c r="C42" s="760"/>
      <c r="D42" s="760"/>
      <c r="E42" s="760"/>
      <c r="F42" s="760"/>
      <c r="G42" s="760"/>
      <c r="H42" s="760"/>
      <c r="I42" s="760"/>
      <c r="J42" s="760"/>
      <c r="K42" s="760"/>
      <c r="L42" s="760"/>
      <c r="M42" s="760"/>
    </row>
    <row r="43" spans="1:13">
      <c r="B43" s="760"/>
      <c r="C43" s="760"/>
      <c r="D43" s="760"/>
      <c r="E43" s="760"/>
      <c r="F43" s="760"/>
      <c r="G43" s="760"/>
      <c r="H43" s="760"/>
      <c r="I43" s="760"/>
      <c r="J43" s="760"/>
      <c r="K43" s="760"/>
      <c r="L43" s="760"/>
      <c r="M43" s="760"/>
    </row>
    <row r="44" spans="1:13">
      <c r="B44" s="760"/>
      <c r="C44" s="760"/>
      <c r="D44" s="760"/>
      <c r="E44" s="760"/>
      <c r="F44" s="760"/>
      <c r="G44" s="760"/>
      <c r="H44" s="760"/>
      <c r="I44" s="760"/>
      <c r="J44" s="760"/>
      <c r="K44" s="760"/>
      <c r="L44" s="760"/>
      <c r="M44" s="760"/>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40"/>
  <sheetViews>
    <sheetView showGridLines="0" topLeftCell="A5" zoomScaleNormal="100" workbookViewId="0">
      <selection activeCell="O5" sqref="O5"/>
    </sheetView>
  </sheetViews>
  <sheetFormatPr baseColWidth="10" defaultRowHeight="15"/>
  <sheetData>
    <row r="2" spans="1:1">
      <c r="A2" s="263" t="s">
        <v>500</v>
      </c>
    </row>
    <row r="40" spans="1:1">
      <c r="A40" s="493" t="s">
        <v>501</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62"/>
  <sheetViews>
    <sheetView showGridLines="0" workbookViewId="0">
      <selection activeCell="C21" sqref="C21"/>
    </sheetView>
  </sheetViews>
  <sheetFormatPr baseColWidth="10" defaultRowHeight="12.75"/>
  <cols>
    <col min="1" max="2" width="11.42578125" style="54"/>
    <col min="3" max="3" width="51" style="54" customWidth="1"/>
    <col min="4" max="24" width="11.42578125" style="54"/>
    <col min="25" max="33" width="15.5703125" style="54" bestFit="1" customWidth="1"/>
    <col min="34" max="16384" width="11.42578125" style="54"/>
  </cols>
  <sheetData>
    <row r="1" spans="1:36" ht="15">
      <c r="C1" s="593" t="s">
        <v>400</v>
      </c>
      <c r="Y1" s="350"/>
      <c r="Z1" s="350"/>
      <c r="AA1" s="350"/>
      <c r="AB1" s="350"/>
      <c r="AC1" s="350"/>
      <c r="AD1" s="350"/>
      <c r="AE1" s="350"/>
      <c r="AF1" s="350"/>
      <c r="AG1" s="350"/>
    </row>
    <row r="2" spans="1:36" ht="15">
      <c r="A2" s="593"/>
      <c r="B2" s="593"/>
      <c r="C2" s="593"/>
      <c r="D2" s="593">
        <v>1990</v>
      </c>
      <c r="E2" s="593">
        <v>1991</v>
      </c>
      <c r="F2" s="593">
        <v>1992</v>
      </c>
      <c r="G2" s="593">
        <v>1993</v>
      </c>
      <c r="H2" s="593">
        <v>1994</v>
      </c>
      <c r="I2" s="593">
        <v>1995</v>
      </c>
      <c r="J2" s="593">
        <v>1996</v>
      </c>
      <c r="K2" s="593">
        <v>1997</v>
      </c>
      <c r="L2" s="593">
        <v>1998</v>
      </c>
      <c r="M2" s="593">
        <v>1999</v>
      </c>
      <c r="N2" s="593">
        <v>2000</v>
      </c>
      <c r="O2" s="593">
        <v>2001</v>
      </c>
      <c r="P2" s="593">
        <v>2002</v>
      </c>
      <c r="Q2" s="593">
        <v>2003</v>
      </c>
      <c r="R2" s="593">
        <v>2004</v>
      </c>
      <c r="S2" s="593">
        <v>2005</v>
      </c>
      <c r="T2" s="593">
        <v>2006</v>
      </c>
      <c r="U2" s="593">
        <v>2007</v>
      </c>
      <c r="V2" s="593">
        <v>2008</v>
      </c>
      <c r="W2" s="593">
        <v>2009</v>
      </c>
      <c r="X2" s="593">
        <v>2010</v>
      </c>
      <c r="Y2" s="593">
        <v>2011</v>
      </c>
      <c r="Z2" s="593">
        <v>2012</v>
      </c>
      <c r="AA2" s="593">
        <v>2013</v>
      </c>
      <c r="AB2" s="593">
        <v>2014</v>
      </c>
      <c r="AC2" s="593">
        <v>2015</v>
      </c>
      <c r="AD2" s="593">
        <v>2016</v>
      </c>
      <c r="AE2" s="593">
        <v>2017</v>
      </c>
      <c r="AF2" s="593">
        <v>2018</v>
      </c>
      <c r="AG2" s="593">
        <v>2019</v>
      </c>
      <c r="AH2" s="593">
        <v>2020</v>
      </c>
    </row>
    <row r="3" spans="1:36" s="350" customFormat="1" ht="15">
      <c r="C3" s="820" t="s">
        <v>401</v>
      </c>
      <c r="D3" s="821">
        <v>3.3486111111111101</v>
      </c>
      <c r="E3" s="821">
        <v>3.7394444444444401</v>
      </c>
      <c r="F3" s="821">
        <v>3.67166666666667</v>
      </c>
      <c r="G3" s="821">
        <v>3.81138888888889</v>
      </c>
      <c r="H3" s="821">
        <v>4.2166666666666703</v>
      </c>
      <c r="I3" s="821">
        <v>4.2638888888888902</v>
      </c>
      <c r="J3" s="821">
        <v>4.3569444444444398</v>
      </c>
      <c r="K3" s="821">
        <v>4.1361111111111102</v>
      </c>
      <c r="L3" s="821">
        <v>4.02388888888889</v>
      </c>
      <c r="M3" s="821">
        <v>4.81111111111111</v>
      </c>
      <c r="N3" s="821">
        <v>4.4861111111111098</v>
      </c>
      <c r="O3" s="821">
        <v>2.0091666666666699</v>
      </c>
      <c r="P3" s="821">
        <v>0.72833333333333405</v>
      </c>
      <c r="Q3" s="821">
        <v>0.348333333333333</v>
      </c>
      <c r="R3" s="821">
        <v>0.68694444444444502</v>
      </c>
      <c r="S3" s="821">
        <v>1.9652777777777799</v>
      </c>
      <c r="T3" s="821">
        <v>2.23</v>
      </c>
      <c r="U3" s="821">
        <v>3.3213888888888898</v>
      </c>
      <c r="V3" s="821">
        <v>7.3</v>
      </c>
      <c r="W3" s="821">
        <v>9.4338888888888892</v>
      </c>
      <c r="X3" s="821">
        <v>10.8438888888889</v>
      </c>
      <c r="Y3" s="821">
        <v>7.0206738888888882</v>
      </c>
      <c r="Z3" s="821">
        <v>7.6869272222222218</v>
      </c>
      <c r="AA3" s="821">
        <v>7.6370919444444443</v>
      </c>
      <c r="AB3" s="821">
        <v>7.5363686111111114</v>
      </c>
      <c r="AC3" s="821">
        <v>7.8456219444444448</v>
      </c>
      <c r="AD3" s="821">
        <v>7.0896172222222225</v>
      </c>
      <c r="AE3" s="821">
        <v>6.9520905555555554</v>
      </c>
      <c r="AF3" s="821">
        <v>7.4006816666666673</v>
      </c>
      <c r="AG3" s="821">
        <v>7.1912891666666665</v>
      </c>
      <c r="AH3" s="821">
        <v>4.8778513888888879</v>
      </c>
      <c r="AI3" s="822"/>
      <c r="AJ3" s="822"/>
    </row>
    <row r="4" spans="1:36" s="350" customFormat="1" ht="15">
      <c r="C4" s="820" t="s">
        <v>229</v>
      </c>
      <c r="D4" s="823">
        <v>6.9986549709678627</v>
      </c>
      <c r="E4" s="823">
        <v>2.6349028592247636</v>
      </c>
      <c r="F4" s="823">
        <v>4.6926626280026644</v>
      </c>
      <c r="G4" s="823">
        <v>5.3289336674059538</v>
      </c>
      <c r="H4" s="823">
        <v>9.0883332558284096</v>
      </c>
      <c r="I4" s="823">
        <v>8.0284437277729879</v>
      </c>
      <c r="J4" s="823">
        <v>4.9191777405152575</v>
      </c>
      <c r="K4" s="823">
        <v>10.038964033028364</v>
      </c>
      <c r="L4" s="823">
        <v>8.8620514225680473</v>
      </c>
      <c r="M4" s="823">
        <v>14.540365944300449</v>
      </c>
      <c r="N4" s="823">
        <v>41.057747431044383</v>
      </c>
      <c r="O4" s="823">
        <v>54.979902276209693</v>
      </c>
      <c r="P4" s="823">
        <v>65.621600956869017</v>
      </c>
      <c r="Q4" s="823">
        <v>61.582243297341059</v>
      </c>
      <c r="R4" s="823">
        <v>62.374439903482681</v>
      </c>
      <c r="S4" s="823">
        <v>69.168198964302178</v>
      </c>
      <c r="T4" s="823">
        <v>71.784231133982644</v>
      </c>
      <c r="U4" s="823">
        <v>75.717756073981988</v>
      </c>
      <c r="V4" s="823">
        <v>73.047010153770984</v>
      </c>
      <c r="W4" s="823">
        <v>89.784369474342782</v>
      </c>
      <c r="X4" s="823">
        <v>90.009447817435529</v>
      </c>
      <c r="Y4" s="824">
        <v>83.504987672272748</v>
      </c>
      <c r="Z4" s="824">
        <v>66.450956875556074</v>
      </c>
      <c r="AA4" s="824">
        <v>50.158838287947198</v>
      </c>
      <c r="AB4" s="824">
        <v>48.040311913072145</v>
      </c>
      <c r="AC4" s="824">
        <v>62.563124632905499</v>
      </c>
      <c r="AD4" s="824">
        <v>84.305925029600388</v>
      </c>
      <c r="AE4" s="824">
        <v>96.380277916637951</v>
      </c>
      <c r="AF4" s="824">
        <v>78.738343734232373</v>
      </c>
      <c r="AG4" s="824">
        <v>96.784081942748386</v>
      </c>
      <c r="AH4" s="824">
        <v>92.047826635838874</v>
      </c>
      <c r="AI4" s="822"/>
      <c r="AJ4" s="822"/>
    </row>
    <row r="5" spans="1:36" s="350" customFormat="1" ht="15">
      <c r="C5" s="820" t="s">
        <v>89</v>
      </c>
      <c r="D5" s="821">
        <v>119.59179923873501</v>
      </c>
      <c r="E5" s="821">
        <v>124.383902708083</v>
      </c>
      <c r="F5" s="821">
        <v>125.806753466614</v>
      </c>
      <c r="G5" s="821">
        <v>124.19761762495099</v>
      </c>
      <c r="H5" s="821">
        <v>125.493645592828</v>
      </c>
      <c r="I5" s="821">
        <v>133.74121007167099</v>
      </c>
      <c r="J5" s="821">
        <v>137.84326149045799</v>
      </c>
      <c r="K5" s="821">
        <v>144.77288833516599</v>
      </c>
      <c r="L5" s="821">
        <v>151.60191451884</v>
      </c>
      <c r="M5" s="821">
        <v>155.46998752242001</v>
      </c>
      <c r="N5" s="821">
        <v>160.97878050158101</v>
      </c>
      <c r="O5" s="821">
        <v>167.82033464935699</v>
      </c>
      <c r="P5" s="821">
        <v>168.555997242118</v>
      </c>
      <c r="Q5" s="821">
        <v>172.69114492498099</v>
      </c>
      <c r="R5" s="821">
        <v>156.15162966902699</v>
      </c>
      <c r="S5" s="821">
        <v>166.763461245169</v>
      </c>
      <c r="T5" s="821">
        <v>162.52979528139701</v>
      </c>
      <c r="U5" s="821">
        <v>162.67431592339099</v>
      </c>
      <c r="V5" s="821">
        <v>165.69337089236399</v>
      </c>
      <c r="W5" s="821">
        <v>124.100074561973</v>
      </c>
      <c r="X5" s="821">
        <v>140.44836377634701</v>
      </c>
      <c r="Y5" s="821">
        <v>158.8772795045374</v>
      </c>
      <c r="Z5" s="821">
        <v>151.22667068035773</v>
      </c>
      <c r="AA5" s="821">
        <v>153.29119448459059</v>
      </c>
      <c r="AB5" s="821">
        <v>151.34479382487919</v>
      </c>
      <c r="AC5" s="821">
        <v>143.29761234971673</v>
      </c>
      <c r="AD5" s="821">
        <v>144.61252302722187</v>
      </c>
      <c r="AE5" s="821">
        <v>137.54277839438029</v>
      </c>
      <c r="AF5" s="821">
        <v>144.89371712248783</v>
      </c>
      <c r="AG5" s="821">
        <v>138.23884156799599</v>
      </c>
      <c r="AH5" s="821">
        <v>133.34757105330812</v>
      </c>
      <c r="AI5" s="822"/>
      <c r="AJ5" s="822"/>
    </row>
    <row r="6" spans="1:36" s="350" customFormat="1" ht="15">
      <c r="C6" s="820" t="s">
        <v>88</v>
      </c>
      <c r="D6" s="821">
        <v>1.9444444444444401E-3</v>
      </c>
      <c r="E6" s="821">
        <v>1.9444444444444401E-3</v>
      </c>
      <c r="F6" s="821">
        <v>1.9444444444444401E-3</v>
      </c>
      <c r="G6" s="821">
        <v>1.38888888888889E-2</v>
      </c>
      <c r="H6" s="821">
        <v>8.0555555555555606E-3</v>
      </c>
      <c r="I6" s="821">
        <v>5.0000000000000001E-3</v>
      </c>
      <c r="J6" s="821">
        <v>5.0000000000000001E-3</v>
      </c>
      <c r="K6" s="821">
        <v>3.8888888888888901E-3</v>
      </c>
      <c r="L6" s="821">
        <v>3.8888888888888901E-3</v>
      </c>
      <c r="M6" s="821">
        <v>7.7777777777777802E-3</v>
      </c>
      <c r="N6" s="821">
        <v>8.3333333333333297E-3</v>
      </c>
      <c r="O6" s="821">
        <v>0.103888888888889</v>
      </c>
      <c r="P6" s="821">
        <v>0.121111111111111</v>
      </c>
      <c r="Q6" s="821">
        <v>0.169722222222222</v>
      </c>
      <c r="R6" s="821">
        <v>0.19027777777777799</v>
      </c>
      <c r="S6" s="821">
        <v>0.20944444444444399</v>
      </c>
      <c r="T6" s="821">
        <v>0.27694444444444399</v>
      </c>
      <c r="U6" s="821">
        <v>0.31138888888888899</v>
      </c>
      <c r="V6" s="821">
        <v>0.38083333333333302</v>
      </c>
      <c r="W6" s="821">
        <v>0.38583333333333297</v>
      </c>
      <c r="X6" s="821">
        <v>0.41861111111111099</v>
      </c>
      <c r="Y6" s="821">
        <v>1.1497913888888889</v>
      </c>
      <c r="Z6" s="821">
        <v>1.2546583333333334</v>
      </c>
      <c r="AA6" s="821">
        <v>1.3785755555555557</v>
      </c>
      <c r="AB6" s="821">
        <v>1.476331111111111</v>
      </c>
      <c r="AC6" s="821">
        <v>1.5155077777777779</v>
      </c>
      <c r="AD6" s="821">
        <v>1.5784333333333331</v>
      </c>
      <c r="AE6" s="821">
        <v>1.8909816666666666</v>
      </c>
      <c r="AF6" s="821">
        <v>2.2112283333333331</v>
      </c>
      <c r="AG6" s="821">
        <v>2.1047633333333335</v>
      </c>
      <c r="AH6" s="821">
        <v>2.5360713888888888</v>
      </c>
      <c r="AI6" s="822"/>
      <c r="AJ6" s="822"/>
    </row>
    <row r="7" spans="1:36" s="350" customFormat="1" ht="15">
      <c r="C7" s="820" t="s">
        <v>87</v>
      </c>
      <c r="D7" s="823">
        <v>82.060547030783795</v>
      </c>
      <c r="E7" s="823">
        <v>86.078465937055057</v>
      </c>
      <c r="F7" s="823">
        <v>91.039010081804506</v>
      </c>
      <c r="G7" s="823">
        <v>95.213834888351514</v>
      </c>
      <c r="H7" s="823">
        <v>99.419982932829924</v>
      </c>
      <c r="I7" s="823">
        <v>99.240365317037813</v>
      </c>
      <c r="J7" s="823">
        <v>103.94533071579222</v>
      </c>
      <c r="K7" s="823">
        <v>106.6864522630605</v>
      </c>
      <c r="L7" s="823">
        <v>105.93168490760142</v>
      </c>
      <c r="M7" s="823">
        <v>112.56909808028267</v>
      </c>
      <c r="N7" s="821">
        <v>61.612790585531101</v>
      </c>
      <c r="O7" s="821">
        <v>60.737896710776397</v>
      </c>
      <c r="P7" s="821">
        <v>57.871262460693899</v>
      </c>
      <c r="Q7" s="821">
        <v>67.917611278646305</v>
      </c>
      <c r="R7" s="821">
        <v>69.316777158894396</v>
      </c>
      <c r="S7" s="821">
        <v>70.551569461771805</v>
      </c>
      <c r="T7" s="821">
        <v>64.793678699793603</v>
      </c>
      <c r="U7" s="821">
        <v>71.665143051833198</v>
      </c>
      <c r="V7" s="821">
        <v>62.878805435569198</v>
      </c>
      <c r="W7" s="821">
        <v>77.14819408788</v>
      </c>
      <c r="X7" s="821">
        <v>77.923648335545906</v>
      </c>
      <c r="Y7" s="825">
        <v>75.151161873185259</v>
      </c>
      <c r="Z7" s="825">
        <v>76.82530554659327</v>
      </c>
      <c r="AA7" s="825">
        <v>77.784745395966382</v>
      </c>
      <c r="AB7" s="825">
        <v>81.654480518337181</v>
      </c>
      <c r="AC7" s="825">
        <v>81.369030116260262</v>
      </c>
      <c r="AD7" s="825">
        <v>76.757389596884821</v>
      </c>
      <c r="AE7" s="825">
        <v>82.309480338742574</v>
      </c>
      <c r="AF7" s="825">
        <v>83.812667285319179</v>
      </c>
      <c r="AG7" s="825">
        <v>83.483246560284499</v>
      </c>
      <c r="AH7" s="821">
        <v>85.085019428061941</v>
      </c>
      <c r="AI7" s="822"/>
      <c r="AJ7" s="822"/>
    </row>
    <row r="8" spans="1:36" s="350" customFormat="1" ht="15">
      <c r="C8" s="820" t="s">
        <v>86</v>
      </c>
      <c r="D8" s="823">
        <v>88.572176308666627</v>
      </c>
      <c r="E8" s="823">
        <v>95.300197655716303</v>
      </c>
      <c r="F8" s="823">
        <v>102.38596337413622</v>
      </c>
      <c r="G8" s="823">
        <v>101.12467400676185</v>
      </c>
      <c r="H8" s="823">
        <v>113.21053067102994</v>
      </c>
      <c r="I8" s="823">
        <v>103.65744435464366</v>
      </c>
      <c r="J8" s="823">
        <v>109.84415268269444</v>
      </c>
      <c r="K8" s="823">
        <v>116.71538139016999</v>
      </c>
      <c r="L8" s="823">
        <v>111.78591083609648</v>
      </c>
      <c r="M8" s="823">
        <v>124.47483245167432</v>
      </c>
      <c r="N8" s="821">
        <v>171.59724842820799</v>
      </c>
      <c r="O8" s="821">
        <v>169.286445132289</v>
      </c>
      <c r="P8" s="821">
        <v>185.02458762182999</v>
      </c>
      <c r="Q8" s="821">
        <v>168.34601939671401</v>
      </c>
      <c r="R8" s="821">
        <v>185.926997431567</v>
      </c>
      <c r="S8" s="821">
        <v>181.73388487830499</v>
      </c>
      <c r="T8" s="821">
        <v>189.99979640588401</v>
      </c>
      <c r="U8" s="821">
        <v>177.68825668088201</v>
      </c>
      <c r="V8" s="821">
        <v>182.65602257776399</v>
      </c>
      <c r="W8" s="821">
        <v>182.75953797273701</v>
      </c>
      <c r="X8" s="821">
        <v>159.980317958244</v>
      </c>
      <c r="Y8" s="821">
        <v>183.08666963700975</v>
      </c>
      <c r="Z8" s="821">
        <v>181.27400005764574</v>
      </c>
      <c r="AA8" s="821">
        <v>176.19434603933541</v>
      </c>
      <c r="AB8" s="821">
        <v>160.90284996656541</v>
      </c>
      <c r="AC8" s="821">
        <v>162.39460027447797</v>
      </c>
      <c r="AD8" s="821">
        <v>162.96820208807813</v>
      </c>
      <c r="AE8" s="821">
        <v>164.24743634219936</v>
      </c>
      <c r="AF8" s="821">
        <v>159.74412349642344</v>
      </c>
      <c r="AG8" s="821">
        <v>156.47713826335041</v>
      </c>
      <c r="AH8" s="821">
        <v>159.47942728330014</v>
      </c>
      <c r="AI8" s="822"/>
      <c r="AJ8" s="822"/>
    </row>
    <row r="9" spans="1:36" s="350" customFormat="1" ht="15">
      <c r="C9" s="820" t="s">
        <v>175</v>
      </c>
      <c r="D9" s="821">
        <v>1.7580555555555599</v>
      </c>
      <c r="E9" s="821">
        <v>2.5530555555555599</v>
      </c>
      <c r="F9" s="821">
        <v>2.97888888888889</v>
      </c>
      <c r="G9" s="821">
        <v>2.6788888888888902</v>
      </c>
      <c r="H9" s="821">
        <v>2.4261111111111102</v>
      </c>
      <c r="I9" s="821">
        <v>2.54111111111111</v>
      </c>
      <c r="J9" s="821">
        <v>2.6788888888888902</v>
      </c>
      <c r="K9" s="821">
        <v>2.7238888888888901</v>
      </c>
      <c r="L9" s="821">
        <v>3.2580555555555599</v>
      </c>
      <c r="M9" s="821">
        <v>3.2580555555555599</v>
      </c>
      <c r="N9" s="821">
        <v>3.8233333333333301</v>
      </c>
      <c r="O9" s="821">
        <v>4.4047222222222198</v>
      </c>
      <c r="P9" s="821">
        <v>4.1369444444444401</v>
      </c>
      <c r="Q9" s="821">
        <v>3.87</v>
      </c>
      <c r="R9" s="821">
        <v>4.2208333333333297</v>
      </c>
      <c r="S9" s="821">
        <v>3.78972222222222</v>
      </c>
      <c r="T9" s="821">
        <v>3.4322222222222201</v>
      </c>
      <c r="U9" s="821">
        <v>3.1386111111111101</v>
      </c>
      <c r="V9" s="821">
        <v>2.97583333333333</v>
      </c>
      <c r="W9" s="821">
        <v>2.6119444444444402</v>
      </c>
      <c r="X9" s="821">
        <v>2.6577777777777798</v>
      </c>
      <c r="Y9" s="821">
        <v>2.0204877777777779</v>
      </c>
      <c r="Z9" s="821">
        <v>2.480652222222222</v>
      </c>
      <c r="AA9" s="821">
        <v>2.0843269444444443</v>
      </c>
      <c r="AB9" s="821">
        <v>2.2775697222222222</v>
      </c>
      <c r="AC9" s="821">
        <v>2.0349558333333335</v>
      </c>
      <c r="AD9" s="821">
        <v>2.1341638888888887</v>
      </c>
      <c r="AE9" s="821">
        <v>2.1343644444444445</v>
      </c>
      <c r="AF9" s="821">
        <v>2.4244397222222225</v>
      </c>
      <c r="AG9" s="821">
        <v>2.4400594444444446</v>
      </c>
      <c r="AH9" s="821">
        <v>2.3167548854764521</v>
      </c>
      <c r="AI9" s="822"/>
      <c r="AJ9" s="822"/>
    </row>
    <row r="10" spans="1:36" s="350" customFormat="1" ht="15">
      <c r="C10" s="820" t="s">
        <v>130</v>
      </c>
      <c r="D10" s="821">
        <v>24.645</v>
      </c>
      <c r="E10" s="821">
        <v>25.1811111111111</v>
      </c>
      <c r="F10" s="821">
        <v>26.625</v>
      </c>
      <c r="G10" s="821">
        <v>27.024999999999999</v>
      </c>
      <c r="H10" s="821">
        <v>27.635000000000002</v>
      </c>
      <c r="I10" s="821">
        <v>27.378055555555601</v>
      </c>
      <c r="J10" s="821">
        <v>28.696111111111101</v>
      </c>
      <c r="K10" s="821">
        <v>29.703888888888901</v>
      </c>
      <c r="L10" s="821">
        <v>29.66</v>
      </c>
      <c r="M10" s="821">
        <v>28.651666666666699</v>
      </c>
      <c r="N10" s="821">
        <v>30</v>
      </c>
      <c r="O10" s="821">
        <v>26.903888888888901</v>
      </c>
      <c r="P10" s="821">
        <v>23.301111111111101</v>
      </c>
      <c r="Q10" s="821">
        <v>23.013055555555599</v>
      </c>
      <c r="R10" s="821">
        <v>22.14</v>
      </c>
      <c r="S10" s="821">
        <v>15.6505555555556</v>
      </c>
      <c r="T10" s="821">
        <v>12.2602777777778</v>
      </c>
      <c r="U10" s="821">
        <v>14.5911111111111</v>
      </c>
      <c r="V10" s="821">
        <v>15.1461111111111</v>
      </c>
      <c r="W10" s="821">
        <v>13.6055555555556</v>
      </c>
      <c r="X10" s="821">
        <v>12.8161111111111</v>
      </c>
      <c r="Y10" s="821">
        <v>13.242167777777777</v>
      </c>
      <c r="Z10" s="821">
        <v>13.200593611111112</v>
      </c>
      <c r="AA10" s="821">
        <v>13.888079166666666</v>
      </c>
      <c r="AB10" s="821">
        <v>13.949968611111112</v>
      </c>
      <c r="AC10" s="821">
        <v>14.694217777777778</v>
      </c>
      <c r="AD10" s="821">
        <v>15.179337222222223</v>
      </c>
      <c r="AE10" s="821">
        <v>15.194225833333334</v>
      </c>
      <c r="AF10" s="821">
        <v>15.503072777777778</v>
      </c>
      <c r="AG10" s="821">
        <v>15.338015833333335</v>
      </c>
      <c r="AH10" s="821">
        <v>13.972932499999999</v>
      </c>
      <c r="AI10" s="822"/>
      <c r="AJ10" s="822"/>
    </row>
    <row r="11" spans="1:36">
      <c r="B11" s="594" t="s">
        <v>402</v>
      </c>
      <c r="C11" s="595" t="s">
        <v>294</v>
      </c>
      <c r="D11" s="596"/>
      <c r="E11" s="596"/>
      <c r="F11" s="596"/>
      <c r="G11" s="596"/>
      <c r="H11" s="596"/>
      <c r="I11" s="596"/>
      <c r="J11" s="596"/>
      <c r="K11" s="596"/>
      <c r="L11" s="596"/>
      <c r="M11" s="596"/>
      <c r="N11" s="596"/>
      <c r="O11" s="596"/>
      <c r="P11" s="596"/>
      <c r="Q11" s="596"/>
      <c r="R11" s="596"/>
      <c r="S11" s="596"/>
      <c r="T11" s="596"/>
      <c r="U11" s="596"/>
      <c r="V11" s="596"/>
      <c r="W11" s="596"/>
      <c r="X11" s="596"/>
      <c r="Y11" s="596">
        <v>20.548895037151794</v>
      </c>
      <c r="Z11" s="596">
        <v>23.377052401886182</v>
      </c>
      <c r="AA11" s="596">
        <v>24.904970570708915</v>
      </c>
      <c r="AB11" s="596">
        <v>19.883539356055678</v>
      </c>
      <c r="AC11" s="596">
        <v>20.340242774211745</v>
      </c>
      <c r="AD11" s="596">
        <v>19.855671532551597</v>
      </c>
      <c r="AE11" s="596">
        <v>19.599796394475558</v>
      </c>
      <c r="AF11" s="596">
        <v>21.145128277622412</v>
      </c>
      <c r="AG11" s="596">
        <v>20.514439948030557</v>
      </c>
      <c r="AH11" s="597"/>
      <c r="AI11" s="215"/>
    </row>
    <row r="15" spans="1:36" ht="15">
      <c r="A15" s="593"/>
      <c r="C15" s="593"/>
      <c r="D15" s="62"/>
      <c r="E15" s="62"/>
      <c r="F15" s="62"/>
      <c r="G15" s="62"/>
      <c r="H15" s="62"/>
      <c r="I15" s="62"/>
      <c r="J15" s="62"/>
      <c r="K15" s="62"/>
      <c r="L15" s="62"/>
      <c r="M15" s="62"/>
      <c r="N15" s="62"/>
      <c r="O15" s="826"/>
    </row>
    <row r="16" spans="1:36" ht="15">
      <c r="D16" s="263" t="s">
        <v>405</v>
      </c>
      <c r="N16" s="62"/>
      <c r="O16" s="62"/>
      <c r="P16" s="62"/>
      <c r="Q16" s="62"/>
      <c r="R16" s="62"/>
      <c r="S16" s="62"/>
      <c r="T16" s="62"/>
      <c r="U16" s="62"/>
      <c r="V16" s="62"/>
      <c r="W16" s="62"/>
      <c r="X16" s="62"/>
    </row>
    <row r="17" spans="4:33" ht="15">
      <c r="D17" s="313" t="s">
        <v>406</v>
      </c>
      <c r="N17" s="59" t="s">
        <v>402</v>
      </c>
      <c r="Y17" s="27"/>
      <c r="Z17" s="27"/>
      <c r="AA17" s="27"/>
      <c r="AB17" s="27"/>
      <c r="AC17" s="27"/>
      <c r="AD17" s="27"/>
      <c r="AE17" s="27"/>
      <c r="AF17" s="27"/>
      <c r="AG17" s="598"/>
    </row>
    <row r="18" spans="4:33">
      <c r="D18" s="62"/>
      <c r="E18" s="62"/>
      <c r="F18" s="62"/>
      <c r="G18" s="62"/>
      <c r="H18" s="62"/>
      <c r="I18" s="62"/>
      <c r="J18" s="62"/>
      <c r="K18" s="62"/>
      <c r="L18" s="62"/>
      <c r="M18" s="62"/>
    </row>
    <row r="19" spans="4:33">
      <c r="Q19" s="59"/>
    </row>
    <row r="60" spans="4:4">
      <c r="D60" s="212" t="s">
        <v>672</v>
      </c>
    </row>
    <row r="61" spans="4:4">
      <c r="D61" s="212" t="s">
        <v>671</v>
      </c>
    </row>
    <row r="62" spans="4:4">
      <c r="D62" s="212" t="s">
        <v>643</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A65"/>
  <sheetViews>
    <sheetView showGridLines="0" topLeftCell="A3" zoomScaleNormal="100" workbookViewId="0">
      <selection activeCell="A11" sqref="A11"/>
    </sheetView>
  </sheetViews>
  <sheetFormatPr baseColWidth="10" defaultRowHeight="12.75"/>
  <cols>
    <col min="1" max="1" width="19.28515625" style="328" customWidth="1"/>
    <col min="2" max="21" width="7.7109375" style="328" customWidth="1"/>
    <col min="22" max="22" width="11" style="328" bestFit="1" customWidth="1"/>
    <col min="23" max="29" width="7.7109375" style="328" bestFit="1" customWidth="1"/>
    <col min="30" max="45" width="6.7109375" style="328" customWidth="1"/>
    <col min="46" max="52" width="6.7109375" style="345" customWidth="1"/>
    <col min="53" max="53" width="21.85546875" style="328" customWidth="1"/>
    <col min="54" max="56" width="6.7109375" style="328" customWidth="1"/>
    <col min="57" max="257" width="11.42578125" style="328"/>
    <col min="258" max="258" width="19.28515625" style="328" customWidth="1"/>
    <col min="259" max="278" width="7.7109375" style="328" customWidth="1"/>
    <col min="279" max="279" width="11" style="328" bestFit="1" customWidth="1"/>
    <col min="280" max="286" width="7.7109375" style="328" bestFit="1" customWidth="1"/>
    <col min="287" max="308" width="6.7109375" style="328" customWidth="1"/>
    <col min="309" max="309" width="21.85546875" style="328" customWidth="1"/>
    <col min="310" max="312" width="6.7109375" style="328" customWidth="1"/>
    <col min="313" max="513" width="11.42578125" style="328"/>
    <col min="514" max="514" width="19.28515625" style="328" customWidth="1"/>
    <col min="515" max="534" width="7.7109375" style="328" customWidth="1"/>
    <col min="535" max="535" width="11" style="328" bestFit="1" customWidth="1"/>
    <col min="536" max="542" width="7.7109375" style="328" bestFit="1" customWidth="1"/>
    <col min="543" max="564" width="6.7109375" style="328" customWidth="1"/>
    <col min="565" max="565" width="21.85546875" style="328" customWidth="1"/>
    <col min="566" max="568" width="6.7109375" style="328" customWidth="1"/>
    <col min="569" max="769" width="11.42578125" style="328"/>
    <col min="770" max="770" width="19.28515625" style="328" customWidth="1"/>
    <col min="771" max="790" width="7.7109375" style="328" customWidth="1"/>
    <col min="791" max="791" width="11" style="328" bestFit="1" customWidth="1"/>
    <col min="792" max="798" width="7.7109375" style="328" bestFit="1" customWidth="1"/>
    <col min="799" max="820" width="6.7109375" style="328" customWidth="1"/>
    <col min="821" max="821" width="21.85546875" style="328" customWidth="1"/>
    <col min="822" max="824" width="6.7109375" style="328" customWidth="1"/>
    <col min="825" max="1025" width="11.42578125" style="328"/>
    <col min="1026" max="1026" width="19.28515625" style="328" customWidth="1"/>
    <col min="1027" max="1046" width="7.7109375" style="328" customWidth="1"/>
    <col min="1047" max="1047" width="11" style="328" bestFit="1" customWidth="1"/>
    <col min="1048" max="1054" width="7.7109375" style="328" bestFit="1" customWidth="1"/>
    <col min="1055" max="1076" width="6.7109375" style="328" customWidth="1"/>
    <col min="1077" max="1077" width="21.85546875" style="328" customWidth="1"/>
    <col min="1078" max="1080" width="6.7109375" style="328" customWidth="1"/>
    <col min="1081" max="1281" width="11.42578125" style="328"/>
    <col min="1282" max="1282" width="19.28515625" style="328" customWidth="1"/>
    <col min="1283" max="1302" width="7.7109375" style="328" customWidth="1"/>
    <col min="1303" max="1303" width="11" style="328" bestFit="1" customWidth="1"/>
    <col min="1304" max="1310" width="7.7109375" style="328" bestFit="1" customWidth="1"/>
    <col min="1311" max="1332" width="6.7109375" style="328" customWidth="1"/>
    <col min="1333" max="1333" width="21.85546875" style="328" customWidth="1"/>
    <col min="1334" max="1336" width="6.7109375" style="328" customWidth="1"/>
    <col min="1337" max="1537" width="11.42578125" style="328"/>
    <col min="1538" max="1538" width="19.28515625" style="328" customWidth="1"/>
    <col min="1539" max="1558" width="7.7109375" style="328" customWidth="1"/>
    <col min="1559" max="1559" width="11" style="328" bestFit="1" customWidth="1"/>
    <col min="1560" max="1566" width="7.7109375" style="328" bestFit="1" customWidth="1"/>
    <col min="1567" max="1588" width="6.7109375" style="328" customWidth="1"/>
    <col min="1589" max="1589" width="21.85546875" style="328" customWidth="1"/>
    <col min="1590" max="1592" width="6.7109375" style="328" customWidth="1"/>
    <col min="1593" max="1793" width="11.42578125" style="328"/>
    <col min="1794" max="1794" width="19.28515625" style="328" customWidth="1"/>
    <col min="1795" max="1814" width="7.7109375" style="328" customWidth="1"/>
    <col min="1815" max="1815" width="11" style="328" bestFit="1" customWidth="1"/>
    <col min="1816" max="1822" width="7.7109375" style="328" bestFit="1" customWidth="1"/>
    <col min="1823" max="1844" width="6.7109375" style="328" customWidth="1"/>
    <col min="1845" max="1845" width="21.85546875" style="328" customWidth="1"/>
    <col min="1846" max="1848" width="6.7109375" style="328" customWidth="1"/>
    <col min="1849" max="2049" width="11.42578125" style="328"/>
    <col min="2050" max="2050" width="19.28515625" style="328" customWidth="1"/>
    <col min="2051" max="2070" width="7.7109375" style="328" customWidth="1"/>
    <col min="2071" max="2071" width="11" style="328" bestFit="1" customWidth="1"/>
    <col min="2072" max="2078" width="7.7109375" style="328" bestFit="1" customWidth="1"/>
    <col min="2079" max="2100" width="6.7109375" style="328" customWidth="1"/>
    <col min="2101" max="2101" width="21.85546875" style="328" customWidth="1"/>
    <col min="2102" max="2104" width="6.7109375" style="328" customWidth="1"/>
    <col min="2105" max="2305" width="11.42578125" style="328"/>
    <col min="2306" max="2306" width="19.28515625" style="328" customWidth="1"/>
    <col min="2307" max="2326" width="7.7109375" style="328" customWidth="1"/>
    <col min="2327" max="2327" width="11" style="328" bestFit="1" customWidth="1"/>
    <col min="2328" max="2334" width="7.7109375" style="328" bestFit="1" customWidth="1"/>
    <col min="2335" max="2356" width="6.7109375" style="328" customWidth="1"/>
    <col min="2357" max="2357" width="21.85546875" style="328" customWidth="1"/>
    <col min="2358" max="2360" width="6.7109375" style="328" customWidth="1"/>
    <col min="2361" max="2561" width="11.42578125" style="328"/>
    <col min="2562" max="2562" width="19.28515625" style="328" customWidth="1"/>
    <col min="2563" max="2582" width="7.7109375" style="328" customWidth="1"/>
    <col min="2583" max="2583" width="11" style="328" bestFit="1" customWidth="1"/>
    <col min="2584" max="2590" width="7.7109375" style="328" bestFit="1" customWidth="1"/>
    <col min="2591" max="2612" width="6.7109375" style="328" customWidth="1"/>
    <col min="2613" max="2613" width="21.85546875" style="328" customWidth="1"/>
    <col min="2614" max="2616" width="6.7109375" style="328" customWidth="1"/>
    <col min="2617" max="2817" width="11.42578125" style="328"/>
    <col min="2818" max="2818" width="19.28515625" style="328" customWidth="1"/>
    <col min="2819" max="2838" width="7.7109375" style="328" customWidth="1"/>
    <col min="2839" max="2839" width="11" style="328" bestFit="1" customWidth="1"/>
    <col min="2840" max="2846" width="7.7109375" style="328" bestFit="1" customWidth="1"/>
    <col min="2847" max="2868" width="6.7109375" style="328" customWidth="1"/>
    <col min="2869" max="2869" width="21.85546875" style="328" customWidth="1"/>
    <col min="2870" max="2872" width="6.7109375" style="328" customWidth="1"/>
    <col min="2873" max="3073" width="11.42578125" style="328"/>
    <col min="3074" max="3074" width="19.28515625" style="328" customWidth="1"/>
    <col min="3075" max="3094" width="7.7109375" style="328" customWidth="1"/>
    <col min="3095" max="3095" width="11" style="328" bestFit="1" customWidth="1"/>
    <col min="3096" max="3102" width="7.7109375" style="328" bestFit="1" customWidth="1"/>
    <col min="3103" max="3124" width="6.7109375" style="328" customWidth="1"/>
    <col min="3125" max="3125" width="21.85546875" style="328" customWidth="1"/>
    <col min="3126" max="3128" width="6.7109375" style="328" customWidth="1"/>
    <col min="3129" max="3329" width="11.42578125" style="328"/>
    <col min="3330" max="3330" width="19.28515625" style="328" customWidth="1"/>
    <col min="3331" max="3350" width="7.7109375" style="328" customWidth="1"/>
    <col min="3351" max="3351" width="11" style="328" bestFit="1" customWidth="1"/>
    <col min="3352" max="3358" width="7.7109375" style="328" bestFit="1" customWidth="1"/>
    <col min="3359" max="3380" width="6.7109375" style="328" customWidth="1"/>
    <col min="3381" max="3381" width="21.85546875" style="328" customWidth="1"/>
    <col min="3382" max="3384" width="6.7109375" style="328" customWidth="1"/>
    <col min="3385" max="3585" width="11.42578125" style="328"/>
    <col min="3586" max="3586" width="19.28515625" style="328" customWidth="1"/>
    <col min="3587" max="3606" width="7.7109375" style="328" customWidth="1"/>
    <col min="3607" max="3607" width="11" style="328" bestFit="1" customWidth="1"/>
    <col min="3608" max="3614" width="7.7109375" style="328" bestFit="1" customWidth="1"/>
    <col min="3615" max="3636" width="6.7109375" style="328" customWidth="1"/>
    <col min="3637" max="3637" width="21.85546875" style="328" customWidth="1"/>
    <col min="3638" max="3640" width="6.7109375" style="328" customWidth="1"/>
    <col min="3641" max="3841" width="11.42578125" style="328"/>
    <col min="3842" max="3842" width="19.28515625" style="328" customWidth="1"/>
    <col min="3843" max="3862" width="7.7109375" style="328" customWidth="1"/>
    <col min="3863" max="3863" width="11" style="328" bestFit="1" customWidth="1"/>
    <col min="3864" max="3870" width="7.7109375" style="328" bestFit="1" customWidth="1"/>
    <col min="3871" max="3892" width="6.7109375" style="328" customWidth="1"/>
    <col min="3893" max="3893" width="21.85546875" style="328" customWidth="1"/>
    <col min="3894" max="3896" width="6.7109375" style="328" customWidth="1"/>
    <col min="3897" max="4097" width="11.42578125" style="328"/>
    <col min="4098" max="4098" width="19.28515625" style="328" customWidth="1"/>
    <col min="4099" max="4118" width="7.7109375" style="328" customWidth="1"/>
    <col min="4119" max="4119" width="11" style="328" bestFit="1" customWidth="1"/>
    <col min="4120" max="4126" width="7.7109375" style="328" bestFit="1" customWidth="1"/>
    <col min="4127" max="4148" width="6.7109375" style="328" customWidth="1"/>
    <col min="4149" max="4149" width="21.85546875" style="328" customWidth="1"/>
    <col min="4150" max="4152" width="6.7109375" style="328" customWidth="1"/>
    <col min="4153" max="4353" width="11.42578125" style="328"/>
    <col min="4354" max="4354" width="19.28515625" style="328" customWidth="1"/>
    <col min="4355" max="4374" width="7.7109375" style="328" customWidth="1"/>
    <col min="4375" max="4375" width="11" style="328" bestFit="1" customWidth="1"/>
    <col min="4376" max="4382" width="7.7109375" style="328" bestFit="1" customWidth="1"/>
    <col min="4383" max="4404" width="6.7109375" style="328" customWidth="1"/>
    <col min="4405" max="4405" width="21.85546875" style="328" customWidth="1"/>
    <col min="4406" max="4408" width="6.7109375" style="328" customWidth="1"/>
    <col min="4409" max="4609" width="11.42578125" style="328"/>
    <col min="4610" max="4610" width="19.28515625" style="328" customWidth="1"/>
    <col min="4611" max="4630" width="7.7109375" style="328" customWidth="1"/>
    <col min="4631" max="4631" width="11" style="328" bestFit="1" customWidth="1"/>
    <col min="4632" max="4638" width="7.7109375" style="328" bestFit="1" customWidth="1"/>
    <col min="4639" max="4660" width="6.7109375" style="328" customWidth="1"/>
    <col min="4661" max="4661" width="21.85546875" style="328" customWidth="1"/>
    <col min="4662" max="4664" width="6.7109375" style="328" customWidth="1"/>
    <col min="4665" max="4865" width="11.42578125" style="328"/>
    <col min="4866" max="4866" width="19.28515625" style="328" customWidth="1"/>
    <col min="4867" max="4886" width="7.7109375" style="328" customWidth="1"/>
    <col min="4887" max="4887" width="11" style="328" bestFit="1" customWidth="1"/>
    <col min="4888" max="4894" width="7.7109375" style="328" bestFit="1" customWidth="1"/>
    <col min="4895" max="4916" width="6.7109375" style="328" customWidth="1"/>
    <col min="4917" max="4917" width="21.85546875" style="328" customWidth="1"/>
    <col min="4918" max="4920" width="6.7109375" style="328" customWidth="1"/>
    <col min="4921" max="5121" width="11.42578125" style="328"/>
    <col min="5122" max="5122" width="19.28515625" style="328" customWidth="1"/>
    <col min="5123" max="5142" width="7.7109375" style="328" customWidth="1"/>
    <col min="5143" max="5143" width="11" style="328" bestFit="1" customWidth="1"/>
    <col min="5144" max="5150" width="7.7109375" style="328" bestFit="1" customWidth="1"/>
    <col min="5151" max="5172" width="6.7109375" style="328" customWidth="1"/>
    <col min="5173" max="5173" width="21.85546875" style="328" customWidth="1"/>
    <col min="5174" max="5176" width="6.7109375" style="328" customWidth="1"/>
    <col min="5177" max="5377" width="11.42578125" style="328"/>
    <col min="5378" max="5378" width="19.28515625" style="328" customWidth="1"/>
    <col min="5379" max="5398" width="7.7109375" style="328" customWidth="1"/>
    <col min="5399" max="5399" width="11" style="328" bestFit="1" customWidth="1"/>
    <col min="5400" max="5406" width="7.7109375" style="328" bestFit="1" customWidth="1"/>
    <col min="5407" max="5428" width="6.7109375" style="328" customWidth="1"/>
    <col min="5429" max="5429" width="21.85546875" style="328" customWidth="1"/>
    <col min="5430" max="5432" width="6.7109375" style="328" customWidth="1"/>
    <col min="5433" max="5633" width="11.42578125" style="328"/>
    <col min="5634" max="5634" width="19.28515625" style="328" customWidth="1"/>
    <col min="5635" max="5654" width="7.7109375" style="328" customWidth="1"/>
    <col min="5655" max="5655" width="11" style="328" bestFit="1" customWidth="1"/>
    <col min="5656" max="5662" width="7.7109375" style="328" bestFit="1" customWidth="1"/>
    <col min="5663" max="5684" width="6.7109375" style="328" customWidth="1"/>
    <col min="5685" max="5685" width="21.85546875" style="328" customWidth="1"/>
    <col min="5686" max="5688" width="6.7109375" style="328" customWidth="1"/>
    <col min="5689" max="5889" width="11.42578125" style="328"/>
    <col min="5890" max="5890" width="19.28515625" style="328" customWidth="1"/>
    <col min="5891" max="5910" width="7.7109375" style="328" customWidth="1"/>
    <col min="5911" max="5911" width="11" style="328" bestFit="1" customWidth="1"/>
    <col min="5912" max="5918" width="7.7109375" style="328" bestFit="1" customWidth="1"/>
    <col min="5919" max="5940" width="6.7109375" style="328" customWidth="1"/>
    <col min="5941" max="5941" width="21.85546875" style="328" customWidth="1"/>
    <col min="5942" max="5944" width="6.7109375" style="328" customWidth="1"/>
    <col min="5945" max="6145" width="11.42578125" style="328"/>
    <col min="6146" max="6146" width="19.28515625" style="328" customWidth="1"/>
    <col min="6147" max="6166" width="7.7109375" style="328" customWidth="1"/>
    <col min="6167" max="6167" width="11" style="328" bestFit="1" customWidth="1"/>
    <col min="6168" max="6174" width="7.7109375" style="328" bestFit="1" customWidth="1"/>
    <col min="6175" max="6196" width="6.7109375" style="328" customWidth="1"/>
    <col min="6197" max="6197" width="21.85546875" style="328" customWidth="1"/>
    <col min="6198" max="6200" width="6.7109375" style="328" customWidth="1"/>
    <col min="6201" max="6401" width="11.42578125" style="328"/>
    <col min="6402" max="6402" width="19.28515625" style="328" customWidth="1"/>
    <col min="6403" max="6422" width="7.7109375" style="328" customWidth="1"/>
    <col min="6423" max="6423" width="11" style="328" bestFit="1" customWidth="1"/>
    <col min="6424" max="6430" width="7.7109375" style="328" bestFit="1" customWidth="1"/>
    <col min="6431" max="6452" width="6.7109375" style="328" customWidth="1"/>
    <col min="6453" max="6453" width="21.85546875" style="328" customWidth="1"/>
    <col min="6454" max="6456" width="6.7109375" style="328" customWidth="1"/>
    <col min="6457" max="6657" width="11.42578125" style="328"/>
    <col min="6658" max="6658" width="19.28515625" style="328" customWidth="1"/>
    <col min="6659" max="6678" width="7.7109375" style="328" customWidth="1"/>
    <col min="6679" max="6679" width="11" style="328" bestFit="1" customWidth="1"/>
    <col min="6680" max="6686" width="7.7109375" style="328" bestFit="1" customWidth="1"/>
    <col min="6687" max="6708" width="6.7109375" style="328" customWidth="1"/>
    <col min="6709" max="6709" width="21.85546875" style="328" customWidth="1"/>
    <col min="6710" max="6712" width="6.7109375" style="328" customWidth="1"/>
    <col min="6713" max="6913" width="11.42578125" style="328"/>
    <col min="6914" max="6914" width="19.28515625" style="328" customWidth="1"/>
    <col min="6915" max="6934" width="7.7109375" style="328" customWidth="1"/>
    <col min="6935" max="6935" width="11" style="328" bestFit="1" customWidth="1"/>
    <col min="6936" max="6942" width="7.7109375" style="328" bestFit="1" customWidth="1"/>
    <col min="6943" max="6964" width="6.7109375" style="328" customWidth="1"/>
    <col min="6965" max="6965" width="21.85546875" style="328" customWidth="1"/>
    <col min="6966" max="6968" width="6.7109375" style="328" customWidth="1"/>
    <col min="6969" max="7169" width="11.42578125" style="328"/>
    <col min="7170" max="7170" width="19.28515625" style="328" customWidth="1"/>
    <col min="7171" max="7190" width="7.7109375" style="328" customWidth="1"/>
    <col min="7191" max="7191" width="11" style="328" bestFit="1" customWidth="1"/>
    <col min="7192" max="7198" width="7.7109375" style="328" bestFit="1" customWidth="1"/>
    <col min="7199" max="7220" width="6.7109375" style="328" customWidth="1"/>
    <col min="7221" max="7221" width="21.85546875" style="328" customWidth="1"/>
    <col min="7222" max="7224" width="6.7109375" style="328" customWidth="1"/>
    <col min="7225" max="7425" width="11.42578125" style="328"/>
    <col min="7426" max="7426" width="19.28515625" style="328" customWidth="1"/>
    <col min="7427" max="7446" width="7.7109375" style="328" customWidth="1"/>
    <col min="7447" max="7447" width="11" style="328" bestFit="1" customWidth="1"/>
    <col min="7448" max="7454" width="7.7109375" style="328" bestFit="1" customWidth="1"/>
    <col min="7455" max="7476" width="6.7109375" style="328" customWidth="1"/>
    <col min="7477" max="7477" width="21.85546875" style="328" customWidth="1"/>
    <col min="7478" max="7480" width="6.7109375" style="328" customWidth="1"/>
    <col min="7481" max="7681" width="11.42578125" style="328"/>
    <col min="7682" max="7682" width="19.28515625" style="328" customWidth="1"/>
    <col min="7683" max="7702" width="7.7109375" style="328" customWidth="1"/>
    <col min="7703" max="7703" width="11" style="328" bestFit="1" customWidth="1"/>
    <col min="7704" max="7710" width="7.7109375" style="328" bestFit="1" customWidth="1"/>
    <col min="7711" max="7732" width="6.7109375" style="328" customWidth="1"/>
    <col min="7733" max="7733" width="21.85546875" style="328" customWidth="1"/>
    <col min="7734" max="7736" width="6.7109375" style="328" customWidth="1"/>
    <col min="7737" max="7937" width="11.42578125" style="328"/>
    <col min="7938" max="7938" width="19.28515625" style="328" customWidth="1"/>
    <col min="7939" max="7958" width="7.7109375" style="328" customWidth="1"/>
    <col min="7959" max="7959" width="11" style="328" bestFit="1" customWidth="1"/>
    <col min="7960" max="7966" width="7.7109375" style="328" bestFit="1" customWidth="1"/>
    <col min="7967" max="7988" width="6.7109375" style="328" customWidth="1"/>
    <col min="7989" max="7989" width="21.85546875" style="328" customWidth="1"/>
    <col min="7990" max="7992" width="6.7109375" style="328" customWidth="1"/>
    <col min="7993" max="8193" width="11.42578125" style="328"/>
    <col min="8194" max="8194" width="19.28515625" style="328" customWidth="1"/>
    <col min="8195" max="8214" width="7.7109375" style="328" customWidth="1"/>
    <col min="8215" max="8215" width="11" style="328" bestFit="1" customWidth="1"/>
    <col min="8216" max="8222" width="7.7109375" style="328" bestFit="1" customWidth="1"/>
    <col min="8223" max="8244" width="6.7109375" style="328" customWidth="1"/>
    <col min="8245" max="8245" width="21.85546875" style="328" customWidth="1"/>
    <col min="8246" max="8248" width="6.7109375" style="328" customWidth="1"/>
    <col min="8249" max="8449" width="11.42578125" style="328"/>
    <col min="8450" max="8450" width="19.28515625" style="328" customWidth="1"/>
    <col min="8451" max="8470" width="7.7109375" style="328" customWidth="1"/>
    <col min="8471" max="8471" width="11" style="328" bestFit="1" customWidth="1"/>
    <col min="8472" max="8478" width="7.7109375" style="328" bestFit="1" customWidth="1"/>
    <col min="8479" max="8500" width="6.7109375" style="328" customWidth="1"/>
    <col min="8501" max="8501" width="21.85546875" style="328" customWidth="1"/>
    <col min="8502" max="8504" width="6.7109375" style="328" customWidth="1"/>
    <col min="8505" max="8705" width="11.42578125" style="328"/>
    <col min="8706" max="8706" width="19.28515625" style="328" customWidth="1"/>
    <col min="8707" max="8726" width="7.7109375" style="328" customWidth="1"/>
    <col min="8727" max="8727" width="11" style="328" bestFit="1" customWidth="1"/>
    <col min="8728" max="8734" width="7.7109375" style="328" bestFit="1" customWidth="1"/>
    <col min="8735" max="8756" width="6.7109375" style="328" customWidth="1"/>
    <col min="8757" max="8757" width="21.85546875" style="328" customWidth="1"/>
    <col min="8758" max="8760" width="6.7109375" style="328" customWidth="1"/>
    <col min="8761" max="8961" width="11.42578125" style="328"/>
    <col min="8962" max="8962" width="19.28515625" style="328" customWidth="1"/>
    <col min="8963" max="8982" width="7.7109375" style="328" customWidth="1"/>
    <col min="8983" max="8983" width="11" style="328" bestFit="1" customWidth="1"/>
    <col min="8984" max="8990" width="7.7109375" style="328" bestFit="1" customWidth="1"/>
    <col min="8991" max="9012" width="6.7109375" style="328" customWidth="1"/>
    <col min="9013" max="9013" width="21.85546875" style="328" customWidth="1"/>
    <col min="9014" max="9016" width="6.7109375" style="328" customWidth="1"/>
    <col min="9017" max="9217" width="11.42578125" style="328"/>
    <col min="9218" max="9218" width="19.28515625" style="328" customWidth="1"/>
    <col min="9219" max="9238" width="7.7109375" style="328" customWidth="1"/>
    <col min="9239" max="9239" width="11" style="328" bestFit="1" customWidth="1"/>
    <col min="9240" max="9246" width="7.7109375" style="328" bestFit="1" customWidth="1"/>
    <col min="9247" max="9268" width="6.7109375" style="328" customWidth="1"/>
    <col min="9269" max="9269" width="21.85546875" style="328" customWidth="1"/>
    <col min="9270" max="9272" width="6.7109375" style="328" customWidth="1"/>
    <col min="9273" max="9473" width="11.42578125" style="328"/>
    <col min="9474" max="9474" width="19.28515625" style="328" customWidth="1"/>
    <col min="9475" max="9494" width="7.7109375" style="328" customWidth="1"/>
    <col min="9495" max="9495" width="11" style="328" bestFit="1" customWidth="1"/>
    <col min="9496" max="9502" width="7.7109375" style="328" bestFit="1" customWidth="1"/>
    <col min="9503" max="9524" width="6.7109375" style="328" customWidth="1"/>
    <col min="9525" max="9525" width="21.85546875" style="328" customWidth="1"/>
    <col min="9526" max="9528" width="6.7109375" style="328" customWidth="1"/>
    <col min="9529" max="9729" width="11.42578125" style="328"/>
    <col min="9730" max="9730" width="19.28515625" style="328" customWidth="1"/>
    <col min="9731" max="9750" width="7.7109375" style="328" customWidth="1"/>
    <col min="9751" max="9751" width="11" style="328" bestFit="1" customWidth="1"/>
    <col min="9752" max="9758" width="7.7109375" style="328" bestFit="1" customWidth="1"/>
    <col min="9759" max="9780" width="6.7109375" style="328" customWidth="1"/>
    <col min="9781" max="9781" width="21.85546875" style="328" customWidth="1"/>
    <col min="9782" max="9784" width="6.7109375" style="328" customWidth="1"/>
    <col min="9785" max="9985" width="11.42578125" style="328"/>
    <col min="9986" max="9986" width="19.28515625" style="328" customWidth="1"/>
    <col min="9987" max="10006" width="7.7109375" style="328" customWidth="1"/>
    <col min="10007" max="10007" width="11" style="328" bestFit="1" customWidth="1"/>
    <col min="10008" max="10014" width="7.7109375" style="328" bestFit="1" customWidth="1"/>
    <col min="10015" max="10036" width="6.7109375" style="328" customWidth="1"/>
    <col min="10037" max="10037" width="21.85546875" style="328" customWidth="1"/>
    <col min="10038" max="10040" width="6.7109375" style="328" customWidth="1"/>
    <col min="10041" max="10241" width="11.42578125" style="328"/>
    <col min="10242" max="10242" width="19.28515625" style="328" customWidth="1"/>
    <col min="10243" max="10262" width="7.7109375" style="328" customWidth="1"/>
    <col min="10263" max="10263" width="11" style="328" bestFit="1" customWidth="1"/>
    <col min="10264" max="10270" width="7.7109375" style="328" bestFit="1" customWidth="1"/>
    <col min="10271" max="10292" width="6.7109375" style="328" customWidth="1"/>
    <col min="10293" max="10293" width="21.85546875" style="328" customWidth="1"/>
    <col min="10294" max="10296" width="6.7109375" style="328" customWidth="1"/>
    <col min="10297" max="10497" width="11.42578125" style="328"/>
    <col min="10498" max="10498" width="19.28515625" style="328" customWidth="1"/>
    <col min="10499" max="10518" width="7.7109375" style="328" customWidth="1"/>
    <col min="10519" max="10519" width="11" style="328" bestFit="1" customWidth="1"/>
    <col min="10520" max="10526" width="7.7109375" style="328" bestFit="1" customWidth="1"/>
    <col min="10527" max="10548" width="6.7109375" style="328" customWidth="1"/>
    <col min="10549" max="10549" width="21.85546875" style="328" customWidth="1"/>
    <col min="10550" max="10552" width="6.7109375" style="328" customWidth="1"/>
    <col min="10553" max="10753" width="11.42578125" style="328"/>
    <col min="10754" max="10754" width="19.28515625" style="328" customWidth="1"/>
    <col min="10755" max="10774" width="7.7109375" style="328" customWidth="1"/>
    <col min="10775" max="10775" width="11" style="328" bestFit="1" customWidth="1"/>
    <col min="10776" max="10782" width="7.7109375" style="328" bestFit="1" customWidth="1"/>
    <col min="10783" max="10804" width="6.7109375" style="328" customWidth="1"/>
    <col min="10805" max="10805" width="21.85546875" style="328" customWidth="1"/>
    <col min="10806" max="10808" width="6.7109375" style="328" customWidth="1"/>
    <col min="10809" max="11009" width="11.42578125" style="328"/>
    <col min="11010" max="11010" width="19.28515625" style="328" customWidth="1"/>
    <col min="11011" max="11030" width="7.7109375" style="328" customWidth="1"/>
    <col min="11031" max="11031" width="11" style="328" bestFit="1" customWidth="1"/>
    <col min="11032" max="11038" width="7.7109375" style="328" bestFit="1" customWidth="1"/>
    <col min="11039" max="11060" width="6.7109375" style="328" customWidth="1"/>
    <col min="11061" max="11061" width="21.85546875" style="328" customWidth="1"/>
    <col min="11062" max="11064" width="6.7109375" style="328" customWidth="1"/>
    <col min="11065" max="11265" width="11.42578125" style="328"/>
    <col min="11266" max="11266" width="19.28515625" style="328" customWidth="1"/>
    <col min="11267" max="11286" width="7.7109375" style="328" customWidth="1"/>
    <col min="11287" max="11287" width="11" style="328" bestFit="1" customWidth="1"/>
    <col min="11288" max="11294" width="7.7109375" style="328" bestFit="1" customWidth="1"/>
    <col min="11295" max="11316" width="6.7109375" style="328" customWidth="1"/>
    <col min="11317" max="11317" width="21.85546875" style="328" customWidth="1"/>
    <col min="11318" max="11320" width="6.7109375" style="328" customWidth="1"/>
    <col min="11321" max="11521" width="11.42578125" style="328"/>
    <col min="11522" max="11522" width="19.28515625" style="328" customWidth="1"/>
    <col min="11523" max="11542" width="7.7109375" style="328" customWidth="1"/>
    <col min="11543" max="11543" width="11" style="328" bestFit="1" customWidth="1"/>
    <col min="11544" max="11550" width="7.7109375" style="328" bestFit="1" customWidth="1"/>
    <col min="11551" max="11572" width="6.7109375" style="328" customWidth="1"/>
    <col min="11573" max="11573" width="21.85546875" style="328" customWidth="1"/>
    <col min="11574" max="11576" width="6.7109375" style="328" customWidth="1"/>
    <col min="11577" max="11777" width="11.42578125" style="328"/>
    <col min="11778" max="11778" width="19.28515625" style="328" customWidth="1"/>
    <col min="11779" max="11798" width="7.7109375" style="328" customWidth="1"/>
    <col min="11799" max="11799" width="11" style="328" bestFit="1" customWidth="1"/>
    <col min="11800" max="11806" width="7.7109375" style="328" bestFit="1" customWidth="1"/>
    <col min="11807" max="11828" width="6.7109375" style="328" customWidth="1"/>
    <col min="11829" max="11829" width="21.85546875" style="328" customWidth="1"/>
    <col min="11830" max="11832" width="6.7109375" style="328" customWidth="1"/>
    <col min="11833" max="12033" width="11.42578125" style="328"/>
    <col min="12034" max="12034" width="19.28515625" style="328" customWidth="1"/>
    <col min="12035" max="12054" width="7.7109375" style="328" customWidth="1"/>
    <col min="12055" max="12055" width="11" style="328" bestFit="1" customWidth="1"/>
    <col min="12056" max="12062" width="7.7109375" style="328" bestFit="1" customWidth="1"/>
    <col min="12063" max="12084" width="6.7109375" style="328" customWidth="1"/>
    <col min="12085" max="12085" width="21.85546875" style="328" customWidth="1"/>
    <col min="12086" max="12088" width="6.7109375" style="328" customWidth="1"/>
    <col min="12089" max="12289" width="11.42578125" style="328"/>
    <col min="12290" max="12290" width="19.28515625" style="328" customWidth="1"/>
    <col min="12291" max="12310" width="7.7109375" style="328" customWidth="1"/>
    <col min="12311" max="12311" width="11" style="328" bestFit="1" customWidth="1"/>
    <col min="12312" max="12318" width="7.7109375" style="328" bestFit="1" customWidth="1"/>
    <col min="12319" max="12340" width="6.7109375" style="328" customWidth="1"/>
    <col min="12341" max="12341" width="21.85546875" style="328" customWidth="1"/>
    <col min="12342" max="12344" width="6.7109375" style="328" customWidth="1"/>
    <col min="12345" max="12545" width="11.42578125" style="328"/>
    <col min="12546" max="12546" width="19.28515625" style="328" customWidth="1"/>
    <col min="12547" max="12566" width="7.7109375" style="328" customWidth="1"/>
    <col min="12567" max="12567" width="11" style="328" bestFit="1" customWidth="1"/>
    <col min="12568" max="12574" width="7.7109375" style="328" bestFit="1" customWidth="1"/>
    <col min="12575" max="12596" width="6.7109375" style="328" customWidth="1"/>
    <col min="12597" max="12597" width="21.85546875" style="328" customWidth="1"/>
    <col min="12598" max="12600" width="6.7109375" style="328" customWidth="1"/>
    <col min="12601" max="12801" width="11.42578125" style="328"/>
    <col min="12802" max="12802" width="19.28515625" style="328" customWidth="1"/>
    <col min="12803" max="12822" width="7.7109375" style="328" customWidth="1"/>
    <col min="12823" max="12823" width="11" style="328" bestFit="1" customWidth="1"/>
    <col min="12824" max="12830" width="7.7109375" style="328" bestFit="1" customWidth="1"/>
    <col min="12831" max="12852" width="6.7109375" style="328" customWidth="1"/>
    <col min="12853" max="12853" width="21.85546875" style="328" customWidth="1"/>
    <col min="12854" max="12856" width="6.7109375" style="328" customWidth="1"/>
    <col min="12857" max="13057" width="11.42578125" style="328"/>
    <col min="13058" max="13058" width="19.28515625" style="328" customWidth="1"/>
    <col min="13059" max="13078" width="7.7109375" style="328" customWidth="1"/>
    <col min="13079" max="13079" width="11" style="328" bestFit="1" customWidth="1"/>
    <col min="13080" max="13086" width="7.7109375" style="328" bestFit="1" customWidth="1"/>
    <col min="13087" max="13108" width="6.7109375" style="328" customWidth="1"/>
    <col min="13109" max="13109" width="21.85546875" style="328" customWidth="1"/>
    <col min="13110" max="13112" width="6.7109375" style="328" customWidth="1"/>
    <col min="13113" max="13313" width="11.42578125" style="328"/>
    <col min="13314" max="13314" width="19.28515625" style="328" customWidth="1"/>
    <col min="13315" max="13334" width="7.7109375" style="328" customWidth="1"/>
    <col min="13335" max="13335" width="11" style="328" bestFit="1" customWidth="1"/>
    <col min="13336" max="13342" width="7.7109375" style="328" bestFit="1" customWidth="1"/>
    <col min="13343" max="13364" width="6.7109375" style="328" customWidth="1"/>
    <col min="13365" max="13365" width="21.85546875" style="328" customWidth="1"/>
    <col min="13366" max="13368" width="6.7109375" style="328" customWidth="1"/>
    <col min="13369" max="13569" width="11.42578125" style="328"/>
    <col min="13570" max="13570" width="19.28515625" style="328" customWidth="1"/>
    <col min="13571" max="13590" width="7.7109375" style="328" customWidth="1"/>
    <col min="13591" max="13591" width="11" style="328" bestFit="1" customWidth="1"/>
    <col min="13592" max="13598" width="7.7109375" style="328" bestFit="1" customWidth="1"/>
    <col min="13599" max="13620" width="6.7109375" style="328" customWidth="1"/>
    <col min="13621" max="13621" width="21.85546875" style="328" customWidth="1"/>
    <col min="13622" max="13624" width="6.7109375" style="328" customWidth="1"/>
    <col min="13625" max="13825" width="11.42578125" style="328"/>
    <col min="13826" max="13826" width="19.28515625" style="328" customWidth="1"/>
    <col min="13827" max="13846" width="7.7109375" style="328" customWidth="1"/>
    <col min="13847" max="13847" width="11" style="328" bestFit="1" customWidth="1"/>
    <col min="13848" max="13854" width="7.7109375" style="328" bestFit="1" customWidth="1"/>
    <col min="13855" max="13876" width="6.7109375" style="328" customWidth="1"/>
    <col min="13877" max="13877" width="21.85546875" style="328" customWidth="1"/>
    <col min="13878" max="13880" width="6.7109375" style="328" customWidth="1"/>
    <col min="13881" max="14081" width="11.42578125" style="328"/>
    <col min="14082" max="14082" width="19.28515625" style="328" customWidth="1"/>
    <col min="14083" max="14102" width="7.7109375" style="328" customWidth="1"/>
    <col min="14103" max="14103" width="11" style="328" bestFit="1" customWidth="1"/>
    <col min="14104" max="14110" width="7.7109375" style="328" bestFit="1" customWidth="1"/>
    <col min="14111" max="14132" width="6.7109375" style="328" customWidth="1"/>
    <col min="14133" max="14133" width="21.85546875" style="328" customWidth="1"/>
    <col min="14134" max="14136" width="6.7109375" style="328" customWidth="1"/>
    <col min="14137" max="14337" width="11.42578125" style="328"/>
    <col min="14338" max="14338" width="19.28515625" style="328" customWidth="1"/>
    <col min="14339" max="14358" width="7.7109375" style="328" customWidth="1"/>
    <col min="14359" max="14359" width="11" style="328" bestFit="1" customWidth="1"/>
    <col min="14360" max="14366" width="7.7109375" style="328" bestFit="1" customWidth="1"/>
    <col min="14367" max="14388" width="6.7109375" style="328" customWidth="1"/>
    <col min="14389" max="14389" width="21.85546875" style="328" customWidth="1"/>
    <col min="14390" max="14392" width="6.7109375" style="328" customWidth="1"/>
    <col min="14393" max="14593" width="11.42578125" style="328"/>
    <col min="14594" max="14594" width="19.28515625" style="328" customWidth="1"/>
    <col min="14595" max="14614" width="7.7109375" style="328" customWidth="1"/>
    <col min="14615" max="14615" width="11" style="328" bestFit="1" customWidth="1"/>
    <col min="14616" max="14622" width="7.7109375" style="328" bestFit="1" customWidth="1"/>
    <col min="14623" max="14644" width="6.7109375" style="328" customWidth="1"/>
    <col min="14645" max="14645" width="21.85546875" style="328" customWidth="1"/>
    <col min="14646" max="14648" width="6.7109375" style="328" customWidth="1"/>
    <col min="14649" max="14849" width="11.42578125" style="328"/>
    <col min="14850" max="14850" width="19.28515625" style="328" customWidth="1"/>
    <col min="14851" max="14870" width="7.7109375" style="328" customWidth="1"/>
    <col min="14871" max="14871" width="11" style="328" bestFit="1" customWidth="1"/>
    <col min="14872" max="14878" width="7.7109375" style="328" bestFit="1" customWidth="1"/>
    <col min="14879" max="14900" width="6.7109375" style="328" customWidth="1"/>
    <col min="14901" max="14901" width="21.85546875" style="328" customWidth="1"/>
    <col min="14902" max="14904" width="6.7109375" style="328" customWidth="1"/>
    <col min="14905" max="15105" width="11.42578125" style="328"/>
    <col min="15106" max="15106" width="19.28515625" style="328" customWidth="1"/>
    <col min="15107" max="15126" width="7.7109375" style="328" customWidth="1"/>
    <col min="15127" max="15127" width="11" style="328" bestFit="1" customWidth="1"/>
    <col min="15128" max="15134" width="7.7109375" style="328" bestFit="1" customWidth="1"/>
    <col min="15135" max="15156" width="6.7109375" style="328" customWidth="1"/>
    <col min="15157" max="15157" width="21.85546875" style="328" customWidth="1"/>
    <col min="15158" max="15160" width="6.7109375" style="328" customWidth="1"/>
    <col min="15161" max="15361" width="11.42578125" style="328"/>
    <col min="15362" max="15362" width="19.28515625" style="328" customWidth="1"/>
    <col min="15363" max="15382" width="7.7109375" style="328" customWidth="1"/>
    <col min="15383" max="15383" width="11" style="328" bestFit="1" customWidth="1"/>
    <col min="15384" max="15390" width="7.7109375" style="328" bestFit="1" customWidth="1"/>
    <col min="15391" max="15412" width="6.7109375" style="328" customWidth="1"/>
    <col min="15413" max="15413" width="21.85546875" style="328" customWidth="1"/>
    <col min="15414" max="15416" width="6.7109375" style="328" customWidth="1"/>
    <col min="15417" max="15617" width="11.42578125" style="328"/>
    <col min="15618" max="15618" width="19.28515625" style="328" customWidth="1"/>
    <col min="15619" max="15638" width="7.7109375" style="328" customWidth="1"/>
    <col min="15639" max="15639" width="11" style="328" bestFit="1" customWidth="1"/>
    <col min="15640" max="15646" width="7.7109375" style="328" bestFit="1" customWidth="1"/>
    <col min="15647" max="15668" width="6.7109375" style="328" customWidth="1"/>
    <col min="15669" max="15669" width="21.85546875" style="328" customWidth="1"/>
    <col min="15670" max="15672" width="6.7109375" style="328" customWidth="1"/>
    <col min="15673" max="15873" width="11.42578125" style="328"/>
    <col min="15874" max="15874" width="19.28515625" style="328" customWidth="1"/>
    <col min="15875" max="15894" width="7.7109375" style="328" customWidth="1"/>
    <col min="15895" max="15895" width="11" style="328" bestFit="1" customWidth="1"/>
    <col min="15896" max="15902" width="7.7109375" style="328" bestFit="1" customWidth="1"/>
    <col min="15903" max="15924" width="6.7109375" style="328" customWidth="1"/>
    <col min="15925" max="15925" width="21.85546875" style="328" customWidth="1"/>
    <col min="15926" max="15928" width="6.7109375" style="328" customWidth="1"/>
    <col min="15929" max="16129" width="11.42578125" style="328"/>
    <col min="16130" max="16130" width="19.28515625" style="328" customWidth="1"/>
    <col min="16131" max="16150" width="7.7109375" style="328" customWidth="1"/>
    <col min="16151" max="16151" width="11" style="328" bestFit="1" customWidth="1"/>
    <col min="16152" max="16158" width="7.7109375" style="328" bestFit="1" customWidth="1"/>
    <col min="16159" max="16180" width="6.7109375" style="328" customWidth="1"/>
    <col min="16181" max="16181" width="21.85546875" style="328" customWidth="1"/>
    <col min="16182" max="16184" width="6.7109375" style="328" customWidth="1"/>
    <col min="16185" max="16384" width="11.42578125" style="328"/>
  </cols>
  <sheetData>
    <row r="1" spans="1:53" ht="19.5" customHeight="1">
      <c r="A1" s="326"/>
      <c r="B1" s="327" t="s">
        <v>6</v>
      </c>
      <c r="C1" s="327" t="s">
        <v>7</v>
      </c>
      <c r="D1" s="327" t="s">
        <v>8</v>
      </c>
      <c r="E1" s="327" t="s">
        <v>9</v>
      </c>
      <c r="F1" s="327" t="s">
        <v>10</v>
      </c>
      <c r="G1" s="327" t="s">
        <v>11</v>
      </c>
      <c r="H1" s="327" t="s">
        <v>12</v>
      </c>
      <c r="I1" s="327" t="s">
        <v>13</v>
      </c>
      <c r="J1" s="327" t="s">
        <v>14</v>
      </c>
      <c r="K1" s="327" t="s">
        <v>15</v>
      </c>
      <c r="L1" s="327" t="s">
        <v>16</v>
      </c>
      <c r="M1" s="327" t="s">
        <v>17</v>
      </c>
      <c r="N1" s="327" t="s">
        <v>18</v>
      </c>
      <c r="O1" s="327" t="s">
        <v>19</v>
      </c>
      <c r="P1" s="327" t="s">
        <v>20</v>
      </c>
      <c r="Q1" s="327" t="s">
        <v>21</v>
      </c>
      <c r="R1" s="327" t="s">
        <v>22</v>
      </c>
      <c r="S1" s="327" t="s">
        <v>23</v>
      </c>
      <c r="T1" s="327" t="s">
        <v>24</v>
      </c>
      <c r="U1" s="327" t="s">
        <v>25</v>
      </c>
      <c r="V1" s="327">
        <v>1990</v>
      </c>
      <c r="W1" s="327">
        <v>1991</v>
      </c>
      <c r="X1" s="327">
        <v>1992</v>
      </c>
      <c r="Y1" s="327">
        <v>1993</v>
      </c>
      <c r="Z1" s="327">
        <v>1994</v>
      </c>
      <c r="AA1" s="327">
        <v>1995</v>
      </c>
      <c r="AB1" s="327">
        <v>1996</v>
      </c>
      <c r="AC1" s="327">
        <v>1997</v>
      </c>
      <c r="AD1" s="327">
        <v>1998</v>
      </c>
      <c r="AE1" s="327">
        <v>1999</v>
      </c>
      <c r="AF1" s="327">
        <v>2000</v>
      </c>
      <c r="AG1" s="327">
        <v>2001</v>
      </c>
      <c r="AH1" s="327">
        <v>2002</v>
      </c>
      <c r="AI1" s="327">
        <v>2003</v>
      </c>
      <c r="AJ1" s="327">
        <v>2004</v>
      </c>
      <c r="AK1" s="327">
        <v>2005</v>
      </c>
      <c r="AL1" s="327">
        <v>2006</v>
      </c>
      <c r="AM1" s="327">
        <v>2007</v>
      </c>
      <c r="AN1" s="327">
        <v>2008</v>
      </c>
      <c r="AO1" s="327">
        <v>2009</v>
      </c>
      <c r="AP1" s="327">
        <v>2010</v>
      </c>
      <c r="AQ1" s="327">
        <v>2011</v>
      </c>
      <c r="AR1" s="327">
        <v>2012</v>
      </c>
      <c r="AS1" s="327">
        <v>2013</v>
      </c>
      <c r="AT1" s="327">
        <v>2014</v>
      </c>
      <c r="AU1" s="327">
        <v>2015</v>
      </c>
      <c r="AV1" s="327">
        <v>2016</v>
      </c>
      <c r="AW1" s="327">
        <v>2017</v>
      </c>
      <c r="AX1" s="327">
        <v>2018</v>
      </c>
      <c r="AY1" s="327">
        <v>2019</v>
      </c>
      <c r="AZ1" s="327">
        <v>2020</v>
      </c>
    </row>
    <row r="2" spans="1:53">
      <c r="A2" s="327" t="s">
        <v>230</v>
      </c>
      <c r="B2" s="329">
        <v>56.491</v>
      </c>
      <c r="C2" s="329">
        <v>48.764000000000003</v>
      </c>
      <c r="D2" s="329">
        <v>48.8</v>
      </c>
      <c r="E2" s="329">
        <v>47.683</v>
      </c>
      <c r="F2" s="329">
        <v>56.83</v>
      </c>
      <c r="G2" s="329">
        <v>59.892000000000003</v>
      </c>
      <c r="H2" s="329">
        <v>48.684999999999995</v>
      </c>
      <c r="I2" s="329">
        <v>76.153000000000006</v>
      </c>
      <c r="J2" s="329">
        <v>68.481000000000009</v>
      </c>
      <c r="K2" s="329">
        <v>66.971000000000004</v>
      </c>
      <c r="L2" s="329">
        <v>69.814999999999998</v>
      </c>
      <c r="M2" s="329">
        <v>72.676000000000002</v>
      </c>
      <c r="N2" s="329">
        <v>71.012</v>
      </c>
      <c r="O2" s="329">
        <v>70.606999999999999</v>
      </c>
      <c r="P2" s="329">
        <v>67.3</v>
      </c>
      <c r="Q2" s="329">
        <v>63.419000000000004</v>
      </c>
      <c r="R2" s="329">
        <v>64.442999999999998</v>
      </c>
      <c r="S2" s="329">
        <v>72.056999999999988</v>
      </c>
      <c r="T2" s="329">
        <v>77.846000000000004</v>
      </c>
      <c r="U2" s="329">
        <v>50.183999999999997</v>
      </c>
      <c r="V2" s="329">
        <v>57.212275999999996</v>
      </c>
      <c r="W2" s="329">
        <v>61.301728000000004</v>
      </c>
      <c r="X2" s="329">
        <v>72.204904000000013</v>
      </c>
      <c r="Y2" s="329">
        <v>67.603624999999994</v>
      </c>
      <c r="Z2" s="329">
        <v>80.570676999999989</v>
      </c>
      <c r="AA2" s="329">
        <v>75.759990000000002</v>
      </c>
      <c r="AB2" s="329">
        <v>69.905328999999995</v>
      </c>
      <c r="AC2" s="329">
        <v>67.235334000000009</v>
      </c>
      <c r="AD2" s="329">
        <v>65.809927000000002</v>
      </c>
      <c r="AE2" s="329">
        <v>76.648232999999991</v>
      </c>
      <c r="AF2" s="329">
        <v>70.763000000000005</v>
      </c>
      <c r="AG2" s="329">
        <v>78.028808999999995</v>
      </c>
      <c r="AH2" s="329">
        <v>65.512310999999997</v>
      </c>
      <c r="AI2" s="329">
        <v>63.975346999999999</v>
      </c>
      <c r="AJ2" s="329">
        <v>64.568044999999998</v>
      </c>
      <c r="AK2" s="329">
        <v>56.116917000000001</v>
      </c>
      <c r="AL2" s="329">
        <v>61.443478000000006</v>
      </c>
      <c r="AM2" s="329">
        <v>62.943607999999998</v>
      </c>
      <c r="AN2" s="329">
        <v>67.989285999999993</v>
      </c>
      <c r="AO2" s="329">
        <v>61.650230999999998</v>
      </c>
      <c r="AP2" s="329">
        <v>67.168554999999998</v>
      </c>
      <c r="AQ2" s="329">
        <v>50.741880999999999</v>
      </c>
      <c r="AR2" s="329">
        <v>64.419882999999999</v>
      </c>
      <c r="AS2" s="329">
        <v>76.537224000000009</v>
      </c>
      <c r="AT2" s="329">
        <v>69.193294999999992</v>
      </c>
      <c r="AU2" s="329">
        <v>60.253635999999993</v>
      </c>
      <c r="AV2" s="329">
        <v>65.375434999999996</v>
      </c>
      <c r="AW2" s="329">
        <v>54.974952999999999</v>
      </c>
      <c r="AX2" s="329">
        <v>70.083030999999991</v>
      </c>
      <c r="AY2" s="329">
        <v>61.291595000000001</v>
      </c>
      <c r="AZ2" s="329">
        <v>66.366573798498621</v>
      </c>
      <c r="BA2" s="327" t="s">
        <v>231</v>
      </c>
    </row>
    <row r="3" spans="1:53">
      <c r="A3" s="327" t="s">
        <v>232</v>
      </c>
      <c r="B3" s="329">
        <v>0</v>
      </c>
      <c r="C3" s="329">
        <v>0</v>
      </c>
      <c r="D3" s="329">
        <v>0</v>
      </c>
      <c r="E3" s="329">
        <v>0</v>
      </c>
      <c r="F3" s="329">
        <v>0</v>
      </c>
      <c r="G3" s="329">
        <v>0</v>
      </c>
      <c r="H3" s="329">
        <v>0</v>
      </c>
      <c r="I3" s="329">
        <v>0</v>
      </c>
      <c r="J3" s="329">
        <v>0</v>
      </c>
      <c r="K3" s="329">
        <v>0</v>
      </c>
      <c r="L3" s="329">
        <v>0</v>
      </c>
      <c r="M3" s="329">
        <v>0</v>
      </c>
      <c r="N3" s="329">
        <v>0</v>
      </c>
      <c r="O3" s="329">
        <v>0</v>
      </c>
      <c r="P3" s="329">
        <v>0</v>
      </c>
      <c r="Q3" s="329">
        <v>0</v>
      </c>
      <c r="R3" s="329">
        <v>0</v>
      </c>
      <c r="S3" s="329">
        <v>0</v>
      </c>
      <c r="T3" s="329">
        <v>0</v>
      </c>
      <c r="U3" s="329">
        <v>0</v>
      </c>
      <c r="V3" s="329">
        <v>0</v>
      </c>
      <c r="W3" s="329">
        <v>0</v>
      </c>
      <c r="X3" s="329">
        <v>0</v>
      </c>
      <c r="Y3" s="329">
        <v>2E-3</v>
      </c>
      <c r="Z3" s="329">
        <v>5.0000000000000001E-3</v>
      </c>
      <c r="AA3" s="329">
        <v>5.0000000000000001E-3</v>
      </c>
      <c r="AB3" s="329">
        <v>7.0000000000000001E-3</v>
      </c>
      <c r="AC3" s="329">
        <v>1.0999999999999999E-2</v>
      </c>
      <c r="AD3" s="329">
        <v>1.9E-2</v>
      </c>
      <c r="AE3" s="329">
        <v>3.6999999999999998E-2</v>
      </c>
      <c r="AF3" s="329">
        <v>4.8000000000000001E-2</v>
      </c>
      <c r="AG3" s="329">
        <v>0.13100000000000001</v>
      </c>
      <c r="AH3" s="329">
        <v>0.26500000000000001</v>
      </c>
      <c r="AI3" s="329">
        <v>0.38800000000000001</v>
      </c>
      <c r="AJ3" s="329">
        <v>0.59499999999999997</v>
      </c>
      <c r="AK3" s="329">
        <v>0.96199999999999997</v>
      </c>
      <c r="AL3" s="329">
        <v>2.1819999999999999</v>
      </c>
      <c r="AM3" s="329">
        <v>4.07</v>
      </c>
      <c r="AN3" s="329">
        <v>5.694</v>
      </c>
      <c r="AO3" s="329">
        <v>7.9119999999999999</v>
      </c>
      <c r="AP3" s="329">
        <v>9.9450000000000003</v>
      </c>
      <c r="AQ3" s="329">
        <v>12.371620999999999</v>
      </c>
      <c r="AR3" s="329">
        <v>15.1784</v>
      </c>
      <c r="AS3" s="329">
        <v>16.126735999999998</v>
      </c>
      <c r="AT3" s="329">
        <v>17.323779000000002</v>
      </c>
      <c r="AU3" s="329">
        <v>21.420601999999999</v>
      </c>
      <c r="AV3" s="329">
        <v>21.380984000000002</v>
      </c>
      <c r="AW3" s="329">
        <v>24.609437</v>
      </c>
      <c r="AX3" s="329">
        <v>28.598595</v>
      </c>
      <c r="AY3" s="329">
        <v>34.721684000000003</v>
      </c>
      <c r="AZ3" s="329">
        <v>40.704366</v>
      </c>
      <c r="BA3" s="327" t="s">
        <v>232</v>
      </c>
    </row>
    <row r="4" spans="1:53">
      <c r="A4" s="327" t="s">
        <v>233</v>
      </c>
      <c r="B4" s="329">
        <v>0</v>
      </c>
      <c r="C4" s="329">
        <v>0</v>
      </c>
      <c r="D4" s="329">
        <v>0</v>
      </c>
      <c r="E4" s="329">
        <v>0</v>
      </c>
      <c r="F4" s="329">
        <v>0</v>
      </c>
      <c r="G4" s="329">
        <v>0</v>
      </c>
      <c r="H4" s="329">
        <v>0</v>
      </c>
      <c r="I4" s="329">
        <v>0</v>
      </c>
      <c r="J4" s="329">
        <v>0</v>
      </c>
      <c r="K4" s="329">
        <v>0</v>
      </c>
      <c r="L4" s="329">
        <v>0</v>
      </c>
      <c r="M4" s="329">
        <v>0</v>
      </c>
      <c r="N4" s="329">
        <v>0</v>
      </c>
      <c r="O4" s="329">
        <v>0</v>
      </c>
      <c r="P4" s="329">
        <v>0</v>
      </c>
      <c r="Q4" s="329">
        <v>0</v>
      </c>
      <c r="R4" s="329">
        <v>0</v>
      </c>
      <c r="S4" s="329">
        <v>0</v>
      </c>
      <c r="T4" s="329">
        <v>0</v>
      </c>
      <c r="U4" s="329">
        <v>0</v>
      </c>
      <c r="V4" s="329">
        <v>0</v>
      </c>
      <c r="W4" s="329">
        <v>0</v>
      </c>
      <c r="X4" s="329">
        <v>0</v>
      </c>
      <c r="Y4" s="329">
        <v>0</v>
      </c>
      <c r="Z4" s="329">
        <v>1E-3</v>
      </c>
      <c r="AA4" s="329">
        <v>1E-3</v>
      </c>
      <c r="AB4" s="329">
        <v>1E-3</v>
      </c>
      <c r="AC4" s="329">
        <v>2E-3</v>
      </c>
      <c r="AD4" s="329">
        <v>2E-3</v>
      </c>
      <c r="AE4" s="329">
        <v>2E-3</v>
      </c>
      <c r="AF4" s="329">
        <v>5.0000000000000001E-3</v>
      </c>
      <c r="AG4" s="329">
        <v>6.0000000000000001E-3</v>
      </c>
      <c r="AH4" s="329">
        <v>7.0000000000000001E-3</v>
      </c>
      <c r="AI4" s="329">
        <v>8.0000000000000002E-3</v>
      </c>
      <c r="AJ4" s="329">
        <v>8.0000000000000002E-3</v>
      </c>
      <c r="AK4" s="329">
        <v>1.0999999999999999E-2</v>
      </c>
      <c r="AL4" s="329">
        <v>1.2E-2</v>
      </c>
      <c r="AM4" s="329">
        <v>1.7999999999999999E-2</v>
      </c>
      <c r="AN4" s="329">
        <v>4.2000000000000003E-2</v>
      </c>
      <c r="AO4" s="329">
        <v>0.17399999999999999</v>
      </c>
      <c r="AP4" s="329">
        <v>0.62</v>
      </c>
      <c r="AQ4" s="329">
        <v>2.3338040000000002</v>
      </c>
      <c r="AR4" s="329">
        <v>4.4279359999999999</v>
      </c>
      <c r="AS4" s="329">
        <v>5.1935959999999994</v>
      </c>
      <c r="AT4" s="329">
        <v>6.391572</v>
      </c>
      <c r="AU4" s="329">
        <v>7.7537370000000001</v>
      </c>
      <c r="AV4" s="329">
        <v>8.6597650000000002</v>
      </c>
      <c r="AW4" s="329">
        <v>9.5863159999999983</v>
      </c>
      <c r="AX4" s="329">
        <v>10.891159</v>
      </c>
      <c r="AY4" s="329">
        <v>12.225183999999999</v>
      </c>
      <c r="AZ4" s="329">
        <v>13.579212</v>
      </c>
      <c r="BA4" s="327" t="s">
        <v>233</v>
      </c>
    </row>
    <row r="5" spans="1:53">
      <c r="A5" s="327" t="s">
        <v>67</v>
      </c>
      <c r="B5" s="329">
        <v>5.4290000000000003</v>
      </c>
      <c r="C5" s="329">
        <v>8.8740000000000006</v>
      </c>
      <c r="D5" s="329">
        <v>13.87</v>
      </c>
      <c r="E5" s="329">
        <v>14.012</v>
      </c>
      <c r="F5" s="329">
        <v>13.932</v>
      </c>
      <c r="G5" s="329">
        <v>17.451000000000001</v>
      </c>
      <c r="H5" s="329">
        <v>15.036</v>
      </c>
      <c r="I5" s="329">
        <v>17.096</v>
      </c>
      <c r="J5" s="329">
        <v>29.001000000000001</v>
      </c>
      <c r="K5" s="329">
        <v>37.902999999999999</v>
      </c>
      <c r="L5" s="329">
        <v>57.945999999999998</v>
      </c>
      <c r="M5" s="329">
        <v>99.628</v>
      </c>
      <c r="N5" s="329">
        <v>103.069</v>
      </c>
      <c r="O5" s="329">
        <v>136.91999999999999</v>
      </c>
      <c r="P5" s="329">
        <v>181.739</v>
      </c>
      <c r="Q5" s="329">
        <v>213.08799999999999</v>
      </c>
      <c r="R5" s="329">
        <v>241.44399999999999</v>
      </c>
      <c r="S5" s="329">
        <v>251.52</v>
      </c>
      <c r="T5" s="329">
        <v>260.28699999999998</v>
      </c>
      <c r="U5" s="329">
        <v>288.71499999999997</v>
      </c>
      <c r="V5" s="329">
        <v>297.94900000000001</v>
      </c>
      <c r="W5" s="329">
        <v>314.97800000000001</v>
      </c>
      <c r="X5" s="329">
        <v>321.77999999999997</v>
      </c>
      <c r="Y5" s="329">
        <v>350.04599999999999</v>
      </c>
      <c r="Z5" s="329">
        <v>341.61599999999999</v>
      </c>
      <c r="AA5" s="329">
        <v>358.779</v>
      </c>
      <c r="AB5" s="329">
        <v>378.22500000000002</v>
      </c>
      <c r="AC5" s="329">
        <v>375.935</v>
      </c>
      <c r="AD5" s="329">
        <v>368.5</v>
      </c>
      <c r="AE5" s="329">
        <v>374.91399999999999</v>
      </c>
      <c r="AF5" s="329">
        <v>395.2</v>
      </c>
      <c r="AG5" s="329">
        <v>401.25599999999997</v>
      </c>
      <c r="AH5" s="329">
        <v>416.5</v>
      </c>
      <c r="AI5" s="329">
        <v>420.66899999999998</v>
      </c>
      <c r="AJ5" s="329">
        <v>427.69799999999998</v>
      </c>
      <c r="AK5" s="329">
        <v>429.97699999999998</v>
      </c>
      <c r="AL5" s="329">
        <v>428.67500000000001</v>
      </c>
      <c r="AM5" s="329">
        <v>418.60899999999998</v>
      </c>
      <c r="AN5" s="329">
        <v>418.298</v>
      </c>
      <c r="AO5" s="329">
        <v>389.99799999999999</v>
      </c>
      <c r="AP5" s="329">
        <v>407.87799999999999</v>
      </c>
      <c r="AQ5" s="329">
        <v>421.07753300000002</v>
      </c>
      <c r="AR5" s="329">
        <v>404.88001600000001</v>
      </c>
      <c r="AS5" s="329">
        <v>403.69468699999999</v>
      </c>
      <c r="AT5" s="329">
        <v>415.86177199999997</v>
      </c>
      <c r="AU5" s="329">
        <v>416.79481699999997</v>
      </c>
      <c r="AV5" s="329">
        <v>384.00812500000001</v>
      </c>
      <c r="AW5" s="329">
        <v>379.09395499999999</v>
      </c>
      <c r="AX5" s="329">
        <v>393.13432699999998</v>
      </c>
      <c r="AY5" s="329">
        <v>379.464</v>
      </c>
      <c r="AZ5" s="329">
        <v>335.414401</v>
      </c>
      <c r="BA5" s="327" t="s">
        <v>67</v>
      </c>
    </row>
    <row r="6" spans="1:53">
      <c r="A6" s="327" t="s">
        <v>234</v>
      </c>
      <c r="B6" s="329">
        <v>79.236999999999995</v>
      </c>
      <c r="C6" s="329">
        <v>91.718000000000004</v>
      </c>
      <c r="D6" s="329">
        <v>101.22499999999999</v>
      </c>
      <c r="E6" s="329">
        <v>112.82</v>
      </c>
      <c r="F6" s="329">
        <v>109.64</v>
      </c>
      <c r="G6" s="329">
        <v>101.17100000000001</v>
      </c>
      <c r="H6" s="329">
        <v>131.14500000000001</v>
      </c>
      <c r="I6" s="329">
        <v>109.306</v>
      </c>
      <c r="J6" s="329">
        <v>119.81100000000001</v>
      </c>
      <c r="K6" s="329">
        <v>126.19</v>
      </c>
      <c r="L6" s="329">
        <v>118.91</v>
      </c>
      <c r="M6" s="329">
        <v>92.238</v>
      </c>
      <c r="N6" s="329">
        <v>92.373000000000005</v>
      </c>
      <c r="O6" s="329">
        <v>75.841999999999999</v>
      </c>
      <c r="P6" s="329">
        <v>60.767000000000003</v>
      </c>
      <c r="Q6" s="329">
        <v>52.066000000000003</v>
      </c>
      <c r="R6" s="329">
        <v>40.411999999999999</v>
      </c>
      <c r="S6" s="329">
        <v>37.168999999999997</v>
      </c>
      <c r="T6" s="329">
        <v>35.185000000000002</v>
      </c>
      <c r="U6" s="329">
        <v>48.569000000000003</v>
      </c>
      <c r="V6" s="329">
        <v>45.99</v>
      </c>
      <c r="W6" s="329">
        <v>58.634999999999998</v>
      </c>
      <c r="X6" s="329">
        <v>49.145000000000003</v>
      </c>
      <c r="Y6" s="329">
        <v>34.033000000000001</v>
      </c>
      <c r="Z6" s="329">
        <v>33.311999999999998</v>
      </c>
      <c r="AA6" s="329">
        <v>38.055</v>
      </c>
      <c r="AB6" s="329">
        <v>42.713999999999999</v>
      </c>
      <c r="AC6" s="329">
        <v>38.872999999999998</v>
      </c>
      <c r="AD6" s="329">
        <v>53.433999999999997</v>
      </c>
      <c r="AE6" s="329">
        <v>50.872</v>
      </c>
      <c r="AF6" s="329">
        <v>50.093000000000004</v>
      </c>
      <c r="AG6" s="329">
        <v>46.529000000000003</v>
      </c>
      <c r="AH6" s="329">
        <v>52.552999999999997</v>
      </c>
      <c r="AI6" s="329">
        <v>57.173000000000002</v>
      </c>
      <c r="AJ6" s="329">
        <v>56.453000000000003</v>
      </c>
      <c r="AK6" s="329">
        <v>62.968000000000004</v>
      </c>
      <c r="AL6" s="329">
        <v>56.866999999999997</v>
      </c>
      <c r="AM6" s="329">
        <v>58.417000000000002</v>
      </c>
      <c r="AN6" s="329">
        <v>56.179237999999998</v>
      </c>
      <c r="AO6" s="329">
        <v>52.309506999999996</v>
      </c>
      <c r="AP6" s="329">
        <v>58.552295000000001</v>
      </c>
      <c r="AQ6" s="329">
        <v>60.409313000000012</v>
      </c>
      <c r="AR6" s="329">
        <v>58.228275000000004</v>
      </c>
      <c r="AS6" s="329">
        <v>55.702449999999999</v>
      </c>
      <c r="AT6" s="329">
        <v>39.312095999999997</v>
      </c>
      <c r="AU6" s="329">
        <v>48.282785000000004</v>
      </c>
      <c r="AV6" s="329">
        <v>60.348008</v>
      </c>
      <c r="AW6" s="329">
        <v>68.753153999999995</v>
      </c>
      <c r="AX6" s="329">
        <v>54.383597999999999</v>
      </c>
      <c r="AY6" s="329">
        <v>58.629871000000001</v>
      </c>
      <c r="AZ6" s="329">
        <v>53.295432692152595</v>
      </c>
      <c r="BA6" s="327" t="s">
        <v>235</v>
      </c>
    </row>
    <row r="7" spans="1:53">
      <c r="A7" s="327" t="s">
        <v>236</v>
      </c>
      <c r="B7" s="329">
        <v>0</v>
      </c>
      <c r="C7" s="329">
        <v>0</v>
      </c>
      <c r="D7" s="329">
        <v>0</v>
      </c>
      <c r="E7" s="329">
        <v>0</v>
      </c>
      <c r="F7" s="329">
        <v>0</v>
      </c>
      <c r="G7" s="329">
        <v>0</v>
      </c>
      <c r="H7" s="329">
        <v>0</v>
      </c>
      <c r="I7" s="329">
        <v>0</v>
      </c>
      <c r="J7" s="329">
        <v>0</v>
      </c>
      <c r="K7" s="329">
        <v>0</v>
      </c>
      <c r="L7" s="329">
        <v>0</v>
      </c>
      <c r="M7" s="329">
        <v>0</v>
      </c>
      <c r="N7" s="329">
        <v>0</v>
      </c>
      <c r="O7" s="329">
        <v>0</v>
      </c>
      <c r="P7" s="329">
        <v>0</v>
      </c>
      <c r="Q7" s="329">
        <v>0</v>
      </c>
      <c r="R7" s="329">
        <v>0</v>
      </c>
      <c r="S7" s="329">
        <v>0</v>
      </c>
      <c r="T7" s="329">
        <v>0</v>
      </c>
      <c r="U7" s="329">
        <v>0</v>
      </c>
      <c r="V7" s="329">
        <v>0</v>
      </c>
      <c r="W7" s="329">
        <v>0</v>
      </c>
      <c r="X7" s="329">
        <v>0</v>
      </c>
      <c r="Y7" s="329">
        <v>0</v>
      </c>
      <c r="Z7" s="329">
        <v>0</v>
      </c>
      <c r="AA7" s="329">
        <v>0</v>
      </c>
      <c r="AB7" s="329">
        <v>0</v>
      </c>
      <c r="AC7" s="329">
        <v>0</v>
      </c>
      <c r="AD7" s="329">
        <v>0</v>
      </c>
      <c r="AE7" s="329">
        <v>0</v>
      </c>
      <c r="AF7" s="329">
        <v>0</v>
      </c>
      <c r="AG7" s="329">
        <v>0</v>
      </c>
      <c r="AH7" s="329">
        <v>0</v>
      </c>
      <c r="AI7" s="329">
        <v>0</v>
      </c>
      <c r="AJ7" s="329">
        <v>0</v>
      </c>
      <c r="AK7" s="329">
        <v>0</v>
      </c>
      <c r="AL7" s="329">
        <v>0</v>
      </c>
      <c r="AM7" s="329">
        <v>0.30399999999999999</v>
      </c>
      <c r="AN7" s="329">
        <v>0.24099999999999999</v>
      </c>
      <c r="AO7" s="329">
        <v>0.24099999999999999</v>
      </c>
      <c r="AP7" s="329">
        <v>0.13500000000000001</v>
      </c>
      <c r="AQ7" s="329">
        <v>0.59937800000000008</v>
      </c>
      <c r="AR7" s="329">
        <v>0.79187799999999997</v>
      </c>
      <c r="AS7" s="329">
        <v>0.88427</v>
      </c>
      <c r="AT7" s="329">
        <v>0.77925599999999995</v>
      </c>
      <c r="AU7" s="329">
        <v>0.791964</v>
      </c>
      <c r="AV7" s="329">
        <v>0.64744800000000002</v>
      </c>
      <c r="AW7" s="329">
        <v>0.831399</v>
      </c>
      <c r="AX7" s="329">
        <v>0.70710099999999998</v>
      </c>
      <c r="AY7" s="329">
        <v>0.64249100000000003</v>
      </c>
      <c r="AZ7" s="329">
        <v>0.59456550949374976</v>
      </c>
      <c r="BA7" s="327" t="s">
        <v>236</v>
      </c>
    </row>
    <row r="8" spans="1:53" s="332" customFormat="1">
      <c r="A8" s="330" t="s">
        <v>5</v>
      </c>
      <c r="B8" s="331">
        <v>141.15699999999998</v>
      </c>
      <c r="C8" s="331">
        <v>149.35599999999999</v>
      </c>
      <c r="D8" s="331">
        <v>163.89499999999998</v>
      </c>
      <c r="E8" s="331">
        <v>174.51499999999999</v>
      </c>
      <c r="F8" s="331">
        <v>180.40199999999999</v>
      </c>
      <c r="G8" s="331">
        <v>178.51400000000001</v>
      </c>
      <c r="H8" s="331">
        <v>194.86600000000001</v>
      </c>
      <c r="I8" s="331">
        <v>202.55500000000001</v>
      </c>
      <c r="J8" s="331">
        <v>217.29300000000001</v>
      </c>
      <c r="K8" s="331">
        <v>231.06399999999999</v>
      </c>
      <c r="L8" s="331">
        <v>246.67099999999999</v>
      </c>
      <c r="M8" s="331">
        <v>264.54200000000003</v>
      </c>
      <c r="N8" s="331">
        <v>266.45400000000001</v>
      </c>
      <c r="O8" s="331">
        <v>283.36899999999997</v>
      </c>
      <c r="P8" s="331">
        <v>309.80599999999998</v>
      </c>
      <c r="Q8" s="331">
        <v>328.57299999999998</v>
      </c>
      <c r="R8" s="331">
        <v>346.29899999999998</v>
      </c>
      <c r="S8" s="331">
        <v>360.74599999999998</v>
      </c>
      <c r="T8" s="331">
        <v>373.31799999999998</v>
      </c>
      <c r="U8" s="331">
        <v>387.46800000000002</v>
      </c>
      <c r="V8" s="331">
        <v>401.151276</v>
      </c>
      <c r="W8" s="331">
        <v>434.91472800000003</v>
      </c>
      <c r="X8" s="331">
        <v>443.12990399999995</v>
      </c>
      <c r="Y8" s="331">
        <v>451.68462499999998</v>
      </c>
      <c r="Z8" s="331">
        <v>455.50467700000002</v>
      </c>
      <c r="AA8" s="331">
        <v>472.59998999999999</v>
      </c>
      <c r="AB8" s="331">
        <v>490.852329</v>
      </c>
      <c r="AC8" s="331">
        <v>482.05633399999999</v>
      </c>
      <c r="AD8" s="331">
        <v>487.76492699999994</v>
      </c>
      <c r="AE8" s="331">
        <v>502.47323299999999</v>
      </c>
      <c r="AF8" s="331">
        <v>516.10899999999992</v>
      </c>
      <c r="AG8" s="331">
        <v>525.95080899999994</v>
      </c>
      <c r="AH8" s="331">
        <v>534.837311</v>
      </c>
      <c r="AI8" s="331">
        <v>542.213347</v>
      </c>
      <c r="AJ8" s="331">
        <v>549.322045</v>
      </c>
      <c r="AK8" s="331">
        <v>550.03491699999995</v>
      </c>
      <c r="AL8" s="331">
        <v>549.17947800000002</v>
      </c>
      <c r="AM8" s="331">
        <v>544.36160799999993</v>
      </c>
      <c r="AN8" s="331">
        <v>548.44352400000002</v>
      </c>
      <c r="AO8" s="331">
        <v>512.28473800000006</v>
      </c>
      <c r="AP8" s="331">
        <v>544.2988499999999</v>
      </c>
      <c r="AQ8" s="331">
        <v>547.53353000000004</v>
      </c>
      <c r="AR8" s="331">
        <v>547.92638800000009</v>
      </c>
      <c r="AS8" s="331">
        <v>558.13896299999999</v>
      </c>
      <c r="AT8" s="331">
        <v>548.86176999999998</v>
      </c>
      <c r="AU8" s="331">
        <v>555.29754100000002</v>
      </c>
      <c r="AV8" s="331">
        <v>540.4197650000001</v>
      </c>
      <c r="AW8" s="331">
        <v>537.84921399999996</v>
      </c>
      <c r="AX8" s="331">
        <v>557.79781099999991</v>
      </c>
      <c r="AY8" s="331">
        <v>546.97482500000001</v>
      </c>
      <c r="AZ8" s="331">
        <v>509.95455100014493</v>
      </c>
      <c r="BA8" s="330" t="s">
        <v>5</v>
      </c>
    </row>
    <row r="9" spans="1:53" ht="15">
      <c r="A9" s="327"/>
      <c r="B9" s="327"/>
      <c r="C9" s="327"/>
      <c r="D9" s="327"/>
      <c r="E9" s="327"/>
      <c r="F9" s="327"/>
      <c r="G9" s="327"/>
      <c r="H9" s="327"/>
      <c r="I9" s="327"/>
      <c r="J9" s="327"/>
      <c r="K9" s="327"/>
      <c r="L9" s="327"/>
      <c r="M9" s="327"/>
      <c r="N9" s="327"/>
      <c r="O9" s="327"/>
      <c r="P9" s="327"/>
      <c r="Q9" s="327"/>
      <c r="R9" s="327"/>
      <c r="S9" s="327"/>
      <c r="T9" s="327"/>
      <c r="U9" s="327"/>
      <c r="AA9" s="333"/>
      <c r="AT9" s="328"/>
      <c r="AU9" s="328"/>
      <c r="AV9" s="328"/>
      <c r="AW9" s="328"/>
      <c r="AX9" s="328"/>
      <c r="AY9" s="328"/>
      <c r="AZ9" s="328"/>
    </row>
    <row r="10" spans="1:53" ht="15">
      <c r="A10" s="327"/>
      <c r="B10" s="327"/>
      <c r="C10" s="327"/>
      <c r="D10" s="327"/>
      <c r="E10" s="327"/>
      <c r="F10" s="327"/>
      <c r="G10" s="327"/>
      <c r="H10" s="327"/>
      <c r="I10" s="327"/>
      <c r="J10" s="327"/>
      <c r="K10" s="327"/>
      <c r="L10" s="327"/>
      <c r="M10" s="327"/>
      <c r="N10" s="327"/>
      <c r="O10" s="327"/>
      <c r="P10" s="327"/>
      <c r="Q10" s="327"/>
      <c r="R10" s="327"/>
      <c r="S10" s="327"/>
      <c r="T10" s="327"/>
      <c r="U10" s="327"/>
      <c r="AA10" s="333"/>
      <c r="AT10" s="328"/>
      <c r="AU10" s="328"/>
      <c r="AV10" s="328"/>
      <c r="AW10" s="328"/>
      <c r="AX10" s="328"/>
      <c r="AY10" s="328"/>
      <c r="AZ10" s="328"/>
    </row>
    <row r="11" spans="1:53" ht="15">
      <c r="A11" s="263" t="s">
        <v>502</v>
      </c>
      <c r="B11" s="334"/>
      <c r="C11" s="334"/>
      <c r="D11" s="334"/>
      <c r="E11" s="334"/>
      <c r="F11" s="334"/>
      <c r="G11" s="334"/>
      <c r="H11" s="334"/>
      <c r="I11" s="334"/>
      <c r="J11" s="334"/>
      <c r="K11" s="334"/>
      <c r="L11" s="334"/>
      <c r="M11" s="334"/>
      <c r="N11" s="334"/>
      <c r="O11" s="334"/>
      <c r="P11" s="334"/>
      <c r="Q11" s="334"/>
      <c r="R11" s="334"/>
      <c r="S11" s="334"/>
      <c r="T11" s="334"/>
      <c r="U11" s="334"/>
      <c r="V11" s="335"/>
      <c r="W11" s="335"/>
      <c r="X11" s="335"/>
      <c r="Y11" s="335"/>
      <c r="Z11" s="335"/>
      <c r="AA11" s="336"/>
      <c r="AB11" s="335"/>
      <c r="AC11" s="335"/>
      <c r="AD11" s="335"/>
      <c r="AE11" s="335"/>
      <c r="AF11" s="335"/>
      <c r="AG11" s="335"/>
      <c r="AH11" s="335"/>
      <c r="AI11" s="335"/>
      <c r="AJ11" s="335"/>
      <c r="AK11" s="335"/>
      <c r="AL11" s="335"/>
      <c r="AM11" s="335"/>
      <c r="AN11" s="335"/>
      <c r="AO11" s="335"/>
      <c r="AP11" s="335"/>
      <c r="AQ11" s="335"/>
      <c r="AR11" s="335"/>
      <c r="AS11" s="335"/>
      <c r="AT11" s="335"/>
      <c r="AU11" s="337"/>
      <c r="AV11" s="328"/>
      <c r="AW11" s="328"/>
      <c r="AX11" s="328"/>
      <c r="AY11" s="328"/>
      <c r="AZ11" s="328"/>
    </row>
    <row r="12" spans="1:53" ht="15">
      <c r="A12" s="506" t="s">
        <v>503</v>
      </c>
      <c r="B12" s="334"/>
      <c r="C12" s="334"/>
      <c r="D12" s="334"/>
      <c r="E12" s="334"/>
      <c r="F12" s="334"/>
      <c r="G12" s="334"/>
      <c r="H12" s="334"/>
      <c r="I12" s="334"/>
      <c r="J12" s="334"/>
      <c r="K12" s="334"/>
      <c r="L12" s="334"/>
      <c r="M12" s="334"/>
      <c r="N12" s="334"/>
      <c r="O12" s="334"/>
      <c r="P12" s="334"/>
      <c r="Q12" s="334"/>
      <c r="R12" s="334"/>
      <c r="S12" s="334"/>
      <c r="T12" s="334"/>
      <c r="U12" s="334"/>
      <c r="V12" s="335"/>
      <c r="W12" s="335"/>
      <c r="X12" s="335"/>
      <c r="Y12" s="335"/>
      <c r="Z12" s="335"/>
      <c r="AA12" s="336"/>
      <c r="AB12" s="335"/>
      <c r="AC12" s="335"/>
      <c r="AD12" s="335"/>
      <c r="AE12" s="335"/>
      <c r="AF12" s="335"/>
      <c r="AG12" s="335"/>
      <c r="AH12" s="335"/>
      <c r="AI12" s="335"/>
      <c r="AJ12" s="335"/>
      <c r="AK12" s="335"/>
      <c r="AL12" s="335"/>
      <c r="AM12" s="335"/>
      <c r="AN12" s="335"/>
      <c r="AO12" s="335"/>
      <c r="AP12" s="335"/>
      <c r="AQ12" s="335"/>
      <c r="AR12" s="335"/>
      <c r="AS12" s="335"/>
      <c r="AT12" s="335"/>
      <c r="AU12" s="337"/>
      <c r="AV12" s="328"/>
      <c r="AW12" s="328"/>
      <c r="AX12" s="328"/>
      <c r="AY12" s="328"/>
      <c r="AZ12" s="328"/>
    </row>
    <row r="13" spans="1:53">
      <c r="A13" s="813" t="s">
        <v>673</v>
      </c>
      <c r="B13" s="815"/>
      <c r="C13" s="815"/>
      <c r="D13" s="815"/>
      <c r="E13" s="338"/>
      <c r="F13" s="338"/>
      <c r="G13" s="338"/>
      <c r="H13" s="338"/>
      <c r="I13" s="338"/>
      <c r="J13" s="338"/>
      <c r="K13" s="338"/>
      <c r="L13" s="338"/>
      <c r="M13" s="338"/>
      <c r="N13" s="338"/>
      <c r="O13" s="338"/>
      <c r="P13" s="338"/>
      <c r="Q13" s="338"/>
      <c r="R13" s="338"/>
      <c r="S13" s="338"/>
      <c r="T13" s="338"/>
      <c r="V13" s="339"/>
      <c r="W13" s="339"/>
      <c r="X13" s="339"/>
      <c r="Y13" s="339"/>
      <c r="Z13" s="339"/>
      <c r="AA13" s="339"/>
      <c r="AB13" s="339"/>
      <c r="AC13" s="339"/>
      <c r="AD13" s="339"/>
      <c r="AE13" s="339"/>
      <c r="AF13" s="339"/>
      <c r="AG13" s="339"/>
      <c r="AH13" s="339"/>
      <c r="AI13" s="339"/>
      <c r="AJ13" s="339"/>
      <c r="AK13" s="339"/>
      <c r="AL13" s="339"/>
      <c r="AM13" s="339"/>
      <c r="AN13" s="339"/>
      <c r="AO13" s="339"/>
      <c r="AP13" s="340"/>
      <c r="AQ13" s="340"/>
      <c r="AR13" s="340"/>
      <c r="AS13" s="340"/>
      <c r="AT13" s="340"/>
      <c r="AU13" s="337"/>
      <c r="AV13" s="328"/>
      <c r="AW13" s="328"/>
      <c r="AX13" s="328"/>
      <c r="AY13" s="328"/>
      <c r="AZ13" s="328"/>
    </row>
    <row r="14" spans="1:53">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37"/>
      <c r="AV14" s="328"/>
      <c r="AW14" s="328"/>
      <c r="AX14" s="328"/>
      <c r="AY14" s="328"/>
      <c r="AZ14" s="328"/>
    </row>
    <row r="15" spans="1:53">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c r="AT15" s="341"/>
      <c r="AU15" s="337"/>
      <c r="AV15" s="328"/>
      <c r="AW15" s="328"/>
      <c r="AX15" s="328"/>
      <c r="AY15" s="328"/>
      <c r="AZ15" s="328"/>
    </row>
    <row r="16" spans="1:53" ht="15.75">
      <c r="S16" s="342"/>
      <c r="AT16" s="343"/>
      <c r="AU16" s="337"/>
      <c r="AV16" s="328"/>
      <c r="AW16" s="328"/>
      <c r="AX16" s="328"/>
      <c r="AY16" s="328"/>
      <c r="AZ16" s="328"/>
    </row>
    <row r="17" spans="1:52">
      <c r="AT17" s="328"/>
      <c r="AU17" s="337"/>
      <c r="AV17" s="328"/>
      <c r="AW17" s="328"/>
      <c r="AX17" s="328"/>
      <c r="AY17" s="328"/>
      <c r="AZ17" s="328"/>
    </row>
    <row r="18" spans="1:52">
      <c r="AT18" s="328"/>
      <c r="AU18" s="337"/>
      <c r="AV18" s="328"/>
      <c r="AW18" s="328"/>
      <c r="AX18" s="328"/>
      <c r="AY18" s="328"/>
      <c r="AZ18" s="328"/>
    </row>
    <row r="19" spans="1:52">
      <c r="AT19" s="328"/>
      <c r="AU19" s="328"/>
      <c r="AV19" s="328"/>
      <c r="AW19" s="328"/>
      <c r="AX19" s="328"/>
      <c r="AY19" s="328"/>
      <c r="AZ19" s="328"/>
    </row>
    <row r="20" spans="1:52">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37"/>
      <c r="AV20" s="328"/>
      <c r="AW20" s="328"/>
      <c r="AX20" s="328"/>
      <c r="AY20" s="328"/>
      <c r="AZ20" s="328"/>
    </row>
    <row r="21" spans="1:52">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7"/>
      <c r="AV21" s="328"/>
      <c r="AW21" s="328"/>
      <c r="AX21" s="328"/>
      <c r="AY21" s="328"/>
      <c r="AZ21" s="328"/>
    </row>
    <row r="22" spans="1:52">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7"/>
      <c r="AV22" s="328"/>
      <c r="AW22" s="328"/>
      <c r="AX22" s="328"/>
      <c r="AY22" s="328"/>
      <c r="AZ22" s="328"/>
    </row>
    <row r="23" spans="1:52">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7"/>
      <c r="AV23" s="328"/>
      <c r="AW23" s="328"/>
      <c r="AX23" s="328"/>
      <c r="AY23" s="328"/>
      <c r="AZ23" s="328"/>
    </row>
    <row r="24" spans="1:52">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7"/>
      <c r="AV24" s="328"/>
      <c r="AW24" s="328"/>
      <c r="AX24" s="328"/>
      <c r="AY24" s="328"/>
      <c r="AZ24" s="328"/>
    </row>
    <row r="25" spans="1:52">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7"/>
      <c r="AV25" s="328"/>
      <c r="AW25" s="328"/>
      <c r="AX25" s="328"/>
      <c r="AY25" s="328"/>
      <c r="AZ25" s="328"/>
    </row>
    <row r="26" spans="1:52">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7"/>
      <c r="AV26" s="328"/>
      <c r="AW26" s="328"/>
      <c r="AX26" s="328"/>
      <c r="AY26" s="328"/>
      <c r="AZ26" s="328"/>
    </row>
    <row r="27" spans="1:52">
      <c r="AK27" s="341"/>
      <c r="AL27" s="341"/>
      <c r="AM27" s="341"/>
      <c r="AN27" s="341"/>
      <c r="AO27" s="341"/>
      <c r="AP27" s="341"/>
      <c r="AQ27" s="341"/>
      <c r="AR27" s="341"/>
      <c r="AS27" s="341"/>
      <c r="AT27" s="341"/>
      <c r="AU27" s="344"/>
      <c r="AV27" s="328"/>
      <c r="AW27" s="328"/>
      <c r="AX27" s="328"/>
      <c r="AY27" s="328"/>
      <c r="AZ27" s="328"/>
    </row>
    <row r="28" spans="1:52">
      <c r="AR28" s="345"/>
      <c r="AS28" s="345"/>
      <c r="AT28" s="328"/>
      <c r="AU28" s="328"/>
      <c r="AV28" s="328"/>
      <c r="AW28" s="328"/>
      <c r="AX28" s="328"/>
      <c r="AY28" s="328"/>
      <c r="AZ28" s="328"/>
    </row>
    <row r="29" spans="1:52">
      <c r="V29" s="346"/>
      <c r="W29" s="346"/>
      <c r="X29" s="346"/>
      <c r="Y29" s="346"/>
      <c r="Z29" s="346"/>
      <c r="AA29" s="346"/>
      <c r="AB29" s="346"/>
      <c r="AC29" s="346"/>
      <c r="AD29" s="346"/>
      <c r="AE29" s="346"/>
      <c r="AF29" s="346"/>
      <c r="AG29" s="346"/>
      <c r="AH29" s="346"/>
      <c r="AI29" s="346"/>
      <c r="AJ29" s="346"/>
      <c r="AK29" s="346"/>
      <c r="AL29" s="346"/>
      <c r="AM29" s="346"/>
      <c r="AN29" s="346"/>
      <c r="AO29" s="345"/>
      <c r="AP29" s="345"/>
      <c r="AQ29" s="345"/>
      <c r="AR29" s="345"/>
      <c r="AS29" s="345"/>
    </row>
    <row r="30" spans="1:52">
      <c r="AL30" s="54"/>
      <c r="AM30" s="54"/>
      <c r="AN30" s="54"/>
      <c r="AO30" s="54"/>
      <c r="AQ30" s="347"/>
      <c r="AR30" s="347"/>
      <c r="AS30" s="347"/>
      <c r="AT30" s="348"/>
      <c r="AU30" s="348"/>
      <c r="AV30" s="348"/>
      <c r="AW30" s="348"/>
      <c r="AX30" s="348"/>
      <c r="AY30" s="348"/>
      <c r="AZ30" s="348"/>
    </row>
    <row r="31" spans="1:52" ht="19.5" customHeight="1">
      <c r="A31" s="346"/>
      <c r="B31" s="346"/>
      <c r="C31" s="346"/>
      <c r="D31" s="346"/>
      <c r="E31" s="346"/>
      <c r="F31" s="346"/>
      <c r="G31" s="346"/>
      <c r="H31" s="346"/>
      <c r="I31" s="346"/>
      <c r="J31" s="346"/>
      <c r="K31" s="346"/>
      <c r="L31" s="346"/>
      <c r="M31" s="346"/>
      <c r="N31" s="346"/>
      <c r="O31" s="346"/>
      <c r="P31" s="346"/>
      <c r="Q31" s="346"/>
      <c r="R31" s="346"/>
      <c r="S31" s="346"/>
      <c r="T31" s="346"/>
      <c r="U31" s="346"/>
      <c r="AL31" s="59"/>
      <c r="AM31" s="54"/>
      <c r="AN31" s="54"/>
      <c r="AO31" s="54"/>
      <c r="AQ31" s="347"/>
      <c r="AR31" s="347"/>
      <c r="AS31" s="347"/>
      <c r="AT31" s="348"/>
      <c r="AU31" s="348"/>
      <c r="AV31" s="348"/>
      <c r="AW31" s="348"/>
      <c r="AX31" s="348"/>
      <c r="AY31" s="348"/>
      <c r="AZ31" s="348"/>
    </row>
    <row r="32" spans="1:52">
      <c r="AL32" s="54"/>
      <c r="AM32" s="54"/>
      <c r="AN32" s="54"/>
      <c r="AO32" s="54"/>
      <c r="AQ32" s="347"/>
      <c r="AR32" s="347"/>
      <c r="AS32" s="347"/>
      <c r="AT32" s="347"/>
      <c r="AU32" s="347"/>
      <c r="AV32" s="347"/>
      <c r="AW32" s="347"/>
      <c r="AX32" s="347"/>
      <c r="AY32" s="347"/>
      <c r="AZ32" s="347"/>
    </row>
    <row r="33" spans="1:52">
      <c r="A33" s="327"/>
      <c r="B33" s="327"/>
      <c r="C33" s="327"/>
      <c r="D33" s="327"/>
      <c r="E33" s="327"/>
      <c r="F33" s="327"/>
      <c r="G33" s="327"/>
      <c r="H33" s="327"/>
      <c r="I33" s="327"/>
      <c r="J33" s="327"/>
      <c r="K33" s="327"/>
      <c r="L33" s="327"/>
      <c r="M33" s="327"/>
      <c r="N33" s="327"/>
      <c r="O33" s="327"/>
      <c r="P33" s="327"/>
      <c r="Q33" s="327"/>
      <c r="R33" s="327"/>
      <c r="S33" s="327"/>
      <c r="T33" s="327"/>
      <c r="U33" s="327"/>
      <c r="AL33" s="54"/>
      <c r="AM33" s="54"/>
      <c r="AN33" s="54"/>
      <c r="AO33" s="54"/>
      <c r="AQ33" s="347"/>
      <c r="AR33" s="348"/>
      <c r="AS33" s="347"/>
      <c r="AT33" s="347"/>
      <c r="AU33" s="348"/>
      <c r="AV33" s="348"/>
      <c r="AW33" s="348"/>
      <c r="AX33" s="348"/>
      <c r="AY33" s="348"/>
      <c r="AZ33" s="348"/>
    </row>
    <row r="34" spans="1:52">
      <c r="A34" s="345"/>
      <c r="B34" s="345"/>
      <c r="C34" s="345"/>
      <c r="D34" s="345"/>
      <c r="E34" s="345"/>
      <c r="F34" s="345"/>
      <c r="G34" s="345"/>
      <c r="H34" s="345"/>
      <c r="I34" s="345"/>
      <c r="J34" s="345"/>
      <c r="K34" s="345"/>
      <c r="L34" s="345"/>
      <c r="M34" s="345"/>
      <c r="N34" s="345"/>
      <c r="O34" s="345"/>
      <c r="P34" s="345"/>
      <c r="Q34" s="345"/>
      <c r="R34" s="345"/>
      <c r="S34" s="345"/>
      <c r="T34" s="345"/>
      <c r="U34" s="345"/>
      <c r="AL34" s="54"/>
      <c r="AM34" s="54"/>
      <c r="AN34" s="54"/>
      <c r="AO34" s="54"/>
      <c r="AQ34" s="347"/>
      <c r="AR34" s="348"/>
      <c r="AS34" s="347"/>
      <c r="AT34" s="347"/>
      <c r="AU34" s="348"/>
      <c r="AV34" s="348"/>
      <c r="AW34" s="348"/>
      <c r="AX34" s="348"/>
      <c r="AY34" s="348"/>
      <c r="AZ34" s="348"/>
    </row>
    <row r="36" spans="1:52">
      <c r="A36" s="717" t="s">
        <v>674</v>
      </c>
      <c r="B36" s="327"/>
      <c r="C36" s="327"/>
      <c r="D36" s="327"/>
      <c r="E36" s="327"/>
      <c r="F36" s="327"/>
      <c r="G36" s="327"/>
      <c r="H36" s="327"/>
      <c r="I36" s="327"/>
      <c r="J36" s="327"/>
      <c r="K36" s="327"/>
      <c r="L36" s="327"/>
      <c r="M36" s="327"/>
      <c r="N36" s="327"/>
      <c r="O36" s="327"/>
      <c r="P36" s="327"/>
      <c r="Q36" s="327"/>
      <c r="R36" s="327"/>
      <c r="S36" s="327"/>
      <c r="T36" s="327"/>
      <c r="U36" s="327"/>
      <c r="AL36" s="54"/>
      <c r="AM36" s="54"/>
      <c r="AN36" s="54"/>
      <c r="AO36" s="54"/>
      <c r="AQ36" s="347"/>
      <c r="AR36" s="348"/>
      <c r="AS36" s="347"/>
      <c r="AT36" s="347"/>
      <c r="AU36" s="348"/>
      <c r="AV36" s="348"/>
      <c r="AW36" s="348"/>
      <c r="AX36" s="348"/>
      <c r="AY36" s="348"/>
      <c r="AZ36" s="348"/>
    </row>
    <row r="37" spans="1:52">
      <c r="A37" s="717" t="s">
        <v>504</v>
      </c>
      <c r="B37" s="345"/>
      <c r="C37" s="345"/>
      <c r="D37" s="345"/>
      <c r="E37" s="345"/>
      <c r="F37" s="345"/>
      <c r="G37" s="345"/>
      <c r="H37" s="345"/>
      <c r="I37" s="345"/>
      <c r="J37" s="345"/>
      <c r="K37" s="345"/>
      <c r="L37" s="345"/>
      <c r="M37" s="345"/>
      <c r="N37" s="345"/>
      <c r="O37" s="345"/>
      <c r="P37" s="345"/>
      <c r="Q37" s="345"/>
      <c r="R37" s="345"/>
      <c r="S37" s="345"/>
      <c r="T37" s="345"/>
      <c r="U37" s="345"/>
      <c r="AL37" s="54"/>
      <c r="AM37" s="54"/>
      <c r="AN37" s="54"/>
      <c r="AO37" s="54"/>
      <c r="AQ37" s="347"/>
      <c r="AR37" s="348"/>
      <c r="AS37" s="347"/>
      <c r="AT37" s="347"/>
      <c r="AU37" s="348"/>
      <c r="AV37" s="348"/>
      <c r="AW37" s="348"/>
      <c r="AX37" s="348"/>
      <c r="AY37" s="348"/>
      <c r="AZ37" s="348"/>
    </row>
    <row r="38" spans="1:52">
      <c r="A38" s="717" t="s">
        <v>505</v>
      </c>
      <c r="AL38" s="54"/>
      <c r="AM38" s="54"/>
      <c r="AN38" s="54"/>
      <c r="AO38" s="54"/>
    </row>
    <row r="39" spans="1:52">
      <c r="A39" s="492" t="s">
        <v>506</v>
      </c>
      <c r="AL39" s="54"/>
      <c r="AM39" s="54"/>
      <c r="AN39" s="54"/>
      <c r="AO39" s="54"/>
    </row>
    <row r="40" spans="1:52">
      <c r="A40" s="492" t="s">
        <v>643</v>
      </c>
      <c r="AL40" s="54"/>
      <c r="AM40" s="54"/>
      <c r="AN40" s="54"/>
      <c r="AO40" s="54"/>
    </row>
    <row r="46" spans="1:52">
      <c r="U46" s="338"/>
      <c r="AT46" s="328"/>
      <c r="AU46" s="328"/>
      <c r="AV46" s="328"/>
      <c r="AW46" s="328"/>
      <c r="AX46" s="328"/>
      <c r="AY46" s="328"/>
      <c r="AZ46" s="328"/>
    </row>
    <row r="47" spans="1:52">
      <c r="AT47" s="328"/>
      <c r="AU47" s="328"/>
      <c r="AV47" s="328"/>
      <c r="AW47" s="328"/>
      <c r="AX47" s="328"/>
      <c r="AY47" s="328"/>
      <c r="AZ47" s="328"/>
    </row>
    <row r="48" spans="1:52">
      <c r="AT48" s="328"/>
      <c r="AU48" s="328"/>
      <c r="AV48" s="328"/>
      <c r="AW48" s="328"/>
      <c r="AX48" s="328"/>
      <c r="AY48" s="328"/>
      <c r="AZ48" s="328"/>
    </row>
    <row r="49" spans="21:52">
      <c r="AT49" s="328"/>
      <c r="AU49" s="328"/>
      <c r="AV49" s="328"/>
      <c r="AW49" s="328"/>
      <c r="AX49" s="328"/>
      <c r="AY49" s="328"/>
      <c r="AZ49" s="328"/>
    </row>
    <row r="50" spans="21:52">
      <c r="AT50" s="328"/>
      <c r="AU50" s="328"/>
      <c r="AV50" s="328"/>
      <c r="AW50" s="328"/>
      <c r="AX50" s="328"/>
      <c r="AY50" s="328"/>
      <c r="AZ50" s="328"/>
    </row>
    <row r="51" spans="21:52">
      <c r="AT51" s="328"/>
      <c r="AU51" s="328"/>
      <c r="AV51" s="328"/>
      <c r="AW51" s="328"/>
      <c r="AX51" s="328"/>
      <c r="AY51" s="328"/>
      <c r="AZ51" s="328"/>
    </row>
    <row r="52" spans="21:52">
      <c r="AT52" s="328"/>
      <c r="AU52" s="328"/>
      <c r="AV52" s="328"/>
      <c r="AW52" s="328"/>
      <c r="AX52" s="328"/>
      <c r="AY52" s="328"/>
      <c r="AZ52" s="328"/>
    </row>
    <row r="53" spans="21:52">
      <c r="AT53" s="328"/>
      <c r="AU53" s="328"/>
      <c r="AV53" s="328"/>
      <c r="AW53" s="328"/>
      <c r="AX53" s="328"/>
      <c r="AY53" s="328"/>
      <c r="AZ53" s="328"/>
    </row>
    <row r="55" spans="21:52">
      <c r="U55" s="338"/>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row>
    <row r="56" spans="21:52">
      <c r="V56" s="335"/>
      <c r="W56" s="335"/>
      <c r="X56" s="335"/>
      <c r="Y56" s="335"/>
      <c r="Z56" s="335"/>
      <c r="AA56" s="335"/>
      <c r="AB56" s="335"/>
      <c r="AC56" s="335"/>
      <c r="AD56" s="335"/>
      <c r="AE56" s="335"/>
      <c r="AF56" s="335"/>
      <c r="AG56" s="335"/>
      <c r="AH56" s="335"/>
      <c r="AI56" s="335"/>
      <c r="AJ56" s="335"/>
      <c r="AK56" s="335"/>
      <c r="AM56" s="335"/>
      <c r="AN56" s="335"/>
      <c r="AO56" s="335"/>
      <c r="AP56" s="335"/>
      <c r="AQ56" s="335"/>
      <c r="AR56" s="335"/>
      <c r="AS56" s="335"/>
      <c r="AT56" s="335"/>
      <c r="AU56" s="335"/>
      <c r="AV56" s="335"/>
      <c r="AW56" s="335"/>
      <c r="AX56" s="335"/>
      <c r="AY56" s="335"/>
      <c r="AZ56" s="335"/>
    </row>
    <row r="57" spans="21:52">
      <c r="V57" s="335"/>
      <c r="W57" s="335"/>
      <c r="X57" s="335"/>
      <c r="Y57" s="335"/>
      <c r="Z57" s="335"/>
      <c r="AA57" s="335"/>
      <c r="AB57" s="335"/>
      <c r="AC57" s="335"/>
      <c r="AD57" s="335"/>
      <c r="AE57" s="335"/>
      <c r="AF57" s="335"/>
      <c r="AG57" s="335"/>
      <c r="AH57" s="335"/>
      <c r="AI57" s="335"/>
      <c r="AJ57" s="335"/>
      <c r="AK57" s="335"/>
      <c r="AM57" s="335"/>
      <c r="AN57" s="335"/>
      <c r="AO57" s="335"/>
      <c r="AP57" s="335"/>
      <c r="AQ57" s="335"/>
      <c r="AR57" s="335"/>
      <c r="AS57" s="335"/>
      <c r="AT57" s="335"/>
      <c r="AU57" s="335"/>
      <c r="AV57" s="335"/>
      <c r="AW57" s="335"/>
      <c r="AX57" s="335"/>
      <c r="AY57" s="335"/>
      <c r="AZ57" s="335"/>
    </row>
    <row r="58" spans="21:52">
      <c r="V58" s="335"/>
      <c r="W58" s="335"/>
      <c r="X58" s="335"/>
      <c r="Y58" s="335"/>
      <c r="Z58" s="335"/>
      <c r="AA58" s="335"/>
      <c r="AB58" s="335"/>
      <c r="AC58" s="335"/>
      <c r="AD58" s="335"/>
      <c r="AE58" s="335"/>
      <c r="AF58" s="335"/>
      <c r="AG58" s="335"/>
      <c r="AH58" s="335"/>
      <c r="AI58" s="335"/>
      <c r="AJ58" s="335"/>
      <c r="AK58" s="335"/>
      <c r="AM58" s="335"/>
      <c r="AN58" s="335"/>
      <c r="AO58" s="335"/>
      <c r="AP58" s="335"/>
      <c r="AQ58" s="335"/>
      <c r="AR58" s="335"/>
      <c r="AS58" s="335"/>
      <c r="AT58" s="335"/>
      <c r="AU58" s="335"/>
      <c r="AV58" s="335"/>
      <c r="AW58" s="335"/>
      <c r="AX58" s="335"/>
      <c r="AY58" s="335"/>
      <c r="AZ58" s="335"/>
    </row>
    <row r="59" spans="21:52">
      <c r="V59" s="335"/>
      <c r="W59" s="335"/>
      <c r="X59" s="335"/>
      <c r="Y59" s="335"/>
      <c r="Z59" s="335"/>
      <c r="AA59" s="335"/>
      <c r="AB59" s="335"/>
      <c r="AC59" s="335"/>
      <c r="AD59" s="335"/>
      <c r="AE59" s="335"/>
      <c r="AF59" s="335"/>
      <c r="AG59" s="335"/>
      <c r="AH59" s="335"/>
      <c r="AI59" s="335"/>
      <c r="AJ59" s="335"/>
      <c r="AK59" s="335"/>
      <c r="AM59" s="335"/>
      <c r="AN59" s="335"/>
      <c r="AO59" s="335"/>
      <c r="AP59" s="335"/>
      <c r="AQ59" s="335"/>
      <c r="AR59" s="335"/>
      <c r="AS59" s="335"/>
      <c r="AT59" s="335"/>
      <c r="AU59" s="335"/>
      <c r="AV59" s="335"/>
      <c r="AW59" s="335"/>
      <c r="AX59" s="335"/>
      <c r="AY59" s="335"/>
      <c r="AZ59" s="335"/>
    </row>
    <row r="60" spans="21:52">
      <c r="V60" s="335"/>
      <c r="W60" s="335"/>
      <c r="X60" s="335"/>
      <c r="Y60" s="335"/>
      <c r="Z60" s="335"/>
      <c r="AA60" s="335"/>
      <c r="AB60" s="335"/>
      <c r="AC60" s="335"/>
      <c r="AD60" s="335"/>
      <c r="AE60" s="335"/>
      <c r="AF60" s="335"/>
      <c r="AG60" s="335"/>
      <c r="AH60" s="335"/>
      <c r="AI60" s="335"/>
      <c r="AJ60" s="335"/>
      <c r="AK60" s="335"/>
      <c r="AM60" s="335"/>
      <c r="AN60" s="335"/>
      <c r="AO60" s="335"/>
      <c r="AP60" s="335"/>
      <c r="AQ60" s="335"/>
      <c r="AR60" s="335"/>
      <c r="AS60" s="335"/>
      <c r="AT60" s="335"/>
      <c r="AU60" s="335"/>
      <c r="AV60" s="335"/>
      <c r="AW60" s="335"/>
      <c r="AX60" s="335"/>
      <c r="AY60" s="335"/>
      <c r="AZ60" s="335"/>
    </row>
    <row r="61" spans="21:52">
      <c r="V61" s="335"/>
      <c r="W61" s="335"/>
      <c r="X61" s="335"/>
      <c r="Y61" s="335"/>
      <c r="Z61" s="335"/>
      <c r="AA61" s="335"/>
      <c r="AB61" s="335"/>
      <c r="AC61" s="335"/>
      <c r="AD61" s="335"/>
      <c r="AE61" s="335"/>
      <c r="AF61" s="335"/>
      <c r="AG61" s="335"/>
      <c r="AH61" s="335"/>
      <c r="AI61" s="335"/>
      <c r="AJ61" s="335"/>
      <c r="AK61" s="335"/>
      <c r="AM61" s="335"/>
      <c r="AN61" s="335"/>
      <c r="AO61" s="335"/>
      <c r="AP61" s="335"/>
      <c r="AQ61" s="335"/>
      <c r="AR61" s="335"/>
      <c r="AS61" s="335"/>
      <c r="AT61" s="335"/>
      <c r="AU61" s="335"/>
      <c r="AV61" s="335"/>
      <c r="AW61" s="335"/>
      <c r="AX61" s="335"/>
      <c r="AY61" s="335"/>
      <c r="AZ61" s="335"/>
    </row>
    <row r="62" spans="21:52">
      <c r="AQ62" s="335"/>
      <c r="AR62" s="335"/>
      <c r="AS62" s="335"/>
      <c r="AT62" s="335"/>
      <c r="AU62" s="335"/>
      <c r="AV62" s="335"/>
      <c r="AW62" s="335"/>
      <c r="AX62" s="335"/>
      <c r="AY62" s="335"/>
      <c r="AZ62" s="335"/>
    </row>
    <row r="63" spans="21:52">
      <c r="AQ63" s="335"/>
      <c r="AR63" s="335"/>
      <c r="AS63" s="335"/>
      <c r="AT63" s="335"/>
      <c r="AU63" s="335"/>
      <c r="AV63" s="335"/>
      <c r="AW63" s="335"/>
      <c r="AX63" s="335"/>
      <c r="AY63" s="335"/>
      <c r="AZ63" s="335"/>
    </row>
    <row r="64" spans="21:52">
      <c r="AQ64" s="335"/>
      <c r="AR64" s="335"/>
      <c r="AS64" s="335"/>
      <c r="AT64" s="335"/>
      <c r="AU64" s="335"/>
      <c r="AV64" s="335"/>
      <c r="AW64" s="335"/>
      <c r="AX64" s="335"/>
      <c r="AY64" s="335"/>
      <c r="AZ64" s="335"/>
    </row>
    <row r="65" spans="43:52">
      <c r="AQ65" s="335"/>
      <c r="AR65" s="335"/>
      <c r="AS65" s="335"/>
      <c r="AT65" s="335"/>
      <c r="AU65" s="335"/>
      <c r="AV65" s="335"/>
      <c r="AW65" s="335"/>
      <c r="AX65" s="335"/>
      <c r="AY65" s="335"/>
      <c r="AZ65" s="335"/>
    </row>
  </sheetData>
  <pageMargins left="0.7" right="0.7"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3"/>
  <sheetViews>
    <sheetView showGridLines="0" zoomScaleNormal="100" workbookViewId="0">
      <selection activeCell="D27" sqref="D27"/>
    </sheetView>
  </sheetViews>
  <sheetFormatPr baseColWidth="10" defaultRowHeight="12.75"/>
  <cols>
    <col min="1" max="16384" width="11.42578125" style="54"/>
  </cols>
  <sheetData>
    <row r="1" spans="1:19" ht="15">
      <c r="A1" s="263" t="s">
        <v>507</v>
      </c>
    </row>
    <row r="2" spans="1:19" ht="15">
      <c r="A2" s="506" t="s">
        <v>508</v>
      </c>
    </row>
    <row r="3" spans="1:19">
      <c r="A3" s="500"/>
    </row>
    <row r="4" spans="1:19">
      <c r="A4" s="313" t="s">
        <v>109</v>
      </c>
      <c r="G4" s="349"/>
      <c r="I4" s="59"/>
    </row>
    <row r="5" spans="1:19">
      <c r="A5" s="350"/>
      <c r="B5" s="350"/>
      <c r="C5" s="350"/>
      <c r="D5" s="350"/>
      <c r="E5" s="350"/>
      <c r="F5" s="351"/>
      <c r="G5" s="352"/>
    </row>
    <row r="6" spans="1:19">
      <c r="A6" s="350"/>
      <c r="B6" s="350"/>
      <c r="C6" s="350"/>
      <c r="D6" s="350"/>
      <c r="E6" s="351"/>
      <c r="F6" s="351"/>
      <c r="G6" s="351"/>
    </row>
    <row r="7" spans="1:19">
      <c r="A7" s="350"/>
      <c r="B7" s="350"/>
      <c r="C7" s="350"/>
      <c r="D7" s="350"/>
      <c r="E7" s="350"/>
      <c r="F7" s="350"/>
      <c r="G7" s="353"/>
    </row>
    <row r="8" spans="1:19">
      <c r="A8" s="350"/>
      <c r="B8" s="350"/>
      <c r="C8" s="350"/>
      <c r="D8" s="350"/>
      <c r="E8" s="350"/>
      <c r="F8" s="350"/>
      <c r="G8" s="350"/>
      <c r="I8" s="59"/>
      <c r="J8" s="54">
        <v>2011</v>
      </c>
      <c r="K8" s="54">
        <v>2012</v>
      </c>
      <c r="L8" s="54">
        <v>2013</v>
      </c>
      <c r="M8" s="54">
        <v>2014</v>
      </c>
      <c r="N8" s="54">
        <v>2015</v>
      </c>
      <c r="O8" s="54">
        <v>2016</v>
      </c>
      <c r="P8" s="54">
        <v>2017</v>
      </c>
      <c r="Q8" s="54">
        <v>2018</v>
      </c>
      <c r="R8" s="54">
        <v>2019</v>
      </c>
      <c r="S8" s="54">
        <v>2020</v>
      </c>
    </row>
    <row r="9" spans="1:19">
      <c r="A9" s="350"/>
      <c r="B9" s="350"/>
      <c r="C9" s="350"/>
      <c r="D9" s="350"/>
      <c r="E9" s="350"/>
      <c r="F9" s="350"/>
      <c r="G9" s="350"/>
      <c r="I9" s="54" t="s">
        <v>237</v>
      </c>
      <c r="J9" s="54">
        <v>60.409313000000012</v>
      </c>
      <c r="K9" s="54">
        <v>58.228275000000004</v>
      </c>
      <c r="L9" s="54">
        <v>55.702449999999999</v>
      </c>
      <c r="M9" s="54">
        <v>39.312095999999997</v>
      </c>
      <c r="N9" s="54">
        <v>48.282785000000004</v>
      </c>
      <c r="O9" s="54">
        <v>60.348008</v>
      </c>
      <c r="P9" s="54">
        <v>68.753153999999995</v>
      </c>
      <c r="Q9" s="54">
        <v>54.383597999999999</v>
      </c>
      <c r="R9" s="54">
        <v>58.629871000000001</v>
      </c>
      <c r="S9" s="54">
        <v>53.295432692152595</v>
      </c>
    </row>
    <row r="10" spans="1:19" ht="15">
      <c r="A10" s="350"/>
      <c r="B10" s="350"/>
      <c r="C10" s="350"/>
      <c r="D10" s="350"/>
      <c r="E10" s="350"/>
      <c r="F10" s="350"/>
      <c r="G10" s="350"/>
      <c r="K10" s="354"/>
      <c r="L10" s="354"/>
      <c r="M10" s="354"/>
      <c r="N10" s="354"/>
      <c r="O10" s="354"/>
      <c r="P10" s="354"/>
      <c r="Q10" s="354"/>
      <c r="R10" s="354"/>
    </row>
    <row r="11" spans="1:19">
      <c r="A11" s="350"/>
      <c r="B11" s="350"/>
      <c r="C11" s="350"/>
      <c r="D11" s="350"/>
      <c r="E11" s="350"/>
      <c r="F11" s="350"/>
      <c r="G11" s="350"/>
      <c r="I11" s="349"/>
    </row>
    <row r="12" spans="1:19">
      <c r="A12" s="350"/>
      <c r="B12" s="350"/>
      <c r="C12" s="350"/>
      <c r="D12" s="350"/>
      <c r="E12" s="350"/>
      <c r="F12" s="350"/>
      <c r="G12" s="350"/>
    </row>
    <row r="13" spans="1:19">
      <c r="A13" s="350"/>
      <c r="B13" s="350"/>
      <c r="C13" s="350"/>
      <c r="D13" s="350"/>
      <c r="E13" s="350"/>
      <c r="F13" s="350"/>
      <c r="G13" s="350"/>
    </row>
    <row r="14" spans="1:19" ht="15">
      <c r="A14" s="350"/>
      <c r="B14" s="350"/>
      <c r="C14" s="350"/>
      <c r="D14" s="350"/>
      <c r="E14" s="350"/>
      <c r="F14" s="350"/>
      <c r="G14" s="350"/>
      <c r="L14" s="355"/>
      <c r="M14" s="355"/>
      <c r="N14" s="355"/>
      <c r="O14" s="355"/>
      <c r="P14" s="355"/>
      <c r="Q14" s="355"/>
      <c r="R14" s="355"/>
    </row>
    <row r="15" spans="1:19">
      <c r="A15" s="350"/>
      <c r="B15" s="350"/>
      <c r="C15" s="350"/>
      <c r="D15" s="350"/>
      <c r="E15" s="350"/>
      <c r="F15" s="350"/>
      <c r="G15" s="350"/>
    </row>
    <row r="16" spans="1:19">
      <c r="A16" s="350"/>
      <c r="B16" s="350"/>
      <c r="C16" s="350"/>
      <c r="D16" s="350"/>
      <c r="E16" s="350"/>
      <c r="F16" s="350"/>
      <c r="G16" s="350"/>
    </row>
    <row r="17" spans="1:13">
      <c r="A17" s="350"/>
      <c r="B17" s="350"/>
      <c r="C17" s="350"/>
      <c r="D17" s="350"/>
      <c r="E17" s="350"/>
      <c r="F17" s="350"/>
      <c r="G17" s="350"/>
    </row>
    <row r="18" spans="1:13">
      <c r="A18" s="350"/>
      <c r="B18" s="350"/>
      <c r="C18" s="350"/>
      <c r="D18" s="350"/>
      <c r="E18" s="351"/>
      <c r="F18" s="351"/>
      <c r="G18" s="356"/>
    </row>
    <row r="19" spans="1:13">
      <c r="A19" s="350"/>
      <c r="B19" s="350"/>
      <c r="C19" s="350"/>
      <c r="D19" s="350"/>
      <c r="E19" s="350"/>
      <c r="F19" s="350"/>
      <c r="G19" s="353"/>
    </row>
    <row r="20" spans="1:13">
      <c r="A20" s="363"/>
    </row>
    <row r="21" spans="1:13">
      <c r="A21" s="363" t="s">
        <v>675</v>
      </c>
      <c r="C21" s="56"/>
      <c r="D21" s="61"/>
      <c r="E21" s="56"/>
      <c r="M21" s="357">
        <v>2020</v>
      </c>
    </row>
    <row r="22" spans="1:13">
      <c r="A22" s="492" t="s">
        <v>676</v>
      </c>
      <c r="C22" s="56"/>
      <c r="D22" s="61"/>
      <c r="E22" s="56"/>
      <c r="H22" s="61"/>
      <c r="I22" s="61"/>
      <c r="L22" s="359" t="s">
        <v>544</v>
      </c>
      <c r="M22" s="360">
        <v>8.968548541749028</v>
      </c>
    </row>
    <row r="23" spans="1:13">
      <c r="A23" s="492" t="s">
        <v>643</v>
      </c>
      <c r="C23" s="56"/>
      <c r="D23" s="61"/>
      <c r="E23" s="56"/>
      <c r="I23" s="61"/>
      <c r="L23" s="359" t="s">
        <v>106</v>
      </c>
      <c r="M23" s="360">
        <v>9.3218731793262464</v>
      </c>
    </row>
    <row r="24" spans="1:13">
      <c r="L24" s="359" t="s">
        <v>3</v>
      </c>
      <c r="M24" s="360">
        <v>62.314131356480274</v>
      </c>
    </row>
    <row r="25" spans="1:13">
      <c r="A25" s="363"/>
      <c r="B25" s="364"/>
      <c r="C25" s="363"/>
      <c r="D25" s="365"/>
      <c r="E25" s="363"/>
      <c r="F25" s="364"/>
      <c r="G25" s="200"/>
      <c r="L25" s="359" t="s">
        <v>545</v>
      </c>
      <c r="M25" s="360">
        <v>19.39544692244446</v>
      </c>
    </row>
    <row r="26" spans="1:13">
      <c r="A26" s="363"/>
      <c r="B26" s="366"/>
      <c r="C26" s="363"/>
      <c r="D26" s="366"/>
      <c r="E26" s="363"/>
      <c r="F26" s="366"/>
      <c r="G26" s="200"/>
      <c r="L26" s="367" t="s">
        <v>238</v>
      </c>
      <c r="M26" s="368">
        <v>100</v>
      </c>
    </row>
    <row r="27" spans="1:13">
      <c r="A27" s="363"/>
      <c r="B27" s="366"/>
      <c r="C27" s="363"/>
      <c r="D27" s="366"/>
      <c r="E27" s="363"/>
      <c r="F27" s="366"/>
      <c r="G27" s="200"/>
    </row>
    <row r="28" spans="1:13">
      <c r="A28" s="363"/>
      <c r="B28" s="366"/>
      <c r="C28" s="363"/>
      <c r="D28" s="366"/>
      <c r="E28" s="363"/>
      <c r="F28" s="366"/>
      <c r="G28" s="200"/>
    </row>
    <row r="29" spans="1:13">
      <c r="A29" s="363"/>
      <c r="B29" s="366"/>
      <c r="C29" s="363"/>
      <c r="D29" s="369"/>
      <c r="E29" s="363"/>
      <c r="F29" s="366"/>
      <c r="G29" s="200"/>
    </row>
    <row r="30" spans="1:13">
      <c r="A30" s="363"/>
      <c r="B30" s="366"/>
      <c r="C30" s="363"/>
      <c r="D30" s="369"/>
      <c r="E30" s="363"/>
      <c r="F30" s="366"/>
      <c r="G30" s="200"/>
    </row>
    <row r="31" spans="1:13">
      <c r="A31" s="363"/>
      <c r="B31" s="366"/>
      <c r="C31" s="363"/>
      <c r="D31" s="369"/>
      <c r="E31" s="363"/>
      <c r="F31" s="366"/>
      <c r="G31" s="200"/>
    </row>
    <row r="32" spans="1:13">
      <c r="A32" s="370"/>
      <c r="B32" s="371"/>
      <c r="C32" s="370"/>
      <c r="D32" s="371"/>
      <c r="E32" s="370"/>
      <c r="F32" s="371"/>
      <c r="G32" s="200"/>
    </row>
    <row r="33" spans="1:16">
      <c r="A33" s="200"/>
      <c r="B33" s="200"/>
      <c r="C33" s="200"/>
      <c r="D33" s="200"/>
      <c r="E33" s="200"/>
      <c r="F33" s="200"/>
      <c r="G33" s="200"/>
    </row>
    <row r="34" spans="1:16">
      <c r="A34" s="363"/>
      <c r="B34" s="364"/>
      <c r="C34" s="363"/>
      <c r="D34" s="365"/>
      <c r="E34" s="363"/>
      <c r="F34" s="364"/>
      <c r="G34" s="200"/>
    </row>
    <row r="35" spans="1:16">
      <c r="A35" s="363"/>
      <c r="B35" s="366"/>
      <c r="C35" s="363"/>
      <c r="D35" s="366"/>
      <c r="E35" s="363"/>
      <c r="F35" s="366"/>
      <c r="G35" s="200"/>
    </row>
    <row r="36" spans="1:16">
      <c r="A36" s="363"/>
      <c r="B36" s="366"/>
      <c r="C36" s="363"/>
      <c r="D36" s="366"/>
      <c r="E36" s="363"/>
      <c r="F36" s="366"/>
      <c r="G36" s="200"/>
    </row>
    <row r="37" spans="1:16">
      <c r="A37" s="363"/>
      <c r="B37" s="366"/>
      <c r="C37" s="363"/>
      <c r="D37" s="366"/>
      <c r="E37" s="363"/>
      <c r="F37" s="366"/>
      <c r="G37" s="200"/>
    </row>
    <row r="38" spans="1:16">
      <c r="A38" s="363"/>
      <c r="B38" s="366"/>
      <c r="C38" s="363"/>
      <c r="D38" s="369"/>
      <c r="E38" s="363"/>
      <c r="F38" s="366"/>
      <c r="G38" s="200"/>
    </row>
    <row r="39" spans="1:16">
      <c r="A39" s="363"/>
      <c r="B39" s="366"/>
      <c r="C39" s="363"/>
      <c r="D39" s="369"/>
      <c r="E39" s="363"/>
      <c r="F39" s="366"/>
      <c r="G39" s="200"/>
    </row>
    <row r="40" spans="1:16">
      <c r="A40" s="363"/>
      <c r="B40" s="366"/>
      <c r="C40" s="363"/>
      <c r="D40" s="369"/>
      <c r="E40" s="363"/>
      <c r="F40" s="366"/>
      <c r="G40" s="200"/>
    </row>
    <row r="41" spans="1:16">
      <c r="A41" s="370"/>
      <c r="B41" s="371"/>
      <c r="C41" s="370"/>
      <c r="D41" s="371"/>
      <c r="E41" s="370"/>
      <c r="F41" s="371"/>
      <c r="G41" s="200"/>
      <c r="L41" s="359"/>
      <c r="M41" s="360"/>
      <c r="O41" s="358"/>
      <c r="P41" s="361"/>
    </row>
    <row r="42" spans="1:16">
      <c r="A42" s="200"/>
      <c r="B42" s="200"/>
      <c r="C42" s="200"/>
      <c r="D42" s="200"/>
      <c r="E42" s="200"/>
      <c r="F42" s="200"/>
      <c r="G42" s="200"/>
      <c r="L42" s="359"/>
      <c r="M42" s="360"/>
      <c r="O42" s="362"/>
      <c r="P42" s="361"/>
    </row>
    <row r="43" spans="1:16">
      <c r="L43" s="367"/>
      <c r="M43" s="368"/>
    </row>
  </sheetData>
  <pageMargins left="0.78740157499999996" right="0.78740157499999996" top="0.984251969" bottom="0.984251969" header="0.4921259845" footer="0.492125984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3"/>
  <sheetViews>
    <sheetView showGridLines="0" topLeftCell="D5" zoomScaleNormal="100" workbookViewId="0">
      <selection activeCell="S13" sqref="S13"/>
    </sheetView>
  </sheetViews>
  <sheetFormatPr baseColWidth="10" defaultRowHeight="12.75"/>
  <cols>
    <col min="1" max="16384" width="11.42578125" style="54"/>
  </cols>
  <sheetData>
    <row r="1" spans="1:12" ht="15">
      <c r="A1" s="263" t="s">
        <v>509</v>
      </c>
    </row>
    <row r="3" spans="1:12">
      <c r="L3" s="59"/>
    </row>
    <row r="37" spans="1:9">
      <c r="A37" s="494" t="s">
        <v>510</v>
      </c>
    </row>
    <row r="38" spans="1:9">
      <c r="A38" s="807" t="s">
        <v>511</v>
      </c>
    </row>
    <row r="39" spans="1:9">
      <c r="A39" s="494"/>
      <c r="I39" s="372"/>
    </row>
    <row r="40" spans="1:9">
      <c r="A40" s="808" t="s">
        <v>623</v>
      </c>
    </row>
    <row r="43" spans="1:9">
      <c r="A43" s="225"/>
    </row>
  </sheetData>
  <pageMargins left="0.78740157499999996" right="0.78740157499999996" top="0.984251969" bottom="0.984251969" header="0.4921259845" footer="0.492125984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60"/>
  <sheetViews>
    <sheetView showGridLines="0" topLeftCell="A10" zoomScaleNormal="100" workbookViewId="0">
      <selection activeCell="A31" sqref="A31"/>
    </sheetView>
  </sheetViews>
  <sheetFormatPr baseColWidth="10" defaultRowHeight="12.75"/>
  <cols>
    <col min="1" max="7" width="11.42578125" style="373"/>
    <col min="8" max="8" width="14.28515625" style="373" customWidth="1"/>
    <col min="9" max="263" width="11.42578125" style="373"/>
    <col min="264" max="264" width="14.28515625" style="373" customWidth="1"/>
    <col min="265" max="519" width="11.42578125" style="373"/>
    <col min="520" max="520" width="14.28515625" style="373" customWidth="1"/>
    <col min="521" max="775" width="11.42578125" style="373"/>
    <col min="776" max="776" width="14.28515625" style="373" customWidth="1"/>
    <col min="777" max="1031" width="11.42578125" style="373"/>
    <col min="1032" max="1032" width="14.28515625" style="373" customWidth="1"/>
    <col min="1033" max="1287" width="11.42578125" style="373"/>
    <col min="1288" max="1288" width="14.28515625" style="373" customWidth="1"/>
    <col min="1289" max="1543" width="11.42578125" style="373"/>
    <col min="1544" max="1544" width="14.28515625" style="373" customWidth="1"/>
    <col min="1545" max="1799" width="11.42578125" style="373"/>
    <col min="1800" max="1800" width="14.28515625" style="373" customWidth="1"/>
    <col min="1801" max="2055" width="11.42578125" style="373"/>
    <col min="2056" max="2056" width="14.28515625" style="373" customWidth="1"/>
    <col min="2057" max="2311" width="11.42578125" style="373"/>
    <col min="2312" max="2312" width="14.28515625" style="373" customWidth="1"/>
    <col min="2313" max="2567" width="11.42578125" style="373"/>
    <col min="2568" max="2568" width="14.28515625" style="373" customWidth="1"/>
    <col min="2569" max="2823" width="11.42578125" style="373"/>
    <col min="2824" max="2824" width="14.28515625" style="373" customWidth="1"/>
    <col min="2825" max="3079" width="11.42578125" style="373"/>
    <col min="3080" max="3080" width="14.28515625" style="373" customWidth="1"/>
    <col min="3081" max="3335" width="11.42578125" style="373"/>
    <col min="3336" max="3336" width="14.28515625" style="373" customWidth="1"/>
    <col min="3337" max="3591" width="11.42578125" style="373"/>
    <col min="3592" max="3592" width="14.28515625" style="373" customWidth="1"/>
    <col min="3593" max="3847" width="11.42578125" style="373"/>
    <col min="3848" max="3848" width="14.28515625" style="373" customWidth="1"/>
    <col min="3849" max="4103" width="11.42578125" style="373"/>
    <col min="4104" max="4104" width="14.28515625" style="373" customWidth="1"/>
    <col min="4105" max="4359" width="11.42578125" style="373"/>
    <col min="4360" max="4360" width="14.28515625" style="373" customWidth="1"/>
    <col min="4361" max="4615" width="11.42578125" style="373"/>
    <col min="4616" max="4616" width="14.28515625" style="373" customWidth="1"/>
    <col min="4617" max="4871" width="11.42578125" style="373"/>
    <col min="4872" max="4872" width="14.28515625" style="373" customWidth="1"/>
    <col min="4873" max="5127" width="11.42578125" style="373"/>
    <col min="5128" max="5128" width="14.28515625" style="373" customWidth="1"/>
    <col min="5129" max="5383" width="11.42578125" style="373"/>
    <col min="5384" max="5384" width="14.28515625" style="373" customWidth="1"/>
    <col min="5385" max="5639" width="11.42578125" style="373"/>
    <col min="5640" max="5640" width="14.28515625" style="373" customWidth="1"/>
    <col min="5641" max="5895" width="11.42578125" style="373"/>
    <col min="5896" max="5896" width="14.28515625" style="373" customWidth="1"/>
    <col min="5897" max="6151" width="11.42578125" style="373"/>
    <col min="6152" max="6152" width="14.28515625" style="373" customWidth="1"/>
    <col min="6153" max="6407" width="11.42578125" style="373"/>
    <col min="6408" max="6408" width="14.28515625" style="373" customWidth="1"/>
    <col min="6409" max="6663" width="11.42578125" style="373"/>
    <col min="6664" max="6664" width="14.28515625" style="373" customWidth="1"/>
    <col min="6665" max="6919" width="11.42578125" style="373"/>
    <col min="6920" max="6920" width="14.28515625" style="373" customWidth="1"/>
    <col min="6921" max="7175" width="11.42578125" style="373"/>
    <col min="7176" max="7176" width="14.28515625" style="373" customWidth="1"/>
    <col min="7177" max="7431" width="11.42578125" style="373"/>
    <col min="7432" max="7432" width="14.28515625" style="373" customWidth="1"/>
    <col min="7433" max="7687" width="11.42578125" style="373"/>
    <col min="7688" max="7688" width="14.28515625" style="373" customWidth="1"/>
    <col min="7689" max="7943" width="11.42578125" style="373"/>
    <col min="7944" max="7944" width="14.28515625" style="373" customWidth="1"/>
    <col min="7945" max="8199" width="11.42578125" style="373"/>
    <col min="8200" max="8200" width="14.28515625" style="373" customWidth="1"/>
    <col min="8201" max="8455" width="11.42578125" style="373"/>
    <col min="8456" max="8456" width="14.28515625" style="373" customWidth="1"/>
    <col min="8457" max="8711" width="11.42578125" style="373"/>
    <col min="8712" max="8712" width="14.28515625" style="373" customWidth="1"/>
    <col min="8713" max="8967" width="11.42578125" style="373"/>
    <col min="8968" max="8968" width="14.28515625" style="373" customWidth="1"/>
    <col min="8969" max="9223" width="11.42578125" style="373"/>
    <col min="9224" max="9224" width="14.28515625" style="373" customWidth="1"/>
    <col min="9225" max="9479" width="11.42578125" style="373"/>
    <col min="9480" max="9480" width="14.28515625" style="373" customWidth="1"/>
    <col min="9481" max="9735" width="11.42578125" style="373"/>
    <col min="9736" max="9736" width="14.28515625" style="373" customWidth="1"/>
    <col min="9737" max="9991" width="11.42578125" style="373"/>
    <col min="9992" max="9992" width="14.28515625" style="373" customWidth="1"/>
    <col min="9993" max="10247" width="11.42578125" style="373"/>
    <col min="10248" max="10248" width="14.28515625" style="373" customWidth="1"/>
    <col min="10249" max="10503" width="11.42578125" style="373"/>
    <col min="10504" max="10504" width="14.28515625" style="373" customWidth="1"/>
    <col min="10505" max="10759" width="11.42578125" style="373"/>
    <col min="10760" max="10760" width="14.28515625" style="373" customWidth="1"/>
    <col min="10761" max="11015" width="11.42578125" style="373"/>
    <col min="11016" max="11016" width="14.28515625" style="373" customWidth="1"/>
    <col min="11017" max="11271" width="11.42578125" style="373"/>
    <col min="11272" max="11272" width="14.28515625" style="373" customWidth="1"/>
    <col min="11273" max="11527" width="11.42578125" style="373"/>
    <col min="11528" max="11528" width="14.28515625" style="373" customWidth="1"/>
    <col min="11529" max="11783" width="11.42578125" style="373"/>
    <col min="11784" max="11784" width="14.28515625" style="373" customWidth="1"/>
    <col min="11785" max="12039" width="11.42578125" style="373"/>
    <col min="12040" max="12040" width="14.28515625" style="373" customWidth="1"/>
    <col min="12041" max="12295" width="11.42578125" style="373"/>
    <col min="12296" max="12296" width="14.28515625" style="373" customWidth="1"/>
    <col min="12297" max="12551" width="11.42578125" style="373"/>
    <col min="12552" max="12552" width="14.28515625" style="373" customWidth="1"/>
    <col min="12553" max="12807" width="11.42578125" style="373"/>
    <col min="12808" max="12808" width="14.28515625" style="373" customWidth="1"/>
    <col min="12809" max="13063" width="11.42578125" style="373"/>
    <col min="13064" max="13064" width="14.28515625" style="373" customWidth="1"/>
    <col min="13065" max="13319" width="11.42578125" style="373"/>
    <col min="13320" max="13320" width="14.28515625" style="373" customWidth="1"/>
    <col min="13321" max="13575" width="11.42578125" style="373"/>
    <col min="13576" max="13576" width="14.28515625" style="373" customWidth="1"/>
    <col min="13577" max="13831" width="11.42578125" style="373"/>
    <col min="13832" max="13832" width="14.28515625" style="373" customWidth="1"/>
    <col min="13833" max="14087" width="11.42578125" style="373"/>
    <col min="14088" max="14088" width="14.28515625" style="373" customWidth="1"/>
    <col min="14089" max="14343" width="11.42578125" style="373"/>
    <col min="14344" max="14344" width="14.28515625" style="373" customWidth="1"/>
    <col min="14345" max="14599" width="11.42578125" style="373"/>
    <col min="14600" max="14600" width="14.28515625" style="373" customWidth="1"/>
    <col min="14601" max="14855" width="11.42578125" style="373"/>
    <col min="14856" max="14856" width="14.28515625" style="373" customWidth="1"/>
    <col min="14857" max="15111" width="11.42578125" style="373"/>
    <col min="15112" max="15112" width="14.28515625" style="373" customWidth="1"/>
    <col min="15113" max="15367" width="11.42578125" style="373"/>
    <col min="15368" max="15368" width="14.28515625" style="373" customWidth="1"/>
    <col min="15369" max="15623" width="11.42578125" style="373"/>
    <col min="15624" max="15624" width="14.28515625" style="373" customWidth="1"/>
    <col min="15625" max="15879" width="11.42578125" style="373"/>
    <col min="15880" max="15880" width="14.28515625" style="373" customWidth="1"/>
    <col min="15881" max="16135" width="11.42578125" style="373"/>
    <col min="16136" max="16136" width="14.28515625" style="373" customWidth="1"/>
    <col min="16137" max="16384" width="11.42578125" style="373"/>
  </cols>
  <sheetData>
    <row r="1" spans="1:18" ht="15">
      <c r="A1" s="263" t="s">
        <v>512</v>
      </c>
    </row>
    <row r="2" spans="1:18" ht="15">
      <c r="A2" s="720" t="s">
        <v>513</v>
      </c>
    </row>
    <row r="3" spans="1:18" ht="15" customHeight="1">
      <c r="A3" s="313" t="s">
        <v>160</v>
      </c>
    </row>
    <row r="4" spans="1:18" ht="9" customHeight="1">
      <c r="A4" s="374"/>
      <c r="B4" s="374"/>
      <c r="C4" s="374"/>
      <c r="D4" s="374"/>
      <c r="E4" s="374"/>
      <c r="F4" s="374"/>
    </row>
    <row r="5" spans="1:18" ht="15.75">
      <c r="A5" s="374"/>
      <c r="B5" s="374"/>
      <c r="C5" s="374"/>
      <c r="D5" s="374"/>
      <c r="E5" s="374"/>
      <c r="F5" s="374"/>
    </row>
    <row r="6" spans="1:18">
      <c r="A6" s="375"/>
      <c r="B6" s="375"/>
      <c r="C6" s="375"/>
      <c r="D6" s="375"/>
      <c r="E6" s="375"/>
      <c r="F6" s="375"/>
    </row>
    <row r="7" spans="1:18">
      <c r="A7" s="375"/>
      <c r="B7" s="375"/>
      <c r="C7" s="375"/>
      <c r="D7" s="375"/>
      <c r="E7" s="375"/>
      <c r="F7" s="375"/>
    </row>
    <row r="8" spans="1:18">
      <c r="A8" s="375"/>
      <c r="B8" s="375"/>
      <c r="C8" s="375"/>
      <c r="D8" s="375"/>
      <c r="E8" s="375"/>
      <c r="F8" s="375"/>
    </row>
    <row r="9" spans="1:18">
      <c r="A9" s="375"/>
      <c r="B9" s="375"/>
      <c r="C9" s="375"/>
      <c r="D9" s="375"/>
      <c r="E9" s="375"/>
      <c r="F9" s="375"/>
    </row>
    <row r="10" spans="1:18">
      <c r="A10" s="375"/>
      <c r="B10" s="375"/>
      <c r="C10" s="375"/>
      <c r="D10" s="375"/>
      <c r="E10" s="375"/>
    </row>
    <row r="11" spans="1:18">
      <c r="A11" s="375"/>
      <c r="B11" s="375"/>
      <c r="C11" s="375"/>
      <c r="D11" s="375"/>
      <c r="E11" s="375"/>
      <c r="F11" s="375"/>
    </row>
    <row r="12" spans="1:18">
      <c r="A12" s="375"/>
      <c r="B12" s="375"/>
      <c r="C12" s="375"/>
      <c r="D12" s="375"/>
      <c r="E12" s="375"/>
      <c r="F12" s="375"/>
      <c r="R12" s="376">
        <v>2020</v>
      </c>
    </row>
    <row r="13" spans="1:18">
      <c r="A13" s="375"/>
      <c r="B13" s="375"/>
      <c r="C13" s="375"/>
      <c r="D13" s="375"/>
      <c r="E13" s="375"/>
      <c r="F13" s="375"/>
      <c r="I13" s="54" t="s">
        <v>239</v>
      </c>
      <c r="J13" s="56">
        <v>19.613033792000003</v>
      </c>
      <c r="K13" s="54"/>
      <c r="L13" s="54"/>
      <c r="N13" s="61" t="s">
        <v>240</v>
      </c>
      <c r="R13" s="377">
        <v>19.613033792</v>
      </c>
    </row>
    <row r="14" spans="1:18">
      <c r="A14" s="375"/>
      <c r="B14" s="375"/>
      <c r="C14" s="375"/>
      <c r="D14" s="375"/>
      <c r="E14" s="375"/>
      <c r="F14" s="375"/>
      <c r="I14" s="54" t="s">
        <v>241</v>
      </c>
      <c r="J14" s="56">
        <v>4.2319670000000009</v>
      </c>
      <c r="K14" s="54"/>
      <c r="L14" s="54"/>
      <c r="M14" s="378"/>
      <c r="N14" s="54" t="s">
        <v>242</v>
      </c>
      <c r="R14" s="379">
        <v>4.2319670000000009</v>
      </c>
    </row>
    <row r="15" spans="1:18">
      <c r="A15" s="375"/>
      <c r="B15" s="375"/>
      <c r="C15" s="375"/>
      <c r="D15" s="375"/>
      <c r="E15" s="375"/>
      <c r="F15" s="375"/>
      <c r="I15" s="54" t="s">
        <v>243</v>
      </c>
      <c r="J15" s="56">
        <v>0</v>
      </c>
      <c r="K15" s="54"/>
      <c r="L15" s="54"/>
      <c r="M15" s="380"/>
      <c r="N15" s="59" t="s">
        <v>244</v>
      </c>
      <c r="R15" s="379">
        <v>0</v>
      </c>
    </row>
    <row r="16" spans="1:18">
      <c r="A16" s="375"/>
      <c r="B16" s="375"/>
      <c r="C16" s="375"/>
      <c r="D16" s="375"/>
      <c r="E16" s="375"/>
      <c r="F16" s="375"/>
      <c r="I16" s="54" t="s">
        <v>121</v>
      </c>
      <c r="J16" s="56">
        <v>2.7571009999999996</v>
      </c>
      <c r="K16" s="54"/>
      <c r="L16" s="54"/>
      <c r="M16" s="380"/>
      <c r="N16" s="54" t="s">
        <v>245</v>
      </c>
      <c r="R16" s="379">
        <v>2.7571009999999996</v>
      </c>
    </row>
    <row r="17" spans="1:22">
      <c r="A17" s="375"/>
      <c r="B17" s="375"/>
      <c r="C17" s="375"/>
      <c r="D17" s="375"/>
      <c r="E17" s="375"/>
      <c r="F17" s="375"/>
      <c r="I17" s="54" t="s">
        <v>246</v>
      </c>
      <c r="J17" s="56">
        <v>3.6012290000000005</v>
      </c>
      <c r="K17" s="54"/>
      <c r="L17" s="54"/>
      <c r="N17" s="54" t="s">
        <v>247</v>
      </c>
      <c r="R17" s="379">
        <v>3.6012290000000005</v>
      </c>
      <c r="S17" s="381"/>
      <c r="T17" s="373" t="s">
        <v>248</v>
      </c>
      <c r="U17" s="373" t="s">
        <v>249</v>
      </c>
    </row>
    <row r="18" spans="1:22">
      <c r="A18" s="375"/>
      <c r="B18" s="375"/>
      <c r="C18" s="375"/>
      <c r="D18" s="375"/>
      <c r="E18" s="375"/>
      <c r="F18" s="375"/>
      <c r="I18" s="54" t="s">
        <v>250</v>
      </c>
      <c r="J18" s="382">
        <v>0.49842999999999993</v>
      </c>
      <c r="K18" s="54" t="s">
        <v>249</v>
      </c>
      <c r="L18" s="56">
        <v>0.71364279199999991</v>
      </c>
      <c r="M18" s="378"/>
      <c r="N18" s="54" t="s">
        <v>251</v>
      </c>
      <c r="R18" s="379">
        <v>1.2120727919999998</v>
      </c>
      <c r="S18" s="381" t="s">
        <v>252</v>
      </c>
      <c r="T18" s="379">
        <v>0.49842999999999993</v>
      </c>
      <c r="U18" s="56">
        <v>0.71364279199999991</v>
      </c>
      <c r="V18" s="383"/>
    </row>
    <row r="19" spans="1:22">
      <c r="A19" s="375"/>
      <c r="B19" s="375"/>
      <c r="C19" s="375"/>
      <c r="D19" s="375"/>
      <c r="E19" s="375"/>
      <c r="F19" s="375"/>
      <c r="I19" s="54" t="s">
        <v>253</v>
      </c>
      <c r="J19" s="56">
        <v>2.1000000000000006E-5</v>
      </c>
      <c r="K19" s="54"/>
      <c r="L19" s="54"/>
      <c r="M19" s="384"/>
      <c r="N19" s="59" t="s">
        <v>254</v>
      </c>
      <c r="R19" s="379">
        <v>2.1000000000000006E-5</v>
      </c>
    </row>
    <row r="20" spans="1:22">
      <c r="A20" s="375"/>
      <c r="B20" s="375"/>
      <c r="C20" s="375"/>
      <c r="D20" s="375"/>
      <c r="E20" s="375"/>
      <c r="F20" s="375"/>
      <c r="I20" s="54" t="s">
        <v>255</v>
      </c>
      <c r="J20" s="56">
        <v>6.1808680000000003</v>
      </c>
      <c r="K20" s="54"/>
      <c r="L20" s="54"/>
      <c r="M20" s="385"/>
      <c r="N20" s="54" t="s">
        <v>256</v>
      </c>
      <c r="R20" s="379">
        <v>6.1808680000000003</v>
      </c>
    </row>
    <row r="21" spans="1:22">
      <c r="A21" s="375"/>
      <c r="B21" s="375"/>
      <c r="C21" s="375"/>
      <c r="D21" s="375"/>
      <c r="E21" s="375"/>
      <c r="F21" s="386"/>
      <c r="I21" s="54" t="s">
        <v>257</v>
      </c>
      <c r="J21" s="56">
        <v>1.6297750000000002</v>
      </c>
      <c r="K21" s="54"/>
      <c r="L21" s="54"/>
      <c r="M21" s="385"/>
      <c r="N21" s="54" t="s">
        <v>258</v>
      </c>
      <c r="R21" s="379">
        <v>1.6297750000000002</v>
      </c>
    </row>
    <row r="22" spans="1:22">
      <c r="A22" s="375"/>
      <c r="B22" s="375"/>
      <c r="C22" s="375"/>
      <c r="D22" s="375"/>
      <c r="E22" s="375"/>
      <c r="F22" s="375"/>
      <c r="I22" s="54" t="s">
        <v>259</v>
      </c>
      <c r="J22" s="56">
        <v>64.425462384893336</v>
      </c>
      <c r="K22" s="54"/>
      <c r="L22" s="54"/>
      <c r="M22" s="385"/>
      <c r="N22" s="61" t="s">
        <v>260</v>
      </c>
      <c r="R22" s="377">
        <v>64.425462384893336</v>
      </c>
      <c r="S22" s="387"/>
    </row>
    <row r="23" spans="1:22">
      <c r="A23" s="375"/>
      <c r="B23" s="375"/>
      <c r="C23" s="375"/>
      <c r="D23" s="375"/>
      <c r="E23" s="375"/>
      <c r="F23" s="375"/>
      <c r="I23" s="54" t="s">
        <v>241</v>
      </c>
      <c r="J23" s="56">
        <v>5.029348999999999</v>
      </c>
      <c r="K23" s="54"/>
      <c r="L23" s="54"/>
      <c r="M23" s="385"/>
      <c r="N23" s="54" t="s">
        <v>261</v>
      </c>
      <c r="R23" s="379">
        <v>5.029348999999999</v>
      </c>
      <c r="S23" s="381"/>
    </row>
    <row r="24" spans="1:22">
      <c r="A24" s="375"/>
      <c r="B24" s="375"/>
      <c r="C24" s="375"/>
      <c r="D24" s="375"/>
      <c r="E24" s="375"/>
      <c r="F24" s="375"/>
      <c r="I24" s="54" t="s">
        <v>243</v>
      </c>
      <c r="J24" s="56">
        <v>1.147553</v>
      </c>
      <c r="K24" s="54"/>
      <c r="L24" s="54"/>
      <c r="M24" s="385"/>
      <c r="N24" s="59" t="s">
        <v>262</v>
      </c>
      <c r="R24" s="379">
        <v>1.147553</v>
      </c>
      <c r="S24" s="381"/>
    </row>
    <row r="25" spans="1:22">
      <c r="A25" s="375"/>
      <c r="B25" s="375"/>
      <c r="C25" s="375"/>
      <c r="D25" s="375"/>
      <c r="E25" s="375"/>
      <c r="F25" s="375"/>
      <c r="I25" s="54" t="s">
        <v>121</v>
      </c>
      <c r="J25" s="56">
        <v>12.959450000000002</v>
      </c>
      <c r="K25" s="54"/>
      <c r="L25" s="54"/>
      <c r="M25" s="385"/>
      <c r="N25" s="54" t="s">
        <v>263</v>
      </c>
      <c r="R25" s="379">
        <v>12.959450000000002</v>
      </c>
      <c r="S25" s="381"/>
    </row>
    <row r="26" spans="1:22">
      <c r="A26" s="375"/>
      <c r="B26" s="375"/>
      <c r="C26" s="375"/>
      <c r="D26" s="375"/>
      <c r="E26" s="375"/>
      <c r="F26" s="375"/>
      <c r="I26" s="54" t="s">
        <v>246</v>
      </c>
      <c r="J26" s="56">
        <v>8.4060453848933321</v>
      </c>
      <c r="K26" s="54"/>
      <c r="L26" s="54"/>
      <c r="M26" s="388"/>
      <c r="N26" s="54" t="s">
        <v>264</v>
      </c>
      <c r="R26" s="379">
        <v>8.4060453848933321</v>
      </c>
      <c r="S26" s="381"/>
    </row>
    <row r="27" spans="1:22">
      <c r="A27" s="375"/>
      <c r="B27" s="375"/>
      <c r="C27" s="375"/>
      <c r="D27" s="375"/>
      <c r="E27" s="375"/>
      <c r="F27" s="375"/>
      <c r="I27" s="54" t="s">
        <v>250</v>
      </c>
      <c r="J27" s="56">
        <v>13.789133000000001</v>
      </c>
      <c r="K27" s="54"/>
      <c r="L27" s="54"/>
      <c r="M27" s="384"/>
      <c r="N27" s="54" t="s">
        <v>265</v>
      </c>
      <c r="R27" s="379">
        <v>13.789133000000001</v>
      </c>
      <c r="S27" s="381"/>
    </row>
    <row r="28" spans="1:22">
      <c r="A28" s="375"/>
      <c r="B28" s="375"/>
      <c r="C28" s="375"/>
      <c r="D28" s="375"/>
      <c r="E28" s="375"/>
      <c r="F28" s="375"/>
      <c r="I28" s="54" t="s">
        <v>253</v>
      </c>
      <c r="J28" s="56">
        <v>0.181783</v>
      </c>
      <c r="K28" s="54"/>
      <c r="L28" s="54"/>
      <c r="M28" s="389"/>
      <c r="N28" s="59" t="s">
        <v>266</v>
      </c>
      <c r="R28" s="379">
        <v>0.181783</v>
      </c>
      <c r="S28" s="381"/>
    </row>
    <row r="29" spans="1:22">
      <c r="I29" s="54" t="s">
        <v>255</v>
      </c>
      <c r="J29" s="56">
        <v>11.410281999999999</v>
      </c>
      <c r="K29" s="54"/>
      <c r="L29" s="54"/>
      <c r="M29" s="389"/>
      <c r="N29" s="54" t="s">
        <v>267</v>
      </c>
      <c r="R29" s="379">
        <v>11.410281999999999</v>
      </c>
      <c r="S29" s="381"/>
    </row>
    <row r="30" spans="1:22" ht="13.5">
      <c r="A30" s="493"/>
      <c r="D30" s="318"/>
      <c r="F30" s="390"/>
      <c r="I30" s="54" t="s">
        <v>257</v>
      </c>
      <c r="J30" s="56">
        <v>11.501866999999999</v>
      </c>
      <c r="K30" s="54"/>
      <c r="L30" s="54"/>
      <c r="M30" s="389"/>
      <c r="N30" s="54" t="s">
        <v>268</v>
      </c>
      <c r="R30" s="379">
        <v>11.501866999999999</v>
      </c>
      <c r="S30" s="381"/>
    </row>
    <row r="31" spans="1:22">
      <c r="A31" s="373" t="s">
        <v>643</v>
      </c>
      <c r="N31" s="304"/>
    </row>
    <row r="32" spans="1:22" ht="24.75" customHeight="1">
      <c r="A32" s="846"/>
      <c r="B32" s="846"/>
      <c r="C32" s="846"/>
      <c r="D32" s="846"/>
      <c r="E32" s="846"/>
      <c r="F32" s="846"/>
      <c r="G32" s="846"/>
      <c r="H32" s="846"/>
    </row>
    <row r="33" spans="1:20">
      <c r="A33" s="375"/>
      <c r="B33" s="375"/>
      <c r="C33" s="375"/>
      <c r="D33" s="375"/>
      <c r="E33" s="375"/>
      <c r="F33" s="375"/>
      <c r="L33" s="391"/>
      <c r="M33" s="391"/>
    </row>
    <row r="34" spans="1:20" ht="15">
      <c r="A34" s="392"/>
      <c r="B34" s="393"/>
      <c r="C34" s="393"/>
      <c r="D34" s="393"/>
      <c r="E34" s="393"/>
      <c r="F34" s="393"/>
      <c r="I34" s="394"/>
      <c r="J34" s="391"/>
      <c r="K34" s="391"/>
      <c r="L34" s="395"/>
      <c r="M34" s="394"/>
    </row>
    <row r="35" spans="1:20">
      <c r="A35" s="396"/>
      <c r="B35" s="393"/>
      <c r="C35" s="393"/>
      <c r="D35" s="393"/>
      <c r="E35" s="393"/>
      <c r="F35" s="393"/>
      <c r="I35" s="394"/>
      <c r="J35" s="394"/>
      <c r="K35" s="394"/>
      <c r="L35" s="395"/>
      <c r="M35" s="394"/>
      <c r="P35" s="397"/>
    </row>
    <row r="36" spans="1:20">
      <c r="A36" s="393"/>
      <c r="B36" s="393"/>
      <c r="C36" s="393"/>
      <c r="D36" s="393"/>
      <c r="E36" s="393"/>
      <c r="F36" s="393"/>
      <c r="G36" s="393"/>
      <c r="I36" s="394"/>
      <c r="J36" s="394"/>
      <c r="K36" s="394"/>
    </row>
    <row r="37" spans="1:20">
      <c r="A37" s="393"/>
      <c r="B37" s="393"/>
      <c r="C37" s="393"/>
      <c r="D37" s="393"/>
      <c r="E37" s="393"/>
      <c r="F37" s="393"/>
      <c r="G37" s="393"/>
      <c r="J37" s="398"/>
      <c r="K37" s="398"/>
      <c r="L37" s="391"/>
      <c r="M37" s="391"/>
    </row>
    <row r="38" spans="1:20">
      <c r="A38" s="399"/>
      <c r="B38" s="393"/>
      <c r="C38" s="393"/>
      <c r="D38" s="393"/>
      <c r="E38" s="393"/>
      <c r="F38" s="393"/>
      <c r="G38" s="393"/>
      <c r="J38" s="394"/>
      <c r="K38" s="391"/>
      <c r="L38" s="400"/>
      <c r="M38" s="400"/>
    </row>
    <row r="39" spans="1:20">
      <c r="A39" s="401"/>
      <c r="J39" s="400"/>
      <c r="K39" s="400"/>
      <c r="L39" s="402"/>
      <c r="M39" s="403"/>
      <c r="T39" s="404"/>
    </row>
    <row r="40" spans="1:20">
      <c r="A40" s="401"/>
      <c r="J40" s="405"/>
      <c r="K40" s="406"/>
      <c r="L40" s="402"/>
      <c r="M40" s="403"/>
      <c r="N40" s="407"/>
      <c r="T40" s="404"/>
    </row>
    <row r="41" spans="1:20">
      <c r="G41" s="408"/>
      <c r="J41" s="409"/>
      <c r="K41" s="402"/>
      <c r="L41" s="402"/>
      <c r="M41" s="403"/>
      <c r="T41" s="404"/>
    </row>
    <row r="42" spans="1:20">
      <c r="J42" s="405"/>
      <c r="K42" s="402"/>
      <c r="L42" s="402"/>
      <c r="M42" s="403"/>
      <c r="T42" s="404"/>
    </row>
    <row r="43" spans="1:20">
      <c r="J43" s="405"/>
      <c r="K43" s="402"/>
      <c r="L43" s="402"/>
      <c r="M43" s="403"/>
      <c r="N43" s="391"/>
      <c r="O43" s="391"/>
      <c r="P43" s="398"/>
      <c r="Q43" s="398"/>
      <c r="R43" s="398"/>
      <c r="T43" s="404"/>
    </row>
    <row r="44" spans="1:20">
      <c r="J44" s="405"/>
      <c r="K44" s="402"/>
      <c r="L44" s="402"/>
      <c r="M44" s="403"/>
      <c r="N44" s="409"/>
      <c r="O44" s="400"/>
      <c r="P44" s="400"/>
      <c r="Q44" s="398"/>
      <c r="R44" s="398"/>
      <c r="T44" s="404"/>
    </row>
    <row r="45" spans="1:20">
      <c r="J45" s="409"/>
      <c r="K45" s="402"/>
      <c r="L45" s="410"/>
      <c r="M45" s="410"/>
      <c r="N45" s="411"/>
      <c r="O45" s="411"/>
      <c r="P45" s="403"/>
      <c r="Q45" s="398"/>
      <c r="R45" s="412"/>
    </row>
    <row r="46" spans="1:20">
      <c r="J46" s="410"/>
      <c r="K46" s="410"/>
      <c r="L46" s="400"/>
      <c r="M46" s="400"/>
      <c r="N46" s="406"/>
      <c r="O46" s="406"/>
      <c r="P46" s="403"/>
      <c r="Q46" s="398"/>
      <c r="R46" s="412"/>
    </row>
    <row r="47" spans="1:20">
      <c r="J47" s="400"/>
      <c r="K47" s="400"/>
      <c r="L47" s="413"/>
      <c r="M47" s="414"/>
      <c r="N47" s="411"/>
      <c r="O47" s="411"/>
      <c r="P47" s="403"/>
      <c r="Q47" s="398"/>
      <c r="R47" s="412"/>
    </row>
    <row r="48" spans="1:20">
      <c r="J48" s="405"/>
      <c r="K48" s="413"/>
      <c r="L48" s="413"/>
      <c r="M48" s="414"/>
      <c r="N48" s="411"/>
      <c r="O48" s="411"/>
      <c r="P48" s="403"/>
      <c r="Q48" s="398"/>
      <c r="R48" s="412"/>
    </row>
    <row r="49" spans="1:18">
      <c r="J49" s="409"/>
      <c r="K49" s="413"/>
      <c r="L49" s="413"/>
      <c r="M49" s="414"/>
      <c r="N49" s="411"/>
      <c r="O49" s="411"/>
      <c r="P49" s="403"/>
      <c r="Q49" s="398"/>
      <c r="R49" s="412"/>
    </row>
    <row r="50" spans="1:18">
      <c r="H50" s="415"/>
      <c r="J50" s="405"/>
      <c r="K50" s="413"/>
      <c r="L50" s="413"/>
      <c r="M50" s="414"/>
      <c r="N50" s="411"/>
      <c r="O50" s="411"/>
      <c r="P50" s="403"/>
      <c r="Q50" s="398"/>
      <c r="R50" s="412"/>
    </row>
    <row r="51" spans="1:18">
      <c r="I51" s="415"/>
      <c r="J51" s="405"/>
      <c r="K51" s="413"/>
      <c r="L51" s="413"/>
      <c r="M51" s="414"/>
      <c r="N51" s="410"/>
      <c r="O51" s="410"/>
      <c r="P51" s="410"/>
      <c r="Q51" s="398"/>
      <c r="R51" s="398"/>
    </row>
    <row r="52" spans="1:18">
      <c r="J52" s="405"/>
      <c r="K52" s="413"/>
      <c r="L52" s="413"/>
      <c r="M52" s="414"/>
      <c r="N52" s="409"/>
      <c r="O52" s="400"/>
      <c r="P52" s="400"/>
      <c r="Q52" s="398"/>
      <c r="R52" s="398"/>
    </row>
    <row r="53" spans="1:18">
      <c r="H53" s="408"/>
      <c r="J53" s="409"/>
      <c r="K53" s="413"/>
      <c r="L53" s="398"/>
      <c r="M53" s="398"/>
      <c r="N53" s="413"/>
      <c r="O53" s="413"/>
      <c r="P53" s="414"/>
      <c r="Q53" s="398"/>
      <c r="R53" s="398"/>
    </row>
    <row r="54" spans="1:18" ht="78.75" customHeight="1">
      <c r="A54" s="847"/>
      <c r="B54" s="847"/>
      <c r="C54" s="847"/>
      <c r="D54" s="847"/>
      <c r="E54" s="847"/>
      <c r="F54" s="847"/>
      <c r="G54" s="847"/>
      <c r="H54" s="847"/>
      <c r="J54" s="398"/>
      <c r="K54" s="398"/>
      <c r="L54" s="398"/>
      <c r="M54" s="398"/>
      <c r="N54" s="413"/>
      <c r="O54" s="413"/>
      <c r="P54" s="414"/>
      <c r="Q54" s="398"/>
      <c r="R54" s="398"/>
    </row>
    <row r="55" spans="1:18">
      <c r="N55" s="413"/>
      <c r="O55" s="413"/>
      <c r="P55" s="414"/>
      <c r="Q55" s="398"/>
      <c r="R55" s="398"/>
    </row>
    <row r="56" spans="1:18">
      <c r="N56" s="413"/>
      <c r="O56" s="413"/>
      <c r="P56" s="414"/>
      <c r="Q56" s="416"/>
      <c r="R56" s="398"/>
    </row>
    <row r="57" spans="1:18">
      <c r="A57" s="848"/>
      <c r="B57" s="848"/>
      <c r="C57" s="848"/>
      <c r="D57" s="848"/>
      <c r="E57" s="848"/>
      <c r="F57" s="848"/>
      <c r="G57" s="848"/>
      <c r="N57" s="413"/>
      <c r="O57" s="413"/>
      <c r="P57" s="414"/>
      <c r="Q57" s="398"/>
      <c r="R57" s="398"/>
    </row>
    <row r="58" spans="1:18">
      <c r="G58" s="408"/>
      <c r="N58" s="413"/>
      <c r="O58" s="413"/>
      <c r="P58" s="414"/>
      <c r="Q58" s="398"/>
      <c r="R58" s="398"/>
    </row>
    <row r="59" spans="1:18">
      <c r="N59" s="398"/>
      <c r="O59" s="398"/>
      <c r="P59" s="398"/>
      <c r="Q59" s="398"/>
      <c r="R59" s="398"/>
    </row>
    <row r="60" spans="1:18">
      <c r="N60" s="398"/>
      <c r="O60" s="398"/>
      <c r="P60" s="398"/>
      <c r="Q60" s="398"/>
      <c r="R60" s="398"/>
    </row>
  </sheetData>
  <mergeCells count="3">
    <mergeCell ref="A32:H32"/>
    <mergeCell ref="A54:H54"/>
    <mergeCell ref="A57:G57"/>
  </mergeCells>
  <pageMargins left="0.78749999999999998" right="0.78749999999999998" top="1.0249999999999999" bottom="1.0249999999999999" header="0.78749999999999998" footer="0.78749999999999998"/>
  <pageSetup paperSize="9" scale="80" firstPageNumber="0" orientation="portrait"/>
  <headerFooter alignWithMargins="0">
    <oddHeader>&amp;C&amp;A</oddHeader>
    <oddFooter>&amp;CPage &amp;P</oddFooter>
  </headerFooter>
  <drawing r:id="rId1"/>
  <legacyDrawing r:id="rId2"/>
  <oleObjects>
    <mc:AlternateContent xmlns:mc="http://schemas.openxmlformats.org/markup-compatibility/2006">
      <mc:Choice Requires="x14">
        <oleObject progId="MSMap.8" shapeId="45057" r:id="rId3">
          <objectPr defaultSize="0" autoPict="0" r:id="rId4">
            <anchor moveWithCells="1">
              <from>
                <xdr:col>0</xdr:col>
                <xdr:colOff>114300</xdr:colOff>
                <xdr:row>6</xdr:row>
                <xdr:rowOff>85725</xdr:rowOff>
              </from>
              <to>
                <xdr:col>3</xdr:col>
                <xdr:colOff>666750</xdr:colOff>
                <xdr:row>24</xdr:row>
                <xdr:rowOff>66675</xdr:rowOff>
              </to>
            </anchor>
          </objectPr>
        </oleObject>
      </mc:Choice>
      <mc:Fallback>
        <oleObject progId="MSMap.8" shapeId="45057" r:id="rId3"/>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9"/>
  <sheetViews>
    <sheetView showGridLines="0" workbookViewId="0">
      <selection activeCell="C15" sqref="C15"/>
    </sheetView>
  </sheetViews>
  <sheetFormatPr baseColWidth="10" defaultRowHeight="12.75"/>
  <cols>
    <col min="1" max="2" width="11.42578125" style="54"/>
    <col min="3" max="3" width="51" style="54" customWidth="1"/>
    <col min="4" max="24" width="11.42578125" style="54"/>
    <col min="25" max="33" width="15.5703125" style="54" bestFit="1" customWidth="1"/>
    <col min="34" max="16384" width="11.42578125" style="54"/>
  </cols>
  <sheetData>
    <row r="1" spans="1:36" ht="15">
      <c r="C1" s="263" t="s">
        <v>398</v>
      </c>
      <c r="Y1" s="350"/>
      <c r="Z1" s="350"/>
      <c r="AA1" s="350"/>
      <c r="AB1" s="350"/>
      <c r="AC1" s="350"/>
      <c r="AD1" s="350"/>
      <c r="AE1" s="350"/>
      <c r="AF1" s="350"/>
      <c r="AG1" s="350"/>
    </row>
    <row r="2" spans="1:36" ht="15">
      <c r="A2" s="593"/>
      <c r="B2" s="593"/>
      <c r="C2" s="593"/>
      <c r="D2" s="593">
        <v>1990</v>
      </c>
      <c r="E2" s="593">
        <v>1991</v>
      </c>
      <c r="F2" s="593">
        <v>1992</v>
      </c>
      <c r="G2" s="593">
        <v>1993</v>
      </c>
      <c r="H2" s="593">
        <v>1994</v>
      </c>
      <c r="I2" s="593">
        <v>1995</v>
      </c>
      <c r="J2" s="593">
        <v>1996</v>
      </c>
      <c r="K2" s="593">
        <v>1997</v>
      </c>
      <c r="L2" s="593">
        <v>1998</v>
      </c>
      <c r="M2" s="593">
        <v>1999</v>
      </c>
      <c r="N2" s="593">
        <v>2000</v>
      </c>
      <c r="O2" s="593">
        <v>2001</v>
      </c>
      <c r="P2" s="593">
        <v>2002</v>
      </c>
      <c r="Q2" s="593">
        <v>2003</v>
      </c>
      <c r="R2" s="593">
        <v>2004</v>
      </c>
      <c r="S2" s="593">
        <v>2005</v>
      </c>
      <c r="T2" s="593">
        <v>2006</v>
      </c>
      <c r="U2" s="593">
        <v>2007</v>
      </c>
      <c r="V2" s="593">
        <v>2008</v>
      </c>
      <c r="W2" s="593">
        <v>2009</v>
      </c>
      <c r="X2" s="593">
        <v>2010</v>
      </c>
      <c r="Y2" s="593">
        <v>2011</v>
      </c>
      <c r="Z2" s="593">
        <v>2012</v>
      </c>
      <c r="AA2" s="593">
        <v>2013</v>
      </c>
      <c r="AB2" s="593">
        <v>2014</v>
      </c>
      <c r="AC2" s="593">
        <v>2015</v>
      </c>
      <c r="AD2" s="593">
        <v>2016</v>
      </c>
      <c r="AE2" s="593">
        <v>2017</v>
      </c>
      <c r="AF2" s="593">
        <v>2018</v>
      </c>
      <c r="AG2" s="593">
        <v>2019</v>
      </c>
      <c r="AH2" s="593">
        <v>2020</v>
      </c>
    </row>
    <row r="3" spans="1:36" s="350" customFormat="1" ht="15">
      <c r="C3" s="820" t="s">
        <v>89</v>
      </c>
      <c r="D3" s="827">
        <v>114.90168864627231</v>
      </c>
      <c r="E3" s="827">
        <v>116.39902562342415</v>
      </c>
      <c r="F3" s="827">
        <v>120.84826445275031</v>
      </c>
      <c r="G3" s="827">
        <v>120.44216582378981</v>
      </c>
      <c r="H3" s="827">
        <v>121.30679331391401</v>
      </c>
      <c r="I3" s="827">
        <v>123.74716678051378</v>
      </c>
      <c r="J3" s="827">
        <v>124.08622994645428</v>
      </c>
      <c r="K3" s="827">
        <v>127.83642012405753</v>
      </c>
      <c r="L3" s="827">
        <v>131.9180542956143</v>
      </c>
      <c r="M3" s="827">
        <v>132.70250813129857</v>
      </c>
      <c r="N3" s="827">
        <v>134.94924947053798</v>
      </c>
      <c r="O3" s="827">
        <v>134.75061272330328</v>
      </c>
      <c r="P3" s="827">
        <v>133.85824269792903</v>
      </c>
      <c r="Q3" s="827">
        <v>133.77455124253362</v>
      </c>
      <c r="R3" s="827">
        <v>136.39205603094211</v>
      </c>
      <c r="S3" s="827">
        <v>139.33773591822907</v>
      </c>
      <c r="T3" s="827">
        <v>134.31198394125545</v>
      </c>
      <c r="U3" s="827">
        <v>133.07777611349235</v>
      </c>
      <c r="V3" s="827">
        <v>128.72316506841892</v>
      </c>
      <c r="W3" s="827">
        <v>111.68771889325112</v>
      </c>
      <c r="X3" s="827">
        <v>116.36920727184783</v>
      </c>
      <c r="Y3" s="827">
        <v>120.17682525284073</v>
      </c>
      <c r="Z3" s="827">
        <v>119.69118236769225</v>
      </c>
      <c r="AA3" s="827">
        <v>117.5414943709618</v>
      </c>
      <c r="AB3" s="827">
        <v>118.24943132960003</v>
      </c>
      <c r="AC3" s="827">
        <v>116.53412568026009</v>
      </c>
      <c r="AD3" s="827">
        <v>117.6928305707319</v>
      </c>
      <c r="AE3" s="827">
        <v>117.05306630801275</v>
      </c>
      <c r="AF3" s="827">
        <v>117.51552192320659</v>
      </c>
      <c r="AG3" s="827">
        <v>116.07061561426065</v>
      </c>
      <c r="AH3" s="828">
        <v>107.02888628522206</v>
      </c>
      <c r="AI3" s="822"/>
      <c r="AJ3" s="822"/>
    </row>
    <row r="4" spans="1:36" s="350" customFormat="1" ht="15">
      <c r="C4" s="820" t="s">
        <v>88</v>
      </c>
      <c r="D4" s="827">
        <v>7.4729999999999999</v>
      </c>
      <c r="E4" s="827">
        <v>7.4749999999999996</v>
      </c>
      <c r="F4" s="827">
        <v>7.625</v>
      </c>
      <c r="G4" s="827">
        <v>7.49</v>
      </c>
      <c r="H4" s="827">
        <v>7.7910000000000004</v>
      </c>
      <c r="I4" s="827">
        <v>7.734</v>
      </c>
      <c r="J4" s="827">
        <v>8.5630000000000006</v>
      </c>
      <c r="K4" s="827">
        <v>8.7539999999999996</v>
      </c>
      <c r="L4" s="827">
        <v>8.9689999999999994</v>
      </c>
      <c r="M4" s="827">
        <v>9.1020000000000003</v>
      </c>
      <c r="N4" s="827">
        <v>9.3800000000000008</v>
      </c>
      <c r="O4" s="827">
        <v>9.5470000000000006</v>
      </c>
      <c r="P4" s="827">
        <v>9.6679999999999993</v>
      </c>
      <c r="Q4" s="827">
        <v>9.7870000000000008</v>
      </c>
      <c r="R4" s="827">
        <v>10.023999999999999</v>
      </c>
      <c r="S4" s="827">
        <v>9.8610000000000007</v>
      </c>
      <c r="T4" s="827">
        <v>9.9819999999999993</v>
      </c>
      <c r="U4" s="827">
        <v>10.028</v>
      </c>
      <c r="V4" s="827">
        <v>10.42</v>
      </c>
      <c r="W4" s="827">
        <v>10.079000000000001</v>
      </c>
      <c r="X4" s="827">
        <v>10.037000000000001</v>
      </c>
      <c r="Y4" s="827">
        <v>10.527756999999999</v>
      </c>
      <c r="Z4" s="827">
        <v>10.713789999999999</v>
      </c>
      <c r="AA4" s="827">
        <v>10.832803999999999</v>
      </c>
      <c r="AB4" s="827">
        <v>10.545144000000001</v>
      </c>
      <c r="AC4" s="827">
        <v>10.701378</v>
      </c>
      <c r="AD4" s="827">
        <v>10.520408</v>
      </c>
      <c r="AE4" s="827">
        <v>10.579509999999999</v>
      </c>
      <c r="AF4" s="827">
        <v>10.089521000000001</v>
      </c>
      <c r="AG4" s="827">
        <v>10.081128000000001</v>
      </c>
      <c r="AH4" s="828">
        <v>8.1559220000000003</v>
      </c>
      <c r="AI4" s="822"/>
      <c r="AJ4" s="822"/>
    </row>
    <row r="5" spans="1:36" s="350" customFormat="1" ht="15">
      <c r="C5" s="820" t="s">
        <v>87</v>
      </c>
      <c r="D5" s="823">
        <v>82</v>
      </c>
      <c r="E5" s="823">
        <v>87</v>
      </c>
      <c r="F5" s="823">
        <v>89</v>
      </c>
      <c r="G5" s="823">
        <v>90</v>
      </c>
      <c r="H5" s="823">
        <v>96</v>
      </c>
      <c r="I5" s="823">
        <v>100</v>
      </c>
      <c r="J5" s="823">
        <v>98</v>
      </c>
      <c r="K5" s="823">
        <v>98</v>
      </c>
      <c r="L5" s="823">
        <v>100</v>
      </c>
      <c r="M5" s="823">
        <v>104</v>
      </c>
      <c r="N5" s="821">
        <v>110</v>
      </c>
      <c r="O5" s="821">
        <v>115</v>
      </c>
      <c r="P5" s="821">
        <v>116</v>
      </c>
      <c r="Q5" s="821">
        <v>120</v>
      </c>
      <c r="R5" s="821">
        <v>123</v>
      </c>
      <c r="S5" s="821">
        <v>127</v>
      </c>
      <c r="T5" s="821">
        <v>132</v>
      </c>
      <c r="U5" s="821">
        <v>136</v>
      </c>
      <c r="V5" s="821">
        <v>134</v>
      </c>
      <c r="W5" s="821">
        <v>139</v>
      </c>
      <c r="X5" s="821">
        <v>145</v>
      </c>
      <c r="Y5" s="825">
        <v>143</v>
      </c>
      <c r="Z5" s="825">
        <v>145</v>
      </c>
      <c r="AA5" s="825">
        <v>143</v>
      </c>
      <c r="AB5" s="825">
        <v>144</v>
      </c>
      <c r="AC5" s="825">
        <v>144</v>
      </c>
      <c r="AD5" s="825">
        <v>142</v>
      </c>
      <c r="AE5" s="825">
        <v>142</v>
      </c>
      <c r="AF5" s="825">
        <v>142</v>
      </c>
      <c r="AG5" s="825">
        <v>139</v>
      </c>
      <c r="AH5" s="821">
        <v>133</v>
      </c>
      <c r="AI5" s="822"/>
      <c r="AJ5" s="822"/>
    </row>
    <row r="6" spans="1:36" s="350" customFormat="1" ht="15">
      <c r="C6" s="820" t="s">
        <v>86</v>
      </c>
      <c r="D6" s="823">
        <v>99</v>
      </c>
      <c r="E6" s="823">
        <v>102</v>
      </c>
      <c r="F6" s="823">
        <v>108</v>
      </c>
      <c r="G6" s="823">
        <v>110</v>
      </c>
      <c r="H6" s="823">
        <v>115</v>
      </c>
      <c r="I6" s="823">
        <v>110</v>
      </c>
      <c r="J6" s="823">
        <v>116</v>
      </c>
      <c r="K6" s="823">
        <v>120</v>
      </c>
      <c r="L6" s="823">
        <v>123</v>
      </c>
      <c r="M6" s="823">
        <v>128</v>
      </c>
      <c r="N6" s="821">
        <v>131</v>
      </c>
      <c r="O6" s="821">
        <v>135</v>
      </c>
      <c r="P6" s="821">
        <v>138</v>
      </c>
      <c r="Q6" s="821">
        <v>141</v>
      </c>
      <c r="R6" s="821">
        <v>142</v>
      </c>
      <c r="S6" s="821">
        <v>137</v>
      </c>
      <c r="T6" s="821">
        <v>144</v>
      </c>
      <c r="U6" s="821">
        <v>146</v>
      </c>
      <c r="V6" s="821">
        <v>153</v>
      </c>
      <c r="W6" s="821">
        <v>149</v>
      </c>
      <c r="X6" s="821">
        <v>152</v>
      </c>
      <c r="Y6" s="821">
        <v>156</v>
      </c>
      <c r="Z6" s="821">
        <v>160</v>
      </c>
      <c r="AA6" s="821">
        <v>163</v>
      </c>
      <c r="AB6" s="821">
        <v>160</v>
      </c>
      <c r="AC6" s="821">
        <v>162</v>
      </c>
      <c r="AD6" s="821">
        <v>163</v>
      </c>
      <c r="AE6" s="821">
        <v>164</v>
      </c>
      <c r="AF6" s="821">
        <v>165</v>
      </c>
      <c r="AG6" s="821">
        <v>164</v>
      </c>
      <c r="AH6" s="821">
        <v>167</v>
      </c>
      <c r="AI6" s="822"/>
      <c r="AJ6" s="822"/>
    </row>
    <row r="7" spans="1:36" s="350" customFormat="1" ht="15">
      <c r="C7" s="820" t="s">
        <v>175</v>
      </c>
      <c r="D7" s="821">
        <v>2</v>
      </c>
      <c r="E7" s="821">
        <v>2</v>
      </c>
      <c r="F7" s="821">
        <v>2</v>
      </c>
      <c r="G7" s="821">
        <v>2</v>
      </c>
      <c r="H7" s="821">
        <v>3</v>
      </c>
      <c r="I7" s="821">
        <v>3</v>
      </c>
      <c r="J7" s="821">
        <v>3</v>
      </c>
      <c r="K7" s="821">
        <v>3</v>
      </c>
      <c r="L7" s="821">
        <v>3</v>
      </c>
      <c r="M7" s="821">
        <v>3</v>
      </c>
      <c r="N7" s="821">
        <v>3</v>
      </c>
      <c r="O7" s="821">
        <v>3</v>
      </c>
      <c r="P7" s="821">
        <v>3</v>
      </c>
      <c r="Q7" s="821">
        <v>3</v>
      </c>
      <c r="R7" s="821">
        <v>7</v>
      </c>
      <c r="S7" s="821">
        <v>7</v>
      </c>
      <c r="T7" s="821">
        <v>8</v>
      </c>
      <c r="U7" s="821">
        <v>7</v>
      </c>
      <c r="V7" s="821">
        <v>7</v>
      </c>
      <c r="W7" s="821">
        <v>8</v>
      </c>
      <c r="X7" s="821">
        <v>8</v>
      </c>
      <c r="Y7" s="821">
        <v>8</v>
      </c>
      <c r="Z7" s="821">
        <v>9</v>
      </c>
      <c r="AA7" s="821">
        <v>9</v>
      </c>
      <c r="AB7" s="821">
        <v>8</v>
      </c>
      <c r="AC7" s="821">
        <v>9</v>
      </c>
      <c r="AD7" s="821">
        <v>9</v>
      </c>
      <c r="AE7" s="821">
        <v>9</v>
      </c>
      <c r="AF7" s="821">
        <v>9</v>
      </c>
      <c r="AG7" s="821">
        <v>8</v>
      </c>
      <c r="AH7" s="821">
        <v>8</v>
      </c>
      <c r="AI7" s="822"/>
      <c r="AJ7" s="822"/>
    </row>
    <row r="8" spans="1:36">
      <c r="B8" s="594" t="s">
        <v>402</v>
      </c>
      <c r="C8" s="595" t="s">
        <v>294</v>
      </c>
      <c r="D8" s="596"/>
      <c r="E8" s="596"/>
      <c r="F8" s="596"/>
      <c r="G8" s="596"/>
      <c r="H8" s="596"/>
      <c r="I8" s="596"/>
      <c r="J8" s="596"/>
      <c r="K8" s="596"/>
      <c r="L8" s="596"/>
      <c r="M8" s="596"/>
      <c r="N8" s="596"/>
      <c r="O8" s="596"/>
      <c r="P8" s="596"/>
      <c r="Q8" s="596"/>
      <c r="R8" s="596"/>
      <c r="S8" s="596"/>
      <c r="T8" s="596"/>
      <c r="U8" s="596"/>
      <c r="V8" s="596"/>
      <c r="W8" s="596"/>
      <c r="X8" s="596"/>
      <c r="Y8" s="802">
        <v>45</v>
      </c>
      <c r="Z8" s="802">
        <v>49</v>
      </c>
      <c r="AA8" s="802">
        <v>52</v>
      </c>
      <c r="AB8" s="802">
        <v>51</v>
      </c>
      <c r="AC8" s="802">
        <v>53</v>
      </c>
      <c r="AD8" s="802">
        <v>53</v>
      </c>
      <c r="AE8" s="802">
        <v>52</v>
      </c>
      <c r="AF8" s="802">
        <v>53</v>
      </c>
      <c r="AG8" s="802">
        <v>54</v>
      </c>
      <c r="AH8" s="597"/>
      <c r="AI8" s="215"/>
    </row>
    <row r="10" spans="1:36">
      <c r="C10" s="849" t="s">
        <v>403</v>
      </c>
      <c r="D10" s="850"/>
      <c r="E10" s="850"/>
      <c r="F10" s="850"/>
      <c r="G10" s="850"/>
      <c r="H10" s="850"/>
      <c r="I10" s="850"/>
      <c r="J10" s="850"/>
      <c r="K10" s="850"/>
      <c r="L10" s="850"/>
      <c r="M10" s="850"/>
      <c r="N10" s="850"/>
      <c r="O10" s="850"/>
      <c r="P10" s="850"/>
      <c r="Q10" s="850"/>
      <c r="R10" s="850"/>
      <c r="S10" s="850"/>
    </row>
    <row r="11" spans="1:36">
      <c r="C11" s="849"/>
      <c r="D11" s="850"/>
      <c r="E11" s="850"/>
      <c r="F11" s="850"/>
      <c r="G11" s="850"/>
      <c r="H11" s="850"/>
      <c r="I11" s="850"/>
      <c r="J11" s="850"/>
      <c r="K11" s="850"/>
      <c r="L11" s="850"/>
      <c r="M11" s="850"/>
      <c r="N11" s="850"/>
      <c r="O11" s="850"/>
      <c r="P11" s="850"/>
      <c r="Q11" s="850"/>
      <c r="R11" s="850"/>
      <c r="S11" s="850"/>
    </row>
    <row r="14" spans="1:36" ht="15">
      <c r="A14" s="593"/>
      <c r="C14" s="593"/>
      <c r="D14" s="62"/>
      <c r="E14" s="62"/>
      <c r="F14" s="62"/>
      <c r="G14" s="62"/>
      <c r="H14" s="62"/>
      <c r="I14" s="62"/>
      <c r="J14" s="62"/>
      <c r="K14" s="62"/>
      <c r="L14" s="62"/>
      <c r="M14" s="62"/>
      <c r="N14" s="62"/>
      <c r="O14" s="826"/>
    </row>
    <row r="15" spans="1:36">
      <c r="N15" s="62"/>
      <c r="O15" s="62"/>
      <c r="P15" s="62"/>
      <c r="Q15" s="62"/>
      <c r="R15" s="62"/>
      <c r="S15" s="62"/>
      <c r="T15" s="62"/>
      <c r="U15" s="62"/>
      <c r="V15" s="62"/>
      <c r="W15" s="62"/>
      <c r="X15" s="62"/>
    </row>
    <row r="16" spans="1:36" ht="15">
      <c r="D16" s="313" t="s">
        <v>406</v>
      </c>
      <c r="N16" s="59" t="s">
        <v>402</v>
      </c>
      <c r="Y16" s="27"/>
      <c r="Z16" s="27"/>
      <c r="AA16" s="27"/>
      <c r="AB16" s="27"/>
      <c r="AC16" s="27"/>
      <c r="AD16" s="27"/>
      <c r="AE16" s="27"/>
      <c r="AF16" s="27"/>
      <c r="AG16" s="598"/>
    </row>
    <row r="17" spans="4:17">
      <c r="D17" s="62"/>
      <c r="E17" s="62"/>
      <c r="F17" s="62"/>
      <c r="G17" s="62"/>
      <c r="H17" s="62"/>
      <c r="I17" s="62"/>
      <c r="J17" s="62"/>
      <c r="K17" s="62"/>
      <c r="L17" s="62"/>
      <c r="M17" s="62"/>
    </row>
    <row r="18" spans="4:17">
      <c r="Q18" s="59"/>
    </row>
    <row r="58" spans="4:4">
      <c r="D58" s="212" t="s">
        <v>676</v>
      </c>
    </row>
    <row r="59" spans="4:4">
      <c r="D59" s="212" t="s">
        <v>643</v>
      </c>
    </row>
  </sheetData>
  <mergeCells count="1">
    <mergeCell ref="C10:S1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workbookViewId="0">
      <selection activeCell="K15" sqref="K15"/>
    </sheetView>
  </sheetViews>
  <sheetFormatPr baseColWidth="10" defaultRowHeight="15"/>
  <cols>
    <col min="1" max="7" width="11.42578125" style="264"/>
    <col min="8" max="8" width="14" style="264" customWidth="1"/>
    <col min="9" max="16384" width="11.42578125" style="264"/>
  </cols>
  <sheetData>
    <row r="1" spans="1:26">
      <c r="A1" s="263" t="s">
        <v>443</v>
      </c>
    </row>
    <row r="2" spans="1:26">
      <c r="L2" s="265"/>
    </row>
    <row r="3" spans="1:26" ht="30.75" customHeight="1">
      <c r="A3" s="851" t="s">
        <v>442</v>
      </c>
      <c r="B3" s="851"/>
      <c r="C3" s="851"/>
      <c r="D3" s="851"/>
      <c r="E3" s="851"/>
      <c r="F3" s="851"/>
      <c r="G3" s="851"/>
      <c r="H3" s="851"/>
    </row>
    <row r="4" spans="1:26">
      <c r="A4" s="609" t="s">
        <v>109</v>
      </c>
      <c r="B4" s="609"/>
      <c r="C4" s="609"/>
      <c r="D4" s="609"/>
      <c r="E4" s="609"/>
      <c r="F4" s="609"/>
      <c r="G4" s="609"/>
      <c r="H4" s="609"/>
    </row>
    <row r="5" spans="1:26">
      <c r="A5" s="610"/>
      <c r="K5" s="264">
        <v>2005</v>
      </c>
      <c r="L5" s="264">
        <v>2006</v>
      </c>
      <c r="M5" s="264">
        <v>2007</v>
      </c>
      <c r="N5" s="264">
        <v>2008</v>
      </c>
      <c r="O5" s="264">
        <v>2009</v>
      </c>
      <c r="P5" s="264">
        <v>2010</v>
      </c>
      <c r="Q5" s="264">
        <v>2011</v>
      </c>
      <c r="R5" s="264">
        <v>2012</v>
      </c>
      <c r="S5" s="264">
        <v>2013</v>
      </c>
      <c r="T5" s="264">
        <v>2014</v>
      </c>
      <c r="U5" s="264">
        <v>2015</v>
      </c>
      <c r="V5" s="264">
        <v>2016</v>
      </c>
      <c r="W5" s="264">
        <v>2017</v>
      </c>
      <c r="X5" s="264">
        <v>2018</v>
      </c>
      <c r="Y5" s="264">
        <v>2019</v>
      </c>
      <c r="Z5" s="264">
        <v>2020</v>
      </c>
    </row>
    <row r="6" spans="1:26">
      <c r="J6" s="264" t="s">
        <v>423</v>
      </c>
      <c r="K6" s="266">
        <v>9.2512795436574518</v>
      </c>
      <c r="L6" s="266">
        <v>9.3274738988328281</v>
      </c>
      <c r="M6" s="266">
        <v>10.340271469954276</v>
      </c>
      <c r="N6" s="266">
        <v>11.27815855777512</v>
      </c>
      <c r="O6" s="266">
        <v>12.280629707818349</v>
      </c>
      <c r="P6" s="266">
        <v>12.729122872298682</v>
      </c>
      <c r="Q6" s="266">
        <v>12.656612498574606</v>
      </c>
      <c r="R6" s="266">
        <v>13.274357345835707</v>
      </c>
      <c r="S6" s="266">
        <v>13.907562557301015</v>
      </c>
      <c r="T6" s="266">
        <v>14.421926674151209</v>
      </c>
      <c r="U6" s="266">
        <v>14.861076079999522</v>
      </c>
      <c r="V6" s="266">
        <v>15.500642319152009</v>
      </c>
      <c r="W6" s="266">
        <v>15.904213004567163</v>
      </c>
      <c r="X6" s="266">
        <v>16.444557988800749</v>
      </c>
      <c r="Y6" s="266">
        <v>17.215672082972112</v>
      </c>
      <c r="Z6" s="266">
        <v>19.113610390208891</v>
      </c>
    </row>
    <row r="7" spans="1:26">
      <c r="J7" s="264" t="s">
        <v>424</v>
      </c>
      <c r="K7" s="264">
        <v>9.6</v>
      </c>
      <c r="L7" s="264">
        <v>10.199999999999999</v>
      </c>
      <c r="M7" s="264">
        <v>10.8</v>
      </c>
      <c r="N7" s="264">
        <v>11.4</v>
      </c>
      <c r="O7" s="264">
        <v>11.95</v>
      </c>
      <c r="P7" s="264">
        <v>12.5</v>
      </c>
      <c r="Q7" s="264">
        <v>13.5</v>
      </c>
      <c r="R7" s="264">
        <v>14.000000000000002</v>
      </c>
      <c r="S7" s="264">
        <v>15</v>
      </c>
      <c r="T7" s="264">
        <v>16</v>
      </c>
      <c r="U7" s="264">
        <v>17</v>
      </c>
      <c r="V7" s="264">
        <v>18</v>
      </c>
      <c r="W7" s="264">
        <v>19.5</v>
      </c>
      <c r="X7" s="264">
        <v>20.5</v>
      </c>
      <c r="Y7" s="264">
        <v>22</v>
      </c>
      <c r="Z7" s="264">
        <v>23</v>
      </c>
    </row>
    <row r="17" spans="1:26">
      <c r="X17" s="266"/>
      <c r="Y17" s="266"/>
      <c r="Z17" s="266"/>
    </row>
    <row r="21" spans="1:26">
      <c r="A21" s="264" t="s">
        <v>425</v>
      </c>
    </row>
    <row r="22" spans="1:26">
      <c r="J22" s="611"/>
    </row>
    <row r="23" spans="1:26" ht="81.75" customHeight="1">
      <c r="A23" s="852" t="s">
        <v>426</v>
      </c>
      <c r="B23" s="852"/>
      <c r="C23" s="852"/>
      <c r="D23" s="852"/>
      <c r="E23" s="852"/>
      <c r="F23" s="852"/>
      <c r="G23" s="852"/>
      <c r="H23" s="852"/>
      <c r="I23" s="612"/>
      <c r="J23" s="612"/>
      <c r="K23" s="612"/>
      <c r="L23" s="612"/>
      <c r="M23" s="612"/>
      <c r="N23" s="612"/>
      <c r="O23" s="612"/>
      <c r="P23" s="612"/>
    </row>
    <row r="24" spans="1:26" ht="14.25" customHeight="1">
      <c r="A24" s="853"/>
      <c r="B24" s="853"/>
      <c r="C24" s="853"/>
      <c r="D24" s="853"/>
      <c r="E24" s="853"/>
      <c r="F24" s="853"/>
      <c r="G24" s="853"/>
      <c r="H24" s="853"/>
      <c r="I24" s="853"/>
    </row>
    <row r="25" spans="1:26">
      <c r="A25" s="613"/>
      <c r="H25" s="267"/>
    </row>
    <row r="27" spans="1:26" ht="15.75">
      <c r="A27" s="268"/>
      <c r="J27" s="614"/>
      <c r="L27" s="615"/>
      <c r="M27" s="616"/>
    </row>
    <row r="28" spans="1:26">
      <c r="L28" s="266"/>
      <c r="M28" s="266"/>
    </row>
    <row r="29" spans="1:26">
      <c r="L29" s="266"/>
      <c r="M29" s="266"/>
    </row>
    <row r="30" spans="1:26">
      <c r="J30" s="614"/>
      <c r="L30" s="615"/>
      <c r="M30" s="616"/>
    </row>
    <row r="31" spans="1:26">
      <c r="L31" s="266"/>
      <c r="M31" s="266"/>
    </row>
    <row r="32" spans="1:26">
      <c r="L32" s="266"/>
      <c r="M32" s="266"/>
    </row>
    <row r="33" spans="1:13">
      <c r="L33" s="266"/>
      <c r="M33" s="266"/>
    </row>
    <row r="34" spans="1:13">
      <c r="L34" s="266"/>
      <c r="M34" s="266"/>
    </row>
    <row r="35" spans="1:13">
      <c r="L35" s="266"/>
      <c r="M35" s="266"/>
    </row>
    <row r="47" spans="1:13">
      <c r="A47" s="613"/>
      <c r="H47" s="267"/>
    </row>
    <row r="48" spans="1:13">
      <c r="E48" s="615"/>
      <c r="F48" s="615"/>
    </row>
    <row r="49" spans="2:17">
      <c r="E49" s="266"/>
      <c r="F49" s="266"/>
    </row>
    <row r="50" spans="2:17">
      <c r="E50" s="266"/>
      <c r="F50" s="266"/>
    </row>
    <row r="51" spans="2:17">
      <c r="E51" s="266"/>
      <c r="F51" s="266"/>
    </row>
    <row r="52" spans="2:17">
      <c r="E52" s="266"/>
      <c r="F52" s="266"/>
    </row>
    <row r="53" spans="2:17">
      <c r="B53" s="617"/>
      <c r="E53" s="266"/>
      <c r="F53" s="266"/>
    </row>
    <row r="55" spans="2:17">
      <c r="B55" s="618"/>
    </row>
    <row r="57" spans="2:17">
      <c r="G57" s="269"/>
    </row>
    <row r="58" spans="2:17">
      <c r="B58" s="619"/>
      <c r="C58" s="620"/>
      <c r="D58" s="621"/>
      <c r="E58" s="622"/>
      <c r="F58" s="622"/>
      <c r="G58" s="621"/>
      <c r="H58" s="619"/>
      <c r="I58" s="266"/>
      <c r="J58" s="266"/>
      <c r="K58" s="266"/>
      <c r="L58" s="266"/>
      <c r="M58" s="266"/>
      <c r="N58" s="266"/>
      <c r="O58" s="266"/>
      <c r="P58" s="266"/>
      <c r="Q58" s="266"/>
    </row>
    <row r="59" spans="2:17">
      <c r="B59" s="266"/>
      <c r="C59" s="266"/>
      <c r="D59" s="266"/>
      <c r="E59" s="623"/>
      <c r="F59" s="266"/>
      <c r="G59" s="266"/>
      <c r="H59" s="266"/>
      <c r="I59" s="266"/>
      <c r="J59" s="266"/>
      <c r="K59" s="266"/>
      <c r="L59" s="266"/>
      <c r="M59" s="266"/>
      <c r="N59" s="266"/>
      <c r="O59" s="266"/>
      <c r="P59" s="266"/>
      <c r="Q59" s="266"/>
    </row>
  </sheetData>
  <mergeCells count="3">
    <mergeCell ref="A3:H3"/>
    <mergeCell ref="A23:H23"/>
    <mergeCell ref="A24:I2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showGridLines="0" zoomScaleNormal="100" workbookViewId="0">
      <selection activeCell="O53" sqref="O53"/>
    </sheetView>
  </sheetViews>
  <sheetFormatPr baseColWidth="10" defaultRowHeight="15"/>
  <cols>
    <col min="1" max="1" width="22.7109375" style="624" customWidth="1"/>
    <col min="2" max="7" width="8.7109375" style="624" customWidth="1"/>
    <col min="8" max="12" width="13.5703125" style="624" customWidth="1"/>
    <col min="13" max="13" width="17.28515625" style="624" customWidth="1"/>
    <col min="14" max="14" width="13.5703125" style="624" customWidth="1"/>
    <col min="15" max="15" width="19.7109375" style="624" customWidth="1"/>
    <col min="16" max="16" width="12.42578125" style="624" customWidth="1"/>
    <col min="17" max="17" width="16.140625" style="624" customWidth="1"/>
    <col min="18" max="18" width="16.5703125" style="624" customWidth="1"/>
    <col min="19" max="19" width="10.42578125" style="624" bestFit="1" customWidth="1"/>
    <col min="20" max="21" width="10.7109375" style="624" customWidth="1"/>
    <col min="22" max="16384" width="11.42578125" style="624"/>
  </cols>
  <sheetData>
    <row r="1" spans="1:20">
      <c r="A1" s="634" t="s">
        <v>147</v>
      </c>
      <c r="K1" s="635"/>
      <c r="L1" s="635"/>
      <c r="M1" s="635"/>
      <c r="N1" s="636"/>
    </row>
    <row r="3" spans="1:20">
      <c r="A3" s="637" t="s">
        <v>427</v>
      </c>
      <c r="B3" s="638"/>
      <c r="C3" s="638"/>
      <c r="D3" s="638"/>
      <c r="E3" s="638"/>
      <c r="F3" s="638"/>
      <c r="G3" s="638"/>
      <c r="L3" s="639"/>
    </row>
    <row r="4" spans="1:20">
      <c r="A4" s="637" t="s">
        <v>428</v>
      </c>
      <c r="B4" s="638"/>
      <c r="C4" s="638"/>
      <c r="D4" s="638"/>
      <c r="E4" s="638"/>
      <c r="F4" s="638"/>
      <c r="G4" s="638"/>
      <c r="L4" s="635"/>
    </row>
    <row r="5" spans="1:20">
      <c r="A5" s="638" t="s">
        <v>109</v>
      </c>
      <c r="B5" s="638"/>
      <c r="C5" s="638"/>
      <c r="D5" s="638"/>
      <c r="E5" s="638"/>
      <c r="F5" s="638"/>
      <c r="G5" s="638"/>
      <c r="I5" s="640"/>
      <c r="J5" s="640"/>
      <c r="K5" s="641"/>
      <c r="L5" s="642"/>
      <c r="M5" s="641"/>
      <c r="N5" s="641"/>
      <c r="O5" s="641"/>
      <c r="P5" s="272"/>
    </row>
    <row r="6" spans="1:20">
      <c r="K6" s="272"/>
      <c r="L6" s="643"/>
      <c r="M6" s="643" t="s">
        <v>148</v>
      </c>
      <c r="N6" s="643"/>
      <c r="O6" s="643"/>
      <c r="P6" s="643"/>
      <c r="Q6" s="272"/>
    </row>
    <row r="7" spans="1:20">
      <c r="A7" s="644"/>
      <c r="B7" s="644"/>
      <c r="C7" s="644"/>
      <c r="D7" s="644"/>
      <c r="E7" s="644"/>
      <c r="F7" s="644"/>
      <c r="G7" s="644"/>
      <c r="H7" s="644"/>
      <c r="K7" s="272"/>
      <c r="L7" s="645"/>
      <c r="M7" s="645"/>
      <c r="N7" s="643"/>
      <c r="O7" s="272"/>
      <c r="P7" s="272" t="s">
        <v>149</v>
      </c>
      <c r="Q7" s="272"/>
    </row>
    <row r="8" spans="1:20">
      <c r="K8" s="272"/>
      <c r="L8" s="273" t="s">
        <v>110</v>
      </c>
      <c r="M8" s="273">
        <v>110.09875305555555</v>
      </c>
      <c r="N8" s="274"/>
      <c r="O8" s="646">
        <v>34.238932950224829</v>
      </c>
      <c r="P8" s="272" t="s">
        <v>431</v>
      </c>
      <c r="Q8" s="272"/>
      <c r="T8" s="276"/>
    </row>
    <row r="9" spans="1:20">
      <c r="K9" s="272"/>
      <c r="L9" s="273" t="s">
        <v>150</v>
      </c>
      <c r="M9" s="273">
        <v>62.189398000000011</v>
      </c>
      <c r="N9" s="625"/>
      <c r="O9" s="646">
        <v>19.339897766711381</v>
      </c>
      <c r="P9" s="272" t="s">
        <v>432</v>
      </c>
      <c r="Q9" s="272"/>
      <c r="T9" s="276"/>
    </row>
    <row r="10" spans="1:20">
      <c r="I10" s="644"/>
      <c r="K10" s="272"/>
      <c r="L10" s="273" t="s">
        <v>151</v>
      </c>
      <c r="M10" s="273">
        <v>40.704366</v>
      </c>
      <c r="N10" s="625"/>
      <c r="O10" s="646">
        <v>12.658400023405958</v>
      </c>
      <c r="P10" s="272" t="s">
        <v>433</v>
      </c>
      <c r="Q10" s="272"/>
      <c r="T10" s="276"/>
    </row>
    <row r="11" spans="1:20">
      <c r="K11" s="272"/>
      <c r="L11" s="273" t="s">
        <v>79</v>
      </c>
      <c r="M11" s="273">
        <v>32.620723888888882</v>
      </c>
      <c r="N11" s="625"/>
      <c r="O11" s="646">
        <v>10.144517962486637</v>
      </c>
      <c r="P11" s="272" t="s">
        <v>434</v>
      </c>
      <c r="Q11" s="647"/>
      <c r="T11" s="276"/>
    </row>
    <row r="12" spans="1:20">
      <c r="K12" s="272"/>
      <c r="L12" s="273" t="s">
        <v>78</v>
      </c>
      <c r="M12" s="273">
        <v>27.095912310035708</v>
      </c>
      <c r="N12" s="625"/>
      <c r="O12" s="646">
        <v>8.4263908451383767</v>
      </c>
      <c r="P12" s="272" t="s">
        <v>435</v>
      </c>
      <c r="Q12" s="647"/>
      <c r="R12" s="635"/>
      <c r="T12" s="276"/>
    </row>
    <row r="13" spans="1:20">
      <c r="K13" s="272"/>
      <c r="L13" s="273" t="s">
        <v>152</v>
      </c>
      <c r="M13" s="273">
        <v>14.228591666666668</v>
      </c>
      <c r="N13" s="625"/>
      <c r="O13" s="646">
        <v>4.4248620672870125</v>
      </c>
      <c r="P13" s="272" t="s">
        <v>436</v>
      </c>
      <c r="Q13" s="647"/>
      <c r="T13" s="276"/>
    </row>
    <row r="14" spans="1:20">
      <c r="K14" s="272"/>
      <c r="L14" s="273" t="s">
        <v>154</v>
      </c>
      <c r="M14" s="273">
        <v>13.579212</v>
      </c>
      <c r="N14" s="625"/>
      <c r="O14" s="646">
        <v>4.2229154852487936</v>
      </c>
      <c r="P14" s="272" t="s">
        <v>437</v>
      </c>
      <c r="Q14" s="647"/>
      <c r="R14" s="635"/>
      <c r="T14" s="276"/>
    </row>
    <row r="15" spans="1:20">
      <c r="K15" s="272"/>
      <c r="L15" s="273" t="s">
        <v>153</v>
      </c>
      <c r="M15" s="273">
        <v>12.970394444444443</v>
      </c>
      <c r="N15" s="625"/>
      <c r="O15" s="646">
        <v>4.0335830642624444</v>
      </c>
      <c r="P15" s="272" t="s">
        <v>438</v>
      </c>
      <c r="Q15" s="647"/>
      <c r="R15" s="635"/>
      <c r="T15" s="276"/>
    </row>
    <row r="16" spans="1:20">
      <c r="K16" s="272"/>
      <c r="L16" s="273" t="s">
        <v>155</v>
      </c>
      <c r="M16" s="273">
        <v>5.3523733333333334</v>
      </c>
      <c r="N16" s="625"/>
      <c r="O16" s="646">
        <v>1.6645016096785319</v>
      </c>
      <c r="P16" s="272" t="s">
        <v>439</v>
      </c>
      <c r="Q16" s="647"/>
      <c r="T16" s="276"/>
    </row>
    <row r="17" spans="1:21">
      <c r="K17" s="272"/>
      <c r="L17" s="273" t="s">
        <v>156</v>
      </c>
      <c r="M17" s="273">
        <v>2.2386288888888886</v>
      </c>
      <c r="N17" s="625"/>
      <c r="O17" s="646">
        <v>0.69617740709948317</v>
      </c>
      <c r="P17" s="272" t="s">
        <v>157</v>
      </c>
      <c r="Q17" s="647"/>
      <c r="T17" s="276"/>
    </row>
    <row r="18" spans="1:21">
      <c r="K18" s="272"/>
      <c r="L18" s="273" t="s">
        <v>158</v>
      </c>
      <c r="M18" s="273">
        <v>0.48176399999999997</v>
      </c>
      <c r="N18" s="625"/>
      <c r="O18" s="646">
        <v>0.14982081845657902</v>
      </c>
      <c r="P18" s="272" t="s">
        <v>440</v>
      </c>
      <c r="Q18" s="272"/>
      <c r="T18" s="276"/>
    </row>
    <row r="19" spans="1:21">
      <c r="K19" s="272"/>
      <c r="L19" s="273" t="s">
        <v>5</v>
      </c>
      <c r="M19" s="273">
        <v>321.56011758781341</v>
      </c>
      <c r="N19" s="628"/>
      <c r="O19" s="646">
        <v>100</v>
      </c>
      <c r="P19" s="272" t="s">
        <v>441</v>
      </c>
      <c r="Q19" s="272"/>
    </row>
    <row r="20" spans="1:21">
      <c r="K20" s="272"/>
    </row>
    <row r="21" spans="1:21">
      <c r="A21" s="648"/>
      <c r="B21" s="648"/>
      <c r="C21" s="648"/>
      <c r="D21" s="648"/>
      <c r="E21" s="648"/>
      <c r="F21" s="648"/>
      <c r="G21" s="648"/>
      <c r="H21" s="648"/>
      <c r="M21" s="276"/>
    </row>
    <row r="22" spans="1:21">
      <c r="A22" s="648"/>
      <c r="B22" s="648"/>
      <c r="C22" s="648"/>
      <c r="D22" s="648"/>
      <c r="E22" s="648"/>
      <c r="F22" s="648"/>
      <c r="G22" s="648"/>
      <c r="H22" s="648"/>
      <c r="L22" s="272"/>
      <c r="M22" s="274"/>
      <c r="N22" s="646"/>
      <c r="P22" s="626"/>
    </row>
    <row r="23" spans="1:21" ht="30" customHeight="1">
      <c r="A23" s="856" t="s">
        <v>677</v>
      </c>
      <c r="B23" s="857"/>
      <c r="C23" s="857"/>
      <c r="D23" s="857"/>
      <c r="E23" s="857"/>
      <c r="F23" s="857"/>
      <c r="G23" s="857"/>
      <c r="I23" s="649"/>
      <c r="L23" s="272"/>
      <c r="M23" s="274"/>
      <c r="N23" s="646"/>
    </row>
    <row r="24" spans="1:21">
      <c r="L24" s="648"/>
      <c r="M24" s="648"/>
      <c r="N24" s="648"/>
      <c r="O24" s="648"/>
      <c r="P24" s="626"/>
      <c r="Q24" s="626"/>
    </row>
    <row r="25" spans="1:21" s="626" customFormat="1">
      <c r="A25" s="854"/>
      <c r="B25" s="854"/>
      <c r="C25" s="854"/>
      <c r="D25" s="854"/>
      <c r="E25" s="854"/>
      <c r="F25" s="854"/>
      <c r="G25" s="854"/>
      <c r="H25" s="854"/>
      <c r="I25" s="854"/>
      <c r="J25" s="648"/>
      <c r="K25" s="648"/>
      <c r="L25" s="649"/>
      <c r="M25" s="649"/>
      <c r="N25" s="649"/>
      <c r="O25" s="650"/>
      <c r="T25" s="624"/>
      <c r="U25" s="624"/>
    </row>
    <row r="26" spans="1:21" s="626" customFormat="1">
      <c r="A26" s="651" t="s">
        <v>159</v>
      </c>
      <c r="B26" s="624"/>
      <c r="C26" s="624"/>
      <c r="D26" s="624"/>
      <c r="E26" s="624"/>
      <c r="F26" s="624"/>
      <c r="G26" s="624"/>
      <c r="H26" s="624"/>
      <c r="I26" s="649"/>
      <c r="J26" s="624"/>
      <c r="K26" s="650"/>
      <c r="L26" s="649"/>
      <c r="M26" s="649"/>
      <c r="N26" s="649"/>
      <c r="O26" s="649"/>
      <c r="T26" s="624"/>
      <c r="U26" s="624"/>
    </row>
    <row r="27" spans="1:21" s="626" customFormat="1">
      <c r="A27" s="638" t="s">
        <v>160</v>
      </c>
      <c r="B27" s="624"/>
      <c r="C27" s="624"/>
      <c r="D27" s="624"/>
      <c r="E27" s="624"/>
      <c r="F27" s="624"/>
      <c r="G27" s="624"/>
      <c r="H27" s="624"/>
      <c r="I27" s="649"/>
      <c r="J27" s="624"/>
      <c r="K27" s="650"/>
      <c r="L27" s="652"/>
      <c r="M27" s="652"/>
      <c r="N27" s="652"/>
      <c r="O27" s="653"/>
      <c r="T27" s="624"/>
      <c r="U27" s="624"/>
    </row>
    <row r="28" spans="1:21" s="626" customFormat="1">
      <c r="B28" s="624"/>
      <c r="C28" s="624"/>
      <c r="D28" s="624"/>
      <c r="E28" s="624"/>
      <c r="F28" s="624"/>
      <c r="G28" s="624"/>
      <c r="H28" s="624"/>
      <c r="I28" s="652"/>
      <c r="J28" s="624"/>
      <c r="K28" s="650"/>
      <c r="L28" s="652"/>
      <c r="M28" s="652"/>
      <c r="N28" s="652"/>
      <c r="O28" s="652"/>
      <c r="T28" s="624"/>
      <c r="U28" s="624"/>
    </row>
    <row r="29" spans="1:21" s="626" customFormat="1" ht="15.75">
      <c r="A29" s="654"/>
      <c r="B29" s="624"/>
      <c r="C29" s="624"/>
      <c r="D29" s="624"/>
      <c r="E29" s="624"/>
      <c r="F29" s="624"/>
      <c r="G29" s="624"/>
      <c r="H29" s="624"/>
      <c r="I29" s="652"/>
      <c r="J29" s="624"/>
      <c r="K29" s="650"/>
      <c r="L29" s="624"/>
      <c r="M29" s="624"/>
      <c r="N29" s="624"/>
      <c r="O29" s="624"/>
      <c r="P29" s="624"/>
      <c r="T29" s="624"/>
      <c r="U29" s="624"/>
    </row>
    <row r="30" spans="1:21" s="626" customFormat="1">
      <c r="A30" s="624"/>
      <c r="B30" s="624"/>
      <c r="C30" s="624"/>
      <c r="D30" s="624"/>
      <c r="E30" s="624"/>
      <c r="F30" s="624"/>
      <c r="G30" s="624"/>
      <c r="H30" s="624"/>
      <c r="I30" s="624"/>
      <c r="J30" s="624"/>
      <c r="K30" s="650"/>
      <c r="L30" s="624"/>
      <c r="M30" s="624"/>
      <c r="N30" s="624"/>
      <c r="O30" s="624"/>
      <c r="P30" s="624"/>
      <c r="Q30" s="624"/>
      <c r="T30" s="624"/>
      <c r="U30" s="624"/>
    </row>
    <row r="31" spans="1:21">
      <c r="K31" s="650"/>
    </row>
    <row r="32" spans="1:21" ht="12.75" customHeight="1"/>
    <row r="33" spans="1:19" ht="12.75" customHeight="1"/>
    <row r="34" spans="1:19" ht="12.75" customHeight="1"/>
    <row r="35" spans="1:19" ht="12.75" customHeight="1"/>
    <row r="36" spans="1:19" ht="12.75" customHeight="1"/>
    <row r="37" spans="1:19" ht="12.75" customHeight="1"/>
    <row r="38" spans="1:19" ht="12.75" customHeight="1">
      <c r="K38" s="649"/>
      <c r="L38" s="275"/>
      <c r="M38" s="275"/>
      <c r="N38" s="275"/>
      <c r="O38" s="275"/>
      <c r="P38" s="275"/>
      <c r="Q38" s="275"/>
    </row>
    <row r="39" spans="1:19" ht="12.75" customHeight="1">
      <c r="L39" s="275"/>
      <c r="M39" s="275"/>
      <c r="N39" s="275"/>
      <c r="O39" s="275"/>
      <c r="P39" s="275"/>
      <c r="Q39" s="275"/>
      <c r="R39" s="275"/>
      <c r="S39" s="275"/>
    </row>
    <row r="40" spans="1:19" ht="12.75" customHeight="1">
      <c r="L40" s="275"/>
      <c r="M40" s="275"/>
      <c r="N40" s="275"/>
      <c r="O40" s="275"/>
      <c r="P40" s="275"/>
      <c r="Q40" s="275"/>
      <c r="R40" s="275"/>
      <c r="S40" s="275"/>
    </row>
    <row r="41" spans="1:19" ht="12.75" customHeight="1">
      <c r="L41" s="275"/>
      <c r="M41" s="275"/>
      <c r="N41" s="275"/>
      <c r="O41" s="275"/>
      <c r="P41" s="275"/>
      <c r="Q41" s="275"/>
      <c r="R41" s="275"/>
      <c r="S41" s="275"/>
    </row>
    <row r="42" spans="1:19" ht="12.75" customHeight="1">
      <c r="L42" s="275"/>
      <c r="M42" s="275"/>
      <c r="N42" s="275"/>
      <c r="O42" s="275"/>
      <c r="P42" s="275"/>
      <c r="Q42" s="275"/>
      <c r="R42" s="275"/>
      <c r="S42" s="275"/>
    </row>
    <row r="43" spans="1:19" ht="12.75" customHeight="1">
      <c r="L43" s="275"/>
      <c r="M43" s="275"/>
      <c r="N43" s="275"/>
      <c r="O43" s="275"/>
      <c r="P43" s="275"/>
      <c r="Q43" s="275"/>
      <c r="R43" s="275"/>
      <c r="S43" s="275"/>
    </row>
    <row r="44" spans="1:19" ht="12.75" customHeight="1">
      <c r="L44" s="275"/>
      <c r="M44" s="275"/>
      <c r="N44" s="275"/>
      <c r="O44" s="275"/>
      <c r="P44" s="275"/>
      <c r="Q44" s="275"/>
      <c r="R44" s="275"/>
      <c r="S44" s="275"/>
    </row>
    <row r="45" spans="1:19" ht="12.75" customHeight="1">
      <c r="L45" s="275"/>
      <c r="M45" s="275"/>
      <c r="N45" s="275"/>
      <c r="O45" s="275"/>
      <c r="P45" s="275"/>
      <c r="Q45" s="275"/>
      <c r="R45" s="275"/>
      <c r="S45" s="275"/>
    </row>
    <row r="46" spans="1:19" ht="12.75" customHeight="1">
      <c r="L46" s="275"/>
      <c r="M46" s="275"/>
      <c r="N46" s="275"/>
      <c r="O46" s="275"/>
      <c r="P46" s="275"/>
      <c r="Q46" s="275"/>
      <c r="R46" s="275"/>
      <c r="S46" s="275"/>
    </row>
    <row r="47" spans="1:19" ht="12.75" customHeight="1">
      <c r="A47" s="655" t="s">
        <v>161</v>
      </c>
      <c r="B47" s="656"/>
      <c r="C47" s="656"/>
      <c r="D47" s="656"/>
      <c r="E47" s="656"/>
      <c r="F47" s="656"/>
      <c r="G47" s="656"/>
      <c r="I47" s="649" t="s">
        <v>162</v>
      </c>
      <c r="L47" s="275"/>
      <c r="M47" s="275"/>
      <c r="N47" s="275"/>
      <c r="O47" s="275"/>
      <c r="P47" s="275"/>
      <c r="Q47" s="275"/>
      <c r="R47" s="275"/>
      <c r="S47" s="275"/>
    </row>
    <row r="48" spans="1:19">
      <c r="L48" s="275"/>
      <c r="M48" s="275"/>
      <c r="N48" s="275"/>
      <c r="O48" s="275"/>
      <c r="P48" s="275"/>
      <c r="Q48" s="275"/>
      <c r="R48" s="275"/>
      <c r="S48" s="275"/>
    </row>
    <row r="49" spans="1:21" ht="14.25" customHeight="1">
      <c r="A49" s="855"/>
      <c r="B49" s="855"/>
      <c r="C49" s="855"/>
      <c r="D49" s="855"/>
      <c r="E49" s="855"/>
      <c r="F49" s="855"/>
      <c r="G49" s="855"/>
      <c r="H49" s="855"/>
      <c r="I49" s="855"/>
      <c r="L49" s="275"/>
      <c r="M49" s="275"/>
      <c r="N49" s="275"/>
      <c r="O49" s="275"/>
      <c r="P49" s="275"/>
      <c r="Q49" s="275"/>
      <c r="R49" s="275"/>
      <c r="S49" s="275"/>
    </row>
    <row r="50" spans="1:21" ht="12.75" customHeight="1">
      <c r="E50" s="642"/>
      <c r="I50" s="649"/>
      <c r="J50" s="649"/>
      <c r="L50" s="275"/>
      <c r="M50" s="275"/>
      <c r="N50" s="275"/>
      <c r="O50" s="275"/>
      <c r="P50" s="275"/>
      <c r="Q50" s="275"/>
      <c r="R50" s="275"/>
      <c r="S50" s="275"/>
    </row>
    <row r="51" spans="1:21">
      <c r="A51" s="626"/>
      <c r="B51" s="626"/>
      <c r="C51" s="626"/>
      <c r="D51" s="626"/>
      <c r="E51" s="626"/>
      <c r="F51" s="626"/>
      <c r="I51" s="640"/>
      <c r="J51" s="640"/>
      <c r="L51" s="275"/>
      <c r="M51" s="275"/>
      <c r="N51" s="275"/>
      <c r="O51" s="275"/>
      <c r="P51" s="275"/>
      <c r="Q51" s="275"/>
      <c r="R51" s="275"/>
      <c r="S51" s="275"/>
    </row>
    <row r="52" spans="1:21" s="626" customFormat="1" ht="12.75" customHeight="1">
      <c r="G52" s="624"/>
      <c r="H52" s="624"/>
      <c r="I52" s="624"/>
      <c r="J52" s="624"/>
      <c r="K52" s="624"/>
      <c r="L52" s="275"/>
      <c r="M52" s="275"/>
      <c r="N52" s="275"/>
      <c r="O52" s="275"/>
      <c r="P52" s="275"/>
      <c r="Q52" s="275"/>
      <c r="R52" s="275"/>
      <c r="S52" s="275"/>
      <c r="U52" s="624"/>
    </row>
    <row r="53" spans="1:21" s="626" customFormat="1" ht="48" customHeight="1">
      <c r="A53" s="858" t="s">
        <v>678</v>
      </c>
      <c r="B53" s="858"/>
      <c r="C53" s="858"/>
      <c r="D53" s="858"/>
      <c r="E53" s="858"/>
      <c r="F53" s="858"/>
      <c r="G53" s="858"/>
      <c r="H53" s="624"/>
      <c r="I53" s="624"/>
      <c r="J53" s="624"/>
      <c r="K53" s="624"/>
      <c r="L53" s="275"/>
      <c r="M53" s="275"/>
      <c r="N53" s="275"/>
      <c r="O53" s="275"/>
      <c r="P53" s="275"/>
      <c r="Q53" s="275"/>
      <c r="R53" s="275"/>
      <c r="S53" s="275"/>
    </row>
    <row r="54" spans="1:21" s="626" customFormat="1" ht="12.75" customHeight="1">
      <c r="A54" s="624"/>
      <c r="B54" s="624"/>
      <c r="C54" s="624"/>
      <c r="D54" s="624"/>
      <c r="E54" s="624"/>
      <c r="F54" s="624"/>
      <c r="G54" s="624"/>
      <c r="H54" s="624"/>
      <c r="I54" s="624"/>
      <c r="J54" s="624"/>
      <c r="K54" s="624"/>
      <c r="L54" s="275"/>
      <c r="M54" s="275"/>
      <c r="N54" s="275"/>
      <c r="O54" s="275"/>
      <c r="P54" s="275"/>
      <c r="Q54" s="275"/>
      <c r="R54" s="275"/>
      <c r="S54" s="275"/>
    </row>
    <row r="55" spans="1:21" s="626" customFormat="1" ht="12.75" customHeight="1">
      <c r="A55" s="624"/>
      <c r="B55" s="624"/>
      <c r="C55" s="624"/>
      <c r="D55" s="624"/>
      <c r="E55" s="624"/>
      <c r="F55" s="624"/>
      <c r="G55" s="624"/>
      <c r="H55" s="624"/>
      <c r="I55" s="624"/>
      <c r="J55" s="624"/>
      <c r="K55" s="624"/>
      <c r="L55" s="275"/>
      <c r="M55" s="275"/>
      <c r="N55" s="275"/>
      <c r="O55" s="275"/>
      <c r="P55" s="275"/>
      <c r="Q55" s="275"/>
      <c r="R55" s="275"/>
      <c r="S55" s="275"/>
    </row>
    <row r="56" spans="1:21" ht="12.75" customHeight="1">
      <c r="L56" s="275"/>
      <c r="M56" s="275"/>
      <c r="N56" s="275"/>
      <c r="O56" s="275"/>
      <c r="P56" s="275"/>
      <c r="Q56" s="275"/>
      <c r="R56" s="275"/>
      <c r="U56" s="626"/>
    </row>
    <row r="57" spans="1:21" ht="12.75" customHeight="1">
      <c r="L57" s="275"/>
      <c r="M57" s="275"/>
      <c r="N57" s="275"/>
      <c r="O57" s="275"/>
      <c r="P57" s="275"/>
      <c r="Q57" s="275"/>
      <c r="R57" s="275"/>
      <c r="S57" s="275"/>
      <c r="T57" s="275"/>
    </row>
    <row r="58" spans="1:21" ht="12.75" customHeight="1">
      <c r="L58" s="275"/>
      <c r="M58" s="275"/>
      <c r="N58" s="275"/>
      <c r="O58" s="275"/>
      <c r="P58" s="275"/>
      <c r="Q58" s="275"/>
      <c r="R58" s="275"/>
      <c r="U58" s="275"/>
    </row>
    <row r="59" spans="1:21" ht="12.75" customHeight="1">
      <c r="K59" s="657" t="s">
        <v>163</v>
      </c>
      <c r="L59" s="624" t="s">
        <v>150</v>
      </c>
      <c r="M59" s="624" t="s">
        <v>151</v>
      </c>
      <c r="N59" s="624" t="s">
        <v>110</v>
      </c>
      <c r="O59" s="624" t="s">
        <v>152</v>
      </c>
      <c r="P59" s="624" t="s">
        <v>78</v>
      </c>
      <c r="Q59" s="624" t="s">
        <v>79</v>
      </c>
      <c r="R59" s="624" t="s">
        <v>233</v>
      </c>
      <c r="S59" s="624" t="s">
        <v>164</v>
      </c>
      <c r="T59" s="624" t="s">
        <v>5</v>
      </c>
    </row>
    <row r="60" spans="1:21" ht="12.75" customHeight="1">
      <c r="K60" s="624">
        <v>1990</v>
      </c>
      <c r="L60" s="627">
        <v>53.866642000000013</v>
      </c>
      <c r="M60" s="627">
        <v>2.72E-4</v>
      </c>
      <c r="N60" s="627">
        <v>113.61555555555557</v>
      </c>
      <c r="O60" s="627">
        <v>6.6641666666666604</v>
      </c>
      <c r="P60" s="627">
        <v>0</v>
      </c>
      <c r="Q60" s="627">
        <v>0</v>
      </c>
      <c r="R60" s="627">
        <v>0</v>
      </c>
      <c r="S60" s="627">
        <v>2.9121174444444762</v>
      </c>
      <c r="T60" s="627">
        <v>177.05875366666672</v>
      </c>
    </row>
    <row r="61" spans="1:21" ht="12.75" customHeight="1">
      <c r="K61" s="624">
        <v>1991</v>
      </c>
      <c r="L61" s="627">
        <v>57.60193900000003</v>
      </c>
      <c r="M61" s="627">
        <v>4.900000000000002E-4</v>
      </c>
      <c r="N61" s="627">
        <v>131.576944444444</v>
      </c>
      <c r="O61" s="627">
        <v>7.2880555555555553</v>
      </c>
      <c r="P61" s="627">
        <v>0</v>
      </c>
      <c r="Q61" s="627">
        <v>0</v>
      </c>
      <c r="R61" s="627">
        <v>0</v>
      </c>
      <c r="S61" s="627">
        <v>2.9281283333332908</v>
      </c>
      <c r="T61" s="627">
        <v>199.39555733333287</v>
      </c>
      <c r="U61" s="627"/>
    </row>
    <row r="62" spans="1:21" ht="12.75" customHeight="1">
      <c r="K62" s="624">
        <v>1992</v>
      </c>
      <c r="L62" s="627">
        <v>68.955817999999979</v>
      </c>
      <c r="M62" s="627">
        <v>4.900000000000002E-4</v>
      </c>
      <c r="N62" s="627">
        <v>127.74333333333296</v>
      </c>
      <c r="O62" s="627">
        <v>7.2972222222222243</v>
      </c>
      <c r="P62" s="627">
        <v>3.3331388888888869E-2</v>
      </c>
      <c r="Q62" s="627">
        <v>0</v>
      </c>
      <c r="R62" s="627">
        <v>3.0600000000000001E-4</v>
      </c>
      <c r="S62" s="627">
        <v>3.1217835555561351</v>
      </c>
      <c r="T62" s="627">
        <v>207.15228450000015</v>
      </c>
      <c r="U62" s="627"/>
    </row>
    <row r="63" spans="1:21" ht="12.75" customHeight="1">
      <c r="K63" s="624">
        <v>1993</v>
      </c>
      <c r="L63" s="627">
        <v>64.894800000000018</v>
      </c>
      <c r="M63" s="627">
        <v>2.4019999999999966E-3</v>
      </c>
      <c r="N63" s="627">
        <v>122.64250000000045</v>
      </c>
      <c r="O63" s="627">
        <v>7.3066666666666622</v>
      </c>
      <c r="P63" s="627">
        <v>0.29238583333333296</v>
      </c>
      <c r="Q63" s="627">
        <v>0</v>
      </c>
      <c r="R63" s="627">
        <v>4.55E-4</v>
      </c>
      <c r="S63" s="627">
        <v>3.1184106666665627</v>
      </c>
      <c r="T63" s="627">
        <v>198.25762016666704</v>
      </c>
      <c r="U63" s="627"/>
    </row>
    <row r="64" spans="1:21">
      <c r="I64" s="649"/>
      <c r="K64" s="624">
        <v>1994</v>
      </c>
      <c r="L64" s="627">
        <v>78.793180000000078</v>
      </c>
      <c r="M64" s="627">
        <v>4.7040000000000033E-3</v>
      </c>
      <c r="N64" s="627">
        <v>110.00916666666667</v>
      </c>
      <c r="O64" s="627">
        <v>7.3613888888888903</v>
      </c>
      <c r="P64" s="627">
        <v>0.94942611111111153</v>
      </c>
      <c r="Q64" s="627">
        <v>0</v>
      </c>
      <c r="R64" s="627">
        <v>6.0800000000000003E-4</v>
      </c>
      <c r="S64" s="627">
        <v>3.201106222222279</v>
      </c>
      <c r="T64" s="627">
        <v>200.31957988888902</v>
      </c>
      <c r="U64" s="627"/>
    </row>
    <row r="65" spans="9:21" ht="12.75" customHeight="1">
      <c r="I65" s="640"/>
      <c r="K65" s="624">
        <v>1995</v>
      </c>
      <c r="L65" s="627">
        <v>73.118887000000001</v>
      </c>
      <c r="M65" s="627">
        <v>4.7140000000000038E-3</v>
      </c>
      <c r="N65" s="627">
        <v>111.52222222222227</v>
      </c>
      <c r="O65" s="627">
        <v>8.3847222222222175</v>
      </c>
      <c r="P65" s="627">
        <v>1.8613747222222199</v>
      </c>
      <c r="Q65" s="627">
        <v>0</v>
      </c>
      <c r="R65" s="627">
        <v>7.5699999999999997E-4</v>
      </c>
      <c r="S65" s="627">
        <v>3.2824159999997846</v>
      </c>
      <c r="T65" s="627">
        <v>198.1750931666665</v>
      </c>
      <c r="U65" s="627"/>
    </row>
    <row r="66" spans="9:21">
      <c r="K66" s="624">
        <v>1996</v>
      </c>
      <c r="L66" s="627">
        <v>66.043679000000026</v>
      </c>
      <c r="M66" s="627">
        <v>7.4299999999999982E-3</v>
      </c>
      <c r="N66" s="627">
        <v>119.73416666666697</v>
      </c>
      <c r="O66" s="627">
        <v>8.6588888888888853</v>
      </c>
      <c r="P66" s="627">
        <v>2.6785502777777754</v>
      </c>
      <c r="Q66" s="627">
        <v>0</v>
      </c>
      <c r="R66" s="627">
        <v>1.189E-3</v>
      </c>
      <c r="S66" s="627">
        <v>3.2370398888890861</v>
      </c>
      <c r="T66" s="627">
        <v>200.36094372222277</v>
      </c>
      <c r="U66" s="627"/>
    </row>
    <row r="67" spans="9:21">
      <c r="K67" s="624">
        <v>1997</v>
      </c>
      <c r="L67" s="627">
        <v>63.764164999999963</v>
      </c>
      <c r="M67" s="627">
        <v>1.1128000000000001E-2</v>
      </c>
      <c r="N67" s="627">
        <v>108.69499999999996</v>
      </c>
      <c r="O67" s="627">
        <v>8.8063888888888862</v>
      </c>
      <c r="P67" s="627">
        <v>3.206609722222217</v>
      </c>
      <c r="Q67" s="627">
        <v>0</v>
      </c>
      <c r="R67" s="627">
        <v>1.7250000000000002E-3</v>
      </c>
      <c r="S67" s="627">
        <v>3.2628473333338945</v>
      </c>
      <c r="T67" s="627">
        <v>187.7478639444449</v>
      </c>
      <c r="U67" s="627"/>
    </row>
    <row r="68" spans="9:21">
      <c r="K68" s="624">
        <v>1998</v>
      </c>
      <c r="L68" s="627">
        <v>62.092914000000015</v>
      </c>
      <c r="M68" s="627">
        <v>1.9496999999999955E-2</v>
      </c>
      <c r="N68" s="627">
        <v>108.79361111111113</v>
      </c>
      <c r="O68" s="627">
        <v>9.0741666666666667</v>
      </c>
      <c r="P68" s="627">
        <v>2.99767361111111</v>
      </c>
      <c r="Q68" s="627">
        <v>0</v>
      </c>
      <c r="R68" s="627">
        <v>2.1379999999999997E-3</v>
      </c>
      <c r="S68" s="627">
        <v>3.2428041111113259</v>
      </c>
      <c r="T68" s="627">
        <v>186.22280450000025</v>
      </c>
      <c r="U68" s="627"/>
    </row>
    <row r="69" spans="9:21">
      <c r="K69" s="624">
        <v>1999</v>
      </c>
      <c r="L69" s="627">
        <v>72.514323000000047</v>
      </c>
      <c r="M69" s="627">
        <v>3.6944000000000053E-2</v>
      </c>
      <c r="N69" s="627">
        <v>102.86805555555553</v>
      </c>
      <c r="O69" s="627">
        <v>10.148888888888887</v>
      </c>
      <c r="P69" s="627">
        <v>3.1512533333333366</v>
      </c>
      <c r="Q69" s="627">
        <v>0</v>
      </c>
      <c r="R69" s="627">
        <v>2.4260000000000002E-3</v>
      </c>
      <c r="S69" s="627">
        <v>3.4552707777780824</v>
      </c>
      <c r="T69" s="627">
        <v>192.1771615555559</v>
      </c>
      <c r="U69" s="627"/>
    </row>
    <row r="70" spans="9:21">
      <c r="K70" s="624">
        <v>2000</v>
      </c>
      <c r="L70" s="627">
        <v>66.363672000000051</v>
      </c>
      <c r="M70" s="627">
        <v>4.8159999999999953E-2</v>
      </c>
      <c r="N70" s="627">
        <v>98.080833333333374</v>
      </c>
      <c r="O70" s="627">
        <v>10.799166666666666</v>
      </c>
      <c r="P70" s="627">
        <v>3.7758602777777717</v>
      </c>
      <c r="Q70" s="627">
        <v>0.13512340700618319</v>
      </c>
      <c r="R70" s="627">
        <v>5.2230000000000002E-3</v>
      </c>
      <c r="S70" s="627">
        <v>3.9486958888882668</v>
      </c>
      <c r="T70" s="627">
        <v>183.15673457367234</v>
      </c>
      <c r="U70" s="627"/>
    </row>
    <row r="71" spans="9:21">
      <c r="K71" s="624">
        <v>2001</v>
      </c>
      <c r="L71" s="627">
        <v>74.26788300000004</v>
      </c>
      <c r="M71" s="627">
        <v>0.13123999999999972</v>
      </c>
      <c r="N71" s="627">
        <v>99.335277777777733</v>
      </c>
      <c r="O71" s="627">
        <v>11.231111111111103</v>
      </c>
      <c r="P71" s="627">
        <v>3.7669036111111134</v>
      </c>
      <c r="Q71" s="627">
        <v>0.30346328039641429</v>
      </c>
      <c r="R71" s="627">
        <v>6.1609999999999998E-3</v>
      </c>
      <c r="S71" s="627">
        <v>4.1199329999999463</v>
      </c>
      <c r="T71" s="627">
        <v>193.16197278039633</v>
      </c>
      <c r="U71" s="627"/>
    </row>
    <row r="72" spans="9:21">
      <c r="K72" s="624">
        <v>2002</v>
      </c>
      <c r="L72" s="627">
        <v>60.396140000000024</v>
      </c>
      <c r="M72" s="627">
        <v>0.2655900000000001</v>
      </c>
      <c r="N72" s="627">
        <v>93.546944444444478</v>
      </c>
      <c r="O72" s="627">
        <v>11.879722222222201</v>
      </c>
      <c r="P72" s="627">
        <v>4.0347733333333355</v>
      </c>
      <c r="Q72" s="627">
        <v>0.53812792828791844</v>
      </c>
      <c r="R72" s="627">
        <v>7.1040000000000001E-3</v>
      </c>
      <c r="S72" s="627">
        <v>4.5441552222223152</v>
      </c>
      <c r="T72" s="627">
        <v>175.21255715051026</v>
      </c>
      <c r="U72" s="627"/>
    </row>
    <row r="73" spans="9:21">
      <c r="K73" s="624">
        <v>2003</v>
      </c>
      <c r="L73" s="627">
        <v>58.943457999999964</v>
      </c>
      <c r="M73" s="627">
        <v>0.38775000000000054</v>
      </c>
      <c r="N73" s="627">
        <v>99.679166666666688</v>
      </c>
      <c r="O73" s="627">
        <v>12.453333333333337</v>
      </c>
      <c r="P73" s="627">
        <v>4.4300833333333296</v>
      </c>
      <c r="Q73" s="627">
        <v>0.90454369024274772</v>
      </c>
      <c r="R73" s="627">
        <v>7.7670000000000005E-3</v>
      </c>
      <c r="S73" s="627">
        <v>4.6245346666671594</v>
      </c>
      <c r="T73" s="627">
        <v>181.43063669024323</v>
      </c>
      <c r="U73" s="627"/>
    </row>
    <row r="74" spans="9:21">
      <c r="K74" s="624">
        <v>2004</v>
      </c>
      <c r="L74" s="627">
        <v>59.555033000000009</v>
      </c>
      <c r="M74" s="627">
        <v>0.59484999999999943</v>
      </c>
      <c r="N74" s="627">
        <v>100.42333333333329</v>
      </c>
      <c r="O74" s="627">
        <v>13.398333333333291</v>
      </c>
      <c r="P74" s="627">
        <v>4.6438611111111179</v>
      </c>
      <c r="Q74" s="627">
        <v>1.2922810835030192</v>
      </c>
      <c r="R74" s="627">
        <v>8.4480000000000006E-3</v>
      </c>
      <c r="S74" s="627">
        <v>4.7901760000004572</v>
      </c>
      <c r="T74" s="627">
        <v>184.70631586128115</v>
      </c>
      <c r="U74" s="627"/>
    </row>
    <row r="75" spans="9:21">
      <c r="K75" s="624">
        <v>2005</v>
      </c>
      <c r="L75" s="627">
        <v>51.479487000000027</v>
      </c>
      <c r="M75" s="627">
        <v>0.96256999999999937</v>
      </c>
      <c r="N75" s="627">
        <v>105.58749999999998</v>
      </c>
      <c r="O75" s="627">
        <v>12.303611111111138</v>
      </c>
      <c r="P75" s="627">
        <v>7.5017019444444477</v>
      </c>
      <c r="Q75" s="627">
        <v>2.4317691033071656</v>
      </c>
      <c r="R75" s="627">
        <v>1.0501E-2</v>
      </c>
      <c r="S75" s="627">
        <v>5.7947838888890715</v>
      </c>
      <c r="T75" s="627">
        <v>186.07192404775185</v>
      </c>
      <c r="U75" s="627"/>
    </row>
    <row r="76" spans="9:21">
      <c r="I76" s="635"/>
      <c r="J76" s="635"/>
      <c r="K76" s="624">
        <v>2006</v>
      </c>
      <c r="L76" s="627">
        <v>56.304060000000021</v>
      </c>
      <c r="M76" s="627">
        <v>2.1825799999999953</v>
      </c>
      <c r="N76" s="627">
        <v>94.311666666666696</v>
      </c>
      <c r="O76" s="627">
        <v>11.883333333333361</v>
      </c>
      <c r="P76" s="627">
        <v>7.8661133333333302</v>
      </c>
      <c r="Q76" s="627">
        <v>4.1470841997765433</v>
      </c>
      <c r="R76" s="627">
        <v>1.2102999999999999E-2</v>
      </c>
      <c r="S76" s="627">
        <v>5.9109316666666984</v>
      </c>
      <c r="T76" s="627">
        <v>182.61787219977663</v>
      </c>
      <c r="U76" s="627"/>
    </row>
    <row r="77" spans="9:21">
      <c r="I77" s="635"/>
      <c r="J77" s="635"/>
      <c r="K77" s="624">
        <v>2007</v>
      </c>
      <c r="L77" s="627">
        <v>57.604628000000012</v>
      </c>
      <c r="M77" s="627">
        <v>4.0701099999999935</v>
      </c>
      <c r="N77" s="627">
        <v>96.766944444444434</v>
      </c>
      <c r="O77" s="627">
        <v>12.540584444444466</v>
      </c>
      <c r="P77" s="627">
        <v>13.113834722222176</v>
      </c>
      <c r="Q77" s="627">
        <v>6.1562338786473889</v>
      </c>
      <c r="R77" s="627">
        <v>1.7572000000000001E-2</v>
      </c>
      <c r="S77" s="627">
        <v>6.0550142222227805</v>
      </c>
      <c r="T77" s="627">
        <v>196.32492171198126</v>
      </c>
      <c r="U77" s="627"/>
    </row>
    <row r="78" spans="9:21">
      <c r="I78" s="635"/>
      <c r="J78" s="635"/>
      <c r="K78" s="624">
        <v>2008</v>
      </c>
      <c r="L78" s="627">
        <v>63.65362599999996</v>
      </c>
      <c r="M78" s="627">
        <v>5.6942099999999964</v>
      </c>
      <c r="N78" s="627">
        <v>102.02472222222228</v>
      </c>
      <c r="O78" s="627">
        <v>13.104860833333341</v>
      </c>
      <c r="P78" s="627">
        <v>24.1789305555555</v>
      </c>
      <c r="Q78" s="627">
        <v>9.1805688319359309</v>
      </c>
      <c r="R78" s="627">
        <v>4.1692000000000007E-2</v>
      </c>
      <c r="S78" s="627">
        <v>6.6140078888892617</v>
      </c>
      <c r="T78" s="627">
        <v>224.49261833193628</v>
      </c>
      <c r="U78" s="627"/>
    </row>
    <row r="79" spans="9:21">
      <c r="I79" s="635"/>
      <c r="J79" s="635"/>
      <c r="K79" s="624">
        <v>2009</v>
      </c>
      <c r="L79" s="627">
        <v>56.997580000000063</v>
      </c>
      <c r="M79" s="627">
        <v>7.9115699999999967</v>
      </c>
      <c r="N79" s="627">
        <v>104.5672222222222</v>
      </c>
      <c r="O79" s="627">
        <v>13.995112777777743</v>
      </c>
      <c r="P79" s="627">
        <v>27.055711666666657</v>
      </c>
      <c r="Q79" s="627">
        <v>11.807853807769552</v>
      </c>
      <c r="R79" s="627">
        <v>0.17397100000000001</v>
      </c>
      <c r="S79" s="627">
        <v>7.4649689444449621</v>
      </c>
      <c r="T79" s="627">
        <v>229.97399041888119</v>
      </c>
      <c r="U79" s="627"/>
    </row>
    <row r="80" spans="9:21">
      <c r="I80" s="635"/>
      <c r="J80" s="635"/>
      <c r="K80" s="624">
        <v>2010</v>
      </c>
      <c r="L80" s="627">
        <v>62.713558999999975</v>
      </c>
      <c r="M80" s="627">
        <v>9.9449899999999989</v>
      </c>
      <c r="N80" s="627">
        <v>120.23138888888894</v>
      </c>
      <c r="O80" s="627">
        <v>14.187878611111159</v>
      </c>
      <c r="P80" s="627">
        <v>26.374879706666633</v>
      </c>
      <c r="Q80" s="627">
        <v>15.350304605422334</v>
      </c>
      <c r="R80" s="627">
        <v>0.62</v>
      </c>
      <c r="S80" s="627">
        <v>8.3629647777782452</v>
      </c>
      <c r="T80" s="627">
        <v>257.78596558986732</v>
      </c>
      <c r="U80" s="627"/>
    </row>
    <row r="81" spans="9:21">
      <c r="I81" s="635"/>
      <c r="J81" s="635"/>
      <c r="K81" s="624">
        <v>2011</v>
      </c>
      <c r="L81" s="627">
        <v>45.744622000000007</v>
      </c>
      <c r="M81" s="627">
        <v>12.371620999999999</v>
      </c>
      <c r="N81" s="627">
        <v>100.07717027777778</v>
      </c>
      <c r="O81" s="627">
        <v>13.368659166666665</v>
      </c>
      <c r="P81" s="627">
        <v>26.265197312777779</v>
      </c>
      <c r="Q81" s="627">
        <v>13.872898611111109</v>
      </c>
      <c r="R81" s="627">
        <v>2.3338040000000002</v>
      </c>
      <c r="S81" s="627">
        <v>9.7455829999999999</v>
      </c>
      <c r="T81" s="627">
        <v>223.77955536833332</v>
      </c>
      <c r="U81" s="627"/>
    </row>
    <row r="82" spans="9:21">
      <c r="I82" s="635"/>
      <c r="J82" s="635"/>
      <c r="K82" s="624">
        <v>2012</v>
      </c>
      <c r="L82" s="627">
        <v>59.831829999999989</v>
      </c>
      <c r="M82" s="627">
        <v>15.1784</v>
      </c>
      <c r="N82" s="627">
        <v>112.87966166666666</v>
      </c>
      <c r="O82" s="627">
        <v>14.100644444444445</v>
      </c>
      <c r="P82" s="627">
        <v>30.638704812499999</v>
      </c>
      <c r="Q82" s="627">
        <v>17.420234722222219</v>
      </c>
      <c r="R82" s="627">
        <v>4.427935999999999</v>
      </c>
      <c r="S82" s="627">
        <v>10.679431555555556</v>
      </c>
      <c r="T82" s="627">
        <v>265.15684320138888</v>
      </c>
      <c r="U82" s="627"/>
    </row>
    <row r="83" spans="9:21">
      <c r="I83" s="635"/>
      <c r="J83" s="635"/>
      <c r="K83" s="624">
        <v>2013</v>
      </c>
      <c r="L83" s="627">
        <v>71.92217500000001</v>
      </c>
      <c r="M83" s="627">
        <v>16.126735999999998</v>
      </c>
      <c r="N83" s="627">
        <v>124.02308388888889</v>
      </c>
      <c r="O83" s="627">
        <v>14.636534722222221</v>
      </c>
      <c r="P83" s="627">
        <v>28.554263582777779</v>
      </c>
      <c r="Q83" s="627">
        <v>20.470645833333336</v>
      </c>
      <c r="R83" s="627">
        <v>5.1935959999999994</v>
      </c>
      <c r="S83" s="627">
        <v>12.315625055555556</v>
      </c>
      <c r="T83" s="627">
        <v>293.24266008277783</v>
      </c>
      <c r="U83" s="627"/>
    </row>
    <row r="84" spans="9:21">
      <c r="I84" s="635"/>
      <c r="J84" s="635"/>
      <c r="K84" s="624">
        <v>2014</v>
      </c>
      <c r="L84" s="627">
        <v>63.773408999999994</v>
      </c>
      <c r="M84" s="627">
        <v>17.323779000000002</v>
      </c>
      <c r="N84" s="627">
        <v>106.64227583333334</v>
      </c>
      <c r="O84" s="627">
        <v>14.761927500000001</v>
      </c>
      <c r="P84" s="627">
        <v>29.07948537393743</v>
      </c>
      <c r="Q84" s="627">
        <v>18.353033611111112</v>
      </c>
      <c r="R84" s="627">
        <v>6.391572</v>
      </c>
      <c r="S84" s="627">
        <v>12.737239499999999</v>
      </c>
      <c r="T84" s="627">
        <v>269.06272181838187</v>
      </c>
      <c r="U84" s="627"/>
    </row>
    <row r="85" spans="9:21">
      <c r="I85" s="635"/>
      <c r="J85" s="635"/>
      <c r="K85" s="624">
        <v>2015</v>
      </c>
      <c r="L85" s="627">
        <v>55.556272</v>
      </c>
      <c r="M85" s="627">
        <v>21.420601999999999</v>
      </c>
      <c r="N85" s="627">
        <v>115.56076222222222</v>
      </c>
      <c r="O85" s="627">
        <v>14.218513888888891</v>
      </c>
      <c r="P85" s="627">
        <v>30.80640349116667</v>
      </c>
      <c r="Q85" s="627">
        <v>21.495385555555551</v>
      </c>
      <c r="R85" s="627">
        <v>7.7537369999999992</v>
      </c>
      <c r="S85" s="627">
        <v>13.885445222222222</v>
      </c>
      <c r="T85" s="627">
        <v>280.69712138005553</v>
      </c>
      <c r="U85" s="627"/>
    </row>
    <row r="86" spans="9:21">
      <c r="I86" s="635"/>
      <c r="J86" s="629"/>
      <c r="K86" s="624">
        <v>2016</v>
      </c>
      <c r="L86" s="627">
        <v>60.839210000000023</v>
      </c>
      <c r="M86" s="627">
        <v>21.380984000000002</v>
      </c>
      <c r="N86" s="627">
        <v>123.89367916666664</v>
      </c>
      <c r="O86" s="627">
        <v>14.521952222222222</v>
      </c>
      <c r="P86" s="627">
        <v>28.294544909582893</v>
      </c>
      <c r="Q86" s="627">
        <v>25.387853888888884</v>
      </c>
      <c r="R86" s="627">
        <v>8.6597649999999984</v>
      </c>
      <c r="S86" s="627">
        <v>15.041542388888889</v>
      </c>
      <c r="T86" s="627">
        <v>298.01953157624956</v>
      </c>
      <c r="U86" s="627"/>
    </row>
    <row r="87" spans="9:21">
      <c r="J87" s="629"/>
      <c r="K87" s="624">
        <v>2017</v>
      </c>
      <c r="L87" s="627">
        <v>50.001256999999995</v>
      </c>
      <c r="M87" s="627">
        <v>24.609436999999996</v>
      </c>
      <c r="N87" s="627">
        <v>120.34642249999999</v>
      </c>
      <c r="O87" s="627">
        <v>14.78275</v>
      </c>
      <c r="P87" s="627">
        <v>27.540305439251984</v>
      </c>
      <c r="Q87" s="627">
        <v>26.622128611111112</v>
      </c>
      <c r="R87" s="627">
        <v>9.5863160000000001</v>
      </c>
      <c r="S87" s="627">
        <v>16.88741238888889</v>
      </c>
      <c r="T87" s="627">
        <v>290.37602893925197</v>
      </c>
      <c r="U87" s="627"/>
    </row>
    <row r="88" spans="9:21">
      <c r="J88" s="629"/>
      <c r="K88" s="624">
        <v>2018</v>
      </c>
      <c r="L88" s="627">
        <v>65.111426000000023</v>
      </c>
      <c r="M88" s="627">
        <v>28.598595</v>
      </c>
      <c r="N88" s="627">
        <v>119.16351361111111</v>
      </c>
      <c r="O88" s="627">
        <v>14.629107499999996</v>
      </c>
      <c r="P88" s="627">
        <v>31.706649798879969</v>
      </c>
      <c r="Q88" s="627">
        <v>28.186277500000006</v>
      </c>
      <c r="R88" s="627">
        <v>10.891159000000002</v>
      </c>
      <c r="S88" s="627">
        <v>17.876788333333334</v>
      </c>
      <c r="T88" s="627">
        <v>316.16351674332446</v>
      </c>
      <c r="U88" s="627"/>
    </row>
    <row r="89" spans="9:21">
      <c r="K89" s="624">
        <v>2019</v>
      </c>
      <c r="L89" s="627">
        <v>56.913891000000014</v>
      </c>
      <c r="M89" s="627">
        <v>34.721684000000003</v>
      </c>
      <c r="N89" s="627">
        <v>118.55999444444443</v>
      </c>
      <c r="O89" s="627">
        <v>14.599365277777776</v>
      </c>
      <c r="P89" s="627">
        <v>29.610801543813565</v>
      </c>
      <c r="Q89" s="627">
        <v>31.777501944444442</v>
      </c>
      <c r="R89" s="627">
        <v>12.225184000000002</v>
      </c>
      <c r="S89" s="627">
        <v>19.36785011111111</v>
      </c>
      <c r="T89" s="627">
        <v>317.77627232159142</v>
      </c>
      <c r="U89" s="627"/>
    </row>
    <row r="90" spans="9:21">
      <c r="K90" s="624">
        <v>2020</v>
      </c>
      <c r="L90" s="627">
        <v>62.189398000000011</v>
      </c>
      <c r="M90" s="627">
        <v>40.704366</v>
      </c>
      <c r="N90" s="627">
        <v>110.09875305555555</v>
      </c>
      <c r="O90" s="627">
        <v>14.228591666666668</v>
      </c>
      <c r="P90" s="627">
        <v>27.095912310035708</v>
      </c>
      <c r="Q90" s="627">
        <v>32.620723888888882</v>
      </c>
      <c r="R90" s="627">
        <v>13.579212</v>
      </c>
      <c r="S90" s="627">
        <v>21.043160666666665</v>
      </c>
      <c r="T90" s="627">
        <v>321.56011758781347</v>
      </c>
      <c r="U90" s="627"/>
    </row>
  </sheetData>
  <sheetProtection selectLockedCells="1" selectUnlockedCells="1"/>
  <mergeCells count="4">
    <mergeCell ref="A25:I25"/>
    <mergeCell ref="A49:I49"/>
    <mergeCell ref="A23:G23"/>
    <mergeCell ref="A53:G53"/>
  </mergeCells>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1"/>
  <sheetViews>
    <sheetView showGridLines="0" zoomScaleNormal="100" workbookViewId="0">
      <pane xSplit="1" ySplit="1" topLeftCell="B2" activePane="bottomRight" state="frozen"/>
      <selection activeCell="O7" sqref="O7"/>
      <selection pane="topRight" activeCell="O7" sqref="O7"/>
      <selection pane="bottomLeft" activeCell="O7" sqref="O7"/>
      <selection pane="bottomRight" activeCell="AF19" sqref="AF19"/>
    </sheetView>
  </sheetViews>
  <sheetFormatPr baseColWidth="10" defaultRowHeight="12.75"/>
  <cols>
    <col min="1" max="1" width="41" style="271" customWidth="1"/>
    <col min="2" max="22" width="5.85546875" style="271" customWidth="1"/>
    <col min="23" max="32" width="7.5703125" style="271" customWidth="1"/>
    <col min="33" max="16384" width="11.42578125" style="271"/>
  </cols>
  <sheetData>
    <row r="1" spans="1:32" ht="15">
      <c r="A1" s="263" t="s">
        <v>165</v>
      </c>
    </row>
    <row r="3" spans="1:32" s="277" customFormat="1">
      <c r="A3" s="277" t="s">
        <v>166</v>
      </c>
      <c r="B3" s="277">
        <v>1990</v>
      </c>
      <c r="C3" s="277">
        <v>1991</v>
      </c>
      <c r="D3" s="277">
        <v>1992</v>
      </c>
      <c r="E3" s="277">
        <v>1993</v>
      </c>
      <c r="F3" s="277">
        <v>1994</v>
      </c>
      <c r="G3" s="277">
        <v>1995</v>
      </c>
      <c r="H3" s="277">
        <v>1996</v>
      </c>
      <c r="I3" s="277">
        <v>1997</v>
      </c>
      <c r="J3" s="277">
        <v>1998</v>
      </c>
      <c r="K3" s="277">
        <v>1999</v>
      </c>
      <c r="L3" s="277">
        <v>2000</v>
      </c>
      <c r="M3" s="277">
        <v>2001</v>
      </c>
      <c r="N3" s="277">
        <v>2002</v>
      </c>
      <c r="O3" s="277">
        <v>2003</v>
      </c>
      <c r="P3" s="277">
        <v>2004</v>
      </c>
      <c r="Q3" s="277">
        <v>2005</v>
      </c>
      <c r="R3" s="277">
        <v>2006</v>
      </c>
      <c r="S3" s="277">
        <v>2007</v>
      </c>
      <c r="T3" s="277">
        <v>2008</v>
      </c>
      <c r="U3" s="277">
        <v>2009</v>
      </c>
      <c r="V3" s="277">
        <v>2010</v>
      </c>
      <c r="W3" s="277">
        <v>2011</v>
      </c>
      <c r="X3" s="277">
        <v>2012</v>
      </c>
      <c r="Y3" s="277">
        <v>2013</v>
      </c>
      <c r="Z3" s="277">
        <v>2014</v>
      </c>
      <c r="AA3" s="277">
        <v>2015</v>
      </c>
      <c r="AB3" s="277">
        <v>2016</v>
      </c>
      <c r="AC3" s="277">
        <v>2017</v>
      </c>
      <c r="AD3" s="277">
        <v>2018</v>
      </c>
      <c r="AE3" s="277">
        <v>2019</v>
      </c>
      <c r="AF3" s="277">
        <v>2020</v>
      </c>
    </row>
    <row r="4" spans="1:32" s="277" customFormat="1">
      <c r="A4" s="277" t="s">
        <v>148</v>
      </c>
    </row>
    <row r="5" spans="1:32" s="277" customFormat="1">
      <c r="A5" s="832" t="s">
        <v>167</v>
      </c>
      <c r="B5" s="833">
        <v>187.90889537041733</v>
      </c>
      <c r="C5" s="833">
        <v>196.6603564002973</v>
      </c>
      <c r="D5" s="833">
        <v>210.65640832288719</v>
      </c>
      <c r="E5" s="833">
        <v>201.89760897059026</v>
      </c>
      <c r="F5" s="833">
        <v>214.2937186149087</v>
      </c>
      <c r="G5" s="833">
        <v>208.86076166082142</v>
      </c>
      <c r="H5" s="833">
        <v>201.60035596681632</v>
      </c>
      <c r="I5" s="833">
        <v>198.79319000179689</v>
      </c>
      <c r="J5" s="833">
        <v>194.22327008982305</v>
      </c>
      <c r="K5" s="833">
        <v>203.91928436461828</v>
      </c>
      <c r="L5" s="833">
        <v>198.80582248744946</v>
      </c>
      <c r="M5" s="833">
        <v>205.84856174373715</v>
      </c>
      <c r="N5" s="833">
        <v>193.97585728224752</v>
      </c>
      <c r="O5" s="833">
        <v>192.52602443440801</v>
      </c>
      <c r="P5" s="833">
        <v>195.12641768151889</v>
      </c>
      <c r="Q5" s="833">
        <v>195.26918891909975</v>
      </c>
      <c r="R5" s="833">
        <v>195.4370327388182</v>
      </c>
      <c r="S5" s="833">
        <v>217.96801465524163</v>
      </c>
      <c r="T5" s="833">
        <v>241.54546619845576</v>
      </c>
      <c r="U5" s="833">
        <v>245.60461398538428</v>
      </c>
      <c r="V5" s="833">
        <v>262.76244833853326</v>
      </c>
      <c r="W5" s="834">
        <v>252.72096007820659</v>
      </c>
      <c r="X5" s="834">
        <v>281.84293546596336</v>
      </c>
      <c r="Y5" s="834">
        <v>306.25986841505744</v>
      </c>
      <c r="Z5" s="834">
        <v>307.85816310223265</v>
      </c>
      <c r="AA5" s="834">
        <v>311.20801104838449</v>
      </c>
      <c r="AB5" s="834">
        <v>326.49348168101761</v>
      </c>
      <c r="AC5" s="834">
        <v>325.99460539132701</v>
      </c>
      <c r="AD5" s="834">
        <v>353.07022383632921</v>
      </c>
      <c r="AE5" s="834">
        <v>359.09639605787129</v>
      </c>
      <c r="AF5" s="834">
        <v>367.7279550625679</v>
      </c>
    </row>
    <row r="6" spans="1:32" s="277" customFormat="1">
      <c r="B6" s="281"/>
      <c r="C6" s="281"/>
      <c r="D6" s="281"/>
      <c r="E6" s="281"/>
      <c r="F6" s="281"/>
      <c r="G6" s="281"/>
      <c r="H6" s="281"/>
      <c r="I6" s="281"/>
      <c r="J6" s="281"/>
      <c r="K6" s="281"/>
      <c r="L6" s="281"/>
      <c r="M6" s="281"/>
      <c r="N6" s="281"/>
      <c r="O6" s="281"/>
      <c r="P6" s="281"/>
      <c r="Q6" s="281"/>
      <c r="R6" s="281"/>
      <c r="S6" s="281"/>
      <c r="T6" s="281"/>
      <c r="U6" s="281"/>
      <c r="V6" s="281"/>
      <c r="W6" s="830"/>
      <c r="X6" s="830"/>
      <c r="Y6" s="830"/>
      <c r="Z6" s="830"/>
      <c r="AA6" s="830"/>
      <c r="AB6" s="830"/>
      <c r="AC6" s="830"/>
      <c r="AD6" s="830"/>
      <c r="AE6" s="830"/>
      <c r="AF6" s="831"/>
    </row>
    <row r="7" spans="1:32" s="277" customFormat="1">
      <c r="A7" s="283" t="s">
        <v>168</v>
      </c>
      <c r="B7" s="284">
        <v>54.369586999999996</v>
      </c>
      <c r="C7" s="284">
        <v>58.119724000000005</v>
      </c>
      <c r="D7" s="284">
        <v>69.472842</v>
      </c>
      <c r="E7" s="284">
        <v>65.39190099999999</v>
      </c>
      <c r="F7" s="284">
        <v>79.299876000000012</v>
      </c>
      <c r="G7" s="284">
        <v>73.631774000000007</v>
      </c>
      <c r="H7" s="284">
        <v>66.542949000000021</v>
      </c>
      <c r="I7" s="284">
        <v>64.286531999999994</v>
      </c>
      <c r="J7" s="284">
        <v>62.63624200000001</v>
      </c>
      <c r="K7" s="284">
        <v>73.068686</v>
      </c>
      <c r="L7" s="284">
        <v>66.924362000000002</v>
      </c>
      <c r="M7" s="284">
        <v>74.890217000000007</v>
      </c>
      <c r="N7" s="284">
        <v>61.163267000000005</v>
      </c>
      <c r="O7" s="284">
        <v>59.829342999999994</v>
      </c>
      <c r="P7" s="284">
        <v>60.628506999999999</v>
      </c>
      <c r="Q7" s="284">
        <v>52.933453</v>
      </c>
      <c r="R7" s="284">
        <v>58.963007999999988</v>
      </c>
      <c r="S7" s="284">
        <v>62.157602000000004</v>
      </c>
      <c r="T7" s="284">
        <v>69.854647</v>
      </c>
      <c r="U7" s="284">
        <v>65.531318000000013</v>
      </c>
      <c r="V7" s="284">
        <v>73.754946000000004</v>
      </c>
      <c r="W7" s="284">
        <v>60.927325000000003</v>
      </c>
      <c r="X7" s="284">
        <v>79.896151999999987</v>
      </c>
      <c r="Y7" s="284">
        <v>93.65607900000002</v>
      </c>
      <c r="Z7" s="284">
        <v>87.969266999999988</v>
      </c>
      <c r="AA7" s="284">
        <v>85.218029000000001</v>
      </c>
      <c r="AB7" s="284">
        <v>91.380475000000018</v>
      </c>
      <c r="AC7" s="284">
        <v>84.718716000000001</v>
      </c>
      <c r="AD7" s="284">
        <v>105.08111000000002</v>
      </c>
      <c r="AE7" s="284">
        <v>104.33972300000001</v>
      </c>
      <c r="AF7" s="284">
        <v>116.95474000000002</v>
      </c>
    </row>
    <row r="8" spans="1:32" s="277" customFormat="1">
      <c r="A8" s="283" t="s">
        <v>169</v>
      </c>
      <c r="B8" s="284">
        <v>1.5936111111111109</v>
      </c>
      <c r="C8" s="284">
        <v>1.6263888888888889</v>
      </c>
      <c r="D8" s="284">
        <v>1.717222222222222</v>
      </c>
      <c r="E8" s="284">
        <v>1.8469444444444445</v>
      </c>
      <c r="F8" s="284">
        <v>1.9408333333333336</v>
      </c>
      <c r="G8" s="284">
        <v>1.2636111111111112</v>
      </c>
      <c r="H8" s="284">
        <v>1.2441666666666666</v>
      </c>
      <c r="I8" s="284">
        <v>1.1436111111111111</v>
      </c>
      <c r="J8" s="284">
        <v>1.9527777777777775</v>
      </c>
      <c r="K8" s="284">
        <v>4.1822222222222223</v>
      </c>
      <c r="L8" s="284">
        <v>5.091111111111112</v>
      </c>
      <c r="M8" s="284">
        <v>5.7605555555555554</v>
      </c>
      <c r="N8" s="284">
        <v>6.7047222222222222</v>
      </c>
      <c r="O8" s="284">
        <v>7.5327777777777785</v>
      </c>
      <c r="P8" s="284">
        <v>8.9472222222222211</v>
      </c>
      <c r="Q8" s="284">
        <v>15.234166666666667</v>
      </c>
      <c r="R8" s="284">
        <v>15.551944444444446</v>
      </c>
      <c r="S8" s="284">
        <v>16.217500000000001</v>
      </c>
      <c r="T8" s="284">
        <v>17.00472222222222</v>
      </c>
      <c r="U8" s="284">
        <v>17.287499999999998</v>
      </c>
      <c r="V8" s="284">
        <v>20.353055555555553</v>
      </c>
      <c r="W8" s="284">
        <v>16.122551666666666</v>
      </c>
      <c r="X8" s="284">
        <v>16.222093888888889</v>
      </c>
      <c r="Y8" s="284">
        <v>15.784544722222218</v>
      </c>
      <c r="Z8" s="284">
        <v>15.570270833333332</v>
      </c>
      <c r="AA8" s="284">
        <v>15.451253386666666</v>
      </c>
      <c r="AB8" s="284">
        <v>14.952401553333331</v>
      </c>
      <c r="AC8" s="284">
        <v>14.227102777777779</v>
      </c>
      <c r="AD8" s="284">
        <v>15.2980275</v>
      </c>
      <c r="AE8" s="284">
        <v>14.367916666666664</v>
      </c>
      <c r="AF8" s="284">
        <v>14.18041805555556</v>
      </c>
    </row>
    <row r="9" spans="1:32" s="277" customFormat="1">
      <c r="A9" s="283" t="s">
        <v>170</v>
      </c>
      <c r="B9" s="284">
        <v>1.9641666666666664</v>
      </c>
      <c r="C9" s="284">
        <v>2.1497222222222225</v>
      </c>
      <c r="D9" s="284">
        <v>2.467222222222222</v>
      </c>
      <c r="E9" s="284">
        <v>2.3594444444444442</v>
      </c>
      <c r="F9" s="284">
        <v>2.637777777777778</v>
      </c>
      <c r="G9" s="284">
        <v>11.85638888888889</v>
      </c>
      <c r="H9" s="284">
        <v>12.451666666666666</v>
      </c>
      <c r="I9" s="284">
        <v>13.371388888888887</v>
      </c>
      <c r="J9" s="284">
        <v>13.09888888888889</v>
      </c>
      <c r="K9" s="284">
        <v>12.206388888888888</v>
      </c>
      <c r="L9" s="284">
        <v>12.078055555555554</v>
      </c>
      <c r="M9" s="284">
        <v>11.83472222222222</v>
      </c>
      <c r="N9" s="284">
        <v>12.165277777777776</v>
      </c>
      <c r="O9" s="284">
        <v>11.823611111111111</v>
      </c>
      <c r="P9" s="284">
        <v>12.125</v>
      </c>
      <c r="Q9" s="284">
        <v>14.129444444444445</v>
      </c>
      <c r="R9" s="284">
        <v>13.254444444444445</v>
      </c>
      <c r="S9" s="284">
        <v>17.420468055555556</v>
      </c>
      <c r="T9" s="284">
        <v>18.609534444444446</v>
      </c>
      <c r="U9" s="284">
        <v>18.307786111111106</v>
      </c>
      <c r="V9" s="284">
        <v>20.731468055555556</v>
      </c>
      <c r="W9" s="284">
        <v>23.132011111111108</v>
      </c>
      <c r="X9" s="284">
        <v>24.619694166666665</v>
      </c>
      <c r="Y9" s="284">
        <v>27.916806944444446</v>
      </c>
      <c r="Z9" s="284">
        <v>29.903816111111112</v>
      </c>
      <c r="AA9" s="284">
        <v>31.771794208272226</v>
      </c>
      <c r="AB9" s="284">
        <v>36.013834076412451</v>
      </c>
      <c r="AC9" s="284">
        <v>37.074325417255075</v>
      </c>
      <c r="AD9" s="284">
        <v>37.096837741145713</v>
      </c>
      <c r="AE9" s="284">
        <v>38.99079494273613</v>
      </c>
      <c r="AF9" s="284">
        <v>38.225996845598168</v>
      </c>
    </row>
    <row r="10" spans="1:32" s="277" customFormat="1">
      <c r="A10" s="283" t="s">
        <v>171</v>
      </c>
      <c r="B10" s="284">
        <v>11.851666666666665</v>
      </c>
      <c r="C10" s="284">
        <v>13.066111111111109</v>
      </c>
      <c r="D10" s="284">
        <v>12.994444444444447</v>
      </c>
      <c r="E10" s="284">
        <v>12.886666666666665</v>
      </c>
      <c r="F10" s="284">
        <v>12.922777777777778</v>
      </c>
      <c r="G10" s="284">
        <v>4.6238888888888878</v>
      </c>
      <c r="H10" s="284">
        <v>4.4961111111111114</v>
      </c>
      <c r="I10" s="284">
        <v>3.9249999999999998</v>
      </c>
      <c r="J10" s="284">
        <v>3.8155555555555551</v>
      </c>
      <c r="K10" s="284">
        <v>4.3033333333333337</v>
      </c>
      <c r="L10" s="284">
        <v>3.6338888888888885</v>
      </c>
      <c r="M10" s="284">
        <v>3.5388888888888883</v>
      </c>
      <c r="N10" s="284">
        <v>3.373333333333334</v>
      </c>
      <c r="O10" s="284">
        <v>3.4388888888888887</v>
      </c>
      <c r="P10" s="284">
        <v>3.4322222222222223</v>
      </c>
      <c r="Q10" s="284">
        <v>5.0627286058876697</v>
      </c>
      <c r="R10" s="284">
        <v>5.0013147146035841</v>
      </c>
      <c r="S10" s="284">
        <v>5.2875988568684686</v>
      </c>
      <c r="T10" s="284">
        <v>5.5084415805663847</v>
      </c>
      <c r="U10" s="284">
        <v>5.6602161370554382</v>
      </c>
      <c r="V10" s="284">
        <v>5.9076006646990065</v>
      </c>
      <c r="W10" s="284">
        <v>5.5923406954015142</v>
      </c>
      <c r="X10" s="284">
        <v>6.1399280572323436</v>
      </c>
      <c r="Y10" s="284">
        <v>8.5186115900033119</v>
      </c>
      <c r="Z10" s="284">
        <v>9.7448150410303604</v>
      </c>
      <c r="AA10" s="284">
        <v>11.436330999944792</v>
      </c>
      <c r="AB10" s="284">
        <v>12.426440495544039</v>
      </c>
      <c r="AC10" s="284">
        <v>13.898209267484908</v>
      </c>
      <c r="AD10" s="284">
        <v>14.291066085297588</v>
      </c>
      <c r="AE10" s="284">
        <v>15.11911616277461</v>
      </c>
      <c r="AF10" s="284">
        <v>14.863164685931048</v>
      </c>
    </row>
    <row r="11" spans="1:32" s="277" customFormat="1">
      <c r="A11" s="283" t="s">
        <v>429</v>
      </c>
      <c r="B11" s="284">
        <v>0</v>
      </c>
      <c r="C11" s="284">
        <v>0</v>
      </c>
      <c r="D11" s="284">
        <v>0</v>
      </c>
      <c r="E11" s="284">
        <v>0</v>
      </c>
      <c r="F11" s="284">
        <v>0</v>
      </c>
      <c r="G11" s="284">
        <v>0</v>
      </c>
      <c r="H11" s="284">
        <v>0</v>
      </c>
      <c r="I11" s="284">
        <v>0</v>
      </c>
      <c r="J11" s="284">
        <v>0</v>
      </c>
      <c r="K11" s="284">
        <v>0</v>
      </c>
      <c r="L11" s="284">
        <v>0</v>
      </c>
      <c r="M11" s="284">
        <v>0</v>
      </c>
      <c r="N11" s="284">
        <v>0</v>
      </c>
      <c r="O11" s="284">
        <v>0</v>
      </c>
      <c r="P11" s="284">
        <v>0</v>
      </c>
      <c r="Q11" s="284">
        <v>0.15944444444444442</v>
      </c>
      <c r="R11" s="284">
        <v>0.21222222222222223</v>
      </c>
      <c r="S11" s="284">
        <v>0.34953916666666662</v>
      </c>
      <c r="T11" s="284">
        <v>0.2853330555555556</v>
      </c>
      <c r="U11" s="284">
        <v>0.2587780555555555</v>
      </c>
      <c r="V11" s="284">
        <v>0.39458194444444439</v>
      </c>
      <c r="W11" s="284">
        <v>0</v>
      </c>
      <c r="X11" s="284">
        <v>5.0938888888888891E-3</v>
      </c>
      <c r="Y11" s="284">
        <v>1.2591111111111112E-2</v>
      </c>
      <c r="Z11" s="284">
        <v>2.8393611111111106E-2</v>
      </c>
      <c r="AA11" s="284">
        <v>7.4033611111111106E-2</v>
      </c>
      <c r="AB11" s="284">
        <v>0.19360777777777777</v>
      </c>
      <c r="AC11" s="284">
        <v>0.36539416666666669</v>
      </c>
      <c r="AD11" s="284">
        <v>0.64241499999999996</v>
      </c>
      <c r="AE11" s="284">
        <v>1.1117277777777776</v>
      </c>
      <c r="AF11" s="284">
        <v>1.9868358333333334</v>
      </c>
    </row>
    <row r="12" spans="1:32" s="277" customFormat="1" ht="24" customHeight="1">
      <c r="A12" s="286" t="s">
        <v>430</v>
      </c>
      <c r="B12" s="287">
        <v>118.1298639259729</v>
      </c>
      <c r="C12" s="287">
        <v>121.69841017807506</v>
      </c>
      <c r="D12" s="287">
        <v>124.0046774339983</v>
      </c>
      <c r="E12" s="287">
        <v>119.41265241503473</v>
      </c>
      <c r="F12" s="287">
        <v>117.49245372601983</v>
      </c>
      <c r="G12" s="287">
        <v>117.48509877193254</v>
      </c>
      <c r="H12" s="287">
        <v>116.86546252237187</v>
      </c>
      <c r="I12" s="287">
        <v>116.06665800179691</v>
      </c>
      <c r="J12" s="287">
        <v>112.71980586760085</v>
      </c>
      <c r="K12" s="287">
        <v>110.15865392017386</v>
      </c>
      <c r="L12" s="287">
        <v>111.07840493189394</v>
      </c>
      <c r="M12" s="287">
        <v>109.82417807707044</v>
      </c>
      <c r="N12" s="287">
        <v>110.56925694891417</v>
      </c>
      <c r="O12" s="287">
        <v>109.90140365663027</v>
      </c>
      <c r="P12" s="287">
        <v>109.99346623707444</v>
      </c>
      <c r="Q12" s="287">
        <v>107.74995175765656</v>
      </c>
      <c r="R12" s="287">
        <v>102.45409891310351</v>
      </c>
      <c r="S12" s="287">
        <v>116.53530657615093</v>
      </c>
      <c r="T12" s="287">
        <v>130.28278789566718</v>
      </c>
      <c r="U12" s="287">
        <v>138.55901568166217</v>
      </c>
      <c r="V12" s="287">
        <v>141.62079611827875</v>
      </c>
      <c r="W12" s="829">
        <v>146.94673216058283</v>
      </c>
      <c r="X12" s="829">
        <v>154.95997235317546</v>
      </c>
      <c r="Y12" s="829">
        <v>160.37123615838749</v>
      </c>
      <c r="Z12" s="829">
        <v>164.64160106120229</v>
      </c>
      <c r="AA12" s="829">
        <v>167.25656789794525</v>
      </c>
      <c r="AB12" s="829">
        <v>171.52672333350554</v>
      </c>
      <c r="AC12" s="829">
        <v>175.71085692880928</v>
      </c>
      <c r="AD12" s="829">
        <v>180.66076778766367</v>
      </c>
      <c r="AE12" s="829">
        <v>185.16711750791609</v>
      </c>
      <c r="AF12" s="829">
        <v>181.51680023777715</v>
      </c>
    </row>
    <row r="13" spans="1:32" s="277" customFormat="1">
      <c r="A13" s="283" t="s">
        <v>89</v>
      </c>
      <c r="B13" s="284">
        <v>17.400833333333335</v>
      </c>
      <c r="C13" s="284">
        <v>17.54527777777778</v>
      </c>
      <c r="D13" s="284">
        <v>17.569444444444443</v>
      </c>
      <c r="E13" s="284">
        <v>16.434999999999999</v>
      </c>
      <c r="F13" s="284">
        <v>17.548055555555557</v>
      </c>
      <c r="G13" s="284">
        <v>17.805277777777778</v>
      </c>
      <c r="H13" s="284">
        <v>17.403611111111111</v>
      </c>
      <c r="I13" s="284">
        <v>18.655555555555559</v>
      </c>
      <c r="J13" s="284">
        <v>18.694166666666668</v>
      </c>
      <c r="K13" s="284">
        <v>17.949999999999996</v>
      </c>
      <c r="L13" s="284">
        <v>18.177222222222223</v>
      </c>
      <c r="M13" s="284">
        <v>17.86888888888889</v>
      </c>
      <c r="N13" s="284">
        <v>18.085833333333337</v>
      </c>
      <c r="O13" s="284">
        <v>18.526944444444446</v>
      </c>
      <c r="P13" s="284">
        <v>18.88</v>
      </c>
      <c r="Q13" s="284">
        <v>18.40916666666666</v>
      </c>
      <c r="R13" s="284">
        <v>13.828888888888889</v>
      </c>
      <c r="S13" s="284">
        <v>14.81111111111111</v>
      </c>
      <c r="T13" s="284">
        <v>14.263055555555557</v>
      </c>
      <c r="U13" s="284">
        <v>15.806666666666663</v>
      </c>
      <c r="V13" s="284">
        <v>17.07410888888889</v>
      </c>
      <c r="W13" s="284">
        <v>18.793823888888888</v>
      </c>
      <c r="X13" s="284">
        <v>19.63519638888889</v>
      </c>
      <c r="Y13" s="284">
        <v>19.367833888888885</v>
      </c>
      <c r="Z13" s="284">
        <v>18.316332599770753</v>
      </c>
      <c r="AA13" s="284">
        <v>19.502971309333336</v>
      </c>
      <c r="AB13" s="284">
        <v>21.120826447648842</v>
      </c>
      <c r="AC13" s="284">
        <v>19.763796239548082</v>
      </c>
      <c r="AD13" s="284">
        <v>21.488768816345338</v>
      </c>
      <c r="AE13" s="284">
        <v>21.104700203796238</v>
      </c>
      <c r="AF13" s="284">
        <v>19.736740440633088</v>
      </c>
    </row>
    <row r="14" spans="1:32" s="277" customFormat="1">
      <c r="A14" s="283" t="s">
        <v>88</v>
      </c>
      <c r="B14" s="284">
        <v>0</v>
      </c>
      <c r="C14" s="284">
        <v>0</v>
      </c>
      <c r="D14" s="284">
        <v>3.3331388888888883E-2</v>
      </c>
      <c r="E14" s="284">
        <v>0.29238583333333334</v>
      </c>
      <c r="F14" s="284">
        <v>0.9494261111111113</v>
      </c>
      <c r="G14" s="284">
        <v>1.8613747222222223</v>
      </c>
      <c r="H14" s="284">
        <v>2.6785502777777781</v>
      </c>
      <c r="I14" s="284">
        <v>3.2066097222222218</v>
      </c>
      <c r="J14" s="284">
        <v>3.0553833333333338</v>
      </c>
      <c r="K14" s="284">
        <v>3.2121902777777773</v>
      </c>
      <c r="L14" s="284">
        <v>3.8621319444444442</v>
      </c>
      <c r="M14" s="284">
        <v>3.8684377777777774</v>
      </c>
      <c r="N14" s="284">
        <v>3.8497425000000001</v>
      </c>
      <c r="O14" s="284">
        <v>3.8909111111111114</v>
      </c>
      <c r="P14" s="284">
        <v>3.9337694444444451</v>
      </c>
      <c r="Q14" s="284">
        <v>6.8751480555555569</v>
      </c>
      <c r="R14" s="284">
        <v>8.2708933333333334</v>
      </c>
      <c r="S14" s="284">
        <v>16.661960000000001</v>
      </c>
      <c r="T14" s="284">
        <v>26.928844722222223</v>
      </c>
      <c r="U14" s="284">
        <v>28.683874722222221</v>
      </c>
      <c r="V14" s="284">
        <v>28.184895577777777</v>
      </c>
      <c r="W14" s="284">
        <v>28.267965954461111</v>
      </c>
      <c r="X14" s="284">
        <v>31.146103923941663</v>
      </c>
      <c r="Y14" s="284">
        <v>31.252699287888888</v>
      </c>
      <c r="Z14" s="284">
        <v>34.370672823486117</v>
      </c>
      <c r="AA14" s="284">
        <v>34.846788057563884</v>
      </c>
      <c r="AB14" s="284">
        <v>34.777455360897314</v>
      </c>
      <c r="AC14" s="284">
        <v>36.48413458574661</v>
      </c>
      <c r="AD14" s="284">
        <v>36.498860785992711</v>
      </c>
      <c r="AE14" s="284">
        <v>37.183678751572288</v>
      </c>
      <c r="AF14" s="284">
        <v>30.792414102164702</v>
      </c>
    </row>
    <row r="15" spans="1:32" s="277" customFormat="1">
      <c r="A15" s="283" t="s">
        <v>87</v>
      </c>
      <c r="B15" s="284">
        <v>0.55777777777777782</v>
      </c>
      <c r="C15" s="284">
        <v>0.54472222222222222</v>
      </c>
      <c r="D15" s="284">
        <v>0.55027777777777775</v>
      </c>
      <c r="E15" s="284">
        <v>0.57916666666666661</v>
      </c>
      <c r="F15" s="284">
        <v>0.58583333333333332</v>
      </c>
      <c r="G15" s="284">
        <v>2.3824999999999998</v>
      </c>
      <c r="H15" s="284">
        <v>2.4933333333333332</v>
      </c>
      <c r="I15" s="284">
        <v>2.7277777777777779</v>
      </c>
      <c r="J15" s="284">
        <v>2.6466666666666669</v>
      </c>
      <c r="K15" s="284">
        <v>2.8966666666666665</v>
      </c>
      <c r="L15" s="284">
        <v>4.3873659049158071</v>
      </c>
      <c r="M15" s="284">
        <v>5.1064870999081293</v>
      </c>
      <c r="N15" s="284">
        <v>6.460885253630571</v>
      </c>
      <c r="O15" s="284">
        <v>7.2872295707000783</v>
      </c>
      <c r="P15" s="284">
        <v>7.7870846598227352</v>
      </c>
      <c r="Q15" s="284">
        <v>4.6547298541441879</v>
      </c>
      <c r="R15" s="284">
        <v>4.0806041365392689</v>
      </c>
      <c r="S15" s="284">
        <v>5.8252828744219203</v>
      </c>
      <c r="T15" s="284">
        <v>6.2051057325240846</v>
      </c>
      <c r="U15" s="284">
        <v>7.6228868542271497</v>
      </c>
      <c r="V15" s="284">
        <v>6.7901941974852518</v>
      </c>
      <c r="W15" s="284">
        <v>5.7527478750270671</v>
      </c>
      <c r="X15" s="284">
        <v>6.366649213407209</v>
      </c>
      <c r="Y15" s="284">
        <v>7.7055538004366237</v>
      </c>
      <c r="Z15" s="284">
        <v>8.4187621952269431</v>
      </c>
      <c r="AA15" s="284">
        <v>7.9896304255313497</v>
      </c>
      <c r="AB15" s="284">
        <v>8.3996086046204113</v>
      </c>
      <c r="AC15" s="284">
        <v>9.5240290438039583</v>
      </c>
      <c r="AD15" s="284">
        <v>9.5807398156172354</v>
      </c>
      <c r="AE15" s="284">
        <v>9.8729090700090065</v>
      </c>
      <c r="AF15" s="284">
        <v>10.533884139479392</v>
      </c>
    </row>
    <row r="16" spans="1:32" s="277" customFormat="1">
      <c r="A16" s="283" t="s">
        <v>86</v>
      </c>
      <c r="B16" s="284">
        <v>99.65486392597289</v>
      </c>
      <c r="C16" s="284">
        <v>103.09202128918618</v>
      </c>
      <c r="D16" s="284">
        <v>105.32829048955386</v>
      </c>
      <c r="E16" s="284">
        <v>101.58443324836804</v>
      </c>
      <c r="F16" s="284">
        <v>97.885805392686507</v>
      </c>
      <c r="G16" s="284">
        <v>94.909557383043648</v>
      </c>
      <c r="H16" s="284">
        <v>93.764967800149634</v>
      </c>
      <c r="I16" s="284">
        <v>90.952548279574671</v>
      </c>
      <c r="J16" s="284">
        <v>87.799978089823071</v>
      </c>
      <c r="K16" s="284">
        <v>85.577019197951671</v>
      </c>
      <c r="L16" s="284">
        <v>84.128073749200354</v>
      </c>
      <c r="M16" s="284">
        <v>82.411197643829013</v>
      </c>
      <c r="N16" s="284">
        <v>81.603629195283588</v>
      </c>
      <c r="O16" s="284">
        <v>79.626318530374633</v>
      </c>
      <c r="P16" s="284">
        <v>78.821778799473933</v>
      </c>
      <c r="Q16" s="284">
        <v>76.674518292401245</v>
      </c>
      <c r="R16" s="284">
        <v>75.070101443230897</v>
      </c>
      <c r="S16" s="284">
        <v>77.961397035062333</v>
      </c>
      <c r="T16" s="284">
        <v>81.531059663143068</v>
      </c>
      <c r="U16" s="284">
        <v>85.006183549657251</v>
      </c>
      <c r="V16" s="284">
        <v>88.028860231904602</v>
      </c>
      <c r="W16" s="284">
        <v>92.401176386650192</v>
      </c>
      <c r="X16" s="284">
        <v>95.949656438048834</v>
      </c>
      <c r="Y16" s="284">
        <v>100.12155668117308</v>
      </c>
      <c r="Z16" s="284">
        <v>101.56373594271848</v>
      </c>
      <c r="AA16" s="284">
        <v>102.82681349000843</v>
      </c>
      <c r="AB16" s="284">
        <v>104.18615935856336</v>
      </c>
      <c r="AC16" s="284">
        <v>106.32635600409981</v>
      </c>
      <c r="AD16" s="284">
        <v>108.92935252591828</v>
      </c>
      <c r="AE16" s="284">
        <v>112.742346091252</v>
      </c>
      <c r="AF16" s="284">
        <v>116.15932537428176</v>
      </c>
    </row>
    <row r="17" spans="1:32" s="277" customFormat="1" ht="13.5" thickBot="1">
      <c r="A17" s="289" t="s">
        <v>175</v>
      </c>
      <c r="B17" s="290">
        <v>0.5163888888888889</v>
      </c>
      <c r="C17" s="290">
        <v>0.5163888888888889</v>
      </c>
      <c r="D17" s="290">
        <v>0.52333333333333343</v>
      </c>
      <c r="E17" s="290">
        <v>0.52166666666666672</v>
      </c>
      <c r="F17" s="290">
        <v>0.52333333333333343</v>
      </c>
      <c r="G17" s="290">
        <v>0.52638888888888891</v>
      </c>
      <c r="H17" s="290">
        <v>0.52499999999999991</v>
      </c>
      <c r="I17" s="290">
        <v>0.52416666666666667</v>
      </c>
      <c r="J17" s="290">
        <v>0.52361111111111114</v>
      </c>
      <c r="K17" s="290">
        <v>0.52277777777777779</v>
      </c>
      <c r="L17" s="290">
        <v>0.52361111111111114</v>
      </c>
      <c r="M17" s="290">
        <v>0.5691666666666666</v>
      </c>
      <c r="N17" s="290">
        <v>0.5691666666666666</v>
      </c>
      <c r="O17" s="290">
        <v>0.56999999999999995</v>
      </c>
      <c r="P17" s="290">
        <v>0.57083333333333341</v>
      </c>
      <c r="Q17" s="290">
        <v>1.1363888888888889</v>
      </c>
      <c r="R17" s="290">
        <v>1.2036111111111112</v>
      </c>
      <c r="S17" s="290">
        <v>1.2755555555555553</v>
      </c>
      <c r="T17" s="290">
        <v>1.3547222222222224</v>
      </c>
      <c r="U17" s="290">
        <v>1.4394038888888889</v>
      </c>
      <c r="V17" s="290">
        <v>1.542737222222222</v>
      </c>
      <c r="W17" s="290">
        <v>1.7310180555555554</v>
      </c>
      <c r="X17" s="290">
        <v>1.8623663888888888</v>
      </c>
      <c r="Y17" s="290">
        <v>1.9235925000000003</v>
      </c>
      <c r="Z17" s="290">
        <v>1.9720975000000003</v>
      </c>
      <c r="AA17" s="290">
        <v>2.0903646155082174</v>
      </c>
      <c r="AB17" s="290">
        <v>3.0426735617756302</v>
      </c>
      <c r="AC17" s="290">
        <v>3.612541055610814</v>
      </c>
      <c r="AD17" s="290">
        <v>4.1630458437901234</v>
      </c>
      <c r="AE17" s="290">
        <v>4.2634833912865666</v>
      </c>
      <c r="AF17" s="290">
        <v>4.2944361812181659</v>
      </c>
    </row>
    <row r="18" spans="1:32" s="277" customFormat="1"/>
    <row r="19" spans="1:32" ht="15">
      <c r="A19" s="593" t="s">
        <v>404</v>
      </c>
      <c r="B19" s="805">
        <v>0</v>
      </c>
      <c r="C19" s="805">
        <v>0</v>
      </c>
      <c r="D19" s="805">
        <v>0</v>
      </c>
      <c r="E19" s="805">
        <v>0</v>
      </c>
      <c r="F19" s="805">
        <v>0</v>
      </c>
      <c r="G19" s="805">
        <v>0</v>
      </c>
      <c r="H19" s="805">
        <v>0</v>
      </c>
      <c r="I19" s="805">
        <v>0</v>
      </c>
      <c r="J19" s="805">
        <v>0</v>
      </c>
      <c r="K19" s="805">
        <v>0</v>
      </c>
      <c r="L19" s="805">
        <v>0</v>
      </c>
      <c r="M19" s="805">
        <v>0</v>
      </c>
      <c r="N19" s="805">
        <v>0</v>
      </c>
      <c r="O19" s="805">
        <v>0</v>
      </c>
      <c r="P19" s="805">
        <v>0</v>
      </c>
      <c r="Q19" s="805">
        <v>0</v>
      </c>
      <c r="R19" s="805">
        <v>0</v>
      </c>
      <c r="S19" s="805">
        <v>0</v>
      </c>
      <c r="T19" s="805">
        <v>0</v>
      </c>
      <c r="U19" s="805">
        <v>0</v>
      </c>
      <c r="V19" s="805">
        <v>0</v>
      </c>
      <c r="W19" s="805">
        <v>0</v>
      </c>
      <c r="X19" s="805">
        <v>0</v>
      </c>
      <c r="Y19" s="805">
        <v>0</v>
      </c>
      <c r="Z19" s="805">
        <v>0</v>
      </c>
      <c r="AA19" s="805">
        <v>0</v>
      </c>
      <c r="AB19" s="805">
        <v>0</v>
      </c>
      <c r="AC19" s="805">
        <v>0</v>
      </c>
      <c r="AD19" s="805">
        <v>0</v>
      </c>
      <c r="AE19" s="805">
        <v>126.87873855254757</v>
      </c>
      <c r="AF19" s="805">
        <v>130.98764569497931</v>
      </c>
    </row>
    <row r="20" spans="1:32">
      <c r="W20" s="630"/>
      <c r="X20" s="630"/>
      <c r="Y20" s="630"/>
      <c r="Z20" s="630"/>
      <c r="AA20" s="630"/>
      <c r="AB20" s="630"/>
      <c r="AC20" s="630"/>
      <c r="AD20" s="630"/>
      <c r="AE20" s="630"/>
      <c r="AF20" s="630"/>
    </row>
    <row r="21" spans="1:32">
      <c r="B21" s="292"/>
      <c r="C21" s="292"/>
      <c r="D21" s="292"/>
      <c r="E21" s="292"/>
      <c r="F21" s="292"/>
      <c r="G21" s="292"/>
      <c r="H21" s="292"/>
      <c r="I21" s="292"/>
      <c r="J21" s="292"/>
      <c r="K21" s="292"/>
      <c r="L21" s="292"/>
      <c r="M21" s="292"/>
      <c r="N21" s="292"/>
      <c r="O21" s="292"/>
      <c r="P21" s="292"/>
      <c r="Q21" s="292"/>
      <c r="R21" s="292"/>
      <c r="S21" s="292"/>
      <c r="W21" s="292"/>
      <c r="X21" s="292"/>
      <c r="Y21" s="292"/>
      <c r="Z21" s="292"/>
      <c r="AA21" s="292"/>
      <c r="AB21" s="292"/>
      <c r="AC21" s="292"/>
      <c r="AD21" s="292"/>
      <c r="AE21" s="292"/>
      <c r="AF21" s="292"/>
    </row>
    <row r="22" spans="1:32">
      <c r="V22" s="292"/>
      <c r="W22" s="292"/>
      <c r="X22" s="292"/>
      <c r="Y22" s="292"/>
      <c r="Z22" s="292"/>
      <c r="AA22" s="292"/>
      <c r="AB22" s="292"/>
      <c r="AC22" s="292"/>
      <c r="AD22" s="292"/>
      <c r="AE22" s="292"/>
      <c r="AF22" s="292"/>
    </row>
    <row r="25" spans="1:32">
      <c r="W25" s="631"/>
      <c r="X25" s="631"/>
      <c r="Y25" s="631"/>
      <c r="Z25" s="631"/>
      <c r="AA25" s="631"/>
      <c r="AB25" s="631"/>
      <c r="AC25" s="631"/>
      <c r="AD25" s="631"/>
      <c r="AE25" s="631"/>
      <c r="AF25" s="631"/>
    </row>
    <row r="26" spans="1:32" ht="93.75" customHeight="1">
      <c r="N26" s="859" t="s">
        <v>686</v>
      </c>
      <c r="O26" s="859"/>
      <c r="P26" s="859"/>
      <c r="Q26" s="859"/>
      <c r="R26" s="859"/>
      <c r="S26" s="859"/>
      <c r="T26" s="859"/>
      <c r="U26" s="859"/>
      <c r="V26" s="859"/>
      <c r="W26" s="859"/>
      <c r="X26" s="859"/>
      <c r="Y26" s="859"/>
      <c r="Z26" s="859"/>
      <c r="AA26" s="859"/>
      <c r="AB26" s="859"/>
      <c r="AC26" s="859"/>
      <c r="AD26" s="631"/>
      <c r="AE26" s="631"/>
      <c r="AF26" s="631"/>
    </row>
    <row r="51" spans="1:32">
      <c r="Y51" s="819"/>
    </row>
    <row r="53" spans="1:32" ht="102.75" customHeight="1"/>
    <row r="58" spans="1:32" s="277" customFormat="1">
      <c r="A58" s="277" t="s">
        <v>166</v>
      </c>
      <c r="B58" s="277">
        <v>1990</v>
      </c>
      <c r="C58" s="277">
        <v>1991</v>
      </c>
      <c r="D58" s="277">
        <v>1992</v>
      </c>
      <c r="E58" s="277">
        <v>1993</v>
      </c>
      <c r="F58" s="277">
        <v>1994</v>
      </c>
      <c r="G58" s="277">
        <v>1995</v>
      </c>
      <c r="H58" s="277">
        <v>1996</v>
      </c>
      <c r="I58" s="277">
        <v>1997</v>
      </c>
      <c r="J58" s="277">
        <v>1998</v>
      </c>
      <c r="K58" s="277">
        <v>1999</v>
      </c>
      <c r="L58" s="277">
        <v>2000</v>
      </c>
      <c r="M58" s="277">
        <v>2001</v>
      </c>
      <c r="N58" s="277">
        <v>2002</v>
      </c>
      <c r="O58" s="277">
        <v>2003</v>
      </c>
      <c r="P58" s="277">
        <v>2004</v>
      </c>
      <c r="Q58" s="277">
        <v>2005</v>
      </c>
      <c r="R58" s="277">
        <v>2006</v>
      </c>
      <c r="S58" s="277">
        <v>2007</v>
      </c>
      <c r="T58" s="277">
        <v>2008</v>
      </c>
      <c r="U58" s="277">
        <v>2009</v>
      </c>
      <c r="V58" s="277">
        <v>2010</v>
      </c>
      <c r="W58" s="277">
        <v>2011</v>
      </c>
      <c r="X58" s="277">
        <v>2012</v>
      </c>
      <c r="Y58" s="277">
        <v>2013</v>
      </c>
      <c r="Z58" s="277">
        <v>2014</v>
      </c>
      <c r="AA58" s="277">
        <v>2015</v>
      </c>
      <c r="AB58" s="277">
        <v>2016</v>
      </c>
      <c r="AC58" s="277">
        <v>2017</v>
      </c>
      <c r="AD58" s="277">
        <v>2018</v>
      </c>
      <c r="AE58" s="277">
        <v>2019</v>
      </c>
      <c r="AF58" s="277">
        <v>2020</v>
      </c>
    </row>
    <row r="59" spans="1:32" s="277" customFormat="1">
      <c r="A59" s="277" t="s">
        <v>148</v>
      </c>
    </row>
    <row r="60" spans="1:32" s="277" customFormat="1">
      <c r="A60" s="278" t="s">
        <v>167</v>
      </c>
      <c r="B60" s="279">
        <v>187.90889537041733</v>
      </c>
      <c r="C60" s="279">
        <v>196.6603564002973</v>
      </c>
      <c r="D60" s="279">
        <v>210.65640832288719</v>
      </c>
      <c r="E60" s="279">
        <v>201.89760897059026</v>
      </c>
      <c r="F60" s="279">
        <v>214.2937186149087</v>
      </c>
      <c r="G60" s="279">
        <v>208.86076166082142</v>
      </c>
      <c r="H60" s="279">
        <v>201.60035596681632</v>
      </c>
      <c r="I60" s="279">
        <v>198.79319000179689</v>
      </c>
      <c r="J60" s="279">
        <v>194.22327008982305</v>
      </c>
      <c r="K60" s="279">
        <v>203.91928436461828</v>
      </c>
      <c r="L60" s="279">
        <v>198.80582248744946</v>
      </c>
      <c r="M60" s="279">
        <v>205.84856174373715</v>
      </c>
      <c r="N60" s="279">
        <v>193.97585728224752</v>
      </c>
      <c r="O60" s="279">
        <v>192.52602443440801</v>
      </c>
      <c r="P60" s="279">
        <v>195.12641768151889</v>
      </c>
      <c r="Q60" s="279">
        <v>195.26918891909975</v>
      </c>
      <c r="R60" s="279">
        <v>195.4370327388182</v>
      </c>
      <c r="S60" s="279">
        <v>217.96801465524163</v>
      </c>
      <c r="T60" s="279">
        <v>241.54546619845576</v>
      </c>
      <c r="U60" s="279">
        <v>245.60461398538428</v>
      </c>
      <c r="V60" s="279">
        <v>262.76244833853326</v>
      </c>
      <c r="W60" s="280">
        <v>252.72096007820659</v>
      </c>
      <c r="X60" s="280">
        <v>281.84293546596336</v>
      </c>
      <c r="Y60" s="280">
        <v>306.25986841505744</v>
      </c>
      <c r="Z60" s="280">
        <v>307.85816310223265</v>
      </c>
      <c r="AA60" s="280">
        <v>311.20801104838449</v>
      </c>
      <c r="AB60" s="280">
        <v>326.49348168101761</v>
      </c>
      <c r="AC60" s="280">
        <v>325.99460539132701</v>
      </c>
      <c r="AD60" s="280">
        <v>353.07022383632921</v>
      </c>
      <c r="AE60" s="280">
        <v>359.09639605787129</v>
      </c>
      <c r="AF60" s="280">
        <v>367.7279550625679</v>
      </c>
    </row>
    <row r="61" spans="1:32" s="277" customFormat="1">
      <c r="B61" s="281"/>
      <c r="C61" s="281"/>
      <c r="D61" s="281"/>
      <c r="E61" s="281"/>
      <c r="F61" s="281"/>
      <c r="G61" s="281"/>
      <c r="H61" s="281"/>
      <c r="I61" s="281"/>
      <c r="J61" s="281"/>
      <c r="K61" s="281"/>
      <c r="L61" s="281"/>
      <c r="M61" s="281"/>
      <c r="N61" s="281"/>
      <c r="O61" s="281"/>
      <c r="P61" s="281"/>
      <c r="Q61" s="281"/>
      <c r="R61" s="281"/>
      <c r="S61" s="281"/>
      <c r="T61" s="281"/>
      <c r="U61" s="281"/>
      <c r="V61" s="281"/>
      <c r="W61" s="282"/>
      <c r="X61" s="282"/>
      <c r="Y61" s="282"/>
      <c r="Z61" s="282"/>
      <c r="AA61" s="282"/>
      <c r="AB61" s="282"/>
      <c r="AC61" s="282"/>
      <c r="AD61" s="282"/>
      <c r="AE61" s="282"/>
    </row>
    <row r="62" spans="1:32" s="277" customFormat="1">
      <c r="A62" s="283" t="s">
        <v>168</v>
      </c>
      <c r="B62" s="284">
        <v>54.369586999999996</v>
      </c>
      <c r="C62" s="284">
        <v>58.119724000000005</v>
      </c>
      <c r="D62" s="284">
        <v>69.472842</v>
      </c>
      <c r="E62" s="284">
        <v>65.39190099999999</v>
      </c>
      <c r="F62" s="284">
        <v>79.299876000000012</v>
      </c>
      <c r="G62" s="284">
        <v>73.631774000000007</v>
      </c>
      <c r="H62" s="284">
        <v>66.542949000000021</v>
      </c>
      <c r="I62" s="284">
        <v>64.286531999999994</v>
      </c>
      <c r="J62" s="284">
        <v>62.63624200000001</v>
      </c>
      <c r="K62" s="284">
        <v>73.068686</v>
      </c>
      <c r="L62" s="284">
        <v>66.924362000000002</v>
      </c>
      <c r="M62" s="284">
        <v>74.890217000000007</v>
      </c>
      <c r="N62" s="284">
        <v>61.163267000000005</v>
      </c>
      <c r="O62" s="284">
        <v>59.829342999999994</v>
      </c>
      <c r="P62" s="284">
        <v>60.628506999999999</v>
      </c>
      <c r="Q62" s="284">
        <v>52.933453</v>
      </c>
      <c r="R62" s="284">
        <v>58.963007999999988</v>
      </c>
      <c r="S62" s="284">
        <v>62.157602000000004</v>
      </c>
      <c r="T62" s="284">
        <v>69.854647</v>
      </c>
      <c r="U62" s="284">
        <v>65.531318000000013</v>
      </c>
      <c r="V62" s="284">
        <v>73.754946000000004</v>
      </c>
      <c r="W62" s="285">
        <v>60.927325000000003</v>
      </c>
      <c r="X62" s="285">
        <v>79.896151999999987</v>
      </c>
      <c r="Y62" s="285">
        <v>93.65607900000002</v>
      </c>
      <c r="Z62" s="285">
        <v>87.969266999999988</v>
      </c>
      <c r="AA62" s="285">
        <v>85.218029000000001</v>
      </c>
      <c r="AB62" s="285">
        <v>91.380475000000018</v>
      </c>
      <c r="AC62" s="285">
        <v>84.718716000000001</v>
      </c>
      <c r="AD62" s="285">
        <v>105.08111000000002</v>
      </c>
      <c r="AE62" s="285">
        <v>104.33972300000001</v>
      </c>
      <c r="AF62" s="285">
        <v>116.95474000000002</v>
      </c>
    </row>
    <row r="63" spans="1:32" s="277" customFormat="1">
      <c r="A63" s="283" t="s">
        <v>169</v>
      </c>
      <c r="B63" s="284">
        <v>1.5936111111111109</v>
      </c>
      <c r="C63" s="284">
        <v>1.6263888888888889</v>
      </c>
      <c r="D63" s="284">
        <v>1.717222222222222</v>
      </c>
      <c r="E63" s="284">
        <v>1.8469444444444445</v>
      </c>
      <c r="F63" s="284">
        <v>1.9408333333333336</v>
      </c>
      <c r="G63" s="284">
        <v>1.2636111111111112</v>
      </c>
      <c r="H63" s="284">
        <v>1.2441666666666666</v>
      </c>
      <c r="I63" s="284">
        <v>1.1436111111111111</v>
      </c>
      <c r="J63" s="284">
        <v>1.9527777777777775</v>
      </c>
      <c r="K63" s="284">
        <v>4.1822222222222223</v>
      </c>
      <c r="L63" s="284">
        <v>5.091111111111112</v>
      </c>
      <c r="M63" s="284">
        <v>5.7605555555555554</v>
      </c>
      <c r="N63" s="284">
        <v>6.7047222222222222</v>
      </c>
      <c r="O63" s="284">
        <v>7.5327777777777785</v>
      </c>
      <c r="P63" s="284">
        <v>8.9472222222222211</v>
      </c>
      <c r="Q63" s="284">
        <v>15.234166666666667</v>
      </c>
      <c r="R63" s="284">
        <v>15.551944444444446</v>
      </c>
      <c r="S63" s="284">
        <v>16.217500000000001</v>
      </c>
      <c r="T63" s="284">
        <v>17.00472222222222</v>
      </c>
      <c r="U63" s="284">
        <v>17.287499999999998</v>
      </c>
      <c r="V63" s="284">
        <v>20.353055555555553</v>
      </c>
      <c r="W63" s="285">
        <v>16.122551666666666</v>
      </c>
      <c r="X63" s="285">
        <v>16.222093888888889</v>
      </c>
      <c r="Y63" s="285">
        <v>15.784544722222218</v>
      </c>
      <c r="Z63" s="285">
        <v>15.570270833333332</v>
      </c>
      <c r="AA63" s="285">
        <v>15.451253386666666</v>
      </c>
      <c r="AB63" s="285">
        <v>14.952401553333331</v>
      </c>
      <c r="AC63" s="285">
        <v>14.227102777777779</v>
      </c>
      <c r="AD63" s="285">
        <v>15.2980275</v>
      </c>
      <c r="AE63" s="285">
        <v>14.367916666666664</v>
      </c>
      <c r="AF63" s="285">
        <v>14.18041805555556</v>
      </c>
    </row>
    <row r="64" spans="1:32" s="277" customFormat="1">
      <c r="A64" s="283" t="s">
        <v>170</v>
      </c>
      <c r="B64" s="284">
        <v>1.9641666666666664</v>
      </c>
      <c r="C64" s="284">
        <v>2.1497222222222225</v>
      </c>
      <c r="D64" s="284">
        <v>2.467222222222222</v>
      </c>
      <c r="E64" s="284">
        <v>2.3594444444444442</v>
      </c>
      <c r="F64" s="284">
        <v>2.637777777777778</v>
      </c>
      <c r="G64" s="284">
        <v>11.85638888888889</v>
      </c>
      <c r="H64" s="284">
        <v>12.451666666666666</v>
      </c>
      <c r="I64" s="284">
        <v>13.371388888888887</v>
      </c>
      <c r="J64" s="284">
        <v>13.09888888888889</v>
      </c>
      <c r="K64" s="284">
        <v>12.206388888888888</v>
      </c>
      <c r="L64" s="284">
        <v>12.078055555555554</v>
      </c>
      <c r="M64" s="284">
        <v>11.83472222222222</v>
      </c>
      <c r="N64" s="284">
        <v>12.165277777777776</v>
      </c>
      <c r="O64" s="284">
        <v>11.823611111111111</v>
      </c>
      <c r="P64" s="284">
        <v>12.125</v>
      </c>
      <c r="Q64" s="284">
        <v>14.129444444444445</v>
      </c>
      <c r="R64" s="284">
        <v>13.254444444444445</v>
      </c>
      <c r="S64" s="284">
        <v>17.420468055555556</v>
      </c>
      <c r="T64" s="284">
        <v>18.609534444444446</v>
      </c>
      <c r="U64" s="284">
        <v>18.307786111111106</v>
      </c>
      <c r="V64" s="284">
        <v>20.731468055555556</v>
      </c>
      <c r="W64" s="285">
        <v>23.132011111111108</v>
      </c>
      <c r="X64" s="285">
        <v>24.619694166666665</v>
      </c>
      <c r="Y64" s="285">
        <v>27.916806944444446</v>
      </c>
      <c r="Z64" s="285">
        <v>29.903816111111112</v>
      </c>
      <c r="AA64" s="285">
        <v>31.771794208272226</v>
      </c>
      <c r="AB64" s="285">
        <v>36.013834076412451</v>
      </c>
      <c r="AC64" s="285">
        <v>37.074325417255075</v>
      </c>
      <c r="AD64" s="285">
        <v>37.096837741145713</v>
      </c>
      <c r="AE64" s="285">
        <v>38.99079494273613</v>
      </c>
      <c r="AF64" s="285">
        <v>38.225996845598168</v>
      </c>
    </row>
    <row r="65" spans="1:32" s="277" customFormat="1">
      <c r="A65" s="283" t="s">
        <v>171</v>
      </c>
      <c r="B65" s="284">
        <v>11.851666666666665</v>
      </c>
      <c r="C65" s="284">
        <v>13.066111111111109</v>
      </c>
      <c r="D65" s="284">
        <v>12.994444444444447</v>
      </c>
      <c r="E65" s="284">
        <v>12.886666666666665</v>
      </c>
      <c r="F65" s="284">
        <v>12.922777777777778</v>
      </c>
      <c r="G65" s="284">
        <v>4.6238888888888878</v>
      </c>
      <c r="H65" s="284">
        <v>4.4961111111111114</v>
      </c>
      <c r="I65" s="284">
        <v>3.9249999999999998</v>
      </c>
      <c r="J65" s="284">
        <v>3.8155555555555551</v>
      </c>
      <c r="K65" s="284">
        <v>4.3033333333333337</v>
      </c>
      <c r="L65" s="284">
        <v>3.6338888888888885</v>
      </c>
      <c r="M65" s="284">
        <v>3.5388888888888883</v>
      </c>
      <c r="N65" s="284">
        <v>3.373333333333334</v>
      </c>
      <c r="O65" s="284">
        <v>3.4388888888888887</v>
      </c>
      <c r="P65" s="284">
        <v>3.4322222222222223</v>
      </c>
      <c r="Q65" s="284">
        <v>5.0627286058876697</v>
      </c>
      <c r="R65" s="284">
        <v>5.0013147146035841</v>
      </c>
      <c r="S65" s="284">
        <v>5.2875988568684686</v>
      </c>
      <c r="T65" s="284">
        <v>5.5084415805663847</v>
      </c>
      <c r="U65" s="284">
        <v>5.6602161370554382</v>
      </c>
      <c r="V65" s="284">
        <v>5.9076006646990065</v>
      </c>
      <c r="W65" s="285">
        <v>5.5923406954015142</v>
      </c>
      <c r="X65" s="285">
        <v>6.1399280572323436</v>
      </c>
      <c r="Y65" s="285">
        <v>8.5186115900033119</v>
      </c>
      <c r="Z65" s="285">
        <v>9.7448150410303604</v>
      </c>
      <c r="AA65" s="285">
        <v>11.436330999944792</v>
      </c>
      <c r="AB65" s="285">
        <v>12.426440495544039</v>
      </c>
      <c r="AC65" s="285">
        <v>13.898209267484908</v>
      </c>
      <c r="AD65" s="285">
        <v>14.291066085297588</v>
      </c>
      <c r="AE65" s="285">
        <v>15.11911616277461</v>
      </c>
      <c r="AF65" s="285">
        <v>14.863164685931048</v>
      </c>
    </row>
    <row r="66" spans="1:32" s="277" customFormat="1">
      <c r="A66" s="283" t="s">
        <v>429</v>
      </c>
      <c r="B66" s="284">
        <v>0</v>
      </c>
      <c r="C66" s="284">
        <v>0</v>
      </c>
      <c r="D66" s="284">
        <v>0</v>
      </c>
      <c r="E66" s="284">
        <v>0</v>
      </c>
      <c r="F66" s="284">
        <v>0</v>
      </c>
      <c r="G66" s="284">
        <v>0</v>
      </c>
      <c r="H66" s="284">
        <v>0</v>
      </c>
      <c r="I66" s="284">
        <v>0</v>
      </c>
      <c r="J66" s="284">
        <v>0</v>
      </c>
      <c r="K66" s="284">
        <v>0</v>
      </c>
      <c r="L66" s="284">
        <v>0</v>
      </c>
      <c r="M66" s="284">
        <v>0</v>
      </c>
      <c r="N66" s="284">
        <v>0</v>
      </c>
      <c r="O66" s="284">
        <v>0</v>
      </c>
      <c r="P66" s="284">
        <v>0</v>
      </c>
      <c r="Q66" s="284">
        <v>0.15944444444444442</v>
      </c>
      <c r="R66" s="284">
        <v>0.21222222222222223</v>
      </c>
      <c r="S66" s="284">
        <v>0.34953916666666662</v>
      </c>
      <c r="T66" s="284">
        <v>0.2853330555555556</v>
      </c>
      <c r="U66" s="284">
        <v>0.2587780555555555</v>
      </c>
      <c r="V66" s="284">
        <v>0.39458194444444439</v>
      </c>
      <c r="W66" s="285">
        <v>0</v>
      </c>
      <c r="X66" s="285">
        <v>5.0938888888888891E-3</v>
      </c>
      <c r="Y66" s="285">
        <v>1.2591111111111112E-2</v>
      </c>
      <c r="Z66" s="285">
        <v>2.8393611111111106E-2</v>
      </c>
      <c r="AA66" s="285">
        <v>7.4033611111111106E-2</v>
      </c>
      <c r="AB66" s="285">
        <v>0.19360777777777777</v>
      </c>
      <c r="AC66" s="285">
        <v>0.36539416666666669</v>
      </c>
      <c r="AD66" s="285">
        <v>0.64241499999999996</v>
      </c>
      <c r="AE66" s="285">
        <v>1.1117277777777776</v>
      </c>
      <c r="AF66" s="285">
        <v>1.9868358333333334</v>
      </c>
    </row>
    <row r="67" spans="1:32" s="277" customFormat="1" ht="24" customHeight="1">
      <c r="A67" s="286" t="s">
        <v>173</v>
      </c>
      <c r="B67" s="287">
        <v>118.1298639259729</v>
      </c>
      <c r="C67" s="287">
        <v>121.69841017807506</v>
      </c>
      <c r="D67" s="287">
        <v>124.0046774339983</v>
      </c>
      <c r="E67" s="287">
        <v>119.41265241503473</v>
      </c>
      <c r="F67" s="287">
        <v>117.49245372601983</v>
      </c>
      <c r="G67" s="287">
        <v>117.48509877193254</v>
      </c>
      <c r="H67" s="287">
        <v>116.86546252237187</v>
      </c>
      <c r="I67" s="287">
        <v>116.06665800179691</v>
      </c>
      <c r="J67" s="287">
        <v>112.71980586760085</v>
      </c>
      <c r="K67" s="287">
        <v>110.15865392017386</v>
      </c>
      <c r="L67" s="287">
        <v>111.07840493189394</v>
      </c>
      <c r="M67" s="287">
        <v>109.82417807707044</v>
      </c>
      <c r="N67" s="287">
        <v>110.56925694891417</v>
      </c>
      <c r="O67" s="287">
        <v>109.90140365663027</v>
      </c>
      <c r="P67" s="287">
        <v>109.99346623707444</v>
      </c>
      <c r="Q67" s="287">
        <v>107.74995175765656</v>
      </c>
      <c r="R67" s="287">
        <v>102.45409891310351</v>
      </c>
      <c r="S67" s="287">
        <v>116.53530657615093</v>
      </c>
      <c r="T67" s="287">
        <v>130.28278789566718</v>
      </c>
      <c r="U67" s="287">
        <v>138.55901568166217</v>
      </c>
      <c r="V67" s="287">
        <v>141.62079611827875</v>
      </c>
      <c r="W67" s="288">
        <v>146.94673216058283</v>
      </c>
      <c r="X67" s="288">
        <v>154.95997235317546</v>
      </c>
      <c r="Y67" s="288">
        <v>160.37123615838749</v>
      </c>
      <c r="Z67" s="288">
        <v>164.64160106120229</v>
      </c>
      <c r="AA67" s="288">
        <v>167.25656789794525</v>
      </c>
      <c r="AB67" s="288">
        <v>171.52672333350554</v>
      </c>
      <c r="AC67" s="288">
        <v>175.71085692880928</v>
      </c>
      <c r="AD67" s="288">
        <v>180.66076778766367</v>
      </c>
      <c r="AE67" s="288">
        <v>185.16711750791609</v>
      </c>
      <c r="AF67" s="288">
        <v>181.51680023777715</v>
      </c>
    </row>
    <row r="68" spans="1:32" s="277" customFormat="1">
      <c r="A68" s="283" t="s">
        <v>89</v>
      </c>
      <c r="B68" s="284">
        <v>17.400833333333335</v>
      </c>
      <c r="C68" s="284">
        <v>17.54527777777778</v>
      </c>
      <c r="D68" s="284">
        <v>17.569444444444443</v>
      </c>
      <c r="E68" s="284">
        <v>16.434999999999999</v>
      </c>
      <c r="F68" s="284">
        <v>17.548055555555557</v>
      </c>
      <c r="G68" s="284">
        <v>17.805277777777778</v>
      </c>
      <c r="H68" s="284">
        <v>17.403611111111111</v>
      </c>
      <c r="I68" s="284">
        <v>18.655555555555559</v>
      </c>
      <c r="J68" s="284">
        <v>18.694166666666668</v>
      </c>
      <c r="K68" s="284">
        <v>17.949999999999996</v>
      </c>
      <c r="L68" s="284">
        <v>18.177222222222223</v>
      </c>
      <c r="M68" s="284">
        <v>17.86888888888889</v>
      </c>
      <c r="N68" s="284">
        <v>18.085833333333337</v>
      </c>
      <c r="O68" s="284">
        <v>18.526944444444446</v>
      </c>
      <c r="P68" s="284">
        <v>18.88</v>
      </c>
      <c r="Q68" s="284">
        <v>18.40916666666666</v>
      </c>
      <c r="R68" s="284">
        <v>13.828888888888889</v>
      </c>
      <c r="S68" s="284">
        <v>14.81111111111111</v>
      </c>
      <c r="T68" s="284">
        <v>14.263055555555557</v>
      </c>
      <c r="U68" s="284">
        <v>15.806666666666663</v>
      </c>
      <c r="V68" s="284">
        <v>17.07410888888889</v>
      </c>
      <c r="W68" s="285">
        <v>18.793823888888888</v>
      </c>
      <c r="X68" s="285">
        <v>19.63519638888889</v>
      </c>
      <c r="Y68" s="285">
        <v>19.367833888888885</v>
      </c>
      <c r="Z68" s="285">
        <v>18.316332599770753</v>
      </c>
      <c r="AA68" s="285">
        <v>19.502971309333336</v>
      </c>
      <c r="AB68" s="285">
        <v>21.120826447648842</v>
      </c>
      <c r="AC68" s="285">
        <v>19.763796239548082</v>
      </c>
      <c r="AD68" s="285">
        <v>21.488768816345338</v>
      </c>
      <c r="AE68" s="285">
        <v>21.104700203796238</v>
      </c>
      <c r="AF68" s="285">
        <v>19.736740440633088</v>
      </c>
    </row>
    <row r="69" spans="1:32" s="277" customFormat="1">
      <c r="A69" s="283" t="s">
        <v>88</v>
      </c>
      <c r="B69" s="284">
        <v>0</v>
      </c>
      <c r="C69" s="284">
        <v>0</v>
      </c>
      <c r="D69" s="284">
        <v>3.3331388888888883E-2</v>
      </c>
      <c r="E69" s="284">
        <v>0.29238583333333334</v>
      </c>
      <c r="F69" s="284">
        <v>0.9494261111111113</v>
      </c>
      <c r="G69" s="284">
        <v>1.8613747222222223</v>
      </c>
      <c r="H69" s="284">
        <v>2.6785502777777781</v>
      </c>
      <c r="I69" s="284">
        <v>3.2066097222222218</v>
      </c>
      <c r="J69" s="284">
        <v>3.0553833333333338</v>
      </c>
      <c r="K69" s="284">
        <v>3.2121902777777773</v>
      </c>
      <c r="L69" s="284">
        <v>3.8621319444444442</v>
      </c>
      <c r="M69" s="284">
        <v>3.8684377777777774</v>
      </c>
      <c r="N69" s="284">
        <v>3.8497425000000001</v>
      </c>
      <c r="O69" s="284">
        <v>3.8909111111111114</v>
      </c>
      <c r="P69" s="284">
        <v>3.9337694444444451</v>
      </c>
      <c r="Q69" s="284">
        <v>6.8751480555555569</v>
      </c>
      <c r="R69" s="284">
        <v>8.2708933333333334</v>
      </c>
      <c r="S69" s="284">
        <v>16.661960000000001</v>
      </c>
      <c r="T69" s="284">
        <v>26.928844722222223</v>
      </c>
      <c r="U69" s="284">
        <v>28.683874722222221</v>
      </c>
      <c r="V69" s="284">
        <v>28.184895577777777</v>
      </c>
      <c r="W69" s="285">
        <v>28.267965954461111</v>
      </c>
      <c r="X69" s="285">
        <v>31.146103923941663</v>
      </c>
      <c r="Y69" s="285">
        <v>31.252699287888888</v>
      </c>
      <c r="Z69" s="285">
        <v>34.370672823486117</v>
      </c>
      <c r="AA69" s="285">
        <v>34.846788057563884</v>
      </c>
      <c r="AB69" s="285">
        <v>34.777455360897314</v>
      </c>
      <c r="AC69" s="285">
        <v>36.48413458574661</v>
      </c>
      <c r="AD69" s="285">
        <v>36.498860785992711</v>
      </c>
      <c r="AE69" s="285">
        <v>37.183678751572288</v>
      </c>
      <c r="AF69" s="285">
        <v>30.792414102164702</v>
      </c>
    </row>
    <row r="70" spans="1:32" s="277" customFormat="1">
      <c r="A70" s="283" t="s">
        <v>87</v>
      </c>
      <c r="B70" s="284">
        <v>0.55777777777777782</v>
      </c>
      <c r="C70" s="284">
        <v>0.54472222222222222</v>
      </c>
      <c r="D70" s="284">
        <v>0.55027777777777775</v>
      </c>
      <c r="E70" s="284">
        <v>0.57916666666666661</v>
      </c>
      <c r="F70" s="284">
        <v>0.58583333333333332</v>
      </c>
      <c r="G70" s="284">
        <v>2.3824999999999998</v>
      </c>
      <c r="H70" s="284">
        <v>2.4933333333333332</v>
      </c>
      <c r="I70" s="284">
        <v>2.7277777777777779</v>
      </c>
      <c r="J70" s="284">
        <v>2.6466666666666669</v>
      </c>
      <c r="K70" s="284">
        <v>2.8966666666666665</v>
      </c>
      <c r="L70" s="284">
        <v>4.3873659049158071</v>
      </c>
      <c r="M70" s="284">
        <v>5.1064870999081293</v>
      </c>
      <c r="N70" s="284">
        <v>6.460885253630571</v>
      </c>
      <c r="O70" s="284">
        <v>7.2872295707000783</v>
      </c>
      <c r="P70" s="284">
        <v>7.7870846598227352</v>
      </c>
      <c r="Q70" s="284">
        <v>4.6547298541441879</v>
      </c>
      <c r="R70" s="284">
        <v>4.0806041365392689</v>
      </c>
      <c r="S70" s="284">
        <v>5.8252828744219203</v>
      </c>
      <c r="T70" s="284">
        <v>6.2051057325240846</v>
      </c>
      <c r="U70" s="284">
        <v>7.6228868542271497</v>
      </c>
      <c r="V70" s="284">
        <v>6.7901941974852518</v>
      </c>
      <c r="W70" s="285">
        <v>5.7527478750270671</v>
      </c>
      <c r="X70" s="285">
        <v>6.366649213407209</v>
      </c>
      <c r="Y70" s="285">
        <v>7.7055538004366237</v>
      </c>
      <c r="Z70" s="285">
        <v>8.4187621952269431</v>
      </c>
      <c r="AA70" s="285">
        <v>7.9896304255313497</v>
      </c>
      <c r="AB70" s="285">
        <v>8.3996086046204113</v>
      </c>
      <c r="AC70" s="285">
        <v>9.5240290438039583</v>
      </c>
      <c r="AD70" s="285">
        <v>9.5807398156172354</v>
      </c>
      <c r="AE70" s="285">
        <v>9.8729090700090065</v>
      </c>
      <c r="AF70" s="285">
        <v>10.533884139479392</v>
      </c>
    </row>
    <row r="71" spans="1:32" s="277" customFormat="1">
      <c r="A71" s="283" t="s">
        <v>86</v>
      </c>
      <c r="B71" s="284">
        <v>99.65486392597289</v>
      </c>
      <c r="C71" s="284">
        <v>103.09202128918618</v>
      </c>
      <c r="D71" s="284">
        <v>105.32829048955386</v>
      </c>
      <c r="E71" s="284">
        <v>101.58443324836804</v>
      </c>
      <c r="F71" s="284">
        <v>97.885805392686507</v>
      </c>
      <c r="G71" s="284">
        <v>94.909557383043648</v>
      </c>
      <c r="H71" s="284">
        <v>93.764967800149634</v>
      </c>
      <c r="I71" s="284">
        <v>90.952548279574671</v>
      </c>
      <c r="J71" s="284">
        <v>87.799978089823071</v>
      </c>
      <c r="K71" s="284">
        <v>85.577019197951671</v>
      </c>
      <c r="L71" s="284">
        <v>84.128073749200354</v>
      </c>
      <c r="M71" s="284">
        <v>82.411197643829013</v>
      </c>
      <c r="N71" s="284">
        <v>81.603629195283588</v>
      </c>
      <c r="O71" s="284">
        <v>79.626318530374633</v>
      </c>
      <c r="P71" s="284">
        <v>78.821778799473933</v>
      </c>
      <c r="Q71" s="284">
        <v>76.674518292401245</v>
      </c>
      <c r="R71" s="284">
        <v>75.070101443230897</v>
      </c>
      <c r="S71" s="284">
        <v>77.961397035062333</v>
      </c>
      <c r="T71" s="284">
        <v>81.531059663143068</v>
      </c>
      <c r="U71" s="284">
        <v>85.006183549657251</v>
      </c>
      <c r="V71" s="284">
        <v>88.028860231904602</v>
      </c>
      <c r="W71" s="285">
        <v>92.401176386650192</v>
      </c>
      <c r="X71" s="285">
        <v>95.949656438048834</v>
      </c>
      <c r="Y71" s="285">
        <v>100.12155668117308</v>
      </c>
      <c r="Z71" s="285">
        <v>101.56373594271848</v>
      </c>
      <c r="AA71" s="285">
        <v>102.82681349000843</v>
      </c>
      <c r="AB71" s="285">
        <v>104.18615935856336</v>
      </c>
      <c r="AC71" s="285">
        <v>106.32635600409981</v>
      </c>
      <c r="AD71" s="285">
        <v>108.92935252591828</v>
      </c>
      <c r="AE71" s="285">
        <v>112.742346091252</v>
      </c>
      <c r="AF71" s="285">
        <v>116.15932537428176</v>
      </c>
    </row>
    <row r="72" spans="1:32" s="277" customFormat="1" ht="13.5" thickBot="1">
      <c r="A72" s="289" t="s">
        <v>175</v>
      </c>
      <c r="B72" s="290">
        <v>0.5163888888888889</v>
      </c>
      <c r="C72" s="290">
        <v>0.5163888888888889</v>
      </c>
      <c r="D72" s="290">
        <v>0.52333333333333343</v>
      </c>
      <c r="E72" s="290">
        <v>0.52166666666666672</v>
      </c>
      <c r="F72" s="290">
        <v>0.52333333333333343</v>
      </c>
      <c r="G72" s="290">
        <v>0.52638888888888891</v>
      </c>
      <c r="H72" s="290">
        <v>0.52499999999999991</v>
      </c>
      <c r="I72" s="290">
        <v>0.52416666666666667</v>
      </c>
      <c r="J72" s="290">
        <v>0.52361111111111114</v>
      </c>
      <c r="K72" s="290">
        <v>0.52277777777777779</v>
      </c>
      <c r="L72" s="290">
        <v>0.52361111111111114</v>
      </c>
      <c r="M72" s="290">
        <v>0.5691666666666666</v>
      </c>
      <c r="N72" s="290">
        <v>0.5691666666666666</v>
      </c>
      <c r="O72" s="290">
        <v>0.56999999999999995</v>
      </c>
      <c r="P72" s="290">
        <v>0.57083333333333341</v>
      </c>
      <c r="Q72" s="290">
        <v>1.1363888888888889</v>
      </c>
      <c r="R72" s="290">
        <v>1.2036111111111112</v>
      </c>
      <c r="S72" s="290">
        <v>1.2755555555555553</v>
      </c>
      <c r="T72" s="290">
        <v>1.3547222222222224</v>
      </c>
      <c r="U72" s="290">
        <v>1.4394038888888889</v>
      </c>
      <c r="V72" s="290">
        <v>1.542737222222222</v>
      </c>
      <c r="W72" s="291">
        <v>1.7310180555555554</v>
      </c>
      <c r="X72" s="291">
        <v>1.8623663888888888</v>
      </c>
      <c r="Y72" s="291">
        <v>1.9235925000000003</v>
      </c>
      <c r="Z72" s="291">
        <v>1.9720975000000003</v>
      </c>
      <c r="AA72" s="291">
        <v>2.0903646155082174</v>
      </c>
      <c r="AB72" s="291">
        <v>3.0426735617756302</v>
      </c>
      <c r="AC72" s="291">
        <v>3.612541055610814</v>
      </c>
      <c r="AD72" s="291">
        <v>4.1630458437901234</v>
      </c>
      <c r="AE72" s="291">
        <v>4.2634833912865666</v>
      </c>
      <c r="AF72" s="291">
        <v>4.2944361812181659</v>
      </c>
    </row>
    <row r="85" spans="1:31">
      <c r="A85" s="632" t="s">
        <v>167</v>
      </c>
      <c r="B85" s="632">
        <v>187.90889537041733</v>
      </c>
      <c r="C85" s="632">
        <v>196.6603564002973</v>
      </c>
      <c r="D85" s="632">
        <v>210.65640832288719</v>
      </c>
      <c r="E85" s="632">
        <v>201.89760897059026</v>
      </c>
      <c r="F85" s="632">
        <v>214.2937186149087</v>
      </c>
      <c r="G85" s="632">
        <v>208.86076166082142</v>
      </c>
      <c r="H85" s="632">
        <v>201.60035596681632</v>
      </c>
      <c r="I85" s="632">
        <v>198.79319000179689</v>
      </c>
      <c r="J85" s="632">
        <v>194.22327008982305</v>
      </c>
      <c r="K85" s="632">
        <v>203.91928436461828</v>
      </c>
      <c r="L85" s="632">
        <v>198.80582248744946</v>
      </c>
      <c r="M85" s="632">
        <v>205.84856174373715</v>
      </c>
      <c r="N85" s="632">
        <v>193.97585728224752</v>
      </c>
      <c r="O85" s="632">
        <v>192.52602443440801</v>
      </c>
      <c r="P85" s="632">
        <v>195.12641768151889</v>
      </c>
      <c r="Q85" s="632">
        <v>195.26918891909975</v>
      </c>
      <c r="R85" s="632">
        <v>195.4370327388182</v>
      </c>
      <c r="S85" s="632">
        <v>217.96801465524163</v>
      </c>
      <c r="T85" s="632">
        <v>241.54546619845576</v>
      </c>
      <c r="U85" s="632">
        <v>245.60461398538428</v>
      </c>
      <c r="V85" s="632">
        <v>262.76244833853326</v>
      </c>
      <c r="W85" s="632">
        <v>253.22550735537823</v>
      </c>
      <c r="X85" s="632">
        <v>282.45712277522301</v>
      </c>
      <c r="Y85" s="632">
        <v>305.33977171482564</v>
      </c>
      <c r="Z85" s="632">
        <v>307.43509931303322</v>
      </c>
      <c r="AA85" s="632">
        <v>312.24750471645416</v>
      </c>
      <c r="AB85" s="632">
        <v>327.86182730908928</v>
      </c>
      <c r="AC85" s="632">
        <v>325.79465249333981</v>
      </c>
      <c r="AD85" s="632">
        <v>354.7427862297987</v>
      </c>
      <c r="AE85" s="632">
        <v>360.90870023997121</v>
      </c>
    </row>
    <row r="86" spans="1:31">
      <c r="A86" s="632"/>
      <c r="B86" s="632"/>
      <c r="C86" s="632"/>
      <c r="D86" s="632"/>
      <c r="E86" s="632"/>
      <c r="F86" s="632"/>
      <c r="G86" s="632"/>
      <c r="H86" s="632"/>
      <c r="I86" s="632"/>
      <c r="J86" s="632"/>
      <c r="K86" s="632"/>
      <c r="L86" s="632"/>
      <c r="M86" s="632"/>
      <c r="N86" s="632"/>
      <c r="O86" s="632"/>
      <c r="P86" s="632"/>
      <c r="Q86" s="632"/>
      <c r="R86" s="632"/>
      <c r="S86" s="632"/>
      <c r="T86" s="632"/>
      <c r="U86" s="632"/>
      <c r="V86" s="632"/>
      <c r="W86" s="632"/>
      <c r="X86" s="632"/>
      <c r="Y86" s="632"/>
      <c r="Z86" s="632"/>
      <c r="AA86" s="632"/>
      <c r="AB86" s="632"/>
      <c r="AC86" s="632"/>
      <c r="AD86" s="632"/>
      <c r="AE86" s="632"/>
    </row>
    <row r="87" spans="1:31">
      <c r="A87" s="632" t="s">
        <v>168</v>
      </c>
      <c r="B87" s="632">
        <v>54.369586999999996</v>
      </c>
      <c r="C87" s="632">
        <v>58.119724000000005</v>
      </c>
      <c r="D87" s="632">
        <v>69.472842</v>
      </c>
      <c r="E87" s="632">
        <v>65.39190099999999</v>
      </c>
      <c r="F87" s="632">
        <v>79.299876000000012</v>
      </c>
      <c r="G87" s="632">
        <v>73.631774000000007</v>
      </c>
      <c r="H87" s="632">
        <v>66.542949000000021</v>
      </c>
      <c r="I87" s="632">
        <v>64.286531999999994</v>
      </c>
      <c r="J87" s="632">
        <v>62.63624200000001</v>
      </c>
      <c r="K87" s="632">
        <v>73.068686</v>
      </c>
      <c r="L87" s="632">
        <v>66.924362000000002</v>
      </c>
      <c r="M87" s="632">
        <v>74.890217000000007</v>
      </c>
      <c r="N87" s="632">
        <v>61.163267000000005</v>
      </c>
      <c r="O87" s="632">
        <v>59.829342999999994</v>
      </c>
      <c r="P87" s="632">
        <v>60.628506999999999</v>
      </c>
      <c r="Q87" s="632">
        <v>52.933453</v>
      </c>
      <c r="R87" s="632">
        <v>58.963007999999988</v>
      </c>
      <c r="S87" s="632">
        <v>62.157602000000004</v>
      </c>
      <c r="T87" s="632">
        <v>69.854647</v>
      </c>
      <c r="U87" s="632">
        <v>65.531318000000013</v>
      </c>
      <c r="V87" s="632">
        <v>73.754946000000004</v>
      </c>
      <c r="W87" s="632">
        <v>60.927323000000015</v>
      </c>
      <c r="X87" s="632">
        <v>79.896145999999987</v>
      </c>
      <c r="Y87" s="632">
        <v>93.656072999999978</v>
      </c>
      <c r="Z87" s="632">
        <v>87.969171999999986</v>
      </c>
      <c r="AA87" s="632">
        <v>85.217619999999997</v>
      </c>
      <c r="AB87" s="632">
        <v>91.379869999999997</v>
      </c>
      <c r="AC87" s="632">
        <v>84.717281999999997</v>
      </c>
      <c r="AD87" s="632">
        <v>104.932309</v>
      </c>
      <c r="AE87" s="632">
        <v>104.0423</v>
      </c>
    </row>
    <row r="88" spans="1:31">
      <c r="A88" s="632" t="s">
        <v>169</v>
      </c>
      <c r="B88" s="632">
        <v>1.5936111111111109</v>
      </c>
      <c r="C88" s="632">
        <v>1.6263888888888889</v>
      </c>
      <c r="D88" s="632">
        <v>1.717222222222222</v>
      </c>
      <c r="E88" s="632">
        <v>1.8469444444444445</v>
      </c>
      <c r="F88" s="632">
        <v>1.9408333333333336</v>
      </c>
      <c r="G88" s="632">
        <v>1.2636111111111112</v>
      </c>
      <c r="H88" s="632">
        <v>1.2441666666666666</v>
      </c>
      <c r="I88" s="632">
        <v>1.1436111111111111</v>
      </c>
      <c r="J88" s="632">
        <v>1.9527777777777775</v>
      </c>
      <c r="K88" s="632">
        <v>4.1822222222222223</v>
      </c>
      <c r="L88" s="632">
        <v>5.091111111111112</v>
      </c>
      <c r="M88" s="632">
        <v>5.7605555555555554</v>
      </c>
      <c r="N88" s="632">
        <v>6.7047222222222222</v>
      </c>
      <c r="O88" s="632">
        <v>7.5327777777777785</v>
      </c>
      <c r="P88" s="632">
        <v>8.9472222222222211</v>
      </c>
      <c r="Q88" s="632">
        <v>15.234166666666667</v>
      </c>
      <c r="R88" s="632">
        <v>15.551944444444446</v>
      </c>
      <c r="S88" s="632">
        <v>16.217500000000001</v>
      </c>
      <c r="T88" s="632">
        <v>17.00472222222222</v>
      </c>
      <c r="U88" s="632">
        <v>17.287499999999998</v>
      </c>
      <c r="V88" s="632">
        <v>20.353055555555553</v>
      </c>
      <c r="W88" s="632">
        <v>16.705304166666668</v>
      </c>
      <c r="X88" s="632">
        <v>15.710624722222219</v>
      </c>
      <c r="Y88" s="632">
        <v>16.182098611111108</v>
      </c>
      <c r="Z88" s="632">
        <v>15.118956666666666</v>
      </c>
      <c r="AA88" s="632">
        <v>16.125786164444442</v>
      </c>
      <c r="AB88" s="632">
        <v>15.262541553333332</v>
      </c>
      <c r="AC88" s="632">
        <v>14.390269722222222</v>
      </c>
      <c r="AD88" s="632">
        <v>15.403565833333333</v>
      </c>
      <c r="AE88" s="632">
        <v>16.147018611111111</v>
      </c>
    </row>
    <row r="89" spans="1:31">
      <c r="A89" s="632" t="s">
        <v>170</v>
      </c>
      <c r="B89" s="632">
        <v>1.9641666666666664</v>
      </c>
      <c r="C89" s="632">
        <v>2.1497222222222225</v>
      </c>
      <c r="D89" s="632">
        <v>2.467222222222222</v>
      </c>
      <c r="E89" s="632">
        <v>2.3594444444444442</v>
      </c>
      <c r="F89" s="632">
        <v>2.637777777777778</v>
      </c>
      <c r="G89" s="632">
        <v>11.85638888888889</v>
      </c>
      <c r="H89" s="632">
        <v>12.451666666666666</v>
      </c>
      <c r="I89" s="632">
        <v>13.371388888888887</v>
      </c>
      <c r="J89" s="632">
        <v>13.09888888888889</v>
      </c>
      <c r="K89" s="632">
        <v>12.206388888888888</v>
      </c>
      <c r="L89" s="632">
        <v>12.078055555555554</v>
      </c>
      <c r="M89" s="632">
        <v>11.83472222222222</v>
      </c>
      <c r="N89" s="632">
        <v>12.165277777777776</v>
      </c>
      <c r="O89" s="632">
        <v>11.823611111111111</v>
      </c>
      <c r="P89" s="632">
        <v>12.125</v>
      </c>
      <c r="Q89" s="632">
        <v>14.129444444444445</v>
      </c>
      <c r="R89" s="632">
        <v>13.254444444444445</v>
      </c>
      <c r="S89" s="632">
        <v>17.420468055555556</v>
      </c>
      <c r="T89" s="632">
        <v>18.609534444444446</v>
      </c>
      <c r="U89" s="632">
        <v>18.307786111111106</v>
      </c>
      <c r="V89" s="632">
        <v>20.731468055555556</v>
      </c>
      <c r="W89" s="632">
        <v>20.512347222222221</v>
      </c>
      <c r="X89" s="632">
        <v>23.196626388888888</v>
      </c>
      <c r="Y89" s="632">
        <v>25.158873055555556</v>
      </c>
      <c r="Z89" s="632">
        <v>27.682082500000003</v>
      </c>
      <c r="AA89" s="632">
        <v>29.712978097161113</v>
      </c>
      <c r="AB89" s="632">
        <v>34.517735187523563</v>
      </c>
      <c r="AC89" s="632">
        <v>36.189947639477303</v>
      </c>
      <c r="AD89" s="632">
        <v>36.603806907812377</v>
      </c>
      <c r="AE89" s="632">
        <v>37.936318183955919</v>
      </c>
    </row>
    <row r="90" spans="1:31">
      <c r="A90" s="632" t="s">
        <v>171</v>
      </c>
      <c r="B90" s="632">
        <v>11.851666666666665</v>
      </c>
      <c r="C90" s="632">
        <v>13.066111111111109</v>
      </c>
      <c r="D90" s="632">
        <v>12.994444444444447</v>
      </c>
      <c r="E90" s="632">
        <v>12.886666666666665</v>
      </c>
      <c r="F90" s="632">
        <v>12.922777777777778</v>
      </c>
      <c r="G90" s="632">
        <v>4.6238888888888878</v>
      </c>
      <c r="H90" s="632">
        <v>4.4961111111111114</v>
      </c>
      <c r="I90" s="632">
        <v>3.9249999999999998</v>
      </c>
      <c r="J90" s="632">
        <v>3.8155555555555551</v>
      </c>
      <c r="K90" s="632">
        <v>4.3033333333333337</v>
      </c>
      <c r="L90" s="632">
        <v>3.6338888888888885</v>
      </c>
      <c r="M90" s="632">
        <v>3.5388888888888883</v>
      </c>
      <c r="N90" s="632">
        <v>3.373333333333334</v>
      </c>
      <c r="O90" s="632">
        <v>3.4388888888888887</v>
      </c>
      <c r="P90" s="632">
        <v>3.4322222222222223</v>
      </c>
      <c r="Q90" s="632">
        <v>5.0627286058876697</v>
      </c>
      <c r="R90" s="632">
        <v>5.0013147146035841</v>
      </c>
      <c r="S90" s="632">
        <v>5.2875988568684686</v>
      </c>
      <c r="T90" s="632">
        <v>5.5084415805663847</v>
      </c>
      <c r="U90" s="632">
        <v>5.6602161370554382</v>
      </c>
      <c r="V90" s="632">
        <v>5.9076006646990065</v>
      </c>
      <c r="W90" s="632">
        <v>6.3836262509570698</v>
      </c>
      <c r="X90" s="632">
        <v>7.0142827794545646</v>
      </c>
      <c r="Y90" s="632">
        <v>9.2201371455588674</v>
      </c>
      <c r="Z90" s="632">
        <v>10.882651429919251</v>
      </c>
      <c r="AA90" s="632">
        <v>12.570798777722567</v>
      </c>
      <c r="AB90" s="632">
        <v>13.493196051099595</v>
      </c>
      <c r="AC90" s="632">
        <v>14.884367323040465</v>
      </c>
      <c r="AD90" s="632">
        <v>15.931003029742033</v>
      </c>
      <c r="AE90" s="632">
        <v>15.992058359284895</v>
      </c>
    </row>
    <row r="91" spans="1:31">
      <c r="A91" s="632" t="s">
        <v>172</v>
      </c>
      <c r="B91" s="632">
        <v>0</v>
      </c>
      <c r="C91" s="632">
        <v>0</v>
      </c>
      <c r="D91" s="632">
        <v>0</v>
      </c>
      <c r="E91" s="632">
        <v>0</v>
      </c>
      <c r="F91" s="632">
        <v>0</v>
      </c>
      <c r="G91" s="632">
        <v>0</v>
      </c>
      <c r="H91" s="632">
        <v>0</v>
      </c>
      <c r="I91" s="632">
        <v>0</v>
      </c>
      <c r="J91" s="632">
        <v>0</v>
      </c>
      <c r="K91" s="632">
        <v>0</v>
      </c>
      <c r="L91" s="632">
        <v>0</v>
      </c>
      <c r="M91" s="632">
        <v>0</v>
      </c>
      <c r="N91" s="632">
        <v>0</v>
      </c>
      <c r="O91" s="632">
        <v>0</v>
      </c>
      <c r="P91" s="632">
        <v>0</v>
      </c>
      <c r="Q91" s="632">
        <v>0.15944444444444442</v>
      </c>
      <c r="R91" s="632">
        <v>0.21222222222222223</v>
      </c>
      <c r="S91" s="632">
        <v>0.34953916666666662</v>
      </c>
      <c r="T91" s="632">
        <v>0.2853330555555556</v>
      </c>
      <c r="U91" s="632">
        <v>0.2587780555555555</v>
      </c>
      <c r="V91" s="632">
        <v>0.39458194444444439</v>
      </c>
      <c r="W91" s="632">
        <v>0</v>
      </c>
      <c r="X91" s="632">
        <v>5.0938888888888891E-3</v>
      </c>
      <c r="Y91" s="632">
        <v>1.2591111111111112E-2</v>
      </c>
      <c r="Z91" s="632">
        <v>2.8393611111111106E-2</v>
      </c>
      <c r="AA91" s="632">
        <v>7.4033611111111106E-2</v>
      </c>
      <c r="AB91" s="632">
        <v>0.19360777777777777</v>
      </c>
      <c r="AC91" s="632">
        <v>0.36539416666666669</v>
      </c>
      <c r="AD91" s="632">
        <v>0.64241499999999996</v>
      </c>
      <c r="AE91" s="632">
        <v>1.1117277777777776</v>
      </c>
    </row>
    <row r="92" spans="1:31">
      <c r="A92" s="632" t="s">
        <v>430</v>
      </c>
      <c r="B92" s="632">
        <v>118.1298639259729</v>
      </c>
      <c r="C92" s="632">
        <v>121.69841017807506</v>
      </c>
      <c r="D92" s="632">
        <v>124.0046774339983</v>
      </c>
      <c r="E92" s="632">
        <v>119.41265241503473</v>
      </c>
      <c r="F92" s="632">
        <v>117.49245372601983</v>
      </c>
      <c r="G92" s="632">
        <v>117.48509877193254</v>
      </c>
      <c r="H92" s="632">
        <v>116.86546252237187</v>
      </c>
      <c r="I92" s="632">
        <v>116.06665800179691</v>
      </c>
      <c r="J92" s="632">
        <v>112.71980586760085</v>
      </c>
      <c r="K92" s="632">
        <v>110.15865392017386</v>
      </c>
      <c r="L92" s="632">
        <v>111.07840493189394</v>
      </c>
      <c r="M92" s="632">
        <v>109.82417807707044</v>
      </c>
      <c r="N92" s="632">
        <v>110.56925694891417</v>
      </c>
      <c r="O92" s="632">
        <v>109.90140365663027</v>
      </c>
      <c r="P92" s="632">
        <v>109.99346623707444</v>
      </c>
      <c r="Q92" s="632">
        <v>107.74995175765656</v>
      </c>
      <c r="R92" s="632">
        <v>102.45409891310351</v>
      </c>
      <c r="S92" s="632">
        <v>116.53530657615093</v>
      </c>
      <c r="T92" s="632">
        <v>130.28278789566718</v>
      </c>
      <c r="U92" s="632">
        <v>138.55901568166217</v>
      </c>
      <c r="V92" s="632">
        <v>141.62079611827875</v>
      </c>
      <c r="W92" s="632">
        <v>148.69690671553226</v>
      </c>
      <c r="X92" s="632">
        <v>156.63434899576851</v>
      </c>
      <c r="Y92" s="632">
        <v>161.10999879148901</v>
      </c>
      <c r="Z92" s="632">
        <v>165.75384310533619</v>
      </c>
      <c r="AA92" s="632">
        <v>168.54628806601497</v>
      </c>
      <c r="AB92" s="632">
        <v>173.014876739355</v>
      </c>
      <c r="AC92" s="632">
        <v>175.24739164193315</v>
      </c>
      <c r="AD92" s="632">
        <v>181.229686458911</v>
      </c>
      <c r="AE92" s="632">
        <v>185.67927730784146</v>
      </c>
    </row>
    <row r="93" spans="1:31">
      <c r="A93" s="632" t="s">
        <v>89</v>
      </c>
      <c r="B93" s="632">
        <v>17.400833333333335</v>
      </c>
      <c r="C93" s="632">
        <v>17.54527777777778</v>
      </c>
      <c r="D93" s="632">
        <v>17.569444444444443</v>
      </c>
      <c r="E93" s="632">
        <v>16.434999999999999</v>
      </c>
      <c r="F93" s="632">
        <v>17.548055555555557</v>
      </c>
      <c r="G93" s="632">
        <v>17.805277777777778</v>
      </c>
      <c r="H93" s="632">
        <v>17.403611111111111</v>
      </c>
      <c r="I93" s="632">
        <v>18.655555555555559</v>
      </c>
      <c r="J93" s="632">
        <v>18.694166666666668</v>
      </c>
      <c r="K93" s="632">
        <v>17.949999999999996</v>
      </c>
      <c r="L93" s="632">
        <v>18.177222222222223</v>
      </c>
      <c r="M93" s="632">
        <v>17.86888888888889</v>
      </c>
      <c r="N93" s="632">
        <v>18.085833333333337</v>
      </c>
      <c r="O93" s="632">
        <v>18.526944444444446</v>
      </c>
      <c r="P93" s="632">
        <v>18.88</v>
      </c>
      <c r="Q93" s="632">
        <v>18.40916666666666</v>
      </c>
      <c r="R93" s="632">
        <v>13.828888888888889</v>
      </c>
      <c r="S93" s="632">
        <v>14.81111111111111</v>
      </c>
      <c r="T93" s="632">
        <v>14.263055555555557</v>
      </c>
      <c r="U93" s="632">
        <v>15.806666666666663</v>
      </c>
      <c r="V93" s="632">
        <v>17.07410888888889</v>
      </c>
      <c r="W93" s="632">
        <v>18.836265277777777</v>
      </c>
      <c r="X93" s="632">
        <v>19.692160277777777</v>
      </c>
      <c r="Y93" s="632">
        <v>19.458002777777775</v>
      </c>
      <c r="Z93" s="632">
        <v>18.485724266437423</v>
      </c>
      <c r="AA93" s="632">
        <v>19.755994642666664</v>
      </c>
      <c r="AB93" s="632">
        <v>20.71823687529178</v>
      </c>
      <c r="AC93" s="632">
        <v>18.459555619886988</v>
      </c>
      <c r="AD93" s="632">
        <v>20.814106112004414</v>
      </c>
      <c r="AE93" s="632">
        <v>20.814099833333337</v>
      </c>
    </row>
    <row r="94" spans="1:31">
      <c r="A94" s="632" t="s">
        <v>174</v>
      </c>
      <c r="B94" s="632">
        <v>0</v>
      </c>
      <c r="C94" s="632">
        <v>0</v>
      </c>
      <c r="D94" s="632">
        <v>3.3331388888888883E-2</v>
      </c>
      <c r="E94" s="632">
        <v>0.29238583333333334</v>
      </c>
      <c r="F94" s="632">
        <v>0.9494261111111113</v>
      </c>
      <c r="G94" s="632">
        <v>1.8613747222222223</v>
      </c>
      <c r="H94" s="632">
        <v>2.6785502777777781</v>
      </c>
      <c r="I94" s="632">
        <v>3.2066097222222218</v>
      </c>
      <c r="J94" s="632">
        <v>3.0553833333333338</v>
      </c>
      <c r="K94" s="632">
        <v>3.2121902777777773</v>
      </c>
      <c r="L94" s="632">
        <v>3.8621319444444442</v>
      </c>
      <c r="M94" s="632">
        <v>3.8684377777777774</v>
      </c>
      <c r="N94" s="632">
        <v>3.8497425000000001</v>
      </c>
      <c r="O94" s="632">
        <v>3.8909111111111114</v>
      </c>
      <c r="P94" s="632">
        <v>3.9337694444444451</v>
      </c>
      <c r="Q94" s="632">
        <v>6.8751480555555569</v>
      </c>
      <c r="R94" s="632">
        <v>8.2708933333333334</v>
      </c>
      <c r="S94" s="632">
        <v>16.661960000000001</v>
      </c>
      <c r="T94" s="632">
        <v>26.928844722222223</v>
      </c>
      <c r="U94" s="632">
        <v>28.683874722222221</v>
      </c>
      <c r="V94" s="632">
        <v>28.184895577777777</v>
      </c>
      <c r="W94" s="632">
        <v>28.260900000000003</v>
      </c>
      <c r="X94" s="632">
        <v>31.145140000000001</v>
      </c>
      <c r="Y94" s="632">
        <v>31.261440000000004</v>
      </c>
      <c r="Z94" s="632">
        <v>34.36665</v>
      </c>
      <c r="AA94" s="632">
        <v>34.84348</v>
      </c>
      <c r="AB94" s="632">
        <v>36.227450000000005</v>
      </c>
      <c r="AC94" s="632">
        <v>38.786050000000003</v>
      </c>
      <c r="AD94" s="632">
        <v>39.518740000000001</v>
      </c>
      <c r="AE94" s="632">
        <v>40.214957862039732</v>
      </c>
    </row>
    <row r="95" spans="1:31">
      <c r="A95" s="632" t="s">
        <v>87</v>
      </c>
      <c r="B95" s="632">
        <v>0.55777777777777782</v>
      </c>
      <c r="C95" s="632">
        <v>0.54472222222222222</v>
      </c>
      <c r="D95" s="632">
        <v>0.55027777777777775</v>
      </c>
      <c r="E95" s="632">
        <v>0.57916666666666661</v>
      </c>
      <c r="F95" s="632">
        <v>0.58583333333333332</v>
      </c>
      <c r="G95" s="632">
        <v>2.3824999999999998</v>
      </c>
      <c r="H95" s="632">
        <v>2.4933333333333332</v>
      </c>
      <c r="I95" s="632">
        <v>2.7277777777777779</v>
      </c>
      <c r="J95" s="632">
        <v>2.6466666666666669</v>
      </c>
      <c r="K95" s="632">
        <v>2.8966666666666665</v>
      </c>
      <c r="L95" s="632">
        <v>4.3873659049158071</v>
      </c>
      <c r="M95" s="632">
        <v>5.1064870999081293</v>
      </c>
      <c r="N95" s="632">
        <v>6.460885253630571</v>
      </c>
      <c r="O95" s="632">
        <v>7.2872295707000783</v>
      </c>
      <c r="P95" s="632">
        <v>7.7870846598227352</v>
      </c>
      <c r="Q95" s="632">
        <v>4.6547298541441879</v>
      </c>
      <c r="R95" s="632">
        <v>4.0806041365392689</v>
      </c>
      <c r="S95" s="632">
        <v>5.8252828744219203</v>
      </c>
      <c r="T95" s="632">
        <v>6.2051057325240846</v>
      </c>
      <c r="U95" s="632">
        <v>7.6228868542271497</v>
      </c>
      <c r="V95" s="632">
        <v>6.7901941974852518</v>
      </c>
      <c r="W95" s="632">
        <v>7.4722143933927185</v>
      </c>
      <c r="X95" s="632">
        <v>7.9840946059509346</v>
      </c>
      <c r="Y95" s="632">
        <v>8.3502120561428299</v>
      </c>
      <c r="Z95" s="632">
        <v>9.3734340991260563</v>
      </c>
      <c r="AA95" s="632">
        <v>9.0373460732016788</v>
      </c>
      <c r="AB95" s="632">
        <v>9.7748414502144296</v>
      </c>
      <c r="AC95" s="632">
        <v>9.4806787941205091</v>
      </c>
      <c r="AD95" s="632">
        <v>9.6784087224978403</v>
      </c>
      <c r="AE95" s="632">
        <v>9.7330085842939891</v>
      </c>
    </row>
    <row r="96" spans="1:31">
      <c r="A96" s="632" t="s">
        <v>86</v>
      </c>
      <c r="B96" s="632">
        <v>99.65486392597289</v>
      </c>
      <c r="C96" s="632">
        <v>103.09202128918618</v>
      </c>
      <c r="D96" s="632">
        <v>105.32829048955386</v>
      </c>
      <c r="E96" s="632">
        <v>101.58443324836804</v>
      </c>
      <c r="F96" s="632">
        <v>97.885805392686507</v>
      </c>
      <c r="G96" s="632">
        <v>94.909557383043648</v>
      </c>
      <c r="H96" s="632">
        <v>93.764967800149634</v>
      </c>
      <c r="I96" s="632">
        <v>90.952548279574671</v>
      </c>
      <c r="J96" s="632">
        <v>87.799978089823071</v>
      </c>
      <c r="K96" s="632">
        <v>85.577019197951671</v>
      </c>
      <c r="L96" s="632">
        <v>84.128073749200354</v>
      </c>
      <c r="M96" s="632">
        <v>82.411197643829013</v>
      </c>
      <c r="N96" s="632">
        <v>81.603629195283588</v>
      </c>
      <c r="O96" s="632">
        <v>79.626318530374633</v>
      </c>
      <c r="P96" s="632">
        <v>78.821778799473933</v>
      </c>
      <c r="Q96" s="632">
        <v>76.674518292401245</v>
      </c>
      <c r="R96" s="632">
        <v>75.070101443230897</v>
      </c>
      <c r="S96" s="632">
        <v>77.961397035062333</v>
      </c>
      <c r="T96" s="632">
        <v>81.531059663143068</v>
      </c>
      <c r="U96" s="632">
        <v>85.006183549657251</v>
      </c>
      <c r="V96" s="632">
        <v>88.028860231904602</v>
      </c>
      <c r="W96" s="632">
        <v>92.396508988806232</v>
      </c>
      <c r="X96" s="632">
        <v>95.952446056484206</v>
      </c>
      <c r="Y96" s="632">
        <v>100.12256756867954</v>
      </c>
      <c r="Z96" s="632">
        <v>101.5614672397727</v>
      </c>
      <c r="AA96" s="632">
        <v>102.82914245686061</v>
      </c>
      <c r="AB96" s="632">
        <v>104.19002380957154</v>
      </c>
      <c r="AC96" s="632">
        <v>106.3303439045491</v>
      </c>
      <c r="AD96" s="632">
        <v>108.93251869534397</v>
      </c>
      <c r="AE96" s="632">
        <v>112.55026167484107</v>
      </c>
    </row>
    <row r="97" spans="1:31">
      <c r="A97" s="632" t="s">
        <v>175</v>
      </c>
      <c r="B97" s="632">
        <v>0.5163888888888889</v>
      </c>
      <c r="C97" s="632">
        <v>0.5163888888888889</v>
      </c>
      <c r="D97" s="632">
        <v>0.52333333333333343</v>
      </c>
      <c r="E97" s="632">
        <v>0.52166666666666672</v>
      </c>
      <c r="F97" s="632">
        <v>0.52333333333333343</v>
      </c>
      <c r="G97" s="632">
        <v>0.52638888888888891</v>
      </c>
      <c r="H97" s="632">
        <v>0.52499999999999991</v>
      </c>
      <c r="I97" s="632">
        <v>0.52416666666666667</v>
      </c>
      <c r="J97" s="632">
        <v>0.52361111111111114</v>
      </c>
      <c r="K97" s="632">
        <v>0.52277777777777779</v>
      </c>
      <c r="L97" s="632">
        <v>0.52361111111111114</v>
      </c>
      <c r="M97" s="632">
        <v>0.5691666666666666</v>
      </c>
      <c r="N97" s="632">
        <v>0.5691666666666666</v>
      </c>
      <c r="O97" s="632">
        <v>0.56999999999999995</v>
      </c>
      <c r="P97" s="632">
        <v>0.57083333333333341</v>
      </c>
      <c r="Q97" s="632">
        <v>1.1363888888888889</v>
      </c>
      <c r="R97" s="632">
        <v>1.2036111111111112</v>
      </c>
      <c r="S97" s="632">
        <v>1.2755555555555553</v>
      </c>
      <c r="T97" s="632">
        <v>1.3547222222222224</v>
      </c>
      <c r="U97" s="632">
        <v>1.4394038888888889</v>
      </c>
      <c r="V97" s="632">
        <v>1.542737222222222</v>
      </c>
      <c r="W97" s="632">
        <v>1.7310180555555554</v>
      </c>
      <c r="X97" s="632">
        <v>1.8605080555555553</v>
      </c>
      <c r="Y97" s="632">
        <v>1.9177763888888895</v>
      </c>
      <c r="Z97" s="632">
        <v>1.9665675</v>
      </c>
      <c r="AA97" s="632">
        <v>2.0803248932859955</v>
      </c>
      <c r="AB97" s="632">
        <v>2.1043246042772386</v>
      </c>
      <c r="AC97" s="632">
        <v>2.1907633233765407</v>
      </c>
      <c r="AD97" s="632">
        <v>2.2859129290647862</v>
      </c>
      <c r="AE97" s="632">
        <v>2.3669493533333332</v>
      </c>
    </row>
    <row r="98" spans="1:31">
      <c r="A98" s="632"/>
      <c r="B98" s="632"/>
      <c r="C98" s="632"/>
      <c r="D98" s="632"/>
      <c r="E98" s="632"/>
      <c r="F98" s="632"/>
      <c r="G98" s="632"/>
      <c r="H98" s="632"/>
      <c r="I98" s="632"/>
      <c r="J98" s="632"/>
      <c r="K98" s="632"/>
      <c r="L98" s="632"/>
      <c r="M98" s="632"/>
      <c r="N98" s="632"/>
      <c r="O98" s="632"/>
      <c r="P98" s="632"/>
      <c r="Q98" s="632"/>
      <c r="R98" s="632"/>
      <c r="S98" s="632"/>
      <c r="T98" s="632"/>
      <c r="U98" s="632"/>
      <c r="V98" s="632"/>
      <c r="W98" s="632"/>
      <c r="X98" s="632"/>
      <c r="Y98" s="632"/>
      <c r="Z98" s="632"/>
      <c r="AA98" s="632"/>
      <c r="AB98" s="632"/>
      <c r="AC98" s="632"/>
      <c r="AD98" s="632"/>
      <c r="AE98" s="632"/>
    </row>
    <row r="99" spans="1:31">
      <c r="A99" s="632" t="s">
        <v>167</v>
      </c>
      <c r="B99" s="633">
        <v>0</v>
      </c>
      <c r="C99" s="633">
        <v>0</v>
      </c>
      <c r="D99" s="633">
        <v>0</v>
      </c>
      <c r="E99" s="633">
        <v>0</v>
      </c>
      <c r="F99" s="633">
        <v>0</v>
      </c>
      <c r="G99" s="633">
        <v>0</v>
      </c>
      <c r="H99" s="633">
        <v>0</v>
      </c>
      <c r="I99" s="633">
        <v>0</v>
      </c>
      <c r="J99" s="633">
        <v>0</v>
      </c>
      <c r="K99" s="633">
        <v>0</v>
      </c>
      <c r="L99" s="633">
        <v>0</v>
      </c>
      <c r="M99" s="633">
        <v>0</v>
      </c>
      <c r="N99" s="633">
        <v>0</v>
      </c>
      <c r="O99" s="633">
        <v>0</v>
      </c>
      <c r="P99" s="633">
        <v>0</v>
      </c>
      <c r="Q99" s="633">
        <v>0</v>
      </c>
      <c r="R99" s="633">
        <v>0</v>
      </c>
      <c r="S99" s="633">
        <v>0</v>
      </c>
      <c r="T99" s="633">
        <v>0</v>
      </c>
      <c r="U99" s="633">
        <v>0</v>
      </c>
      <c r="V99" s="633">
        <v>0</v>
      </c>
      <c r="W99" s="633">
        <v>-0.50454727717163905</v>
      </c>
      <c r="X99" s="633">
        <v>-0.61418730925964837</v>
      </c>
      <c r="Y99" s="633">
        <v>0.92009670023179524</v>
      </c>
      <c r="Z99" s="633">
        <v>0.42306378919943199</v>
      </c>
      <c r="AA99" s="633">
        <v>-1.0394936680696674</v>
      </c>
      <c r="AB99" s="633">
        <v>-1.3683456280716655</v>
      </c>
      <c r="AC99" s="633">
        <v>0.1999528979872025</v>
      </c>
      <c r="AD99" s="633">
        <v>-1.6725623934694909</v>
      </c>
      <c r="AE99" s="633">
        <v>-1.8123041820999219</v>
      </c>
    </row>
    <row r="100" spans="1:31">
      <c r="A100" s="632"/>
      <c r="B100" s="633">
        <v>0</v>
      </c>
      <c r="C100" s="633">
        <v>0</v>
      </c>
      <c r="D100" s="633">
        <v>0</v>
      </c>
      <c r="E100" s="633">
        <v>0</v>
      </c>
      <c r="F100" s="633">
        <v>0</v>
      </c>
      <c r="G100" s="633">
        <v>0</v>
      </c>
      <c r="H100" s="633">
        <v>0</v>
      </c>
      <c r="I100" s="633">
        <v>0</v>
      </c>
      <c r="J100" s="633">
        <v>0</v>
      </c>
      <c r="K100" s="633">
        <v>0</v>
      </c>
      <c r="L100" s="633">
        <v>0</v>
      </c>
      <c r="M100" s="633">
        <v>0</v>
      </c>
      <c r="N100" s="633">
        <v>0</v>
      </c>
      <c r="O100" s="633">
        <v>0</v>
      </c>
      <c r="P100" s="633">
        <v>0</v>
      </c>
      <c r="Q100" s="633">
        <v>0</v>
      </c>
      <c r="R100" s="633">
        <v>0</v>
      </c>
      <c r="S100" s="633">
        <v>0</v>
      </c>
      <c r="T100" s="633">
        <v>0</v>
      </c>
      <c r="U100" s="633">
        <v>0</v>
      </c>
      <c r="V100" s="633">
        <v>0</v>
      </c>
      <c r="W100" s="633">
        <v>0</v>
      </c>
      <c r="X100" s="633">
        <v>0</v>
      </c>
      <c r="Y100" s="633">
        <v>0</v>
      </c>
      <c r="Z100" s="633">
        <v>0</v>
      </c>
      <c r="AA100" s="633">
        <v>0</v>
      </c>
      <c r="AB100" s="633">
        <v>0</v>
      </c>
      <c r="AC100" s="633">
        <v>0</v>
      </c>
      <c r="AD100" s="633">
        <v>0</v>
      </c>
      <c r="AE100" s="633">
        <v>0</v>
      </c>
    </row>
    <row r="101" spans="1:31">
      <c r="A101" s="632" t="s">
        <v>168</v>
      </c>
      <c r="B101" s="633">
        <v>0</v>
      </c>
      <c r="C101" s="633">
        <v>0</v>
      </c>
      <c r="D101" s="633">
        <v>0</v>
      </c>
      <c r="E101" s="633">
        <v>0</v>
      </c>
      <c r="F101" s="633">
        <v>0</v>
      </c>
      <c r="G101" s="633">
        <v>0</v>
      </c>
      <c r="H101" s="633">
        <v>0</v>
      </c>
      <c r="I101" s="633">
        <v>0</v>
      </c>
      <c r="J101" s="633">
        <v>0</v>
      </c>
      <c r="K101" s="633">
        <v>0</v>
      </c>
      <c r="L101" s="633">
        <v>0</v>
      </c>
      <c r="M101" s="633">
        <v>0</v>
      </c>
      <c r="N101" s="633">
        <v>0</v>
      </c>
      <c r="O101" s="633">
        <v>0</v>
      </c>
      <c r="P101" s="633">
        <v>0</v>
      </c>
      <c r="Q101" s="633">
        <v>0</v>
      </c>
      <c r="R101" s="633">
        <v>0</v>
      </c>
      <c r="S101" s="633">
        <v>0</v>
      </c>
      <c r="T101" s="633">
        <v>0</v>
      </c>
      <c r="U101" s="633">
        <v>0</v>
      </c>
      <c r="V101" s="633">
        <v>0</v>
      </c>
      <c r="W101" s="633">
        <v>1.9999999878450581E-6</v>
      </c>
      <c r="X101" s="633">
        <v>5.999999999062311E-6</v>
      </c>
      <c r="Y101" s="633">
        <v>6.0000000416948751E-6</v>
      </c>
      <c r="Z101" s="633">
        <v>9.5000000001732587E-5</v>
      </c>
      <c r="AA101" s="633">
        <v>4.0900000000476666E-4</v>
      </c>
      <c r="AB101" s="633">
        <v>6.05000000021505E-4</v>
      </c>
      <c r="AC101" s="633">
        <v>1.434000000003266E-3</v>
      </c>
      <c r="AD101" s="633">
        <v>0.14880100000002017</v>
      </c>
      <c r="AE101" s="633">
        <v>0.2974230000000091</v>
      </c>
    </row>
    <row r="102" spans="1:31">
      <c r="A102" s="632" t="s">
        <v>169</v>
      </c>
      <c r="B102" s="633">
        <v>0</v>
      </c>
      <c r="C102" s="633">
        <v>0</v>
      </c>
      <c r="D102" s="633">
        <v>0</v>
      </c>
      <c r="E102" s="633">
        <v>0</v>
      </c>
      <c r="F102" s="633">
        <v>0</v>
      </c>
      <c r="G102" s="633">
        <v>0</v>
      </c>
      <c r="H102" s="633">
        <v>0</v>
      </c>
      <c r="I102" s="633">
        <v>0</v>
      </c>
      <c r="J102" s="633">
        <v>0</v>
      </c>
      <c r="K102" s="633">
        <v>0</v>
      </c>
      <c r="L102" s="633">
        <v>0</v>
      </c>
      <c r="M102" s="633">
        <v>0</v>
      </c>
      <c r="N102" s="633">
        <v>0</v>
      </c>
      <c r="O102" s="633">
        <v>0</v>
      </c>
      <c r="P102" s="633">
        <v>0</v>
      </c>
      <c r="Q102" s="633">
        <v>0</v>
      </c>
      <c r="R102" s="633">
        <v>0</v>
      </c>
      <c r="S102" s="633">
        <v>0</v>
      </c>
      <c r="T102" s="633">
        <v>0</v>
      </c>
      <c r="U102" s="633">
        <v>0</v>
      </c>
      <c r="V102" s="633">
        <v>0</v>
      </c>
      <c r="W102" s="633">
        <v>-0.58275250000000156</v>
      </c>
      <c r="X102" s="633">
        <v>0.51146916666666975</v>
      </c>
      <c r="Y102" s="633">
        <v>-0.39755388888888987</v>
      </c>
      <c r="Z102" s="633">
        <v>0.45131416666666624</v>
      </c>
      <c r="AA102" s="633">
        <v>-0.67453277777777565</v>
      </c>
      <c r="AB102" s="633">
        <v>-0.31014000000000053</v>
      </c>
      <c r="AC102" s="633">
        <v>-0.16316694444444302</v>
      </c>
      <c r="AD102" s="633">
        <v>-0.10553833333333351</v>
      </c>
      <c r="AE102" s="633">
        <v>-1.7791019444444469</v>
      </c>
    </row>
    <row r="103" spans="1:31">
      <c r="A103" s="632" t="s">
        <v>170</v>
      </c>
      <c r="B103" s="633">
        <v>0</v>
      </c>
      <c r="C103" s="633">
        <v>0</v>
      </c>
      <c r="D103" s="633">
        <v>0</v>
      </c>
      <c r="E103" s="633">
        <v>0</v>
      </c>
      <c r="F103" s="633">
        <v>0</v>
      </c>
      <c r="G103" s="633">
        <v>0</v>
      </c>
      <c r="H103" s="633">
        <v>0</v>
      </c>
      <c r="I103" s="633">
        <v>0</v>
      </c>
      <c r="J103" s="633">
        <v>0</v>
      </c>
      <c r="K103" s="633">
        <v>0</v>
      </c>
      <c r="L103" s="633">
        <v>0</v>
      </c>
      <c r="M103" s="633">
        <v>0</v>
      </c>
      <c r="N103" s="633">
        <v>0</v>
      </c>
      <c r="O103" s="633">
        <v>0</v>
      </c>
      <c r="P103" s="633">
        <v>0</v>
      </c>
      <c r="Q103" s="633">
        <v>0</v>
      </c>
      <c r="R103" s="633">
        <v>0</v>
      </c>
      <c r="S103" s="633">
        <v>0</v>
      </c>
      <c r="T103" s="633">
        <v>0</v>
      </c>
      <c r="U103" s="633">
        <v>0</v>
      </c>
      <c r="V103" s="633">
        <v>0</v>
      </c>
      <c r="W103" s="633">
        <v>2.619663888888887</v>
      </c>
      <c r="X103" s="633">
        <v>1.4230677777777778</v>
      </c>
      <c r="Y103" s="633">
        <v>2.7579338888888891</v>
      </c>
      <c r="Z103" s="633">
        <v>2.2217336111111088</v>
      </c>
      <c r="AA103" s="633">
        <v>2.0588161111111134</v>
      </c>
      <c r="AB103" s="633">
        <v>1.4960988888888878</v>
      </c>
      <c r="AC103" s="633">
        <v>0.88437777777777171</v>
      </c>
      <c r="AD103" s="633">
        <v>0.49303083333333575</v>
      </c>
      <c r="AE103" s="633">
        <v>1.0544767587802113</v>
      </c>
    </row>
    <row r="104" spans="1:31">
      <c r="A104" s="632" t="s">
        <v>171</v>
      </c>
      <c r="B104" s="633">
        <v>0</v>
      </c>
      <c r="C104" s="633">
        <v>0</v>
      </c>
      <c r="D104" s="633">
        <v>0</v>
      </c>
      <c r="E104" s="633">
        <v>0</v>
      </c>
      <c r="F104" s="633">
        <v>0</v>
      </c>
      <c r="G104" s="633">
        <v>0</v>
      </c>
      <c r="H104" s="633">
        <v>0</v>
      </c>
      <c r="I104" s="633">
        <v>0</v>
      </c>
      <c r="J104" s="633">
        <v>0</v>
      </c>
      <c r="K104" s="633">
        <v>0</v>
      </c>
      <c r="L104" s="633">
        <v>0</v>
      </c>
      <c r="M104" s="633">
        <v>0</v>
      </c>
      <c r="N104" s="633">
        <v>0</v>
      </c>
      <c r="O104" s="633">
        <v>0</v>
      </c>
      <c r="P104" s="633">
        <v>0</v>
      </c>
      <c r="Q104" s="633">
        <v>0</v>
      </c>
      <c r="R104" s="633">
        <v>0</v>
      </c>
      <c r="S104" s="633">
        <v>0</v>
      </c>
      <c r="T104" s="633">
        <v>0</v>
      </c>
      <c r="U104" s="633">
        <v>0</v>
      </c>
      <c r="V104" s="633">
        <v>0</v>
      </c>
      <c r="W104" s="633">
        <v>-0.79128555555555558</v>
      </c>
      <c r="X104" s="633">
        <v>-0.87435472222222099</v>
      </c>
      <c r="Y104" s="633">
        <v>-0.70152555555555551</v>
      </c>
      <c r="Z104" s="633">
        <v>-1.1378363888888909</v>
      </c>
      <c r="AA104" s="633">
        <v>-1.1344677777777754</v>
      </c>
      <c r="AB104" s="633">
        <v>-1.0667555555555559</v>
      </c>
      <c r="AC104" s="633">
        <v>-0.98615805555555625</v>
      </c>
      <c r="AD104" s="633">
        <v>-1.6399369444444449</v>
      </c>
      <c r="AE104" s="633">
        <v>-0.87294219651028548</v>
      </c>
    </row>
    <row r="105" spans="1:31">
      <c r="A105" s="632" t="s">
        <v>172</v>
      </c>
      <c r="B105" s="633">
        <v>0</v>
      </c>
      <c r="C105" s="633">
        <v>0</v>
      </c>
      <c r="D105" s="633">
        <v>0</v>
      </c>
      <c r="E105" s="633">
        <v>0</v>
      </c>
      <c r="F105" s="633">
        <v>0</v>
      </c>
      <c r="G105" s="633">
        <v>0</v>
      </c>
      <c r="H105" s="633">
        <v>0</v>
      </c>
      <c r="I105" s="633">
        <v>0</v>
      </c>
      <c r="J105" s="633">
        <v>0</v>
      </c>
      <c r="K105" s="633">
        <v>0</v>
      </c>
      <c r="L105" s="633">
        <v>0</v>
      </c>
      <c r="M105" s="633">
        <v>0</v>
      </c>
      <c r="N105" s="633">
        <v>0</v>
      </c>
      <c r="O105" s="633">
        <v>0</v>
      </c>
      <c r="P105" s="633">
        <v>0</v>
      </c>
      <c r="Q105" s="633">
        <v>0</v>
      </c>
      <c r="R105" s="633">
        <v>0</v>
      </c>
      <c r="S105" s="633">
        <v>0</v>
      </c>
      <c r="T105" s="633">
        <v>0</v>
      </c>
      <c r="U105" s="633">
        <v>0</v>
      </c>
      <c r="V105" s="633">
        <v>0</v>
      </c>
      <c r="W105" s="633">
        <v>0</v>
      </c>
      <c r="X105" s="633">
        <v>0</v>
      </c>
      <c r="Y105" s="633">
        <v>0</v>
      </c>
      <c r="Z105" s="633">
        <v>0</v>
      </c>
      <c r="AA105" s="633">
        <v>0</v>
      </c>
      <c r="AB105" s="633">
        <v>0</v>
      </c>
      <c r="AC105" s="633">
        <v>0</v>
      </c>
      <c r="AD105" s="633">
        <v>0</v>
      </c>
      <c r="AE105" s="633">
        <v>0</v>
      </c>
    </row>
    <row r="106" spans="1:31">
      <c r="A106" s="632" t="s">
        <v>430</v>
      </c>
      <c r="B106" s="633">
        <v>0</v>
      </c>
      <c r="C106" s="633">
        <v>0</v>
      </c>
      <c r="D106" s="633">
        <v>0</v>
      </c>
      <c r="E106" s="633">
        <v>0</v>
      </c>
      <c r="F106" s="633">
        <v>0</v>
      </c>
      <c r="G106" s="633">
        <v>0</v>
      </c>
      <c r="H106" s="633">
        <v>0</v>
      </c>
      <c r="I106" s="633">
        <v>0</v>
      </c>
      <c r="J106" s="633">
        <v>0</v>
      </c>
      <c r="K106" s="633">
        <v>0</v>
      </c>
      <c r="L106" s="633">
        <v>0</v>
      </c>
      <c r="M106" s="633">
        <v>0</v>
      </c>
      <c r="N106" s="633">
        <v>0</v>
      </c>
      <c r="O106" s="633">
        <v>0</v>
      </c>
      <c r="P106" s="633">
        <v>0</v>
      </c>
      <c r="Q106" s="633">
        <v>0</v>
      </c>
      <c r="R106" s="633">
        <v>0</v>
      </c>
      <c r="S106" s="633">
        <v>0</v>
      </c>
      <c r="T106" s="633">
        <v>0</v>
      </c>
      <c r="U106" s="633">
        <v>0</v>
      </c>
      <c r="V106" s="633">
        <v>0</v>
      </c>
      <c r="W106" s="633">
        <v>-1.7501745549494387</v>
      </c>
      <c r="X106" s="633">
        <v>-1.674376642593046</v>
      </c>
      <c r="Y106" s="633">
        <v>-0.73876263310151558</v>
      </c>
      <c r="Z106" s="633">
        <v>-1.1122420441338932</v>
      </c>
      <c r="AA106" s="633">
        <v>-1.2897201680697208</v>
      </c>
      <c r="AB106" s="633">
        <v>-1.4881534058494594</v>
      </c>
      <c r="AC106" s="633">
        <v>0.46346528687612931</v>
      </c>
      <c r="AD106" s="633">
        <v>-0.56891867124733153</v>
      </c>
      <c r="AE106" s="633">
        <v>-0.51215979992537086</v>
      </c>
    </row>
    <row r="107" spans="1:31">
      <c r="A107" s="632" t="s">
        <v>89</v>
      </c>
      <c r="B107" s="633">
        <v>0</v>
      </c>
      <c r="C107" s="633">
        <v>0</v>
      </c>
      <c r="D107" s="633">
        <v>0</v>
      </c>
      <c r="E107" s="633">
        <v>0</v>
      </c>
      <c r="F107" s="633">
        <v>0</v>
      </c>
      <c r="G107" s="633">
        <v>0</v>
      </c>
      <c r="H107" s="633">
        <v>0</v>
      </c>
      <c r="I107" s="633">
        <v>0</v>
      </c>
      <c r="J107" s="633">
        <v>0</v>
      </c>
      <c r="K107" s="633">
        <v>0</v>
      </c>
      <c r="L107" s="633">
        <v>0</v>
      </c>
      <c r="M107" s="633">
        <v>0</v>
      </c>
      <c r="N107" s="633">
        <v>0</v>
      </c>
      <c r="O107" s="633">
        <v>0</v>
      </c>
      <c r="P107" s="633">
        <v>0</v>
      </c>
      <c r="Q107" s="633">
        <v>0</v>
      </c>
      <c r="R107" s="633">
        <v>0</v>
      </c>
      <c r="S107" s="633">
        <v>0</v>
      </c>
      <c r="T107" s="633">
        <v>0</v>
      </c>
      <c r="U107" s="633">
        <v>0</v>
      </c>
      <c r="V107" s="633">
        <v>0</v>
      </c>
      <c r="W107" s="633">
        <v>-4.2441388888889264E-2</v>
      </c>
      <c r="X107" s="633">
        <v>-5.6963888888887482E-2</v>
      </c>
      <c r="Y107" s="633">
        <v>-9.0168888888889853E-2</v>
      </c>
      <c r="Z107" s="633">
        <v>-0.16939166666666949</v>
      </c>
      <c r="AA107" s="633">
        <v>-0.25302333333332783</v>
      </c>
      <c r="AB107" s="633">
        <v>0.40258957235706205</v>
      </c>
      <c r="AC107" s="633">
        <v>1.3042406196610941</v>
      </c>
      <c r="AD107" s="633">
        <v>0.67466270434092479</v>
      </c>
      <c r="AE107" s="633">
        <v>0.29060037046290077</v>
      </c>
    </row>
    <row r="108" spans="1:31">
      <c r="A108" s="632" t="s">
        <v>174</v>
      </c>
      <c r="B108" s="633">
        <v>0</v>
      </c>
      <c r="C108" s="633">
        <v>0</v>
      </c>
      <c r="D108" s="633">
        <v>0</v>
      </c>
      <c r="E108" s="633">
        <v>0</v>
      </c>
      <c r="F108" s="633">
        <v>0</v>
      </c>
      <c r="G108" s="633">
        <v>0</v>
      </c>
      <c r="H108" s="633">
        <v>0</v>
      </c>
      <c r="I108" s="633">
        <v>0</v>
      </c>
      <c r="J108" s="633">
        <v>0</v>
      </c>
      <c r="K108" s="633">
        <v>0</v>
      </c>
      <c r="L108" s="633">
        <v>0</v>
      </c>
      <c r="M108" s="633">
        <v>0</v>
      </c>
      <c r="N108" s="633">
        <v>0</v>
      </c>
      <c r="O108" s="633">
        <v>0</v>
      </c>
      <c r="P108" s="633">
        <v>0</v>
      </c>
      <c r="Q108" s="633">
        <v>0</v>
      </c>
      <c r="R108" s="633">
        <v>0</v>
      </c>
      <c r="S108" s="633">
        <v>0</v>
      </c>
      <c r="T108" s="633">
        <v>0</v>
      </c>
      <c r="U108" s="633">
        <v>0</v>
      </c>
      <c r="V108" s="633">
        <v>0</v>
      </c>
      <c r="W108" s="633">
        <v>7.0659544611082481E-3</v>
      </c>
      <c r="X108" s="633">
        <v>9.6392394166144868E-4</v>
      </c>
      <c r="Y108" s="633">
        <v>-8.7407121111162667E-3</v>
      </c>
      <c r="Z108" s="633">
        <v>4.0228234861174883E-3</v>
      </c>
      <c r="AA108" s="633">
        <v>3.3080575638848586E-3</v>
      </c>
      <c r="AB108" s="633">
        <v>-1.449994639102691</v>
      </c>
      <c r="AC108" s="633">
        <v>-2.3019154142533935</v>
      </c>
      <c r="AD108" s="633">
        <v>-3.0198792140072896</v>
      </c>
      <c r="AE108" s="633">
        <v>-3.0312791104674446</v>
      </c>
    </row>
    <row r="109" spans="1:31">
      <c r="A109" s="632" t="s">
        <v>87</v>
      </c>
      <c r="B109" s="633">
        <v>0</v>
      </c>
      <c r="C109" s="633">
        <v>0</v>
      </c>
      <c r="D109" s="633">
        <v>0</v>
      </c>
      <c r="E109" s="633">
        <v>0</v>
      </c>
      <c r="F109" s="633">
        <v>0</v>
      </c>
      <c r="G109" s="633">
        <v>0</v>
      </c>
      <c r="H109" s="633">
        <v>0</v>
      </c>
      <c r="I109" s="633">
        <v>0</v>
      </c>
      <c r="J109" s="633">
        <v>0</v>
      </c>
      <c r="K109" s="633">
        <v>0</v>
      </c>
      <c r="L109" s="633">
        <v>0</v>
      </c>
      <c r="M109" s="633">
        <v>0</v>
      </c>
      <c r="N109" s="633">
        <v>0</v>
      </c>
      <c r="O109" s="633">
        <v>0</v>
      </c>
      <c r="P109" s="633">
        <v>0</v>
      </c>
      <c r="Q109" s="633">
        <v>0</v>
      </c>
      <c r="R109" s="633">
        <v>0</v>
      </c>
      <c r="S109" s="633">
        <v>0</v>
      </c>
      <c r="T109" s="633">
        <v>0</v>
      </c>
      <c r="U109" s="633">
        <v>0</v>
      </c>
      <c r="V109" s="633">
        <v>0</v>
      </c>
      <c r="W109" s="633">
        <v>-1.7194665183656515</v>
      </c>
      <c r="X109" s="633">
        <v>-1.6174453925437255</v>
      </c>
      <c r="Y109" s="633">
        <v>-0.64465825570620616</v>
      </c>
      <c r="Z109" s="633">
        <v>-0.95467190389911316</v>
      </c>
      <c r="AA109" s="633">
        <v>-1.0477156476703291</v>
      </c>
      <c r="AB109" s="633">
        <v>-1.3752328455940184</v>
      </c>
      <c r="AC109" s="633">
        <v>4.3350249683449249E-2</v>
      </c>
      <c r="AD109" s="633">
        <v>-9.7668906880604922E-2</v>
      </c>
      <c r="AE109" s="633">
        <v>0.13990048571501745</v>
      </c>
    </row>
    <row r="110" spans="1:31">
      <c r="A110" s="632" t="s">
        <v>86</v>
      </c>
      <c r="B110" s="633">
        <v>0</v>
      </c>
      <c r="C110" s="633">
        <v>0</v>
      </c>
      <c r="D110" s="633">
        <v>0</v>
      </c>
      <c r="E110" s="633">
        <v>0</v>
      </c>
      <c r="F110" s="633">
        <v>0</v>
      </c>
      <c r="G110" s="633">
        <v>0</v>
      </c>
      <c r="H110" s="633">
        <v>0</v>
      </c>
      <c r="I110" s="633">
        <v>0</v>
      </c>
      <c r="J110" s="633">
        <v>0</v>
      </c>
      <c r="K110" s="633">
        <v>0</v>
      </c>
      <c r="L110" s="633">
        <v>0</v>
      </c>
      <c r="M110" s="633">
        <v>0</v>
      </c>
      <c r="N110" s="633">
        <v>0</v>
      </c>
      <c r="O110" s="633">
        <v>0</v>
      </c>
      <c r="P110" s="633">
        <v>0</v>
      </c>
      <c r="Q110" s="633">
        <v>0</v>
      </c>
      <c r="R110" s="633">
        <v>0</v>
      </c>
      <c r="S110" s="633">
        <v>0</v>
      </c>
      <c r="T110" s="633">
        <v>0</v>
      </c>
      <c r="U110" s="633">
        <v>0</v>
      </c>
      <c r="V110" s="633">
        <v>0</v>
      </c>
      <c r="W110" s="633">
        <v>4.667397843959975E-3</v>
      </c>
      <c r="X110" s="633">
        <v>-2.7896184353721765E-3</v>
      </c>
      <c r="Y110" s="633">
        <v>-1.0108875064673839E-3</v>
      </c>
      <c r="Z110" s="633">
        <v>2.2687029457841845E-3</v>
      </c>
      <c r="AA110" s="633">
        <v>-2.3289668521755402E-3</v>
      </c>
      <c r="AB110" s="633">
        <v>-3.864451008183778E-3</v>
      </c>
      <c r="AC110" s="633">
        <v>-3.9879004492888726E-3</v>
      </c>
      <c r="AD110" s="633">
        <v>-3.1661694256968076E-3</v>
      </c>
      <c r="AE110" s="633">
        <v>0.19208441641093543</v>
      </c>
    </row>
    <row r="111" spans="1:31">
      <c r="A111" s="632" t="s">
        <v>175</v>
      </c>
      <c r="B111" s="633">
        <v>0</v>
      </c>
      <c r="C111" s="633">
        <v>0</v>
      </c>
      <c r="D111" s="633">
        <v>0</v>
      </c>
      <c r="E111" s="633">
        <v>0</v>
      </c>
      <c r="F111" s="633">
        <v>0</v>
      </c>
      <c r="G111" s="633">
        <v>0</v>
      </c>
      <c r="H111" s="633">
        <v>0</v>
      </c>
      <c r="I111" s="633">
        <v>0</v>
      </c>
      <c r="J111" s="633">
        <v>0</v>
      </c>
      <c r="K111" s="633">
        <v>0</v>
      </c>
      <c r="L111" s="633">
        <v>0</v>
      </c>
      <c r="M111" s="633">
        <v>0</v>
      </c>
      <c r="N111" s="633">
        <v>0</v>
      </c>
      <c r="O111" s="633">
        <v>0</v>
      </c>
      <c r="P111" s="633">
        <v>0</v>
      </c>
      <c r="Q111" s="633">
        <v>0</v>
      </c>
      <c r="R111" s="633">
        <v>0</v>
      </c>
      <c r="S111" s="633">
        <v>0</v>
      </c>
      <c r="T111" s="633">
        <v>0</v>
      </c>
      <c r="U111" s="633">
        <v>0</v>
      </c>
      <c r="V111" s="633">
        <v>0</v>
      </c>
      <c r="W111" s="633">
        <v>0</v>
      </c>
      <c r="X111" s="633">
        <v>1.8583333333335172E-3</v>
      </c>
      <c r="Y111" s="633">
        <v>5.8161111111107999E-3</v>
      </c>
      <c r="Z111" s="633">
        <v>5.5300000000002569E-3</v>
      </c>
      <c r="AA111" s="633">
        <v>1.0039722222221936E-2</v>
      </c>
      <c r="AB111" s="633">
        <v>0.93834895749839164</v>
      </c>
      <c r="AC111" s="633">
        <v>1.4217777322342733</v>
      </c>
      <c r="AD111" s="633">
        <v>1.8771329147253373</v>
      </c>
      <c r="AE111" s="633">
        <v>1.8965340379532334</v>
      </c>
    </row>
  </sheetData>
  <mergeCells count="1">
    <mergeCell ref="N26:AC26"/>
  </mergeCells>
  <pageMargins left="0.7" right="0.7" top="0.75" bottom="0.75" header="0.3" footer="0.3"/>
  <pageSetup paperSize="9" orientation="landscape"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showGridLines="0" workbookViewId="0">
      <selection activeCell="D37" sqref="D37"/>
    </sheetView>
  </sheetViews>
  <sheetFormatPr baseColWidth="10" defaultRowHeight="15"/>
  <cols>
    <col min="1" max="1" width="19.42578125" style="694" customWidth="1"/>
    <col min="2" max="10" width="11.42578125" style="694"/>
    <col min="11" max="11" width="10.42578125" style="694" customWidth="1"/>
    <col min="12" max="16384" width="11.42578125" style="694"/>
  </cols>
  <sheetData>
    <row r="1" spans="1:18">
      <c r="A1" s="761" t="s">
        <v>560</v>
      </c>
    </row>
    <row r="2" spans="1:18">
      <c r="A2" s="770"/>
      <c r="B2" s="762"/>
      <c r="C2" s="762"/>
      <c r="D2" s="762"/>
      <c r="E2" s="762"/>
      <c r="F2" s="762"/>
      <c r="G2" s="762"/>
      <c r="H2" s="762"/>
    </row>
    <row r="3" spans="1:18">
      <c r="A3" s="751" t="s">
        <v>528</v>
      </c>
      <c r="B3" s="751">
        <v>2008</v>
      </c>
      <c r="C3" s="751">
        <v>2009</v>
      </c>
      <c r="D3" s="751">
        <v>2010</v>
      </c>
      <c r="E3" s="751">
        <v>2011</v>
      </c>
      <c r="F3" s="751">
        <v>2012</v>
      </c>
      <c r="G3" s="751">
        <v>2013</v>
      </c>
      <c r="H3" s="751">
        <v>2014</v>
      </c>
      <c r="I3" s="751">
        <v>2015</v>
      </c>
      <c r="J3" s="751">
        <v>2016</v>
      </c>
      <c r="K3" s="751">
        <v>2017</v>
      </c>
      <c r="L3" s="751">
        <v>2018</v>
      </c>
      <c r="M3" s="751">
        <v>2019</v>
      </c>
      <c r="N3" s="751">
        <v>2020</v>
      </c>
    </row>
    <row r="4" spans="1:18" ht="17.25">
      <c r="A4" s="751" t="s">
        <v>559</v>
      </c>
      <c r="B4" s="752">
        <v>60.902518998029834</v>
      </c>
      <c r="C4" s="752">
        <v>59.366099071207422</v>
      </c>
      <c r="D4" s="752">
        <v>57.946369265409508</v>
      </c>
      <c r="E4" s="752">
        <v>62.94459611595834</v>
      </c>
      <c r="F4" s="752">
        <v>68.70130875316633</v>
      </c>
      <c r="G4" s="752">
        <v>70.646144103574443</v>
      </c>
      <c r="H4" s="752">
        <v>70.558626512806072</v>
      </c>
      <c r="I4" s="752">
        <v>69.313931888544886</v>
      </c>
      <c r="J4" s="752">
        <v>65.589572192513373</v>
      </c>
      <c r="K4" s="752">
        <v>63.887841260906271</v>
      </c>
      <c r="L4" s="752">
        <v>66.095229383619468</v>
      </c>
      <c r="M4" s="752">
        <v>69.099999999999994</v>
      </c>
      <c r="N4" s="752">
        <v>67.7</v>
      </c>
    </row>
    <row r="5" spans="1:18">
      <c r="A5" s="751" t="s">
        <v>121</v>
      </c>
      <c r="B5" s="767">
        <v>64.658171583454305</v>
      </c>
      <c r="C5" s="767">
        <v>58.451554108695525</v>
      </c>
      <c r="D5" s="767">
        <v>53.450374610932712</v>
      </c>
      <c r="E5" s="767">
        <v>57.386770595007256</v>
      </c>
      <c r="F5" s="767">
        <v>60.846109260506523</v>
      </c>
      <c r="G5" s="767">
        <v>63.296017902111203</v>
      </c>
      <c r="H5" s="767">
        <v>64.321996848162428</v>
      </c>
      <c r="I5" s="767">
        <v>64.340667835303776</v>
      </c>
      <c r="J5" s="767">
        <v>61.877597200521265</v>
      </c>
      <c r="K5" s="752">
        <v>57.915399779958356</v>
      </c>
      <c r="L5" s="752">
        <v>57.871591935017214</v>
      </c>
      <c r="M5" s="752">
        <v>58.3</v>
      </c>
      <c r="N5" s="752">
        <v>60.4</v>
      </c>
      <c r="Q5" s="22"/>
      <c r="R5" s="22"/>
    </row>
    <row r="6" spans="1:18">
      <c r="A6" s="751" t="s">
        <v>255</v>
      </c>
      <c r="B6" s="767">
        <v>59.018537552140977</v>
      </c>
      <c r="C6" s="767">
        <v>56.212709627069295</v>
      </c>
      <c r="D6" s="767">
        <v>52.326347648314155</v>
      </c>
      <c r="E6" s="767">
        <v>52.712114313581942</v>
      </c>
      <c r="F6" s="767">
        <v>72.973036409183422</v>
      </c>
      <c r="G6" s="767">
        <v>78.028851463357697</v>
      </c>
      <c r="H6" s="767">
        <v>81.816425789654971</v>
      </c>
      <c r="I6" s="767">
        <v>80.943443351354077</v>
      </c>
      <c r="J6" s="767">
        <v>73.900540616508707</v>
      </c>
      <c r="K6" s="752">
        <v>73.347760742809086</v>
      </c>
      <c r="L6" s="752">
        <v>73.930010649422556</v>
      </c>
      <c r="M6" s="752">
        <v>83.2</v>
      </c>
      <c r="N6" s="752">
        <v>80.2</v>
      </c>
      <c r="Q6" s="22"/>
      <c r="R6" s="22"/>
    </row>
    <row r="7" spans="1:18">
      <c r="A7" s="751" t="s">
        <v>525</v>
      </c>
      <c r="B7" s="771">
        <v>56.2096194899366</v>
      </c>
      <c r="C7" s="771">
        <v>58.2710301316447</v>
      </c>
      <c r="D7" s="771">
        <v>56.051529672681703</v>
      </c>
      <c r="E7" s="771">
        <v>62.565575210384601</v>
      </c>
      <c r="F7" s="771">
        <v>68.188276433340903</v>
      </c>
      <c r="G7" s="771">
        <v>72.105503534447806</v>
      </c>
      <c r="H7" s="771">
        <v>75.875469188186599</v>
      </c>
      <c r="I7" s="771">
        <v>74.875924058230595</v>
      </c>
      <c r="J7" s="771">
        <v>69.647747537443806</v>
      </c>
      <c r="K7" s="771">
        <v>70.658402377909994</v>
      </c>
      <c r="L7" s="771">
        <v>76.179498111007504</v>
      </c>
      <c r="M7" s="771">
        <v>81.977473767811404</v>
      </c>
      <c r="N7" s="771">
        <v>77.1070825147373</v>
      </c>
    </row>
    <row r="8" spans="1:18">
      <c r="A8" s="751" t="s">
        <v>248</v>
      </c>
      <c r="B8" s="767">
        <v>65.506639280322119</v>
      </c>
      <c r="C8" s="767">
        <v>65.259419599232231</v>
      </c>
      <c r="D8" s="767">
        <v>67.764450293862751</v>
      </c>
      <c r="E8" s="767">
        <v>74.955757050588318</v>
      </c>
      <c r="F8" s="767">
        <v>84.228334296599868</v>
      </c>
      <c r="G8" s="767">
        <v>86.715348015946674</v>
      </c>
      <c r="H8" s="767">
        <v>85.473321130304129</v>
      </c>
      <c r="I8" s="767">
        <v>82.100078856260168</v>
      </c>
      <c r="J8" s="767">
        <v>77.415644531854227</v>
      </c>
      <c r="K8" s="771">
        <v>76.908958755963809</v>
      </c>
      <c r="L8" s="771">
        <v>80.983438926236616</v>
      </c>
      <c r="M8" s="771">
        <v>83.7</v>
      </c>
      <c r="N8" s="771">
        <v>80.2</v>
      </c>
    </row>
    <row r="9" spans="1:18">
      <c r="A9" s="763" t="s">
        <v>527</v>
      </c>
    </row>
    <row r="10" spans="1:18">
      <c r="A10" s="763"/>
    </row>
    <row r="11" spans="1:18">
      <c r="A11" s="694" t="s">
        <v>626</v>
      </c>
      <c r="M11" s="25"/>
      <c r="N11" s="25"/>
    </row>
    <row r="26" spans="1:12">
      <c r="A26" s="27"/>
      <c r="B26" s="27"/>
      <c r="C26" s="27"/>
      <c r="D26" s="27"/>
      <c r="E26" s="27"/>
      <c r="F26" s="27"/>
      <c r="G26" s="27"/>
      <c r="H26" s="27"/>
      <c r="I26" s="27"/>
      <c r="J26" s="27"/>
      <c r="K26" s="27"/>
      <c r="L26" s="27"/>
    </row>
    <row r="27" spans="1:12">
      <c r="A27" s="27"/>
      <c r="B27" s="27"/>
      <c r="C27" s="27"/>
      <c r="D27" s="27"/>
      <c r="E27" s="27"/>
      <c r="F27" s="27"/>
      <c r="G27" s="27"/>
      <c r="H27" s="27"/>
      <c r="I27" s="27"/>
      <c r="J27" s="27"/>
      <c r="K27" s="27"/>
      <c r="L27" s="27"/>
    </row>
    <row r="28" spans="1:12" ht="17.25">
      <c r="A28" s="756" t="s">
        <v>542</v>
      </c>
      <c r="B28" s="27"/>
      <c r="C28" s="27"/>
      <c r="D28" s="27"/>
      <c r="E28" s="27"/>
      <c r="F28" s="27"/>
      <c r="G28" s="27"/>
      <c r="H28" s="27"/>
      <c r="I28" s="27"/>
      <c r="J28" s="27"/>
      <c r="K28" s="27"/>
      <c r="L28" s="27"/>
    </row>
    <row r="29" spans="1:12">
      <c r="A29" s="763" t="s">
        <v>527</v>
      </c>
      <c r="B29" s="772"/>
      <c r="C29" s="773"/>
      <c r="D29" s="773"/>
      <c r="E29" s="773"/>
      <c r="F29" s="773"/>
      <c r="G29" s="773"/>
      <c r="H29" s="773"/>
      <c r="I29" s="773"/>
      <c r="J29" s="773"/>
      <c r="K29" s="773"/>
      <c r="L29" s="773"/>
    </row>
    <row r="30" spans="1:12">
      <c r="A30" s="27"/>
      <c r="B30" s="774"/>
      <c r="C30" s="773"/>
      <c r="D30" s="773"/>
      <c r="E30" s="773"/>
      <c r="F30" s="773"/>
      <c r="G30" s="773"/>
      <c r="H30" s="773"/>
      <c r="I30" s="773"/>
      <c r="J30" s="773"/>
      <c r="K30" s="773"/>
      <c r="L30" s="773"/>
    </row>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127"/>
  <sheetViews>
    <sheetView showGridLines="0" workbookViewId="0"/>
  </sheetViews>
  <sheetFormatPr baseColWidth="10" defaultRowHeight="12.75"/>
  <cols>
    <col min="1" max="6" width="11.42578125" style="419"/>
    <col min="7" max="7" width="12.5703125" style="419" customWidth="1"/>
    <col min="8" max="10" width="17.85546875" style="419" customWidth="1"/>
    <col min="11" max="11" width="4.5703125" style="36" bestFit="1" customWidth="1"/>
    <col min="12" max="12" width="29.28515625" style="36" customWidth="1"/>
    <col min="13" max="13" width="8.5703125" style="36" customWidth="1"/>
    <col min="14" max="14" width="8.7109375" style="36" customWidth="1"/>
    <col min="15" max="15" width="12.28515625" style="36" customWidth="1"/>
    <col min="16" max="19" width="8.7109375" style="36" customWidth="1"/>
    <col min="20" max="20" width="10.7109375" style="36" customWidth="1"/>
    <col min="21" max="21" width="9.28515625" style="36" bestFit="1" customWidth="1"/>
    <col min="22" max="27" width="8.7109375" style="36" customWidth="1"/>
    <col min="28" max="262" width="11.42578125" style="36"/>
    <col min="263" max="263" width="12.5703125" style="36" customWidth="1"/>
    <col min="264" max="266" width="17.85546875" style="36" customWidth="1"/>
    <col min="267" max="267" width="4.5703125" style="36" bestFit="1" customWidth="1"/>
    <col min="268" max="268" width="29.28515625" style="36" customWidth="1"/>
    <col min="269" max="269" width="8.5703125" style="36" customWidth="1"/>
    <col min="270" max="270" width="8.7109375" style="36" customWidth="1"/>
    <col min="271" max="271" width="12.28515625" style="36" customWidth="1"/>
    <col min="272" max="275" width="8.7109375" style="36" customWidth="1"/>
    <col min="276" max="276" width="10.7109375" style="36" customWidth="1"/>
    <col min="277" max="277" width="9.28515625" style="36" bestFit="1" customWidth="1"/>
    <col min="278" max="283" width="8.7109375" style="36" customWidth="1"/>
    <col min="284" max="518" width="11.42578125" style="36"/>
    <col min="519" max="519" width="12.5703125" style="36" customWidth="1"/>
    <col min="520" max="522" width="17.85546875" style="36" customWidth="1"/>
    <col min="523" max="523" width="4.5703125" style="36" bestFit="1" customWidth="1"/>
    <col min="524" max="524" width="29.28515625" style="36" customWidth="1"/>
    <col min="525" max="525" width="8.5703125" style="36" customWidth="1"/>
    <col min="526" max="526" width="8.7109375" style="36" customWidth="1"/>
    <col min="527" max="527" width="12.28515625" style="36" customWidth="1"/>
    <col min="528" max="531" width="8.7109375" style="36" customWidth="1"/>
    <col min="532" max="532" width="10.7109375" style="36" customWidth="1"/>
    <col min="533" max="533" width="9.28515625" style="36" bestFit="1" customWidth="1"/>
    <col min="534" max="539" width="8.7109375" style="36" customWidth="1"/>
    <col min="540" max="774" width="11.42578125" style="36"/>
    <col min="775" max="775" width="12.5703125" style="36" customWidth="1"/>
    <col min="776" max="778" width="17.85546875" style="36" customWidth="1"/>
    <col min="779" max="779" width="4.5703125" style="36" bestFit="1" customWidth="1"/>
    <col min="780" max="780" width="29.28515625" style="36" customWidth="1"/>
    <col min="781" max="781" width="8.5703125" style="36" customWidth="1"/>
    <col min="782" max="782" width="8.7109375" style="36" customWidth="1"/>
    <col min="783" max="783" width="12.28515625" style="36" customWidth="1"/>
    <col min="784" max="787" width="8.7109375" style="36" customWidth="1"/>
    <col min="788" max="788" width="10.7109375" style="36" customWidth="1"/>
    <col min="789" max="789" width="9.28515625" style="36" bestFit="1" customWidth="1"/>
    <col min="790" max="795" width="8.7109375" style="36" customWidth="1"/>
    <col min="796" max="1030" width="11.42578125" style="36"/>
    <col min="1031" max="1031" width="12.5703125" style="36" customWidth="1"/>
    <col min="1032" max="1034" width="17.85546875" style="36" customWidth="1"/>
    <col min="1035" max="1035" width="4.5703125" style="36" bestFit="1" customWidth="1"/>
    <col min="1036" max="1036" width="29.28515625" style="36" customWidth="1"/>
    <col min="1037" max="1037" width="8.5703125" style="36" customWidth="1"/>
    <col min="1038" max="1038" width="8.7109375" style="36" customWidth="1"/>
    <col min="1039" max="1039" width="12.28515625" style="36" customWidth="1"/>
    <col min="1040" max="1043" width="8.7109375" style="36" customWidth="1"/>
    <col min="1044" max="1044" width="10.7109375" style="36" customWidth="1"/>
    <col min="1045" max="1045" width="9.28515625" style="36" bestFit="1" customWidth="1"/>
    <col min="1046" max="1051" width="8.7109375" style="36" customWidth="1"/>
    <col min="1052" max="1286" width="11.42578125" style="36"/>
    <col min="1287" max="1287" width="12.5703125" style="36" customWidth="1"/>
    <col min="1288" max="1290" width="17.85546875" style="36" customWidth="1"/>
    <col min="1291" max="1291" width="4.5703125" style="36" bestFit="1" customWidth="1"/>
    <col min="1292" max="1292" width="29.28515625" style="36" customWidth="1"/>
    <col min="1293" max="1293" width="8.5703125" style="36" customWidth="1"/>
    <col min="1294" max="1294" width="8.7109375" style="36" customWidth="1"/>
    <col min="1295" max="1295" width="12.28515625" style="36" customWidth="1"/>
    <col min="1296" max="1299" width="8.7109375" style="36" customWidth="1"/>
    <col min="1300" max="1300" width="10.7109375" style="36" customWidth="1"/>
    <col min="1301" max="1301" width="9.28515625" style="36" bestFit="1" customWidth="1"/>
    <col min="1302" max="1307" width="8.7109375" style="36" customWidth="1"/>
    <col min="1308" max="1542" width="11.42578125" style="36"/>
    <col min="1543" max="1543" width="12.5703125" style="36" customWidth="1"/>
    <col min="1544" max="1546" width="17.85546875" style="36" customWidth="1"/>
    <col min="1547" max="1547" width="4.5703125" style="36" bestFit="1" customWidth="1"/>
    <col min="1548" max="1548" width="29.28515625" style="36" customWidth="1"/>
    <col min="1549" max="1549" width="8.5703125" style="36" customWidth="1"/>
    <col min="1550" max="1550" width="8.7109375" style="36" customWidth="1"/>
    <col min="1551" max="1551" width="12.28515625" style="36" customWidth="1"/>
    <col min="1552" max="1555" width="8.7109375" style="36" customWidth="1"/>
    <col min="1556" max="1556" width="10.7109375" style="36" customWidth="1"/>
    <col min="1557" max="1557" width="9.28515625" style="36" bestFit="1" customWidth="1"/>
    <col min="1558" max="1563" width="8.7109375" style="36" customWidth="1"/>
    <col min="1564" max="1798" width="11.42578125" style="36"/>
    <col min="1799" max="1799" width="12.5703125" style="36" customWidth="1"/>
    <col min="1800" max="1802" width="17.85546875" style="36" customWidth="1"/>
    <col min="1803" max="1803" width="4.5703125" style="36" bestFit="1" customWidth="1"/>
    <col min="1804" max="1804" width="29.28515625" style="36" customWidth="1"/>
    <col min="1805" max="1805" width="8.5703125" style="36" customWidth="1"/>
    <col min="1806" max="1806" width="8.7109375" style="36" customWidth="1"/>
    <col min="1807" max="1807" width="12.28515625" style="36" customWidth="1"/>
    <col min="1808" max="1811" width="8.7109375" style="36" customWidth="1"/>
    <col min="1812" max="1812" width="10.7109375" style="36" customWidth="1"/>
    <col min="1813" max="1813" width="9.28515625" style="36" bestFit="1" customWidth="1"/>
    <col min="1814" max="1819" width="8.7109375" style="36" customWidth="1"/>
    <col min="1820" max="2054" width="11.42578125" style="36"/>
    <col min="2055" max="2055" width="12.5703125" style="36" customWidth="1"/>
    <col min="2056" max="2058" width="17.85546875" style="36" customWidth="1"/>
    <col min="2059" max="2059" width="4.5703125" style="36" bestFit="1" customWidth="1"/>
    <col min="2060" max="2060" width="29.28515625" style="36" customWidth="1"/>
    <col min="2061" max="2061" width="8.5703125" style="36" customWidth="1"/>
    <col min="2062" max="2062" width="8.7109375" style="36" customWidth="1"/>
    <col min="2063" max="2063" width="12.28515625" style="36" customWidth="1"/>
    <col min="2064" max="2067" width="8.7109375" style="36" customWidth="1"/>
    <col min="2068" max="2068" width="10.7109375" style="36" customWidth="1"/>
    <col min="2069" max="2069" width="9.28515625" style="36" bestFit="1" customWidth="1"/>
    <col min="2070" max="2075" width="8.7109375" style="36" customWidth="1"/>
    <col min="2076" max="2310" width="11.42578125" style="36"/>
    <col min="2311" max="2311" width="12.5703125" style="36" customWidth="1"/>
    <col min="2312" max="2314" width="17.85546875" style="36" customWidth="1"/>
    <col min="2315" max="2315" width="4.5703125" style="36" bestFit="1" customWidth="1"/>
    <col min="2316" max="2316" width="29.28515625" style="36" customWidth="1"/>
    <col min="2317" max="2317" width="8.5703125" style="36" customWidth="1"/>
    <col min="2318" max="2318" width="8.7109375" style="36" customWidth="1"/>
    <col min="2319" max="2319" width="12.28515625" style="36" customWidth="1"/>
    <col min="2320" max="2323" width="8.7109375" style="36" customWidth="1"/>
    <col min="2324" max="2324" width="10.7109375" style="36" customWidth="1"/>
    <col min="2325" max="2325" width="9.28515625" style="36" bestFit="1" customWidth="1"/>
    <col min="2326" max="2331" width="8.7109375" style="36" customWidth="1"/>
    <col min="2332" max="2566" width="11.42578125" style="36"/>
    <col min="2567" max="2567" width="12.5703125" style="36" customWidth="1"/>
    <col min="2568" max="2570" width="17.85546875" style="36" customWidth="1"/>
    <col min="2571" max="2571" width="4.5703125" style="36" bestFit="1" customWidth="1"/>
    <col min="2572" max="2572" width="29.28515625" style="36" customWidth="1"/>
    <col min="2573" max="2573" width="8.5703125" style="36" customWidth="1"/>
    <col min="2574" max="2574" width="8.7109375" style="36" customWidth="1"/>
    <col min="2575" max="2575" width="12.28515625" style="36" customWidth="1"/>
    <col min="2576" max="2579" width="8.7109375" style="36" customWidth="1"/>
    <col min="2580" max="2580" width="10.7109375" style="36" customWidth="1"/>
    <col min="2581" max="2581" width="9.28515625" style="36" bestFit="1" customWidth="1"/>
    <col min="2582" max="2587" width="8.7109375" style="36" customWidth="1"/>
    <col min="2588" max="2822" width="11.42578125" style="36"/>
    <col min="2823" max="2823" width="12.5703125" style="36" customWidth="1"/>
    <col min="2824" max="2826" width="17.85546875" style="36" customWidth="1"/>
    <col min="2827" max="2827" width="4.5703125" style="36" bestFit="1" customWidth="1"/>
    <col min="2828" max="2828" width="29.28515625" style="36" customWidth="1"/>
    <col min="2829" max="2829" width="8.5703125" style="36" customWidth="1"/>
    <col min="2830" max="2830" width="8.7109375" style="36" customWidth="1"/>
    <col min="2831" max="2831" width="12.28515625" style="36" customWidth="1"/>
    <col min="2832" max="2835" width="8.7109375" style="36" customWidth="1"/>
    <col min="2836" max="2836" width="10.7109375" style="36" customWidth="1"/>
    <col min="2837" max="2837" width="9.28515625" style="36" bestFit="1" customWidth="1"/>
    <col min="2838" max="2843" width="8.7109375" style="36" customWidth="1"/>
    <col min="2844" max="3078" width="11.42578125" style="36"/>
    <col min="3079" max="3079" width="12.5703125" style="36" customWidth="1"/>
    <col min="3080" max="3082" width="17.85546875" style="36" customWidth="1"/>
    <col min="3083" max="3083" width="4.5703125" style="36" bestFit="1" customWidth="1"/>
    <col min="3084" max="3084" width="29.28515625" style="36" customWidth="1"/>
    <col min="3085" max="3085" width="8.5703125" style="36" customWidth="1"/>
    <col min="3086" max="3086" width="8.7109375" style="36" customWidth="1"/>
    <col min="3087" max="3087" width="12.28515625" style="36" customWidth="1"/>
    <col min="3088" max="3091" width="8.7109375" style="36" customWidth="1"/>
    <col min="3092" max="3092" width="10.7109375" style="36" customWidth="1"/>
    <col min="3093" max="3093" width="9.28515625" style="36" bestFit="1" customWidth="1"/>
    <col min="3094" max="3099" width="8.7109375" style="36" customWidth="1"/>
    <col min="3100" max="3334" width="11.42578125" style="36"/>
    <col min="3335" max="3335" width="12.5703125" style="36" customWidth="1"/>
    <col min="3336" max="3338" width="17.85546875" style="36" customWidth="1"/>
    <col min="3339" max="3339" width="4.5703125" style="36" bestFit="1" customWidth="1"/>
    <col min="3340" max="3340" width="29.28515625" style="36" customWidth="1"/>
    <col min="3341" max="3341" width="8.5703125" style="36" customWidth="1"/>
    <col min="3342" max="3342" width="8.7109375" style="36" customWidth="1"/>
    <col min="3343" max="3343" width="12.28515625" style="36" customWidth="1"/>
    <col min="3344" max="3347" width="8.7109375" style="36" customWidth="1"/>
    <col min="3348" max="3348" width="10.7109375" style="36" customWidth="1"/>
    <col min="3349" max="3349" width="9.28515625" style="36" bestFit="1" customWidth="1"/>
    <col min="3350" max="3355" width="8.7109375" style="36" customWidth="1"/>
    <col min="3356" max="3590" width="11.42578125" style="36"/>
    <col min="3591" max="3591" width="12.5703125" style="36" customWidth="1"/>
    <col min="3592" max="3594" width="17.85546875" style="36" customWidth="1"/>
    <col min="3595" max="3595" width="4.5703125" style="36" bestFit="1" customWidth="1"/>
    <col min="3596" max="3596" width="29.28515625" style="36" customWidth="1"/>
    <col min="3597" max="3597" width="8.5703125" style="36" customWidth="1"/>
    <col min="3598" max="3598" width="8.7109375" style="36" customWidth="1"/>
    <col min="3599" max="3599" width="12.28515625" style="36" customWidth="1"/>
    <col min="3600" max="3603" width="8.7109375" style="36" customWidth="1"/>
    <col min="3604" max="3604" width="10.7109375" style="36" customWidth="1"/>
    <col min="3605" max="3605" width="9.28515625" style="36" bestFit="1" customWidth="1"/>
    <col min="3606" max="3611" width="8.7109375" style="36" customWidth="1"/>
    <col min="3612" max="3846" width="11.42578125" style="36"/>
    <col min="3847" max="3847" width="12.5703125" style="36" customWidth="1"/>
    <col min="3848" max="3850" width="17.85546875" style="36" customWidth="1"/>
    <col min="3851" max="3851" width="4.5703125" style="36" bestFit="1" customWidth="1"/>
    <col min="3852" max="3852" width="29.28515625" style="36" customWidth="1"/>
    <col min="3853" max="3853" width="8.5703125" style="36" customWidth="1"/>
    <col min="3854" max="3854" width="8.7109375" style="36" customWidth="1"/>
    <col min="3855" max="3855" width="12.28515625" style="36" customWidth="1"/>
    <col min="3856" max="3859" width="8.7109375" style="36" customWidth="1"/>
    <col min="3860" max="3860" width="10.7109375" style="36" customWidth="1"/>
    <col min="3861" max="3861" width="9.28515625" style="36" bestFit="1" customWidth="1"/>
    <col min="3862" max="3867" width="8.7109375" style="36" customWidth="1"/>
    <col min="3868" max="4102" width="11.42578125" style="36"/>
    <col min="4103" max="4103" width="12.5703125" style="36" customWidth="1"/>
    <col min="4104" max="4106" width="17.85546875" style="36" customWidth="1"/>
    <col min="4107" max="4107" width="4.5703125" style="36" bestFit="1" customWidth="1"/>
    <col min="4108" max="4108" width="29.28515625" style="36" customWidth="1"/>
    <col min="4109" max="4109" width="8.5703125" style="36" customWidth="1"/>
    <col min="4110" max="4110" width="8.7109375" style="36" customWidth="1"/>
    <col min="4111" max="4111" width="12.28515625" style="36" customWidth="1"/>
    <col min="4112" max="4115" width="8.7109375" style="36" customWidth="1"/>
    <col min="4116" max="4116" width="10.7109375" style="36" customWidth="1"/>
    <col min="4117" max="4117" width="9.28515625" style="36" bestFit="1" customWidth="1"/>
    <col min="4118" max="4123" width="8.7109375" style="36" customWidth="1"/>
    <col min="4124" max="4358" width="11.42578125" style="36"/>
    <col min="4359" max="4359" width="12.5703125" style="36" customWidth="1"/>
    <col min="4360" max="4362" width="17.85546875" style="36" customWidth="1"/>
    <col min="4363" max="4363" width="4.5703125" style="36" bestFit="1" customWidth="1"/>
    <col min="4364" max="4364" width="29.28515625" style="36" customWidth="1"/>
    <col min="4365" max="4365" width="8.5703125" style="36" customWidth="1"/>
    <col min="4366" max="4366" width="8.7109375" style="36" customWidth="1"/>
    <col min="4367" max="4367" width="12.28515625" style="36" customWidth="1"/>
    <col min="4368" max="4371" width="8.7109375" style="36" customWidth="1"/>
    <col min="4372" max="4372" width="10.7109375" style="36" customWidth="1"/>
    <col min="4373" max="4373" width="9.28515625" style="36" bestFit="1" customWidth="1"/>
    <col min="4374" max="4379" width="8.7109375" style="36" customWidth="1"/>
    <col min="4380" max="4614" width="11.42578125" style="36"/>
    <col min="4615" max="4615" width="12.5703125" style="36" customWidth="1"/>
    <col min="4616" max="4618" width="17.85546875" style="36" customWidth="1"/>
    <col min="4619" max="4619" width="4.5703125" style="36" bestFit="1" customWidth="1"/>
    <col min="4620" max="4620" width="29.28515625" style="36" customWidth="1"/>
    <col min="4621" max="4621" width="8.5703125" style="36" customWidth="1"/>
    <col min="4622" max="4622" width="8.7109375" style="36" customWidth="1"/>
    <col min="4623" max="4623" width="12.28515625" style="36" customWidth="1"/>
    <col min="4624" max="4627" width="8.7109375" style="36" customWidth="1"/>
    <col min="4628" max="4628" width="10.7109375" style="36" customWidth="1"/>
    <col min="4629" max="4629" width="9.28515625" style="36" bestFit="1" customWidth="1"/>
    <col min="4630" max="4635" width="8.7109375" style="36" customWidth="1"/>
    <col min="4636" max="4870" width="11.42578125" style="36"/>
    <col min="4871" max="4871" width="12.5703125" style="36" customWidth="1"/>
    <col min="4872" max="4874" width="17.85546875" style="36" customWidth="1"/>
    <col min="4875" max="4875" width="4.5703125" style="36" bestFit="1" customWidth="1"/>
    <col min="4876" max="4876" width="29.28515625" style="36" customWidth="1"/>
    <col min="4877" max="4877" width="8.5703125" style="36" customWidth="1"/>
    <col min="4878" max="4878" width="8.7109375" style="36" customWidth="1"/>
    <col min="4879" max="4879" width="12.28515625" style="36" customWidth="1"/>
    <col min="4880" max="4883" width="8.7109375" style="36" customWidth="1"/>
    <col min="4884" max="4884" width="10.7109375" style="36" customWidth="1"/>
    <col min="4885" max="4885" width="9.28515625" style="36" bestFit="1" customWidth="1"/>
    <col min="4886" max="4891" width="8.7109375" style="36" customWidth="1"/>
    <col min="4892" max="5126" width="11.42578125" style="36"/>
    <col min="5127" max="5127" width="12.5703125" style="36" customWidth="1"/>
    <col min="5128" max="5130" width="17.85546875" style="36" customWidth="1"/>
    <col min="5131" max="5131" width="4.5703125" style="36" bestFit="1" customWidth="1"/>
    <col min="5132" max="5132" width="29.28515625" style="36" customWidth="1"/>
    <col min="5133" max="5133" width="8.5703125" style="36" customWidth="1"/>
    <col min="5134" max="5134" width="8.7109375" style="36" customWidth="1"/>
    <col min="5135" max="5135" width="12.28515625" style="36" customWidth="1"/>
    <col min="5136" max="5139" width="8.7109375" style="36" customWidth="1"/>
    <col min="5140" max="5140" width="10.7109375" style="36" customWidth="1"/>
    <col min="5141" max="5141" width="9.28515625" style="36" bestFit="1" customWidth="1"/>
    <col min="5142" max="5147" width="8.7109375" style="36" customWidth="1"/>
    <col min="5148" max="5382" width="11.42578125" style="36"/>
    <col min="5383" max="5383" width="12.5703125" style="36" customWidth="1"/>
    <col min="5384" max="5386" width="17.85546875" style="36" customWidth="1"/>
    <col min="5387" max="5387" width="4.5703125" style="36" bestFit="1" customWidth="1"/>
    <col min="5388" max="5388" width="29.28515625" style="36" customWidth="1"/>
    <col min="5389" max="5389" width="8.5703125" style="36" customWidth="1"/>
    <col min="5390" max="5390" width="8.7109375" style="36" customWidth="1"/>
    <col min="5391" max="5391" width="12.28515625" style="36" customWidth="1"/>
    <col min="5392" max="5395" width="8.7109375" style="36" customWidth="1"/>
    <col min="5396" max="5396" width="10.7109375" style="36" customWidth="1"/>
    <col min="5397" max="5397" width="9.28515625" style="36" bestFit="1" customWidth="1"/>
    <col min="5398" max="5403" width="8.7109375" style="36" customWidth="1"/>
    <col min="5404" max="5638" width="11.42578125" style="36"/>
    <col min="5639" max="5639" width="12.5703125" style="36" customWidth="1"/>
    <col min="5640" max="5642" width="17.85546875" style="36" customWidth="1"/>
    <col min="5643" max="5643" width="4.5703125" style="36" bestFit="1" customWidth="1"/>
    <col min="5644" max="5644" width="29.28515625" style="36" customWidth="1"/>
    <col min="5645" max="5645" width="8.5703125" style="36" customWidth="1"/>
    <col min="5646" max="5646" width="8.7109375" style="36" customWidth="1"/>
    <col min="5647" max="5647" width="12.28515625" style="36" customWidth="1"/>
    <col min="5648" max="5651" width="8.7109375" style="36" customWidth="1"/>
    <col min="5652" max="5652" width="10.7109375" style="36" customWidth="1"/>
    <col min="5653" max="5653" width="9.28515625" style="36" bestFit="1" customWidth="1"/>
    <col min="5654" max="5659" width="8.7109375" style="36" customWidth="1"/>
    <col min="5660" max="5894" width="11.42578125" style="36"/>
    <col min="5895" max="5895" width="12.5703125" style="36" customWidth="1"/>
    <col min="5896" max="5898" width="17.85546875" style="36" customWidth="1"/>
    <col min="5899" max="5899" width="4.5703125" style="36" bestFit="1" customWidth="1"/>
    <col min="5900" max="5900" width="29.28515625" style="36" customWidth="1"/>
    <col min="5901" max="5901" width="8.5703125" style="36" customWidth="1"/>
    <col min="5902" max="5902" width="8.7109375" style="36" customWidth="1"/>
    <col min="5903" max="5903" width="12.28515625" style="36" customWidth="1"/>
    <col min="5904" max="5907" width="8.7109375" style="36" customWidth="1"/>
    <col min="5908" max="5908" width="10.7109375" style="36" customWidth="1"/>
    <col min="5909" max="5909" width="9.28515625" style="36" bestFit="1" customWidth="1"/>
    <col min="5910" max="5915" width="8.7109375" style="36" customWidth="1"/>
    <col min="5916" max="6150" width="11.42578125" style="36"/>
    <col min="6151" max="6151" width="12.5703125" style="36" customWidth="1"/>
    <col min="6152" max="6154" width="17.85546875" style="36" customWidth="1"/>
    <col min="6155" max="6155" width="4.5703125" style="36" bestFit="1" customWidth="1"/>
    <col min="6156" max="6156" width="29.28515625" style="36" customWidth="1"/>
    <col min="6157" max="6157" width="8.5703125" style="36" customWidth="1"/>
    <col min="6158" max="6158" width="8.7109375" style="36" customWidth="1"/>
    <col min="6159" max="6159" width="12.28515625" style="36" customWidth="1"/>
    <col min="6160" max="6163" width="8.7109375" style="36" customWidth="1"/>
    <col min="6164" max="6164" width="10.7109375" style="36" customWidth="1"/>
    <col min="6165" max="6165" width="9.28515625" style="36" bestFit="1" customWidth="1"/>
    <col min="6166" max="6171" width="8.7109375" style="36" customWidth="1"/>
    <col min="6172" max="6406" width="11.42578125" style="36"/>
    <col min="6407" max="6407" width="12.5703125" style="36" customWidth="1"/>
    <col min="6408" max="6410" width="17.85546875" style="36" customWidth="1"/>
    <col min="6411" max="6411" width="4.5703125" style="36" bestFit="1" customWidth="1"/>
    <col min="6412" max="6412" width="29.28515625" style="36" customWidth="1"/>
    <col min="6413" max="6413" width="8.5703125" style="36" customWidth="1"/>
    <col min="6414" max="6414" width="8.7109375" style="36" customWidth="1"/>
    <col min="6415" max="6415" width="12.28515625" style="36" customWidth="1"/>
    <col min="6416" max="6419" width="8.7109375" style="36" customWidth="1"/>
    <col min="6420" max="6420" width="10.7109375" style="36" customWidth="1"/>
    <col min="6421" max="6421" width="9.28515625" style="36" bestFit="1" customWidth="1"/>
    <col min="6422" max="6427" width="8.7109375" style="36" customWidth="1"/>
    <col min="6428" max="6662" width="11.42578125" style="36"/>
    <col min="6663" max="6663" width="12.5703125" style="36" customWidth="1"/>
    <col min="6664" max="6666" width="17.85546875" style="36" customWidth="1"/>
    <col min="6667" max="6667" width="4.5703125" style="36" bestFit="1" customWidth="1"/>
    <col min="6668" max="6668" width="29.28515625" style="36" customWidth="1"/>
    <col min="6669" max="6669" width="8.5703125" style="36" customWidth="1"/>
    <col min="6670" max="6670" width="8.7109375" style="36" customWidth="1"/>
    <col min="6671" max="6671" width="12.28515625" style="36" customWidth="1"/>
    <col min="6672" max="6675" width="8.7109375" style="36" customWidth="1"/>
    <col min="6676" max="6676" width="10.7109375" style="36" customWidth="1"/>
    <col min="6677" max="6677" width="9.28515625" style="36" bestFit="1" customWidth="1"/>
    <col min="6678" max="6683" width="8.7109375" style="36" customWidth="1"/>
    <col min="6684" max="6918" width="11.42578125" style="36"/>
    <col min="6919" max="6919" width="12.5703125" style="36" customWidth="1"/>
    <col min="6920" max="6922" width="17.85546875" style="36" customWidth="1"/>
    <col min="6923" max="6923" width="4.5703125" style="36" bestFit="1" customWidth="1"/>
    <col min="6924" max="6924" width="29.28515625" style="36" customWidth="1"/>
    <col min="6925" max="6925" width="8.5703125" style="36" customWidth="1"/>
    <col min="6926" max="6926" width="8.7109375" style="36" customWidth="1"/>
    <col min="6927" max="6927" width="12.28515625" style="36" customWidth="1"/>
    <col min="6928" max="6931" width="8.7109375" style="36" customWidth="1"/>
    <col min="6932" max="6932" width="10.7109375" style="36" customWidth="1"/>
    <col min="6933" max="6933" width="9.28515625" style="36" bestFit="1" customWidth="1"/>
    <col min="6934" max="6939" width="8.7109375" style="36" customWidth="1"/>
    <col min="6940" max="7174" width="11.42578125" style="36"/>
    <col min="7175" max="7175" width="12.5703125" style="36" customWidth="1"/>
    <col min="7176" max="7178" width="17.85546875" style="36" customWidth="1"/>
    <col min="7179" max="7179" width="4.5703125" style="36" bestFit="1" customWidth="1"/>
    <col min="7180" max="7180" width="29.28515625" style="36" customWidth="1"/>
    <col min="7181" max="7181" width="8.5703125" style="36" customWidth="1"/>
    <col min="7182" max="7182" width="8.7109375" style="36" customWidth="1"/>
    <col min="7183" max="7183" width="12.28515625" style="36" customWidth="1"/>
    <col min="7184" max="7187" width="8.7109375" style="36" customWidth="1"/>
    <col min="7188" max="7188" width="10.7109375" style="36" customWidth="1"/>
    <col min="7189" max="7189" width="9.28515625" style="36" bestFit="1" customWidth="1"/>
    <col min="7190" max="7195" width="8.7109375" style="36" customWidth="1"/>
    <col min="7196" max="7430" width="11.42578125" style="36"/>
    <col min="7431" max="7431" width="12.5703125" style="36" customWidth="1"/>
    <col min="7432" max="7434" width="17.85546875" style="36" customWidth="1"/>
    <col min="7435" max="7435" width="4.5703125" style="36" bestFit="1" customWidth="1"/>
    <col min="7436" max="7436" width="29.28515625" style="36" customWidth="1"/>
    <col min="7437" max="7437" width="8.5703125" style="36" customWidth="1"/>
    <col min="7438" max="7438" width="8.7109375" style="36" customWidth="1"/>
    <col min="7439" max="7439" width="12.28515625" style="36" customWidth="1"/>
    <col min="7440" max="7443" width="8.7109375" style="36" customWidth="1"/>
    <col min="7444" max="7444" width="10.7109375" style="36" customWidth="1"/>
    <col min="7445" max="7445" width="9.28515625" style="36" bestFit="1" customWidth="1"/>
    <col min="7446" max="7451" width="8.7109375" style="36" customWidth="1"/>
    <col min="7452" max="7686" width="11.42578125" style="36"/>
    <col min="7687" max="7687" width="12.5703125" style="36" customWidth="1"/>
    <col min="7688" max="7690" width="17.85546875" style="36" customWidth="1"/>
    <col min="7691" max="7691" width="4.5703125" style="36" bestFit="1" customWidth="1"/>
    <col min="7692" max="7692" width="29.28515625" style="36" customWidth="1"/>
    <col min="7693" max="7693" width="8.5703125" style="36" customWidth="1"/>
    <col min="7694" max="7694" width="8.7109375" style="36" customWidth="1"/>
    <col min="7695" max="7695" width="12.28515625" style="36" customWidth="1"/>
    <col min="7696" max="7699" width="8.7109375" style="36" customWidth="1"/>
    <col min="7700" max="7700" width="10.7109375" style="36" customWidth="1"/>
    <col min="7701" max="7701" width="9.28515625" style="36" bestFit="1" customWidth="1"/>
    <col min="7702" max="7707" width="8.7109375" style="36" customWidth="1"/>
    <col min="7708" max="7942" width="11.42578125" style="36"/>
    <col min="7943" max="7943" width="12.5703125" style="36" customWidth="1"/>
    <col min="7944" max="7946" width="17.85546875" style="36" customWidth="1"/>
    <col min="7947" max="7947" width="4.5703125" style="36" bestFit="1" customWidth="1"/>
    <col min="7948" max="7948" width="29.28515625" style="36" customWidth="1"/>
    <col min="7949" max="7949" width="8.5703125" style="36" customWidth="1"/>
    <col min="7950" max="7950" width="8.7109375" style="36" customWidth="1"/>
    <col min="7951" max="7951" width="12.28515625" style="36" customWidth="1"/>
    <col min="7952" max="7955" width="8.7109375" style="36" customWidth="1"/>
    <col min="7956" max="7956" width="10.7109375" style="36" customWidth="1"/>
    <col min="7957" max="7957" width="9.28515625" style="36" bestFit="1" customWidth="1"/>
    <col min="7958" max="7963" width="8.7109375" style="36" customWidth="1"/>
    <col min="7964" max="8198" width="11.42578125" style="36"/>
    <col min="8199" max="8199" width="12.5703125" style="36" customWidth="1"/>
    <col min="8200" max="8202" width="17.85546875" style="36" customWidth="1"/>
    <col min="8203" max="8203" width="4.5703125" style="36" bestFit="1" customWidth="1"/>
    <col min="8204" max="8204" width="29.28515625" style="36" customWidth="1"/>
    <col min="8205" max="8205" width="8.5703125" style="36" customWidth="1"/>
    <col min="8206" max="8206" width="8.7109375" style="36" customWidth="1"/>
    <col min="8207" max="8207" width="12.28515625" style="36" customWidth="1"/>
    <col min="8208" max="8211" width="8.7109375" style="36" customWidth="1"/>
    <col min="8212" max="8212" width="10.7109375" style="36" customWidth="1"/>
    <col min="8213" max="8213" width="9.28515625" style="36" bestFit="1" customWidth="1"/>
    <col min="8214" max="8219" width="8.7109375" style="36" customWidth="1"/>
    <col min="8220" max="8454" width="11.42578125" style="36"/>
    <col min="8455" max="8455" width="12.5703125" style="36" customWidth="1"/>
    <col min="8456" max="8458" width="17.85546875" style="36" customWidth="1"/>
    <col min="8459" max="8459" width="4.5703125" style="36" bestFit="1" customWidth="1"/>
    <col min="8460" max="8460" width="29.28515625" style="36" customWidth="1"/>
    <col min="8461" max="8461" width="8.5703125" style="36" customWidth="1"/>
    <col min="8462" max="8462" width="8.7109375" style="36" customWidth="1"/>
    <col min="8463" max="8463" width="12.28515625" style="36" customWidth="1"/>
    <col min="8464" max="8467" width="8.7109375" style="36" customWidth="1"/>
    <col min="8468" max="8468" width="10.7109375" style="36" customWidth="1"/>
    <col min="8469" max="8469" width="9.28515625" style="36" bestFit="1" customWidth="1"/>
    <col min="8470" max="8475" width="8.7109375" style="36" customWidth="1"/>
    <col min="8476" max="8710" width="11.42578125" style="36"/>
    <col min="8711" max="8711" width="12.5703125" style="36" customWidth="1"/>
    <col min="8712" max="8714" width="17.85546875" style="36" customWidth="1"/>
    <col min="8715" max="8715" width="4.5703125" style="36" bestFit="1" customWidth="1"/>
    <col min="8716" max="8716" width="29.28515625" style="36" customWidth="1"/>
    <col min="8717" max="8717" width="8.5703125" style="36" customWidth="1"/>
    <col min="8718" max="8718" width="8.7109375" style="36" customWidth="1"/>
    <col min="8719" max="8719" width="12.28515625" style="36" customWidth="1"/>
    <col min="8720" max="8723" width="8.7109375" style="36" customWidth="1"/>
    <col min="8724" max="8724" width="10.7109375" style="36" customWidth="1"/>
    <col min="8725" max="8725" width="9.28515625" style="36" bestFit="1" customWidth="1"/>
    <col min="8726" max="8731" width="8.7109375" style="36" customWidth="1"/>
    <col min="8732" max="8966" width="11.42578125" style="36"/>
    <col min="8967" max="8967" width="12.5703125" style="36" customWidth="1"/>
    <col min="8968" max="8970" width="17.85546875" style="36" customWidth="1"/>
    <col min="8971" max="8971" width="4.5703125" style="36" bestFit="1" customWidth="1"/>
    <col min="8972" max="8972" width="29.28515625" style="36" customWidth="1"/>
    <col min="8973" max="8973" width="8.5703125" style="36" customWidth="1"/>
    <col min="8974" max="8974" width="8.7109375" style="36" customWidth="1"/>
    <col min="8975" max="8975" width="12.28515625" style="36" customWidth="1"/>
    <col min="8976" max="8979" width="8.7109375" style="36" customWidth="1"/>
    <col min="8980" max="8980" width="10.7109375" style="36" customWidth="1"/>
    <col min="8981" max="8981" width="9.28515625" style="36" bestFit="1" customWidth="1"/>
    <col min="8982" max="8987" width="8.7109375" style="36" customWidth="1"/>
    <col min="8988" max="9222" width="11.42578125" style="36"/>
    <col min="9223" max="9223" width="12.5703125" style="36" customWidth="1"/>
    <col min="9224" max="9226" width="17.85546875" style="36" customWidth="1"/>
    <col min="9227" max="9227" width="4.5703125" style="36" bestFit="1" customWidth="1"/>
    <col min="9228" max="9228" width="29.28515625" style="36" customWidth="1"/>
    <col min="9229" max="9229" width="8.5703125" style="36" customWidth="1"/>
    <col min="9230" max="9230" width="8.7109375" style="36" customWidth="1"/>
    <col min="9231" max="9231" width="12.28515625" style="36" customWidth="1"/>
    <col min="9232" max="9235" width="8.7109375" style="36" customWidth="1"/>
    <col min="9236" max="9236" width="10.7109375" style="36" customWidth="1"/>
    <col min="9237" max="9237" width="9.28515625" style="36" bestFit="1" customWidth="1"/>
    <col min="9238" max="9243" width="8.7109375" style="36" customWidth="1"/>
    <col min="9244" max="9478" width="11.42578125" style="36"/>
    <col min="9479" max="9479" width="12.5703125" style="36" customWidth="1"/>
    <col min="9480" max="9482" width="17.85546875" style="36" customWidth="1"/>
    <col min="9483" max="9483" width="4.5703125" style="36" bestFit="1" customWidth="1"/>
    <col min="9484" max="9484" width="29.28515625" style="36" customWidth="1"/>
    <col min="9485" max="9485" width="8.5703125" style="36" customWidth="1"/>
    <col min="9486" max="9486" width="8.7109375" style="36" customWidth="1"/>
    <col min="9487" max="9487" width="12.28515625" style="36" customWidth="1"/>
    <col min="9488" max="9491" width="8.7109375" style="36" customWidth="1"/>
    <col min="9492" max="9492" width="10.7109375" style="36" customWidth="1"/>
    <col min="9493" max="9493" width="9.28515625" style="36" bestFit="1" customWidth="1"/>
    <col min="9494" max="9499" width="8.7109375" style="36" customWidth="1"/>
    <col min="9500" max="9734" width="11.42578125" style="36"/>
    <col min="9735" max="9735" width="12.5703125" style="36" customWidth="1"/>
    <col min="9736" max="9738" width="17.85546875" style="36" customWidth="1"/>
    <col min="9739" max="9739" width="4.5703125" style="36" bestFit="1" customWidth="1"/>
    <col min="9740" max="9740" width="29.28515625" style="36" customWidth="1"/>
    <col min="9741" max="9741" width="8.5703125" style="36" customWidth="1"/>
    <col min="9742" max="9742" width="8.7109375" style="36" customWidth="1"/>
    <col min="9743" max="9743" width="12.28515625" style="36" customWidth="1"/>
    <col min="9744" max="9747" width="8.7109375" style="36" customWidth="1"/>
    <col min="9748" max="9748" width="10.7109375" style="36" customWidth="1"/>
    <col min="9749" max="9749" width="9.28515625" style="36" bestFit="1" customWidth="1"/>
    <col min="9750" max="9755" width="8.7109375" style="36" customWidth="1"/>
    <col min="9756" max="9990" width="11.42578125" style="36"/>
    <col min="9991" max="9991" width="12.5703125" style="36" customWidth="1"/>
    <col min="9992" max="9994" width="17.85546875" style="36" customWidth="1"/>
    <col min="9995" max="9995" width="4.5703125" style="36" bestFit="1" customWidth="1"/>
    <col min="9996" max="9996" width="29.28515625" style="36" customWidth="1"/>
    <col min="9997" max="9997" width="8.5703125" style="36" customWidth="1"/>
    <col min="9998" max="9998" width="8.7109375" style="36" customWidth="1"/>
    <col min="9999" max="9999" width="12.28515625" style="36" customWidth="1"/>
    <col min="10000" max="10003" width="8.7109375" style="36" customWidth="1"/>
    <col min="10004" max="10004" width="10.7109375" style="36" customWidth="1"/>
    <col min="10005" max="10005" width="9.28515625" style="36" bestFit="1" customWidth="1"/>
    <col min="10006" max="10011" width="8.7109375" style="36" customWidth="1"/>
    <col min="10012" max="10246" width="11.42578125" style="36"/>
    <col min="10247" max="10247" width="12.5703125" style="36" customWidth="1"/>
    <col min="10248" max="10250" width="17.85546875" style="36" customWidth="1"/>
    <col min="10251" max="10251" width="4.5703125" style="36" bestFit="1" customWidth="1"/>
    <col min="10252" max="10252" width="29.28515625" style="36" customWidth="1"/>
    <col min="10253" max="10253" width="8.5703125" style="36" customWidth="1"/>
    <col min="10254" max="10254" width="8.7109375" style="36" customWidth="1"/>
    <col min="10255" max="10255" width="12.28515625" style="36" customWidth="1"/>
    <col min="10256" max="10259" width="8.7109375" style="36" customWidth="1"/>
    <col min="10260" max="10260" width="10.7109375" style="36" customWidth="1"/>
    <col min="10261" max="10261" width="9.28515625" style="36" bestFit="1" customWidth="1"/>
    <col min="10262" max="10267" width="8.7109375" style="36" customWidth="1"/>
    <col min="10268" max="10502" width="11.42578125" style="36"/>
    <col min="10503" max="10503" width="12.5703125" style="36" customWidth="1"/>
    <col min="10504" max="10506" width="17.85546875" style="36" customWidth="1"/>
    <col min="10507" max="10507" width="4.5703125" style="36" bestFit="1" customWidth="1"/>
    <col min="10508" max="10508" width="29.28515625" style="36" customWidth="1"/>
    <col min="10509" max="10509" width="8.5703125" style="36" customWidth="1"/>
    <col min="10510" max="10510" width="8.7109375" style="36" customWidth="1"/>
    <col min="10511" max="10511" width="12.28515625" style="36" customWidth="1"/>
    <col min="10512" max="10515" width="8.7109375" style="36" customWidth="1"/>
    <col min="10516" max="10516" width="10.7109375" style="36" customWidth="1"/>
    <col min="10517" max="10517" width="9.28515625" style="36" bestFit="1" customWidth="1"/>
    <col min="10518" max="10523" width="8.7109375" style="36" customWidth="1"/>
    <col min="10524" max="10758" width="11.42578125" style="36"/>
    <col min="10759" max="10759" width="12.5703125" style="36" customWidth="1"/>
    <col min="10760" max="10762" width="17.85546875" style="36" customWidth="1"/>
    <col min="10763" max="10763" width="4.5703125" style="36" bestFit="1" customWidth="1"/>
    <col min="10764" max="10764" width="29.28515625" style="36" customWidth="1"/>
    <col min="10765" max="10765" width="8.5703125" style="36" customWidth="1"/>
    <col min="10766" max="10766" width="8.7109375" style="36" customWidth="1"/>
    <col min="10767" max="10767" width="12.28515625" style="36" customWidth="1"/>
    <col min="10768" max="10771" width="8.7109375" style="36" customWidth="1"/>
    <col min="10772" max="10772" width="10.7109375" style="36" customWidth="1"/>
    <col min="10773" max="10773" width="9.28515625" style="36" bestFit="1" customWidth="1"/>
    <col min="10774" max="10779" width="8.7109375" style="36" customWidth="1"/>
    <col min="10780" max="11014" width="11.42578125" style="36"/>
    <col min="11015" max="11015" width="12.5703125" style="36" customWidth="1"/>
    <col min="11016" max="11018" width="17.85546875" style="36" customWidth="1"/>
    <col min="11019" max="11019" width="4.5703125" style="36" bestFit="1" customWidth="1"/>
    <col min="11020" max="11020" width="29.28515625" style="36" customWidth="1"/>
    <col min="11021" max="11021" width="8.5703125" style="36" customWidth="1"/>
    <col min="11022" max="11022" width="8.7109375" style="36" customWidth="1"/>
    <col min="11023" max="11023" width="12.28515625" style="36" customWidth="1"/>
    <col min="11024" max="11027" width="8.7109375" style="36" customWidth="1"/>
    <col min="11028" max="11028" width="10.7109375" style="36" customWidth="1"/>
    <col min="11029" max="11029" width="9.28515625" style="36" bestFit="1" customWidth="1"/>
    <col min="11030" max="11035" width="8.7109375" style="36" customWidth="1"/>
    <col min="11036" max="11270" width="11.42578125" style="36"/>
    <col min="11271" max="11271" width="12.5703125" style="36" customWidth="1"/>
    <col min="11272" max="11274" width="17.85546875" style="36" customWidth="1"/>
    <col min="11275" max="11275" width="4.5703125" style="36" bestFit="1" customWidth="1"/>
    <col min="11276" max="11276" width="29.28515625" style="36" customWidth="1"/>
    <col min="11277" max="11277" width="8.5703125" style="36" customWidth="1"/>
    <col min="11278" max="11278" width="8.7109375" style="36" customWidth="1"/>
    <col min="11279" max="11279" width="12.28515625" style="36" customWidth="1"/>
    <col min="11280" max="11283" width="8.7109375" style="36" customWidth="1"/>
    <col min="11284" max="11284" width="10.7109375" style="36" customWidth="1"/>
    <col min="11285" max="11285" width="9.28515625" style="36" bestFit="1" customWidth="1"/>
    <col min="11286" max="11291" width="8.7109375" style="36" customWidth="1"/>
    <col min="11292" max="11526" width="11.42578125" style="36"/>
    <col min="11527" max="11527" width="12.5703125" style="36" customWidth="1"/>
    <col min="11528" max="11530" width="17.85546875" style="36" customWidth="1"/>
    <col min="11531" max="11531" width="4.5703125" style="36" bestFit="1" customWidth="1"/>
    <col min="11532" max="11532" width="29.28515625" style="36" customWidth="1"/>
    <col min="11533" max="11533" width="8.5703125" style="36" customWidth="1"/>
    <col min="11534" max="11534" width="8.7109375" style="36" customWidth="1"/>
    <col min="11535" max="11535" width="12.28515625" style="36" customWidth="1"/>
    <col min="11536" max="11539" width="8.7109375" style="36" customWidth="1"/>
    <col min="11540" max="11540" width="10.7109375" style="36" customWidth="1"/>
    <col min="11541" max="11541" width="9.28515625" style="36" bestFit="1" customWidth="1"/>
    <col min="11542" max="11547" width="8.7109375" style="36" customWidth="1"/>
    <col min="11548" max="11782" width="11.42578125" style="36"/>
    <col min="11783" max="11783" width="12.5703125" style="36" customWidth="1"/>
    <col min="11784" max="11786" width="17.85546875" style="36" customWidth="1"/>
    <col min="11787" max="11787" width="4.5703125" style="36" bestFit="1" customWidth="1"/>
    <col min="11788" max="11788" width="29.28515625" style="36" customWidth="1"/>
    <col min="11789" max="11789" width="8.5703125" style="36" customWidth="1"/>
    <col min="11790" max="11790" width="8.7109375" style="36" customWidth="1"/>
    <col min="11791" max="11791" width="12.28515625" style="36" customWidth="1"/>
    <col min="11792" max="11795" width="8.7109375" style="36" customWidth="1"/>
    <col min="11796" max="11796" width="10.7109375" style="36" customWidth="1"/>
    <col min="11797" max="11797" width="9.28515625" style="36" bestFit="1" customWidth="1"/>
    <col min="11798" max="11803" width="8.7109375" style="36" customWidth="1"/>
    <col min="11804" max="12038" width="11.42578125" style="36"/>
    <col min="12039" max="12039" width="12.5703125" style="36" customWidth="1"/>
    <col min="12040" max="12042" width="17.85546875" style="36" customWidth="1"/>
    <col min="12043" max="12043" width="4.5703125" style="36" bestFit="1" customWidth="1"/>
    <col min="12044" max="12044" width="29.28515625" style="36" customWidth="1"/>
    <col min="12045" max="12045" width="8.5703125" style="36" customWidth="1"/>
    <col min="12046" max="12046" width="8.7109375" style="36" customWidth="1"/>
    <col min="12047" max="12047" width="12.28515625" style="36" customWidth="1"/>
    <col min="12048" max="12051" width="8.7109375" style="36" customWidth="1"/>
    <col min="12052" max="12052" width="10.7109375" style="36" customWidth="1"/>
    <col min="12053" max="12053" width="9.28515625" style="36" bestFit="1" customWidth="1"/>
    <col min="12054" max="12059" width="8.7109375" style="36" customWidth="1"/>
    <col min="12060" max="12294" width="11.42578125" style="36"/>
    <col min="12295" max="12295" width="12.5703125" style="36" customWidth="1"/>
    <col min="12296" max="12298" width="17.85546875" style="36" customWidth="1"/>
    <col min="12299" max="12299" width="4.5703125" style="36" bestFit="1" customWidth="1"/>
    <col min="12300" max="12300" width="29.28515625" style="36" customWidth="1"/>
    <col min="12301" max="12301" width="8.5703125" style="36" customWidth="1"/>
    <col min="12302" max="12302" width="8.7109375" style="36" customWidth="1"/>
    <col min="12303" max="12303" width="12.28515625" style="36" customWidth="1"/>
    <col min="12304" max="12307" width="8.7109375" style="36" customWidth="1"/>
    <col min="12308" max="12308" width="10.7109375" style="36" customWidth="1"/>
    <col min="12309" max="12309" width="9.28515625" style="36" bestFit="1" customWidth="1"/>
    <col min="12310" max="12315" width="8.7109375" style="36" customWidth="1"/>
    <col min="12316" max="12550" width="11.42578125" style="36"/>
    <col min="12551" max="12551" width="12.5703125" style="36" customWidth="1"/>
    <col min="12552" max="12554" width="17.85546875" style="36" customWidth="1"/>
    <col min="12555" max="12555" width="4.5703125" style="36" bestFit="1" customWidth="1"/>
    <col min="12556" max="12556" width="29.28515625" style="36" customWidth="1"/>
    <col min="12557" max="12557" width="8.5703125" style="36" customWidth="1"/>
    <col min="12558" max="12558" width="8.7109375" style="36" customWidth="1"/>
    <col min="12559" max="12559" width="12.28515625" style="36" customWidth="1"/>
    <col min="12560" max="12563" width="8.7109375" style="36" customWidth="1"/>
    <col min="12564" max="12564" width="10.7109375" style="36" customWidth="1"/>
    <col min="12565" max="12565" width="9.28515625" style="36" bestFit="1" customWidth="1"/>
    <col min="12566" max="12571" width="8.7109375" style="36" customWidth="1"/>
    <col min="12572" max="12806" width="11.42578125" style="36"/>
    <col min="12807" max="12807" width="12.5703125" style="36" customWidth="1"/>
    <col min="12808" max="12810" width="17.85546875" style="36" customWidth="1"/>
    <col min="12811" max="12811" width="4.5703125" style="36" bestFit="1" customWidth="1"/>
    <col min="12812" max="12812" width="29.28515625" style="36" customWidth="1"/>
    <col min="12813" max="12813" width="8.5703125" style="36" customWidth="1"/>
    <col min="12814" max="12814" width="8.7109375" style="36" customWidth="1"/>
    <col min="12815" max="12815" width="12.28515625" style="36" customWidth="1"/>
    <col min="12816" max="12819" width="8.7109375" style="36" customWidth="1"/>
    <col min="12820" max="12820" width="10.7109375" style="36" customWidth="1"/>
    <col min="12821" max="12821" width="9.28515625" style="36" bestFit="1" customWidth="1"/>
    <col min="12822" max="12827" width="8.7109375" style="36" customWidth="1"/>
    <col min="12828" max="13062" width="11.42578125" style="36"/>
    <col min="13063" max="13063" width="12.5703125" style="36" customWidth="1"/>
    <col min="13064" max="13066" width="17.85546875" style="36" customWidth="1"/>
    <col min="13067" max="13067" width="4.5703125" style="36" bestFit="1" customWidth="1"/>
    <col min="13068" max="13068" width="29.28515625" style="36" customWidth="1"/>
    <col min="13069" max="13069" width="8.5703125" style="36" customWidth="1"/>
    <col min="13070" max="13070" width="8.7109375" style="36" customWidth="1"/>
    <col min="13071" max="13071" width="12.28515625" style="36" customWidth="1"/>
    <col min="13072" max="13075" width="8.7109375" style="36" customWidth="1"/>
    <col min="13076" max="13076" width="10.7109375" style="36" customWidth="1"/>
    <col min="13077" max="13077" width="9.28515625" style="36" bestFit="1" customWidth="1"/>
    <col min="13078" max="13083" width="8.7109375" style="36" customWidth="1"/>
    <col min="13084" max="13318" width="11.42578125" style="36"/>
    <col min="13319" max="13319" width="12.5703125" style="36" customWidth="1"/>
    <col min="13320" max="13322" width="17.85546875" style="36" customWidth="1"/>
    <col min="13323" max="13323" width="4.5703125" style="36" bestFit="1" customWidth="1"/>
    <col min="13324" max="13324" width="29.28515625" style="36" customWidth="1"/>
    <col min="13325" max="13325" width="8.5703125" style="36" customWidth="1"/>
    <col min="13326" max="13326" width="8.7109375" style="36" customWidth="1"/>
    <col min="13327" max="13327" width="12.28515625" style="36" customWidth="1"/>
    <col min="13328" max="13331" width="8.7109375" style="36" customWidth="1"/>
    <col min="13332" max="13332" width="10.7109375" style="36" customWidth="1"/>
    <col min="13333" max="13333" width="9.28515625" style="36" bestFit="1" customWidth="1"/>
    <col min="13334" max="13339" width="8.7109375" style="36" customWidth="1"/>
    <col min="13340" max="13574" width="11.42578125" style="36"/>
    <col min="13575" max="13575" width="12.5703125" style="36" customWidth="1"/>
    <col min="13576" max="13578" width="17.85546875" style="36" customWidth="1"/>
    <col min="13579" max="13579" width="4.5703125" style="36" bestFit="1" customWidth="1"/>
    <col min="13580" max="13580" width="29.28515625" style="36" customWidth="1"/>
    <col min="13581" max="13581" width="8.5703125" style="36" customWidth="1"/>
    <col min="13582" max="13582" width="8.7109375" style="36" customWidth="1"/>
    <col min="13583" max="13583" width="12.28515625" style="36" customWidth="1"/>
    <col min="13584" max="13587" width="8.7109375" style="36" customWidth="1"/>
    <col min="13588" max="13588" width="10.7109375" style="36" customWidth="1"/>
    <col min="13589" max="13589" width="9.28515625" style="36" bestFit="1" customWidth="1"/>
    <col min="13590" max="13595" width="8.7109375" style="36" customWidth="1"/>
    <col min="13596" max="13830" width="11.42578125" style="36"/>
    <col min="13831" max="13831" width="12.5703125" style="36" customWidth="1"/>
    <col min="13832" max="13834" width="17.85546875" style="36" customWidth="1"/>
    <col min="13835" max="13835" width="4.5703125" style="36" bestFit="1" customWidth="1"/>
    <col min="13836" max="13836" width="29.28515625" style="36" customWidth="1"/>
    <col min="13837" max="13837" width="8.5703125" style="36" customWidth="1"/>
    <col min="13838" max="13838" width="8.7109375" style="36" customWidth="1"/>
    <col min="13839" max="13839" width="12.28515625" style="36" customWidth="1"/>
    <col min="13840" max="13843" width="8.7109375" style="36" customWidth="1"/>
    <col min="13844" max="13844" width="10.7109375" style="36" customWidth="1"/>
    <col min="13845" max="13845" width="9.28515625" style="36" bestFit="1" customWidth="1"/>
    <col min="13846" max="13851" width="8.7109375" style="36" customWidth="1"/>
    <col min="13852" max="14086" width="11.42578125" style="36"/>
    <col min="14087" max="14087" width="12.5703125" style="36" customWidth="1"/>
    <col min="14088" max="14090" width="17.85546875" style="36" customWidth="1"/>
    <col min="14091" max="14091" width="4.5703125" style="36" bestFit="1" customWidth="1"/>
    <col min="14092" max="14092" width="29.28515625" style="36" customWidth="1"/>
    <col min="14093" max="14093" width="8.5703125" style="36" customWidth="1"/>
    <col min="14094" max="14094" width="8.7109375" style="36" customWidth="1"/>
    <col min="14095" max="14095" width="12.28515625" style="36" customWidth="1"/>
    <col min="14096" max="14099" width="8.7109375" style="36" customWidth="1"/>
    <col min="14100" max="14100" width="10.7109375" style="36" customWidth="1"/>
    <col min="14101" max="14101" width="9.28515625" style="36" bestFit="1" customWidth="1"/>
    <col min="14102" max="14107" width="8.7109375" style="36" customWidth="1"/>
    <col min="14108" max="14342" width="11.42578125" style="36"/>
    <col min="14343" max="14343" width="12.5703125" style="36" customWidth="1"/>
    <col min="14344" max="14346" width="17.85546875" style="36" customWidth="1"/>
    <col min="14347" max="14347" width="4.5703125" style="36" bestFit="1" customWidth="1"/>
    <col min="14348" max="14348" width="29.28515625" style="36" customWidth="1"/>
    <col min="14349" max="14349" width="8.5703125" style="36" customWidth="1"/>
    <col min="14350" max="14350" width="8.7109375" style="36" customWidth="1"/>
    <col min="14351" max="14351" width="12.28515625" style="36" customWidth="1"/>
    <col min="14352" max="14355" width="8.7109375" style="36" customWidth="1"/>
    <col min="14356" max="14356" width="10.7109375" style="36" customWidth="1"/>
    <col min="14357" max="14357" width="9.28515625" style="36" bestFit="1" customWidth="1"/>
    <col min="14358" max="14363" width="8.7109375" style="36" customWidth="1"/>
    <col min="14364" max="14598" width="11.42578125" style="36"/>
    <col min="14599" max="14599" width="12.5703125" style="36" customWidth="1"/>
    <col min="14600" max="14602" width="17.85546875" style="36" customWidth="1"/>
    <col min="14603" max="14603" width="4.5703125" style="36" bestFit="1" customWidth="1"/>
    <col min="14604" max="14604" width="29.28515625" style="36" customWidth="1"/>
    <col min="14605" max="14605" width="8.5703125" style="36" customWidth="1"/>
    <col min="14606" max="14606" width="8.7109375" style="36" customWidth="1"/>
    <col min="14607" max="14607" width="12.28515625" style="36" customWidth="1"/>
    <col min="14608" max="14611" width="8.7109375" style="36" customWidth="1"/>
    <col min="14612" max="14612" width="10.7109375" style="36" customWidth="1"/>
    <col min="14613" max="14613" width="9.28515625" style="36" bestFit="1" customWidth="1"/>
    <col min="14614" max="14619" width="8.7109375" style="36" customWidth="1"/>
    <col min="14620" max="14854" width="11.42578125" style="36"/>
    <col min="14855" max="14855" width="12.5703125" style="36" customWidth="1"/>
    <col min="14856" max="14858" width="17.85546875" style="36" customWidth="1"/>
    <col min="14859" max="14859" width="4.5703125" style="36" bestFit="1" customWidth="1"/>
    <col min="14860" max="14860" width="29.28515625" style="36" customWidth="1"/>
    <col min="14861" max="14861" width="8.5703125" style="36" customWidth="1"/>
    <col min="14862" max="14862" width="8.7109375" style="36" customWidth="1"/>
    <col min="14863" max="14863" width="12.28515625" style="36" customWidth="1"/>
    <col min="14864" max="14867" width="8.7109375" style="36" customWidth="1"/>
    <col min="14868" max="14868" width="10.7109375" style="36" customWidth="1"/>
    <col min="14869" max="14869" width="9.28515625" style="36" bestFit="1" customWidth="1"/>
    <col min="14870" max="14875" width="8.7109375" style="36" customWidth="1"/>
    <col min="14876" max="15110" width="11.42578125" style="36"/>
    <col min="15111" max="15111" width="12.5703125" style="36" customWidth="1"/>
    <col min="15112" max="15114" width="17.85546875" style="36" customWidth="1"/>
    <col min="15115" max="15115" width="4.5703125" style="36" bestFit="1" customWidth="1"/>
    <col min="15116" max="15116" width="29.28515625" style="36" customWidth="1"/>
    <col min="15117" max="15117" width="8.5703125" style="36" customWidth="1"/>
    <col min="15118" max="15118" width="8.7109375" style="36" customWidth="1"/>
    <col min="15119" max="15119" width="12.28515625" style="36" customWidth="1"/>
    <col min="15120" max="15123" width="8.7109375" style="36" customWidth="1"/>
    <col min="15124" max="15124" width="10.7109375" style="36" customWidth="1"/>
    <col min="15125" max="15125" width="9.28515625" style="36" bestFit="1" customWidth="1"/>
    <col min="15126" max="15131" width="8.7109375" style="36" customWidth="1"/>
    <col min="15132" max="15366" width="11.42578125" style="36"/>
    <col min="15367" max="15367" width="12.5703125" style="36" customWidth="1"/>
    <col min="15368" max="15370" width="17.85546875" style="36" customWidth="1"/>
    <col min="15371" max="15371" width="4.5703125" style="36" bestFit="1" customWidth="1"/>
    <col min="15372" max="15372" width="29.28515625" style="36" customWidth="1"/>
    <col min="15373" max="15373" width="8.5703125" style="36" customWidth="1"/>
    <col min="15374" max="15374" width="8.7109375" style="36" customWidth="1"/>
    <col min="15375" max="15375" width="12.28515625" style="36" customWidth="1"/>
    <col min="15376" max="15379" width="8.7109375" style="36" customWidth="1"/>
    <col min="15380" max="15380" width="10.7109375" style="36" customWidth="1"/>
    <col min="15381" max="15381" width="9.28515625" style="36" bestFit="1" customWidth="1"/>
    <col min="15382" max="15387" width="8.7109375" style="36" customWidth="1"/>
    <col min="15388" max="15622" width="11.42578125" style="36"/>
    <col min="15623" max="15623" width="12.5703125" style="36" customWidth="1"/>
    <col min="15624" max="15626" width="17.85546875" style="36" customWidth="1"/>
    <col min="15627" max="15627" width="4.5703125" style="36" bestFit="1" customWidth="1"/>
    <col min="15628" max="15628" width="29.28515625" style="36" customWidth="1"/>
    <col min="15629" max="15629" width="8.5703125" style="36" customWidth="1"/>
    <col min="15630" max="15630" width="8.7109375" style="36" customWidth="1"/>
    <col min="15631" max="15631" width="12.28515625" style="36" customWidth="1"/>
    <col min="15632" max="15635" width="8.7109375" style="36" customWidth="1"/>
    <col min="15636" max="15636" width="10.7109375" style="36" customWidth="1"/>
    <col min="15637" max="15637" width="9.28515625" style="36" bestFit="1" customWidth="1"/>
    <col min="15638" max="15643" width="8.7109375" style="36" customWidth="1"/>
    <col min="15644" max="15878" width="11.42578125" style="36"/>
    <col min="15879" max="15879" width="12.5703125" style="36" customWidth="1"/>
    <col min="15880" max="15882" width="17.85546875" style="36" customWidth="1"/>
    <col min="15883" max="15883" width="4.5703125" style="36" bestFit="1" customWidth="1"/>
    <col min="15884" max="15884" width="29.28515625" style="36" customWidth="1"/>
    <col min="15885" max="15885" width="8.5703125" style="36" customWidth="1"/>
    <col min="15886" max="15886" width="8.7109375" style="36" customWidth="1"/>
    <col min="15887" max="15887" width="12.28515625" style="36" customWidth="1"/>
    <col min="15888" max="15891" width="8.7109375" style="36" customWidth="1"/>
    <col min="15892" max="15892" width="10.7109375" style="36" customWidth="1"/>
    <col min="15893" max="15893" width="9.28515625" style="36" bestFit="1" customWidth="1"/>
    <col min="15894" max="15899" width="8.7109375" style="36" customWidth="1"/>
    <col min="15900" max="16134" width="11.42578125" style="36"/>
    <col min="16135" max="16135" width="12.5703125" style="36" customWidth="1"/>
    <col min="16136" max="16138" width="17.85546875" style="36" customWidth="1"/>
    <col min="16139" max="16139" width="4.5703125" style="36" bestFit="1" customWidth="1"/>
    <col min="16140" max="16140" width="29.28515625" style="36" customWidth="1"/>
    <col min="16141" max="16141" width="8.5703125" style="36" customWidth="1"/>
    <col min="16142" max="16142" width="8.7109375" style="36" customWidth="1"/>
    <col min="16143" max="16143" width="12.28515625" style="36" customWidth="1"/>
    <col min="16144" max="16147" width="8.7109375" style="36" customWidth="1"/>
    <col min="16148" max="16148" width="10.7109375" style="36" customWidth="1"/>
    <col min="16149" max="16149" width="9.28515625" style="36" bestFit="1" customWidth="1"/>
    <col min="16150" max="16155" width="8.7109375" style="36" customWidth="1"/>
    <col min="16156" max="16384" width="11.42578125" style="36"/>
  </cols>
  <sheetData>
    <row r="1" spans="1:35" ht="15">
      <c r="A1" s="263" t="s">
        <v>606</v>
      </c>
      <c r="AF1" s="420"/>
    </row>
    <row r="2" spans="1:35" s="423" customFormat="1" ht="16.5" customHeight="1">
      <c r="A2" s="417" t="s">
        <v>270</v>
      </c>
      <c r="B2" s="421"/>
      <c r="C2" s="421"/>
      <c r="D2" s="421"/>
      <c r="E2" s="421"/>
      <c r="F2" s="421"/>
      <c r="G2" s="421"/>
      <c r="H2" s="422"/>
      <c r="I2" s="422"/>
      <c r="J2" s="422"/>
      <c r="AF2" s="420"/>
      <c r="AG2" s="36"/>
      <c r="AH2" s="36"/>
      <c r="AI2" s="36"/>
    </row>
    <row r="3" spans="1:35">
      <c r="G3" s="54"/>
      <c r="H3" s="54"/>
      <c r="I3" s="54"/>
      <c r="J3" s="54"/>
      <c r="AF3" s="420"/>
    </row>
    <row r="4" spans="1:35">
      <c r="G4" s="54"/>
      <c r="H4" s="54"/>
      <c r="I4" s="54"/>
      <c r="J4" s="54"/>
      <c r="AF4" s="420"/>
    </row>
    <row r="5" spans="1:35" ht="12.75" customHeight="1">
      <c r="G5" s="54"/>
      <c r="H5" s="54"/>
      <c r="I5" s="54"/>
      <c r="J5" s="54"/>
      <c r="AF5" s="420"/>
    </row>
    <row r="6" spans="1:35">
      <c r="G6" s="54"/>
      <c r="H6" s="54"/>
      <c r="I6" s="54"/>
      <c r="J6" s="54"/>
      <c r="AF6" s="420"/>
    </row>
    <row r="7" spans="1:35" s="177" customFormat="1" ht="12.75" customHeight="1">
      <c r="G7" s="54"/>
      <c r="H7" s="54"/>
      <c r="I7" s="54"/>
      <c r="J7" s="54"/>
      <c r="K7" s="36"/>
      <c r="AF7" s="420"/>
      <c r="AG7" s="36"/>
      <c r="AH7" s="36"/>
      <c r="AI7" s="36"/>
    </row>
    <row r="8" spans="1:35">
      <c r="G8" s="54"/>
      <c r="H8" s="54"/>
      <c r="I8" s="54"/>
      <c r="J8" s="54"/>
      <c r="AF8" s="420"/>
    </row>
    <row r="9" spans="1:35">
      <c r="G9" s="54"/>
      <c r="H9" s="54"/>
      <c r="I9" s="54"/>
      <c r="J9" s="54"/>
      <c r="AF9" s="420"/>
    </row>
    <row r="10" spans="1:35">
      <c r="G10" s="54"/>
      <c r="H10" s="54"/>
      <c r="J10" s="54"/>
      <c r="AF10" s="420"/>
    </row>
    <row r="11" spans="1:35">
      <c r="G11" s="54"/>
      <c r="H11" s="54"/>
      <c r="I11" s="500"/>
      <c r="J11" s="54"/>
      <c r="AF11" s="420"/>
    </row>
    <row r="12" spans="1:35">
      <c r="G12" s="54"/>
      <c r="H12" s="54"/>
      <c r="I12" s="54"/>
      <c r="J12" s="54"/>
      <c r="AF12" s="420"/>
    </row>
    <row r="13" spans="1:35">
      <c r="G13" s="54"/>
      <c r="H13" s="54"/>
      <c r="I13" s="54"/>
      <c r="J13" s="54"/>
      <c r="AF13" s="420"/>
    </row>
    <row r="14" spans="1:35">
      <c r="G14" s="54"/>
      <c r="H14" s="54"/>
      <c r="I14" s="54"/>
      <c r="J14" s="54"/>
      <c r="AF14" s="420"/>
    </row>
    <row r="15" spans="1:35">
      <c r="G15" s="54"/>
      <c r="H15" s="54"/>
      <c r="I15" s="54"/>
      <c r="J15" s="54"/>
      <c r="AF15" s="420"/>
    </row>
    <row r="16" spans="1:35">
      <c r="A16" s="54"/>
      <c r="B16" s="54"/>
      <c r="C16" s="54"/>
      <c r="D16" s="54"/>
      <c r="E16" s="54"/>
      <c r="F16" s="54"/>
      <c r="G16" s="54"/>
      <c r="H16" s="54"/>
      <c r="I16" s="54"/>
      <c r="J16" s="54"/>
      <c r="V16" s="420"/>
      <c r="W16" s="420"/>
      <c r="X16" s="420"/>
      <c r="Y16" s="420"/>
      <c r="Z16" s="420"/>
      <c r="AA16" s="420"/>
      <c r="AB16" s="420"/>
      <c r="AC16" s="420"/>
      <c r="AD16" s="420"/>
      <c r="AE16" s="420"/>
      <c r="AF16" s="420"/>
    </row>
    <row r="17" spans="1:20" ht="15.75" customHeight="1">
      <c r="A17" s="418"/>
      <c r="N17" s="37"/>
      <c r="O17" s="37"/>
    </row>
    <row r="18" spans="1:20" ht="15.75" customHeight="1">
      <c r="A18" s="418"/>
      <c r="L18" s="66"/>
      <c r="M18" s="66"/>
      <c r="N18" s="66"/>
      <c r="O18" s="66"/>
      <c r="P18" s="66"/>
      <c r="Q18" s="53"/>
      <c r="R18" s="53"/>
      <c r="S18" s="53"/>
    </row>
    <row r="19" spans="1:20" ht="15.75" customHeight="1">
      <c r="A19" s="33" t="s">
        <v>271</v>
      </c>
      <c r="B19" s="36"/>
      <c r="C19" s="36"/>
      <c r="D19" s="36"/>
      <c r="E19" s="36"/>
      <c r="F19" s="36"/>
      <c r="G19" s="36"/>
      <c r="H19" s="36"/>
      <c r="I19" s="36"/>
      <c r="J19" s="36"/>
      <c r="K19" s="424"/>
      <c r="L19" s="424"/>
      <c r="M19" s="424"/>
      <c r="N19" s="424"/>
      <c r="O19" s="424"/>
      <c r="P19" s="424"/>
      <c r="Q19" s="424"/>
      <c r="R19" s="424"/>
      <c r="S19" s="424"/>
      <c r="T19" s="424"/>
    </row>
    <row r="20" spans="1:20" ht="15.75" customHeight="1">
      <c r="A20" s="423"/>
      <c r="B20" s="423"/>
      <c r="C20" s="423"/>
      <c r="D20" s="423"/>
      <c r="E20" s="423"/>
      <c r="F20" s="423"/>
      <c r="G20" s="425"/>
      <c r="H20" s="426"/>
      <c r="I20" s="427"/>
      <c r="J20" s="423"/>
      <c r="K20" s="424"/>
      <c r="L20" s="424"/>
      <c r="M20" s="424"/>
      <c r="N20" s="424"/>
      <c r="O20" s="424"/>
      <c r="P20" s="424"/>
      <c r="Q20" s="424"/>
      <c r="R20" s="424"/>
      <c r="S20" s="424"/>
      <c r="T20" s="424"/>
    </row>
    <row r="21" spans="1:20" ht="15">
      <c r="A21" s="54" t="s">
        <v>272</v>
      </c>
      <c r="B21" s="36"/>
      <c r="C21" s="60"/>
      <c r="D21" s="428"/>
      <c r="E21" s="54"/>
      <c r="F21" s="425"/>
      <c r="G21" s="36"/>
      <c r="H21" s="426"/>
      <c r="I21" s="427"/>
      <c r="J21" s="429"/>
      <c r="K21" s="424"/>
      <c r="L21" s="424"/>
      <c r="M21" s="424"/>
      <c r="N21" s="424"/>
      <c r="O21" s="424"/>
      <c r="P21" s="424"/>
      <c r="Q21" s="424"/>
      <c r="R21" s="424"/>
      <c r="S21" s="424"/>
      <c r="T21" s="424"/>
    </row>
    <row r="22" spans="1:20" ht="15">
      <c r="A22" s="684" t="s">
        <v>273</v>
      </c>
      <c r="B22" s="430">
        <v>11921.08985309442</v>
      </c>
      <c r="C22" s="66">
        <v>0.34959316781753319</v>
      </c>
      <c r="D22" s="428" t="s">
        <v>607</v>
      </c>
      <c r="E22" s="36"/>
      <c r="F22" s="425" t="s">
        <v>274</v>
      </c>
      <c r="G22" s="36"/>
      <c r="H22" s="426"/>
      <c r="I22" s="427"/>
      <c r="J22" s="429"/>
      <c r="K22" s="431"/>
      <c r="L22" s="424"/>
      <c r="M22" s="424"/>
      <c r="N22" s="424"/>
      <c r="O22" s="424"/>
      <c r="P22" s="424"/>
      <c r="Q22" s="424"/>
      <c r="R22" s="424"/>
      <c r="S22" s="424"/>
      <c r="T22" s="424"/>
    </row>
    <row r="23" spans="1:20" ht="15">
      <c r="A23" s="54" t="s">
        <v>275</v>
      </c>
      <c r="B23" s="430">
        <v>8335.4516458725593</v>
      </c>
      <c r="C23" s="66">
        <v>0.24444215939820738</v>
      </c>
      <c r="D23" s="428" t="s">
        <v>608</v>
      </c>
      <c r="E23" s="36"/>
      <c r="F23" s="425"/>
      <c r="G23" s="36"/>
      <c r="H23" s="426"/>
      <c r="I23" s="427"/>
      <c r="J23" s="429"/>
      <c r="K23" s="424"/>
      <c r="L23" s="432"/>
      <c r="M23" s="433"/>
      <c r="N23" s="434"/>
      <c r="O23" s="424"/>
      <c r="P23" s="434"/>
      <c r="Q23" s="424"/>
      <c r="R23" s="424"/>
      <c r="S23" s="424"/>
      <c r="T23" s="424"/>
    </row>
    <row r="24" spans="1:20" ht="15">
      <c r="A24" s="54" t="s">
        <v>276</v>
      </c>
      <c r="B24" s="430">
        <v>7984.5308303417478</v>
      </c>
      <c r="C24" s="66">
        <v>0.2341511943047194</v>
      </c>
      <c r="D24" s="428" t="s">
        <v>609</v>
      </c>
      <c r="E24" s="36"/>
      <c r="F24" s="425"/>
      <c r="G24" s="36"/>
      <c r="H24" s="426"/>
      <c r="I24" s="427"/>
      <c r="J24" s="429"/>
      <c r="K24" s="424"/>
      <c r="L24" s="432"/>
      <c r="M24" s="433"/>
      <c r="N24" s="434"/>
      <c r="O24" s="424"/>
      <c r="P24" s="434"/>
      <c r="Q24" s="424"/>
      <c r="R24" s="424"/>
      <c r="S24" s="424"/>
      <c r="T24" s="424"/>
    </row>
    <row r="25" spans="1:20" ht="15">
      <c r="A25" s="59" t="s">
        <v>277</v>
      </c>
      <c r="B25" s="430">
        <v>2133.518146742671</v>
      </c>
      <c r="C25" s="66">
        <v>6.2566709647134761E-2</v>
      </c>
      <c r="D25" s="428" t="s">
        <v>610</v>
      </c>
      <c r="E25" s="177"/>
      <c r="F25" s="435"/>
      <c r="G25" s="177"/>
      <c r="H25" s="436"/>
      <c r="I25" s="54"/>
      <c r="J25" s="429"/>
      <c r="K25" s="424"/>
      <c r="L25" s="432"/>
      <c r="M25" s="433"/>
      <c r="N25" s="434"/>
      <c r="O25" s="424"/>
      <c r="P25" s="434"/>
      <c r="Q25" s="424"/>
      <c r="R25" s="424"/>
      <c r="S25" s="424"/>
      <c r="T25" s="424"/>
    </row>
    <row r="26" spans="1:20" ht="15">
      <c r="A26" s="59" t="s">
        <v>278</v>
      </c>
      <c r="B26" s="430">
        <v>1234.4483544034092</v>
      </c>
      <c r="C26" s="66">
        <v>3.6200944380182475E-2</v>
      </c>
      <c r="D26" s="428" t="s">
        <v>611</v>
      </c>
      <c r="E26" s="36"/>
      <c r="F26" s="435"/>
      <c r="G26" s="36"/>
      <c r="H26" s="436"/>
      <c r="I26" s="427"/>
      <c r="J26" s="429"/>
      <c r="K26" s="424"/>
      <c r="L26" s="432"/>
      <c r="M26" s="433"/>
      <c r="N26" s="434"/>
      <c r="O26" s="424"/>
      <c r="P26" s="434"/>
      <c r="Q26" s="424"/>
      <c r="R26" s="424"/>
      <c r="S26" s="432"/>
      <c r="T26" s="424"/>
    </row>
    <row r="27" spans="1:20" ht="15">
      <c r="A27" s="36" t="s">
        <v>279</v>
      </c>
      <c r="B27" s="62">
        <v>1505.3647999999996</v>
      </c>
      <c r="C27" s="66">
        <v>4.4145732952126163E-2</v>
      </c>
      <c r="D27" s="428" t="s">
        <v>612</v>
      </c>
      <c r="E27" s="36"/>
      <c r="F27" s="437"/>
      <c r="G27" s="36"/>
      <c r="H27" s="436"/>
      <c r="I27" s="427"/>
      <c r="J27" s="429"/>
      <c r="K27" s="424"/>
      <c r="L27" s="432"/>
      <c r="M27" s="433"/>
      <c r="N27" s="434"/>
      <c r="O27" s="424"/>
      <c r="P27" s="434"/>
      <c r="Q27" s="424"/>
      <c r="R27" s="424"/>
      <c r="S27" s="432"/>
      <c r="T27" s="424"/>
    </row>
    <row r="28" spans="1:20" ht="15">
      <c r="A28" s="36" t="s">
        <v>280</v>
      </c>
      <c r="B28" s="62">
        <v>554.52628090899975</v>
      </c>
      <c r="C28" s="66">
        <v>1.6261818472136723E-2</v>
      </c>
      <c r="D28" s="428" t="s">
        <v>613</v>
      </c>
      <c r="E28" s="36"/>
      <c r="F28" s="425"/>
      <c r="G28" s="36"/>
      <c r="H28" s="425"/>
      <c r="I28" s="427"/>
      <c r="J28" s="429"/>
      <c r="K28" s="424"/>
      <c r="L28" s="432"/>
      <c r="M28" s="433"/>
      <c r="N28" s="434"/>
      <c r="O28" s="424"/>
      <c r="P28" s="434"/>
      <c r="Q28" s="424"/>
      <c r="R28" s="424"/>
      <c r="S28" s="432"/>
      <c r="T28" s="424"/>
    </row>
    <row r="29" spans="1:20" ht="15">
      <c r="A29" s="59" t="s">
        <v>281</v>
      </c>
      <c r="B29" s="430">
        <v>198.63017121610906</v>
      </c>
      <c r="C29" s="66">
        <v>5.824949869122388E-3</v>
      </c>
      <c r="D29" s="428" t="s">
        <v>614</v>
      </c>
      <c r="E29" s="36"/>
      <c r="F29" s="438"/>
      <c r="G29" s="36"/>
      <c r="H29" s="439"/>
      <c r="I29" s="427"/>
      <c r="J29" s="429"/>
      <c r="K29" s="424"/>
      <c r="L29" s="432"/>
      <c r="M29" s="433"/>
      <c r="N29" s="434"/>
      <c r="O29" s="424"/>
      <c r="P29" s="434"/>
      <c r="Q29" s="424"/>
      <c r="R29" s="424"/>
      <c r="S29" s="432"/>
      <c r="T29" s="424"/>
    </row>
    <row r="30" spans="1:20" ht="15">
      <c r="A30" s="440" t="s">
        <v>282</v>
      </c>
      <c r="B30" s="62">
        <v>232.33359530942062</v>
      </c>
      <c r="C30" s="66">
        <v>6.8133231588363413E-3</v>
      </c>
      <c r="D30" s="428" t="s">
        <v>615</v>
      </c>
      <c r="E30" s="36"/>
      <c r="F30" s="36"/>
      <c r="G30" s="36"/>
      <c r="H30" s="36"/>
      <c r="I30" s="427"/>
      <c r="J30" s="429"/>
      <c r="K30" s="424"/>
      <c r="L30" s="432"/>
      <c r="M30" s="433"/>
      <c r="N30" s="434"/>
      <c r="O30" s="424"/>
      <c r="P30" s="434"/>
      <c r="Q30" s="424"/>
      <c r="R30" s="424"/>
      <c r="S30" s="432"/>
      <c r="T30" s="424"/>
    </row>
    <row r="31" spans="1:20" ht="15">
      <c r="A31" s="440" t="s">
        <v>5</v>
      </c>
      <c r="B31" s="62">
        <v>34099.893677889377</v>
      </c>
      <c r="C31" s="66">
        <v>1</v>
      </c>
      <c r="D31" s="428" t="s">
        <v>283</v>
      </c>
      <c r="E31" s="36"/>
      <c r="F31" s="36"/>
      <c r="G31" s="36"/>
      <c r="H31" s="36"/>
      <c r="I31" s="36"/>
      <c r="J31" s="429"/>
      <c r="K31" s="424"/>
      <c r="L31" s="432"/>
      <c r="M31" s="433"/>
      <c r="N31" s="434"/>
      <c r="O31" s="424"/>
      <c r="P31" s="434"/>
      <c r="Q31" s="424"/>
      <c r="R31" s="424"/>
      <c r="S31" s="432"/>
      <c r="T31" s="424"/>
    </row>
    <row r="32" spans="1:20">
      <c r="A32" s="36"/>
      <c r="B32" s="441"/>
      <c r="C32" s="54"/>
      <c r="D32" s="54"/>
      <c r="E32" s="427"/>
      <c r="F32" s="36"/>
      <c r="G32" s="36"/>
      <c r="H32" s="36"/>
      <c r="I32" s="146"/>
      <c r="J32" s="442"/>
      <c r="K32" s="424"/>
      <c r="L32" s="432"/>
      <c r="M32" s="433"/>
      <c r="N32" s="434"/>
      <c r="O32" s="424"/>
      <c r="P32" s="434"/>
      <c r="Q32" s="424"/>
      <c r="R32" s="424"/>
      <c r="S32" s="432"/>
      <c r="T32" s="424"/>
    </row>
    <row r="33" spans="1:26">
      <c r="A33" s="443"/>
      <c r="B33" s="36"/>
      <c r="C33" s="54"/>
      <c r="D33" s="219"/>
      <c r="E33" s="427"/>
      <c r="F33" s="36"/>
      <c r="G33" s="36"/>
      <c r="H33" s="36"/>
      <c r="I33" s="36"/>
      <c r="J33" s="36"/>
      <c r="K33" s="424"/>
      <c r="L33" s="424"/>
      <c r="M33" s="424"/>
      <c r="N33" s="424"/>
      <c r="O33" s="424"/>
      <c r="P33" s="424"/>
      <c r="Q33" s="424"/>
      <c r="R33" s="424"/>
      <c r="S33" s="432"/>
      <c r="T33" s="424"/>
    </row>
    <row r="34" spans="1:26">
      <c r="A34" s="146" t="s">
        <v>679</v>
      </c>
      <c r="B34" s="36"/>
      <c r="C34" s="36"/>
      <c r="D34" s="36"/>
      <c r="E34" s="36"/>
      <c r="F34" s="36"/>
      <c r="G34" s="36"/>
      <c r="H34" s="36"/>
      <c r="I34" s="36"/>
      <c r="J34" s="36"/>
    </row>
    <row r="35" spans="1:26">
      <c r="A35" s="37" t="s">
        <v>680</v>
      </c>
      <c r="B35" s="36"/>
      <c r="C35" s="36"/>
      <c r="D35" s="53"/>
      <c r="E35" s="36"/>
      <c r="F35" s="36"/>
      <c r="G35" s="36"/>
      <c r="H35" s="36"/>
      <c r="I35" s="36"/>
      <c r="J35" s="36"/>
    </row>
    <row r="36" spans="1:26">
      <c r="A36" s="37" t="s">
        <v>681</v>
      </c>
      <c r="B36" s="36"/>
      <c r="C36" s="36"/>
      <c r="D36" s="53"/>
      <c r="E36" s="36"/>
      <c r="F36" s="36"/>
      <c r="G36" s="36"/>
      <c r="H36" s="36"/>
      <c r="I36" s="36"/>
      <c r="J36" s="36"/>
    </row>
    <row r="37" spans="1:26" ht="18" customHeight="1">
      <c r="A37" s="36" t="s">
        <v>657</v>
      </c>
      <c r="B37" s="36"/>
      <c r="C37" s="36"/>
      <c r="D37" s="53"/>
      <c r="E37" s="36"/>
      <c r="F37" s="36"/>
      <c r="G37" s="36"/>
      <c r="H37" s="36"/>
      <c r="I37" s="36"/>
      <c r="J37" s="36"/>
    </row>
    <row r="38" spans="1:26" ht="12.75" customHeight="1">
      <c r="A38" s="36" t="s">
        <v>643</v>
      </c>
      <c r="B38" s="36"/>
      <c r="C38" s="36"/>
      <c r="D38" s="53"/>
      <c r="E38" s="36"/>
      <c r="F38" s="36"/>
      <c r="G38" s="36"/>
      <c r="H38" s="36"/>
      <c r="I38" s="36"/>
      <c r="J38" s="36"/>
    </row>
    <row r="39" spans="1:26" ht="15" customHeight="1">
      <c r="A39" s="36"/>
      <c r="B39" s="36"/>
      <c r="C39" s="36"/>
      <c r="D39" s="53"/>
      <c r="E39" s="36"/>
      <c r="F39" s="36"/>
      <c r="G39" s="36"/>
      <c r="H39" s="36"/>
      <c r="I39" s="36"/>
      <c r="J39" s="36"/>
    </row>
    <row r="40" spans="1:26">
      <c r="A40" s="37"/>
      <c r="B40" s="442"/>
      <c r="C40" s="200"/>
      <c r="D40" s="442"/>
      <c r="E40" s="442"/>
      <c r="F40" s="442"/>
      <c r="G40" s="442"/>
      <c r="H40" s="444"/>
      <c r="I40" s="442"/>
      <c r="J40" s="36"/>
      <c r="R40" s="53"/>
      <c r="S40" s="53"/>
      <c r="T40" s="53"/>
    </row>
    <row r="41" spans="1:26">
      <c r="A41" s="37"/>
      <c r="B41" s="445"/>
      <c r="C41" s="36"/>
      <c r="D41" s="200"/>
      <c r="E41" s="444"/>
      <c r="F41" s="444"/>
      <c r="G41" s="444"/>
      <c r="H41" s="444"/>
      <c r="I41" s="444"/>
      <c r="J41" s="427"/>
      <c r="K41" s="427"/>
      <c r="L41" s="427"/>
      <c r="M41" s="427"/>
      <c r="N41" s="427"/>
      <c r="O41" s="427"/>
      <c r="P41" s="427"/>
      <c r="R41" s="53"/>
      <c r="S41" s="53"/>
      <c r="T41" s="53"/>
    </row>
    <row r="42" spans="1:26">
      <c r="A42" s="54"/>
      <c r="B42" s="54"/>
      <c r="C42" s="54"/>
      <c r="D42" s="54"/>
      <c r="E42" s="54"/>
      <c r="F42" s="54"/>
      <c r="G42" s="54"/>
      <c r="H42" s="54"/>
      <c r="I42" s="54"/>
      <c r="J42" s="54"/>
      <c r="L42" s="442"/>
      <c r="M42" s="200"/>
      <c r="N42" s="442"/>
      <c r="O42" s="442"/>
      <c r="P42" s="442"/>
      <c r="Q42" s="442"/>
      <c r="R42" s="444"/>
      <c r="S42" s="442"/>
    </row>
    <row r="43" spans="1:26">
      <c r="A43" s="54"/>
      <c r="B43" s="54"/>
      <c r="C43" s="54"/>
      <c r="D43" s="54"/>
      <c r="E43" s="54"/>
      <c r="F43" s="54"/>
      <c r="G43" s="54"/>
      <c r="H43" s="54"/>
      <c r="I43" s="54"/>
      <c r="J43" s="54"/>
      <c r="L43" s="442"/>
      <c r="M43" s="200"/>
      <c r="N43" s="442"/>
      <c r="O43" s="442"/>
      <c r="P43" s="442"/>
      <c r="Q43" s="442"/>
      <c r="R43" s="444"/>
      <c r="S43" s="442"/>
      <c r="X43" s="427"/>
      <c r="Y43" s="427"/>
      <c r="Z43" s="427"/>
    </row>
    <row r="44" spans="1:26">
      <c r="A44" s="54"/>
      <c r="B44" s="54"/>
      <c r="C44" s="54"/>
      <c r="D44" s="54"/>
      <c r="E44" s="54"/>
      <c r="F44" s="54"/>
      <c r="G44" s="54"/>
      <c r="H44" s="54"/>
      <c r="I44" s="54"/>
      <c r="J44" s="54"/>
      <c r="L44" s="442"/>
      <c r="M44" s="200"/>
      <c r="N44" s="444"/>
      <c r="O44" s="444"/>
      <c r="P44" s="444"/>
      <c r="Q44" s="444"/>
      <c r="R44" s="444"/>
      <c r="S44" s="444"/>
      <c r="T44" s="427"/>
      <c r="U44" s="427"/>
      <c r="V44" s="427"/>
      <c r="W44" s="427"/>
      <c r="X44" s="427"/>
      <c r="Y44" s="427"/>
      <c r="Z44" s="427"/>
    </row>
    <row r="45" spans="1:26">
      <c r="A45" s="54"/>
      <c r="B45" s="54"/>
      <c r="C45" s="54"/>
      <c r="D45" s="54"/>
      <c r="E45" s="54"/>
      <c r="F45" s="54"/>
      <c r="G45" s="54"/>
      <c r="H45" s="54"/>
      <c r="I45" s="54"/>
      <c r="J45" s="54"/>
      <c r="L45" s="442"/>
      <c r="M45" s="220"/>
      <c r="N45" s="442"/>
      <c r="O45" s="442"/>
      <c r="P45" s="442"/>
      <c r="Q45" s="442"/>
      <c r="R45" s="444"/>
      <c r="S45" s="442"/>
    </row>
    <row r="46" spans="1:26">
      <c r="A46" s="54"/>
      <c r="B46" s="54"/>
      <c r="C46" s="54"/>
      <c r="D46" s="54"/>
      <c r="E46" s="54"/>
      <c r="F46" s="54"/>
      <c r="G46" s="54"/>
      <c r="H46" s="54"/>
      <c r="I46" s="54"/>
      <c r="J46" s="54"/>
      <c r="L46" s="442"/>
      <c r="M46" s="220"/>
      <c r="N46" s="442"/>
      <c r="O46" s="442"/>
      <c r="P46" s="442"/>
      <c r="Q46" s="442"/>
      <c r="R46" s="444"/>
      <c r="S46" s="442"/>
    </row>
    <row r="47" spans="1:26">
      <c r="A47" s="54"/>
      <c r="B47" s="54"/>
      <c r="C47" s="54"/>
      <c r="D47" s="54"/>
      <c r="E47" s="54"/>
      <c r="F47" s="54"/>
      <c r="G47" s="54"/>
      <c r="H47" s="54"/>
      <c r="I47" s="54"/>
      <c r="J47" s="54"/>
      <c r="L47" s="442"/>
      <c r="M47" s="220"/>
      <c r="N47" s="442"/>
      <c r="O47" s="442"/>
      <c r="P47" s="442"/>
      <c r="Q47" s="442"/>
      <c r="R47" s="444"/>
      <c r="S47" s="442"/>
    </row>
    <row r="48" spans="1:26">
      <c r="A48" s="54"/>
      <c r="B48" s="54"/>
      <c r="C48" s="54"/>
      <c r="D48" s="54"/>
      <c r="E48" s="54"/>
      <c r="F48" s="54"/>
      <c r="G48" s="54"/>
      <c r="H48" s="54"/>
      <c r="I48" s="54"/>
      <c r="J48" s="54"/>
      <c r="L48" s="442"/>
      <c r="M48" s="200"/>
      <c r="N48" s="442"/>
      <c r="O48" s="442"/>
      <c r="P48" s="442"/>
      <c r="Q48" s="442"/>
      <c r="R48" s="444"/>
      <c r="S48" s="442"/>
    </row>
    <row r="49" spans="1:19">
      <c r="A49" s="54"/>
      <c r="B49" s="54"/>
      <c r="C49" s="54"/>
      <c r="D49" s="54"/>
      <c r="E49" s="54"/>
      <c r="F49" s="54"/>
      <c r="G49" s="54"/>
      <c r="H49" s="54"/>
      <c r="I49" s="54"/>
      <c r="J49" s="54"/>
      <c r="L49" s="442"/>
      <c r="M49" s="200"/>
      <c r="N49" s="442"/>
      <c r="O49" s="442"/>
      <c r="P49" s="442"/>
      <c r="Q49" s="442"/>
      <c r="R49" s="444"/>
      <c r="S49" s="442"/>
    </row>
    <row r="50" spans="1:19">
      <c r="A50" s="54"/>
      <c r="B50" s="54"/>
      <c r="C50" s="54"/>
      <c r="D50" s="54"/>
      <c r="E50" s="54"/>
      <c r="F50" s="54"/>
      <c r="G50" s="54"/>
      <c r="H50" s="54"/>
      <c r="I50" s="54"/>
      <c r="J50" s="54"/>
      <c r="L50" s="442"/>
      <c r="M50" s="200"/>
      <c r="N50" s="442"/>
      <c r="O50" s="442"/>
      <c r="P50" s="442"/>
      <c r="Q50" s="442"/>
      <c r="R50" s="444"/>
      <c r="S50" s="442"/>
    </row>
    <row r="51" spans="1:19">
      <c r="A51" s="54"/>
      <c r="B51" s="54"/>
      <c r="C51" s="54"/>
      <c r="D51" s="54"/>
      <c r="E51" s="54"/>
      <c r="F51" s="54"/>
      <c r="G51" s="54"/>
      <c r="H51" s="54"/>
      <c r="I51" s="54"/>
      <c r="J51" s="54"/>
      <c r="L51" s="442"/>
      <c r="M51" s="200"/>
      <c r="N51" s="442"/>
      <c r="O51" s="442"/>
      <c r="P51" s="442"/>
      <c r="Q51" s="442"/>
      <c r="R51" s="444"/>
      <c r="S51" s="442"/>
    </row>
    <row r="52" spans="1:19">
      <c r="A52" s="54"/>
      <c r="B52" s="54"/>
      <c r="C52" s="54"/>
      <c r="D52" s="54"/>
      <c r="E52" s="54"/>
      <c r="F52" s="54"/>
      <c r="G52" s="54"/>
      <c r="H52" s="54"/>
      <c r="I52" s="54"/>
      <c r="J52" s="54"/>
      <c r="L52" s="442"/>
      <c r="M52" s="200"/>
      <c r="N52" s="442"/>
      <c r="O52" s="442"/>
      <c r="P52" s="442"/>
      <c r="Q52" s="442"/>
      <c r="R52" s="444"/>
      <c r="S52" s="442"/>
    </row>
    <row r="53" spans="1:19">
      <c r="A53" s="54"/>
      <c r="B53" s="54"/>
      <c r="C53" s="54"/>
      <c r="D53" s="54"/>
      <c r="E53" s="54"/>
      <c r="F53" s="54"/>
      <c r="G53" s="54"/>
      <c r="H53" s="54"/>
      <c r="I53" s="54"/>
      <c r="J53" s="54"/>
      <c r="L53" s="442"/>
      <c r="M53" s="200"/>
      <c r="N53" s="442"/>
      <c r="O53" s="442"/>
      <c r="P53" s="442"/>
      <c r="Q53" s="442"/>
      <c r="R53" s="444"/>
      <c r="S53" s="442"/>
    </row>
    <row r="54" spans="1:19">
      <c r="A54" s="54"/>
      <c r="B54" s="54"/>
      <c r="C54" s="54"/>
      <c r="D54" s="54"/>
      <c r="E54" s="54"/>
      <c r="F54" s="54"/>
      <c r="G54" s="54"/>
      <c r="H54" s="54"/>
      <c r="I54" s="54"/>
      <c r="J54" s="54"/>
      <c r="L54" s="442"/>
      <c r="M54" s="446"/>
      <c r="N54" s="442"/>
      <c r="O54" s="442"/>
      <c r="P54" s="442"/>
      <c r="Q54" s="442"/>
      <c r="R54" s="444"/>
      <c r="S54" s="442"/>
    </row>
    <row r="55" spans="1:19">
      <c r="A55" s="54"/>
      <c r="B55" s="54"/>
      <c r="C55" s="54"/>
      <c r="D55" s="54"/>
      <c r="E55" s="54"/>
      <c r="F55" s="54"/>
      <c r="G55" s="54"/>
      <c r="H55" s="54"/>
      <c r="I55" s="54"/>
      <c r="J55" s="54"/>
      <c r="L55" s="442"/>
      <c r="M55" s="447"/>
      <c r="N55" s="442"/>
      <c r="O55" s="442"/>
      <c r="P55" s="442"/>
      <c r="Q55" s="442"/>
      <c r="R55" s="444"/>
      <c r="S55" s="442"/>
    </row>
    <row r="56" spans="1:19">
      <c r="A56" s="54"/>
      <c r="B56" s="54"/>
      <c r="C56" s="54"/>
      <c r="D56" s="54"/>
      <c r="E56" s="54"/>
      <c r="F56" s="54"/>
      <c r="G56" s="54"/>
      <c r="H56" s="54"/>
      <c r="I56" s="54"/>
      <c r="J56" s="54"/>
      <c r="L56" s="442"/>
      <c r="M56" s="447"/>
      <c r="N56" s="442"/>
      <c r="O56" s="442"/>
      <c r="P56" s="442"/>
      <c r="Q56" s="442"/>
      <c r="R56" s="444"/>
      <c r="S56" s="442"/>
    </row>
    <row r="57" spans="1:19">
      <c r="A57" s="54"/>
      <c r="B57" s="54"/>
      <c r="C57" s="54"/>
      <c r="D57" s="54"/>
      <c r="E57" s="54"/>
      <c r="F57" s="54"/>
      <c r="G57" s="54"/>
      <c r="H57" s="54"/>
      <c r="I57" s="54"/>
      <c r="J57" s="54"/>
      <c r="L57" s="442"/>
      <c r="M57" s="448"/>
      <c r="N57" s="442"/>
      <c r="O57" s="442"/>
      <c r="P57" s="442"/>
      <c r="Q57" s="442"/>
      <c r="R57" s="444"/>
      <c r="S57" s="442"/>
    </row>
    <row r="58" spans="1:19">
      <c r="A58" s="54"/>
      <c r="B58" s="54"/>
      <c r="C58" s="54"/>
      <c r="D58" s="54"/>
      <c r="E58" s="54"/>
      <c r="F58" s="54"/>
      <c r="G58" s="54"/>
      <c r="H58" s="54"/>
      <c r="I58" s="54"/>
      <c r="J58" s="54"/>
    </row>
    <row r="59" spans="1:19">
      <c r="A59" s="54"/>
      <c r="B59" s="54"/>
      <c r="C59" s="54"/>
      <c r="D59" s="54"/>
      <c r="E59" s="54"/>
      <c r="F59" s="54"/>
      <c r="G59" s="54"/>
      <c r="H59" s="54"/>
      <c r="I59" s="54"/>
      <c r="J59" s="54"/>
    </row>
    <row r="60" spans="1:19">
      <c r="A60" s="54"/>
      <c r="B60" s="54"/>
      <c r="C60" s="54"/>
      <c r="D60" s="54"/>
      <c r="E60" s="54"/>
      <c r="F60" s="54"/>
      <c r="G60" s="54"/>
      <c r="H60" s="54"/>
      <c r="I60" s="54"/>
      <c r="J60" s="54"/>
    </row>
    <row r="61" spans="1:19">
      <c r="A61" s="54"/>
      <c r="B61" s="54"/>
      <c r="C61" s="54"/>
      <c r="D61" s="54"/>
      <c r="E61" s="54"/>
      <c r="F61" s="54"/>
      <c r="G61" s="54"/>
      <c r="H61" s="54"/>
      <c r="I61" s="54"/>
      <c r="J61" s="54"/>
    </row>
    <row r="62" spans="1:19">
      <c r="A62" s="54"/>
      <c r="B62" s="54"/>
      <c r="C62" s="54"/>
      <c r="D62" s="54"/>
      <c r="E62" s="54"/>
      <c r="F62" s="54"/>
      <c r="G62" s="54"/>
      <c r="H62" s="54"/>
      <c r="I62" s="54"/>
      <c r="J62" s="54"/>
    </row>
    <row r="63" spans="1:19">
      <c r="A63" s="54"/>
      <c r="B63" s="54"/>
      <c r="C63" s="54"/>
      <c r="D63" s="54"/>
      <c r="E63" s="54"/>
      <c r="F63" s="54"/>
      <c r="G63" s="54"/>
      <c r="H63" s="54"/>
      <c r="I63" s="54"/>
      <c r="J63" s="54"/>
    </row>
    <row r="64" spans="1:19">
      <c r="A64" s="54"/>
      <c r="B64" s="54"/>
      <c r="C64" s="54"/>
      <c r="D64" s="54"/>
      <c r="E64" s="54"/>
      <c r="F64" s="54"/>
      <c r="G64" s="54"/>
      <c r="H64" s="54"/>
      <c r="I64" s="54"/>
      <c r="J64" s="54"/>
    </row>
    <row r="65" spans="1:10">
      <c r="A65" s="54"/>
      <c r="B65" s="54"/>
      <c r="C65" s="54"/>
      <c r="D65" s="54"/>
      <c r="E65" s="54"/>
      <c r="F65" s="54"/>
      <c r="G65" s="54"/>
      <c r="H65" s="54"/>
      <c r="I65" s="54"/>
      <c r="J65" s="54"/>
    </row>
    <row r="66" spans="1:10">
      <c r="A66" s="54"/>
      <c r="B66" s="54"/>
      <c r="C66" s="54"/>
      <c r="D66" s="54"/>
      <c r="E66" s="54"/>
      <c r="F66" s="54"/>
      <c r="G66" s="54"/>
      <c r="H66" s="54"/>
      <c r="I66" s="54"/>
      <c r="J66" s="54"/>
    </row>
    <row r="67" spans="1:10">
      <c r="A67" s="54"/>
      <c r="B67" s="54"/>
      <c r="C67" s="54"/>
      <c r="D67" s="54"/>
      <c r="E67" s="54"/>
      <c r="F67" s="54"/>
      <c r="G67" s="54"/>
      <c r="H67" s="54"/>
      <c r="I67" s="54"/>
      <c r="J67" s="54"/>
    </row>
    <row r="68" spans="1:10">
      <c r="A68" s="54"/>
      <c r="B68" s="54"/>
      <c r="C68" s="54"/>
      <c r="D68" s="54"/>
      <c r="E68" s="54"/>
      <c r="F68" s="54"/>
      <c r="G68" s="54"/>
      <c r="H68" s="54"/>
      <c r="I68" s="54"/>
      <c r="J68" s="54"/>
    </row>
    <row r="69" spans="1:10">
      <c r="A69" s="54"/>
      <c r="B69" s="54"/>
      <c r="C69" s="54"/>
      <c r="D69" s="54"/>
      <c r="E69" s="54"/>
      <c r="F69" s="54"/>
      <c r="G69" s="54"/>
      <c r="H69" s="54"/>
      <c r="I69" s="54"/>
      <c r="J69" s="54"/>
    </row>
    <row r="70" spans="1:10">
      <c r="A70" s="54"/>
      <c r="B70" s="54"/>
      <c r="C70" s="54"/>
      <c r="D70" s="54"/>
      <c r="E70" s="54"/>
      <c r="F70" s="54"/>
      <c r="G70" s="54"/>
      <c r="H70" s="54"/>
      <c r="I70" s="54"/>
      <c r="J70" s="54"/>
    </row>
    <row r="71" spans="1:10">
      <c r="A71" s="54"/>
      <c r="B71" s="54"/>
      <c r="C71" s="54"/>
      <c r="D71" s="54"/>
      <c r="E71" s="54"/>
      <c r="F71" s="54"/>
      <c r="G71" s="54"/>
      <c r="H71" s="54"/>
      <c r="I71" s="54"/>
      <c r="J71" s="54"/>
    </row>
    <row r="72" spans="1:10">
      <c r="A72" s="54"/>
      <c r="B72" s="54"/>
      <c r="C72" s="54"/>
      <c r="D72" s="54"/>
      <c r="E72" s="54"/>
      <c r="F72" s="54"/>
      <c r="G72" s="54"/>
      <c r="H72" s="54"/>
      <c r="I72" s="54"/>
      <c r="J72" s="54"/>
    </row>
    <row r="73" spans="1:10">
      <c r="A73" s="54"/>
      <c r="B73" s="54"/>
      <c r="C73" s="54"/>
      <c r="D73" s="54"/>
      <c r="E73" s="54"/>
      <c r="F73" s="54"/>
      <c r="G73" s="54"/>
      <c r="H73" s="54"/>
      <c r="I73" s="54"/>
      <c r="J73" s="54"/>
    </row>
    <row r="74" spans="1:10">
      <c r="A74" s="54"/>
      <c r="B74" s="54"/>
      <c r="C74" s="54"/>
      <c r="D74" s="54"/>
      <c r="E74" s="54"/>
      <c r="F74" s="54"/>
      <c r="G74" s="54"/>
      <c r="H74" s="54"/>
      <c r="I74" s="54"/>
      <c r="J74" s="54"/>
    </row>
    <row r="75" spans="1:10">
      <c r="A75" s="54"/>
      <c r="B75" s="54"/>
      <c r="C75" s="54"/>
      <c r="D75" s="54"/>
      <c r="E75" s="54"/>
      <c r="F75" s="54"/>
      <c r="G75" s="54"/>
      <c r="H75" s="54"/>
      <c r="I75" s="54"/>
      <c r="J75" s="54"/>
    </row>
    <row r="76" spans="1:10">
      <c r="A76" s="54"/>
      <c r="B76" s="54"/>
      <c r="C76" s="54"/>
      <c r="D76" s="54"/>
      <c r="E76" s="54"/>
      <c r="F76" s="54"/>
      <c r="G76" s="54"/>
      <c r="H76" s="54"/>
      <c r="I76" s="54"/>
      <c r="J76" s="54"/>
    </row>
    <row r="77" spans="1:10">
      <c r="A77" s="54"/>
      <c r="B77" s="54"/>
      <c r="C77" s="54"/>
      <c r="D77" s="54"/>
      <c r="E77" s="54"/>
      <c r="F77" s="54"/>
      <c r="G77" s="54"/>
      <c r="H77" s="54"/>
      <c r="I77" s="54"/>
      <c r="J77" s="54"/>
    </row>
    <row r="78" spans="1:10">
      <c r="A78" s="54"/>
      <c r="B78" s="54"/>
      <c r="C78" s="54"/>
      <c r="D78" s="54"/>
      <c r="E78" s="54"/>
      <c r="F78" s="54"/>
      <c r="G78" s="54"/>
      <c r="H78" s="54"/>
      <c r="I78" s="54"/>
      <c r="J78" s="54"/>
    </row>
    <row r="79" spans="1:10">
      <c r="A79" s="54"/>
      <c r="B79" s="54"/>
      <c r="C79" s="54"/>
      <c r="D79" s="54"/>
      <c r="E79" s="54"/>
      <c r="F79" s="54"/>
      <c r="G79" s="54"/>
      <c r="H79" s="54"/>
      <c r="I79" s="54"/>
      <c r="J79" s="54"/>
    </row>
    <row r="80" spans="1:10">
      <c r="A80" s="54"/>
      <c r="B80" s="54"/>
      <c r="C80" s="54"/>
      <c r="D80" s="54"/>
      <c r="E80" s="54"/>
      <c r="F80" s="54"/>
      <c r="G80" s="54"/>
      <c r="H80" s="54"/>
      <c r="I80" s="54"/>
      <c r="J80" s="54"/>
    </row>
    <row r="81" spans="1:10">
      <c r="A81" s="54"/>
      <c r="B81" s="54"/>
      <c r="C81" s="54"/>
      <c r="D81" s="54"/>
      <c r="E81" s="54"/>
      <c r="F81" s="54"/>
      <c r="G81" s="54"/>
      <c r="H81" s="54"/>
      <c r="I81" s="54"/>
      <c r="J81" s="54"/>
    </row>
    <row r="82" spans="1:10">
      <c r="A82" s="54"/>
      <c r="B82" s="54"/>
      <c r="C82" s="54"/>
      <c r="D82" s="54"/>
      <c r="E82" s="54"/>
      <c r="F82" s="54"/>
      <c r="G82" s="54"/>
      <c r="H82" s="54"/>
      <c r="I82" s="54"/>
      <c r="J82" s="54"/>
    </row>
    <row r="83" spans="1:10">
      <c r="A83" s="54"/>
      <c r="B83" s="54"/>
      <c r="C83" s="54"/>
      <c r="D83" s="54"/>
      <c r="E83" s="54"/>
      <c r="F83" s="54"/>
      <c r="G83" s="54"/>
      <c r="H83" s="54"/>
      <c r="I83" s="54"/>
      <c r="J83" s="54"/>
    </row>
    <row r="84" spans="1:10">
      <c r="A84" s="54"/>
      <c r="B84" s="54"/>
      <c r="C84" s="54"/>
      <c r="D84" s="54"/>
      <c r="E84" s="54"/>
      <c r="F84" s="54"/>
      <c r="G84" s="54"/>
      <c r="H84" s="54"/>
      <c r="I84" s="54"/>
      <c r="J84" s="54"/>
    </row>
    <row r="85" spans="1:10">
      <c r="A85" s="54"/>
      <c r="B85" s="54"/>
      <c r="C85" s="54"/>
      <c r="D85" s="54"/>
      <c r="E85" s="54"/>
      <c r="F85" s="54"/>
      <c r="G85" s="54"/>
      <c r="H85" s="54"/>
      <c r="I85" s="54"/>
      <c r="J85" s="54"/>
    </row>
    <row r="86" spans="1:10">
      <c r="A86" s="54"/>
      <c r="B86" s="54"/>
      <c r="C86" s="54"/>
      <c r="D86" s="54"/>
      <c r="E86" s="54"/>
      <c r="F86" s="54"/>
      <c r="G86" s="54"/>
      <c r="H86" s="54"/>
      <c r="I86" s="54"/>
      <c r="J86" s="54"/>
    </row>
    <row r="87" spans="1:10">
      <c r="A87" s="54"/>
      <c r="B87" s="54"/>
      <c r="C87" s="54"/>
      <c r="D87" s="54"/>
      <c r="E87" s="54"/>
      <c r="F87" s="54"/>
      <c r="G87" s="54"/>
      <c r="H87" s="54"/>
      <c r="I87" s="54"/>
      <c r="J87" s="54"/>
    </row>
    <row r="88" spans="1:10">
      <c r="A88" s="54"/>
      <c r="B88" s="54"/>
      <c r="C88" s="54"/>
      <c r="D88" s="54"/>
      <c r="E88" s="54"/>
      <c r="F88" s="54"/>
      <c r="G88" s="54"/>
      <c r="H88" s="54"/>
      <c r="I88" s="54"/>
      <c r="J88" s="54"/>
    </row>
    <row r="89" spans="1:10">
      <c r="A89" s="54"/>
      <c r="B89" s="54"/>
      <c r="C89" s="54"/>
      <c r="D89" s="54"/>
      <c r="E89" s="54"/>
      <c r="F89" s="54"/>
      <c r="G89" s="54"/>
      <c r="H89" s="54"/>
      <c r="I89" s="54"/>
      <c r="J89" s="54"/>
    </row>
    <row r="90" spans="1:10">
      <c r="A90" s="54"/>
      <c r="B90" s="54"/>
      <c r="C90" s="54"/>
      <c r="D90" s="54"/>
      <c r="E90" s="54"/>
      <c r="F90" s="54"/>
      <c r="G90" s="54"/>
      <c r="H90" s="54"/>
      <c r="I90" s="54"/>
      <c r="J90" s="54"/>
    </row>
    <row r="91" spans="1:10">
      <c r="A91" s="54"/>
      <c r="B91" s="54"/>
      <c r="C91" s="54"/>
      <c r="D91" s="54"/>
      <c r="E91" s="54"/>
      <c r="F91" s="54"/>
      <c r="G91" s="54"/>
      <c r="H91" s="54"/>
      <c r="I91" s="54"/>
      <c r="J91" s="54"/>
    </row>
    <row r="92" spans="1:10">
      <c r="A92" s="54"/>
      <c r="B92" s="54"/>
      <c r="C92" s="54"/>
      <c r="D92" s="54"/>
      <c r="E92" s="54"/>
      <c r="F92" s="54"/>
      <c r="G92" s="54"/>
      <c r="H92" s="54"/>
      <c r="I92" s="54"/>
      <c r="J92" s="54"/>
    </row>
    <row r="93" spans="1:10">
      <c r="A93" s="54"/>
      <c r="B93" s="54"/>
      <c r="C93" s="54"/>
      <c r="D93" s="54"/>
      <c r="E93" s="54"/>
      <c r="F93" s="54"/>
      <c r="G93" s="54"/>
      <c r="H93" s="54"/>
      <c r="I93" s="54"/>
      <c r="J93" s="54"/>
    </row>
    <row r="94" spans="1:10">
      <c r="A94" s="54"/>
      <c r="B94" s="54"/>
      <c r="C94" s="54"/>
      <c r="D94" s="54"/>
      <c r="E94" s="54"/>
      <c r="F94" s="54"/>
      <c r="G94" s="54"/>
      <c r="H94" s="54"/>
      <c r="I94" s="54"/>
      <c r="J94" s="54"/>
    </row>
    <row r="95" spans="1:10">
      <c r="A95" s="54"/>
      <c r="B95" s="54"/>
      <c r="C95" s="54"/>
      <c r="D95" s="54"/>
      <c r="E95" s="54"/>
      <c r="F95" s="54"/>
      <c r="G95" s="54"/>
      <c r="H95" s="54"/>
      <c r="I95" s="54"/>
      <c r="J95" s="54"/>
    </row>
    <row r="96" spans="1:10">
      <c r="A96" s="54"/>
      <c r="B96" s="54"/>
      <c r="C96" s="54"/>
      <c r="D96" s="54"/>
      <c r="E96" s="54"/>
      <c r="F96" s="54"/>
      <c r="G96" s="54"/>
      <c r="H96" s="54"/>
      <c r="I96" s="54"/>
      <c r="J96" s="54"/>
    </row>
    <row r="97" spans="1:10">
      <c r="A97" s="54"/>
      <c r="B97" s="54"/>
      <c r="C97" s="54"/>
      <c r="D97" s="54"/>
      <c r="E97" s="54"/>
      <c r="F97" s="54"/>
      <c r="G97" s="54"/>
      <c r="H97" s="54"/>
      <c r="I97" s="54"/>
      <c r="J97" s="54"/>
    </row>
    <row r="98" spans="1:10">
      <c r="A98" s="54"/>
      <c r="B98" s="54"/>
      <c r="C98" s="54"/>
      <c r="D98" s="54"/>
      <c r="E98" s="54"/>
      <c r="F98" s="54"/>
      <c r="G98" s="54"/>
      <c r="H98" s="54"/>
      <c r="I98" s="54"/>
      <c r="J98" s="54"/>
    </row>
    <row r="99" spans="1:10">
      <c r="A99" s="54"/>
      <c r="B99" s="54"/>
      <c r="C99" s="54"/>
      <c r="D99" s="54"/>
      <c r="E99" s="54"/>
      <c r="F99" s="54"/>
      <c r="G99" s="54"/>
      <c r="H99" s="54"/>
      <c r="I99" s="54"/>
      <c r="J99" s="54"/>
    </row>
    <row r="100" spans="1:10">
      <c r="A100" s="54"/>
      <c r="B100" s="54"/>
      <c r="C100" s="54"/>
      <c r="D100" s="54"/>
      <c r="E100" s="54"/>
      <c r="F100" s="54"/>
      <c r="G100" s="54"/>
      <c r="H100" s="54"/>
      <c r="I100" s="54"/>
      <c r="J100" s="54"/>
    </row>
    <row r="101" spans="1:10">
      <c r="A101" s="54"/>
      <c r="B101" s="54"/>
      <c r="C101" s="54"/>
      <c r="D101" s="54"/>
      <c r="E101" s="54"/>
      <c r="F101" s="54"/>
      <c r="G101" s="54"/>
      <c r="H101" s="54"/>
      <c r="I101" s="54"/>
      <c r="J101" s="54"/>
    </row>
    <row r="102" spans="1:10">
      <c r="A102" s="54"/>
      <c r="B102" s="54"/>
      <c r="C102" s="54"/>
      <c r="D102" s="54"/>
      <c r="E102" s="54"/>
      <c r="F102" s="54"/>
      <c r="G102" s="54"/>
      <c r="H102" s="54"/>
      <c r="I102" s="54"/>
      <c r="J102" s="54"/>
    </row>
    <row r="103" spans="1:10">
      <c r="A103" s="54"/>
      <c r="B103" s="54"/>
      <c r="C103" s="54"/>
      <c r="D103" s="54"/>
      <c r="E103" s="54"/>
      <c r="F103" s="54"/>
      <c r="G103" s="54"/>
      <c r="H103" s="54"/>
      <c r="I103" s="54"/>
      <c r="J103" s="54"/>
    </row>
    <row r="104" spans="1:10">
      <c r="A104" s="54"/>
      <c r="B104" s="54"/>
      <c r="C104" s="54"/>
      <c r="D104" s="54"/>
      <c r="E104" s="54"/>
      <c r="F104" s="54"/>
      <c r="G104" s="54"/>
      <c r="H104" s="54"/>
      <c r="I104" s="54"/>
      <c r="J104" s="54"/>
    </row>
    <row r="105" spans="1:10">
      <c r="A105" s="54"/>
      <c r="B105" s="54"/>
      <c r="C105" s="54"/>
      <c r="D105" s="54"/>
      <c r="E105" s="54"/>
      <c r="F105" s="54"/>
      <c r="G105" s="54"/>
      <c r="H105" s="54"/>
      <c r="I105" s="54"/>
      <c r="J105" s="54"/>
    </row>
    <row r="106" spans="1:10">
      <c r="A106" s="54"/>
      <c r="B106" s="54"/>
      <c r="C106" s="54"/>
      <c r="D106" s="54"/>
      <c r="E106" s="54"/>
      <c r="F106" s="54"/>
      <c r="G106" s="54"/>
      <c r="H106" s="54"/>
      <c r="I106" s="54"/>
      <c r="J106" s="54"/>
    </row>
    <row r="107" spans="1:10">
      <c r="A107" s="54"/>
      <c r="B107" s="54"/>
      <c r="C107" s="54"/>
      <c r="D107" s="54"/>
      <c r="E107" s="54"/>
      <c r="F107" s="54"/>
      <c r="G107" s="54"/>
      <c r="H107" s="54"/>
      <c r="I107" s="54"/>
      <c r="J107" s="54"/>
    </row>
    <row r="108" spans="1:10">
      <c r="A108" s="54"/>
      <c r="B108" s="54"/>
      <c r="C108" s="54"/>
      <c r="D108" s="54"/>
      <c r="E108" s="54"/>
      <c r="F108" s="54"/>
      <c r="G108" s="54"/>
      <c r="H108" s="54"/>
      <c r="I108" s="54"/>
      <c r="J108" s="54"/>
    </row>
    <row r="109" spans="1:10">
      <c r="A109" s="54"/>
      <c r="B109" s="54"/>
      <c r="C109" s="54"/>
      <c r="D109" s="54"/>
      <c r="E109" s="54"/>
      <c r="F109" s="54"/>
      <c r="G109" s="54"/>
      <c r="H109" s="54"/>
      <c r="I109" s="54"/>
      <c r="J109" s="54"/>
    </row>
    <row r="110" spans="1:10">
      <c r="A110" s="54"/>
      <c r="B110" s="54"/>
      <c r="C110" s="54"/>
      <c r="D110" s="54"/>
      <c r="E110" s="54"/>
      <c r="F110" s="54"/>
      <c r="G110" s="54"/>
      <c r="H110" s="54"/>
      <c r="I110" s="54"/>
      <c r="J110" s="54"/>
    </row>
    <row r="111" spans="1:10">
      <c r="A111" s="54"/>
      <c r="B111" s="54"/>
      <c r="C111" s="54"/>
      <c r="D111" s="54"/>
      <c r="E111" s="54"/>
      <c r="F111" s="54"/>
      <c r="G111" s="54"/>
      <c r="H111" s="54"/>
      <c r="I111" s="54"/>
      <c r="J111" s="54"/>
    </row>
    <row r="112" spans="1:10">
      <c r="A112" s="54"/>
      <c r="B112" s="54"/>
      <c r="C112" s="54"/>
      <c r="D112" s="54"/>
      <c r="E112" s="54"/>
      <c r="F112" s="54"/>
      <c r="G112" s="54"/>
      <c r="H112" s="54"/>
      <c r="I112" s="54"/>
      <c r="J112" s="54"/>
    </row>
    <row r="113" spans="1:10">
      <c r="A113" s="54"/>
      <c r="B113" s="54"/>
      <c r="C113" s="54"/>
      <c r="D113" s="54"/>
      <c r="E113" s="54"/>
      <c r="F113" s="54"/>
      <c r="G113" s="54"/>
      <c r="H113" s="54"/>
      <c r="I113" s="54"/>
      <c r="J113" s="54"/>
    </row>
    <row r="114" spans="1:10">
      <c r="A114" s="54"/>
      <c r="B114" s="54"/>
      <c r="C114" s="54"/>
      <c r="D114" s="54"/>
      <c r="E114" s="54"/>
      <c r="F114" s="54"/>
      <c r="G114" s="54"/>
      <c r="H114" s="54"/>
      <c r="I114" s="54"/>
      <c r="J114" s="54"/>
    </row>
    <row r="115" spans="1:10">
      <c r="A115" s="54"/>
      <c r="B115" s="54"/>
      <c r="C115" s="54"/>
      <c r="D115" s="54"/>
      <c r="E115" s="54"/>
      <c r="F115" s="54"/>
      <c r="G115" s="54"/>
      <c r="H115" s="54"/>
      <c r="I115" s="54"/>
      <c r="J115" s="54"/>
    </row>
    <row r="116" spans="1:10">
      <c r="A116" s="54"/>
      <c r="B116" s="54"/>
      <c r="C116" s="54"/>
      <c r="D116" s="54"/>
      <c r="E116" s="54"/>
      <c r="F116" s="54"/>
      <c r="G116" s="54"/>
      <c r="H116" s="54"/>
      <c r="I116" s="54"/>
      <c r="J116" s="54"/>
    </row>
    <row r="117" spans="1:10">
      <c r="A117" s="54"/>
      <c r="B117" s="54"/>
      <c r="C117" s="54"/>
      <c r="D117" s="54"/>
      <c r="E117" s="54"/>
      <c r="F117" s="54"/>
      <c r="G117" s="54"/>
      <c r="H117" s="54"/>
      <c r="I117" s="54"/>
      <c r="J117" s="54"/>
    </row>
    <row r="118" spans="1:10">
      <c r="A118" s="54"/>
      <c r="B118" s="54"/>
      <c r="C118" s="54"/>
      <c r="D118" s="54"/>
      <c r="E118" s="54"/>
      <c r="F118" s="54"/>
      <c r="G118" s="54"/>
      <c r="H118" s="54"/>
      <c r="I118" s="54"/>
      <c r="J118" s="54"/>
    </row>
    <row r="119" spans="1:10">
      <c r="A119" s="54"/>
      <c r="B119" s="54"/>
      <c r="C119" s="54"/>
      <c r="D119" s="54"/>
      <c r="E119" s="54"/>
      <c r="F119" s="54"/>
      <c r="G119" s="54"/>
      <c r="H119" s="54"/>
      <c r="I119" s="54"/>
      <c r="J119" s="54"/>
    </row>
    <row r="120" spans="1:10">
      <c r="A120" s="54"/>
      <c r="B120" s="54"/>
      <c r="C120" s="54"/>
      <c r="D120" s="54"/>
      <c r="E120" s="54"/>
      <c r="F120" s="54"/>
      <c r="G120" s="54"/>
      <c r="H120" s="54"/>
      <c r="I120" s="54"/>
      <c r="J120" s="54"/>
    </row>
    <row r="121" spans="1:10">
      <c r="A121" s="54"/>
      <c r="B121" s="54"/>
      <c r="C121" s="54"/>
      <c r="D121" s="54"/>
      <c r="E121" s="54"/>
      <c r="F121" s="54"/>
      <c r="G121" s="54"/>
      <c r="H121" s="54"/>
      <c r="I121" s="54"/>
      <c r="J121" s="54"/>
    </row>
    <row r="122" spans="1:10">
      <c r="A122" s="54"/>
      <c r="B122" s="54"/>
      <c r="C122" s="54"/>
      <c r="D122" s="54"/>
      <c r="E122" s="54"/>
      <c r="F122" s="54"/>
      <c r="G122" s="54"/>
      <c r="H122" s="54"/>
      <c r="I122" s="54"/>
      <c r="J122" s="54"/>
    </row>
    <row r="123" spans="1:10">
      <c r="A123" s="54"/>
      <c r="B123" s="54"/>
      <c r="C123" s="54"/>
      <c r="D123" s="54"/>
      <c r="E123" s="54"/>
      <c r="F123" s="54"/>
      <c r="G123" s="54"/>
      <c r="H123" s="54"/>
      <c r="I123" s="54"/>
      <c r="J123" s="54"/>
    </row>
    <row r="124" spans="1:10">
      <c r="A124" s="54"/>
      <c r="B124" s="54"/>
      <c r="C124" s="54"/>
      <c r="D124" s="54"/>
      <c r="E124" s="54"/>
      <c r="F124" s="54"/>
      <c r="G124" s="54"/>
      <c r="H124" s="54"/>
      <c r="I124" s="54"/>
      <c r="J124" s="54"/>
    </row>
    <row r="125" spans="1:10">
      <c r="A125" s="54"/>
      <c r="B125" s="54"/>
      <c r="C125" s="54"/>
      <c r="D125" s="54"/>
      <c r="E125" s="54"/>
      <c r="F125" s="54"/>
      <c r="G125" s="54"/>
      <c r="H125" s="54"/>
      <c r="I125" s="54"/>
      <c r="J125" s="54"/>
    </row>
    <row r="126" spans="1:10">
      <c r="A126" s="54"/>
      <c r="B126" s="54"/>
      <c r="C126" s="54"/>
      <c r="D126" s="54"/>
      <c r="E126" s="54"/>
      <c r="F126" s="54"/>
      <c r="G126" s="54"/>
      <c r="H126" s="54"/>
      <c r="I126" s="54"/>
      <c r="J126" s="54"/>
    </row>
    <row r="127" spans="1:10">
      <c r="A127" s="54"/>
      <c r="B127" s="54"/>
      <c r="C127" s="54"/>
      <c r="D127" s="54"/>
      <c r="E127" s="54"/>
      <c r="F127" s="54"/>
      <c r="G127" s="54"/>
      <c r="H127" s="54"/>
      <c r="I127" s="54"/>
      <c r="J127" s="54"/>
    </row>
  </sheetData>
  <pageMargins left="0.7" right="0.7" top="0.75" bottom="0.75" header="0.3" footer="0.3"/>
  <pageSetup paperSize="9"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5"/>
  <sheetViews>
    <sheetView showGridLines="0" workbookViewId="0">
      <selection activeCell="N13" sqref="N13"/>
    </sheetView>
  </sheetViews>
  <sheetFormatPr baseColWidth="10" defaultRowHeight="15"/>
  <cols>
    <col min="1" max="1" width="24.85546875" customWidth="1"/>
  </cols>
  <sheetData>
    <row r="1" spans="1:1">
      <c r="A1" s="263" t="s">
        <v>699</v>
      </c>
    </row>
    <row r="2" spans="1:1">
      <c r="A2" s="678" t="s">
        <v>448</v>
      </c>
    </row>
    <row r="19" spans="1:15">
      <c r="A19" s="763" t="s">
        <v>682</v>
      </c>
      <c r="B19" s="694"/>
      <c r="C19" s="694"/>
      <c r="D19" s="694"/>
      <c r="E19" s="694"/>
      <c r="F19" s="694"/>
      <c r="G19" s="694"/>
      <c r="H19" s="694"/>
      <c r="I19" s="694"/>
      <c r="J19" s="694"/>
      <c r="K19" s="694"/>
    </row>
    <row r="20" spans="1:15">
      <c r="A20" s="763" t="s">
        <v>683</v>
      </c>
      <c r="B20" s="694"/>
      <c r="C20" s="694"/>
      <c r="D20" s="694"/>
      <c r="E20" s="694"/>
      <c r="F20" s="694"/>
      <c r="G20" s="694"/>
      <c r="H20" s="694"/>
      <c r="I20" s="694"/>
      <c r="J20" s="694"/>
      <c r="K20" s="694"/>
    </row>
    <row r="21" spans="1:15">
      <c r="A21" s="763" t="s">
        <v>680</v>
      </c>
      <c r="B21" s="694"/>
      <c r="C21" s="694"/>
      <c r="D21" s="694"/>
      <c r="E21" s="694"/>
      <c r="F21" s="694"/>
      <c r="G21" s="694"/>
      <c r="H21" s="694"/>
      <c r="I21" s="694"/>
      <c r="J21" s="694"/>
      <c r="K21" s="694"/>
    </row>
    <row r="22" spans="1:15">
      <c r="A22" s="817" t="s">
        <v>681</v>
      </c>
      <c r="B22" s="816"/>
      <c r="C22" s="816"/>
      <c r="D22" s="816"/>
      <c r="E22" s="816"/>
      <c r="F22" s="816"/>
      <c r="G22" s="816"/>
      <c r="H22" s="816"/>
      <c r="I22" s="694"/>
      <c r="J22" s="694"/>
      <c r="K22" s="694"/>
    </row>
    <row r="23" spans="1:15">
      <c r="A23" s="817" t="s">
        <v>657</v>
      </c>
      <c r="B23" s="816"/>
      <c r="C23" s="816"/>
      <c r="D23" s="816"/>
      <c r="E23" s="816"/>
      <c r="F23" s="816"/>
      <c r="G23" s="816"/>
      <c r="H23" s="816"/>
      <c r="I23" s="694"/>
      <c r="J23" s="694"/>
      <c r="K23" s="694"/>
    </row>
    <row r="24" spans="1:15">
      <c r="A24" s="818" t="s">
        <v>643</v>
      </c>
      <c r="B24" s="680"/>
      <c r="C24" s="680"/>
      <c r="D24" s="680"/>
      <c r="E24" s="680"/>
      <c r="F24" s="680"/>
      <c r="G24" s="680"/>
      <c r="H24" s="680"/>
      <c r="I24" s="694"/>
      <c r="J24" s="694"/>
      <c r="K24" s="694"/>
    </row>
    <row r="25" spans="1:15">
      <c r="A25" s="679"/>
      <c r="B25" s="680"/>
      <c r="C25" s="680"/>
      <c r="D25" s="680"/>
      <c r="E25" s="680"/>
      <c r="F25" s="680"/>
      <c r="G25" s="680"/>
      <c r="H25" s="680"/>
      <c r="I25" s="694"/>
      <c r="J25" s="694"/>
      <c r="K25" s="694"/>
    </row>
    <row r="26" spans="1:15" s="27" customFormat="1">
      <c r="A26" s="694"/>
      <c r="B26" s="694"/>
      <c r="C26" s="694"/>
      <c r="D26" s="694"/>
      <c r="E26" s="694"/>
      <c r="F26" s="694"/>
      <c r="G26" s="694"/>
      <c r="H26" s="694"/>
    </row>
    <row r="27" spans="1:15">
      <c r="A27" s="681" t="s">
        <v>163</v>
      </c>
      <c r="B27" s="54"/>
      <c r="C27" s="682">
        <v>2007</v>
      </c>
      <c r="D27" s="682">
        <v>2008</v>
      </c>
      <c r="E27" s="682">
        <v>2009</v>
      </c>
      <c r="F27" s="683">
        <v>2010</v>
      </c>
      <c r="G27" s="683">
        <v>2011</v>
      </c>
      <c r="H27" s="683">
        <v>2012</v>
      </c>
      <c r="I27" s="683">
        <v>2013</v>
      </c>
      <c r="J27" s="683">
        <v>2014</v>
      </c>
      <c r="K27" s="683">
        <v>2015</v>
      </c>
      <c r="L27" s="683">
        <v>2016</v>
      </c>
      <c r="M27" s="683">
        <v>2017</v>
      </c>
      <c r="N27" s="683">
        <v>2018</v>
      </c>
      <c r="O27" s="683">
        <v>2019</v>
      </c>
    </row>
    <row r="28" spans="1:15">
      <c r="A28" s="54" t="s">
        <v>0</v>
      </c>
      <c r="B28" s="60"/>
      <c r="C28" s="60">
        <v>2.9072812359999998</v>
      </c>
      <c r="D28" s="60">
        <v>3.1347096130909087</v>
      </c>
      <c r="E28" s="60">
        <v>2.6967805995454555</v>
      </c>
      <c r="F28" s="60">
        <v>3.2820111820909088</v>
      </c>
      <c r="G28" s="60">
        <v>2.4351155754545455</v>
      </c>
      <c r="H28" s="60">
        <v>2.6132525036363643</v>
      </c>
      <c r="I28" s="60">
        <v>3.0799128273454555</v>
      </c>
      <c r="J28" s="60">
        <v>2.7918991363636363</v>
      </c>
      <c r="K28" s="60">
        <v>2.2380585754545455</v>
      </c>
      <c r="L28" s="60">
        <v>1.8839211322271976</v>
      </c>
      <c r="M28" s="60">
        <v>1.4916486900000001</v>
      </c>
      <c r="N28" s="60">
        <v>1.5312316818181819</v>
      </c>
      <c r="O28" s="50">
        <v>1.2344483544034091</v>
      </c>
    </row>
    <row r="29" spans="1:15">
      <c r="A29" s="54" t="s">
        <v>449</v>
      </c>
      <c r="B29" s="60"/>
      <c r="C29" s="60">
        <v>3.0336011768400017</v>
      </c>
      <c r="D29" s="60">
        <v>2.3073979872134838</v>
      </c>
      <c r="E29" s="60">
        <v>2.7966500751348322</v>
      </c>
      <c r="F29" s="60">
        <v>3.0225091966404518</v>
      </c>
      <c r="G29" s="60">
        <v>1.7102770689267421</v>
      </c>
      <c r="H29" s="60">
        <v>1.6645584284000001</v>
      </c>
      <c r="I29" s="60">
        <v>1.6481145857559556</v>
      </c>
      <c r="J29" s="60">
        <v>0.74829760140810764</v>
      </c>
      <c r="K29" s="60">
        <v>0.82072535438202232</v>
      </c>
      <c r="L29" s="60">
        <v>0.32448725059221883</v>
      </c>
      <c r="M29" s="60">
        <v>0.30718189309007843</v>
      </c>
      <c r="N29" s="60">
        <v>0.21646094594181742</v>
      </c>
      <c r="O29" s="50">
        <v>0.15851452143685599</v>
      </c>
    </row>
    <row r="30" spans="1:15">
      <c r="A30" s="54" t="s">
        <v>3</v>
      </c>
      <c r="B30" s="60"/>
      <c r="C30" s="60">
        <v>15.048263916600003</v>
      </c>
      <c r="D30" s="60">
        <v>14.989529344666661</v>
      </c>
      <c r="E30" s="60">
        <v>13.811556351022212</v>
      </c>
      <c r="F30" s="60">
        <v>14.978548220355551</v>
      </c>
      <c r="G30" s="60">
        <v>12.269942621111111</v>
      </c>
      <c r="H30" s="60">
        <v>14.591419824755562</v>
      </c>
      <c r="I30" s="60">
        <v>14.067709214603479</v>
      </c>
      <c r="J30" s="60">
        <v>10.394323779050806</v>
      </c>
      <c r="K30" s="60">
        <v>11.762875487555556</v>
      </c>
      <c r="L30" s="60">
        <v>12.653315219312647</v>
      </c>
      <c r="M30" s="60">
        <v>12.276922191977766</v>
      </c>
      <c r="N30" s="60">
        <v>12.454468944611865</v>
      </c>
      <c r="O30" s="50">
        <v>11.808985358894418</v>
      </c>
    </row>
    <row r="31" spans="1:15">
      <c r="A31" s="54" t="s">
        <v>450</v>
      </c>
      <c r="B31" s="60"/>
      <c r="C31" s="60">
        <v>2.6873610000000001</v>
      </c>
      <c r="D31" s="60">
        <v>2.9039005000000007</v>
      </c>
      <c r="E31" s="60">
        <v>3.2399040000000006</v>
      </c>
      <c r="F31" s="60">
        <v>3.4156705000000005</v>
      </c>
      <c r="G31" s="60">
        <v>3.173635</v>
      </c>
      <c r="H31" s="60">
        <v>3.5584440000000002</v>
      </c>
      <c r="I31" s="60">
        <v>3.2099505000000002</v>
      </c>
      <c r="J31" s="60">
        <v>3.5203816170930233</v>
      </c>
      <c r="K31" s="60">
        <v>4.0158846976744185</v>
      </c>
      <c r="L31" s="60">
        <v>4.0225031045348834</v>
      </c>
      <c r="M31" s="60">
        <v>4.1488931113483423</v>
      </c>
      <c r="N31" s="60">
        <v>4.194964355222135</v>
      </c>
      <c r="O31" s="50">
        <v>4.1677258229362817</v>
      </c>
    </row>
    <row r="32" spans="1:15">
      <c r="A32" s="684" t="s">
        <v>451</v>
      </c>
      <c r="B32" s="60"/>
      <c r="C32" s="60">
        <v>4.0392535720000007</v>
      </c>
      <c r="D32" s="60">
        <v>4.5671400194883729</v>
      </c>
      <c r="E32" s="60">
        <v>5.1503166456279077</v>
      </c>
      <c r="F32" s="60">
        <v>5.8977682350697673</v>
      </c>
      <c r="G32" s="60">
        <v>5.7958074609999981</v>
      </c>
      <c r="H32" s="60">
        <v>6.7072243465372106</v>
      </c>
      <c r="I32" s="60">
        <v>7.7657221075899425</v>
      </c>
      <c r="J32" s="60">
        <v>8.7967694198210005</v>
      </c>
      <c r="K32" s="60">
        <v>10.764326133953482</v>
      </c>
      <c r="L32" s="60">
        <v>12.677476511997202</v>
      </c>
      <c r="M32" s="60">
        <v>13.58979544525118</v>
      </c>
      <c r="N32" s="60">
        <v>13.842717744133642</v>
      </c>
      <c r="O32" s="50">
        <v>15.011000629530125</v>
      </c>
    </row>
    <row r="33" spans="1:15">
      <c r="A33" s="684" t="s">
        <v>452</v>
      </c>
      <c r="B33" s="60"/>
      <c r="C33" s="60">
        <v>0.84067520400000006</v>
      </c>
      <c r="D33" s="60">
        <v>1.1397208605751636</v>
      </c>
      <c r="E33" s="60">
        <v>2.3832047759999999</v>
      </c>
      <c r="F33" s="60">
        <v>2.4512739960000003</v>
      </c>
      <c r="G33" s="60">
        <v>2.3740089560000004</v>
      </c>
      <c r="H33" s="60">
        <v>1.1300174182080001</v>
      </c>
      <c r="I33" s="60">
        <v>2.3883732920000007</v>
      </c>
      <c r="J33" s="60">
        <v>1.2525182078800001</v>
      </c>
      <c r="K33" s="60">
        <v>0.88813494900000001</v>
      </c>
      <c r="L33" s="60">
        <v>1.2634484421859087</v>
      </c>
      <c r="M33" s="60">
        <v>1.4714371344313542</v>
      </c>
      <c r="N33" s="60">
        <v>1.8131806786700002</v>
      </c>
      <c r="O33" s="50">
        <v>1.7192189906882529</v>
      </c>
    </row>
    <row r="34" spans="1:15">
      <c r="A34" s="61" t="s">
        <v>5</v>
      </c>
      <c r="B34" s="60"/>
      <c r="C34" s="60">
        <v>28.556436105440003</v>
      </c>
      <c r="D34" s="60">
        <v>29.04239832503459</v>
      </c>
      <c r="E34" s="60">
        <v>30.078412447330404</v>
      </c>
      <c r="F34" s="60">
        <v>33.047781330156674</v>
      </c>
      <c r="G34" s="60">
        <v>27.758786682492399</v>
      </c>
      <c r="H34" s="60">
        <v>30.264916521537135</v>
      </c>
      <c r="I34" s="60">
        <v>32.159782527294837</v>
      </c>
      <c r="J34" s="60">
        <v>27.504189761616576</v>
      </c>
      <c r="K34" s="60">
        <v>30.490005198020025</v>
      </c>
      <c r="L34" s="60">
        <v>32.825151660850061</v>
      </c>
      <c r="M34" s="60">
        <v>33.285878466098723</v>
      </c>
      <c r="N34" s="60">
        <v>34.053024350397642</v>
      </c>
      <c r="O34" s="50">
        <v>34.099893677889341</v>
      </c>
    </row>
    <row r="35" spans="1:15">
      <c r="A35" s="54" t="s">
        <v>616</v>
      </c>
      <c r="B35" s="60"/>
      <c r="C35" s="60">
        <v>21.341968560000002</v>
      </c>
      <c r="D35" s="60">
        <v>23.501639615200002</v>
      </c>
      <c r="E35" s="60">
        <v>23.129256615200003</v>
      </c>
      <c r="F35" s="60">
        <v>25.394694615200002</v>
      </c>
      <c r="G35" s="60">
        <v>21.042394999999999</v>
      </c>
      <c r="H35" s="60">
        <v>22.743652000000001</v>
      </c>
      <c r="I35" s="60">
        <v>24.102891147000001</v>
      </c>
      <c r="J35" s="60">
        <v>20.214845357000002</v>
      </c>
      <c r="K35" s="60">
        <v>22.769133889999999</v>
      </c>
      <c r="L35" s="60">
        <v>24.643491408262395</v>
      </c>
      <c r="M35" s="60">
        <v>25.078190600197537</v>
      </c>
      <c r="N35" s="60">
        <v>25.409799292156812</v>
      </c>
      <c r="O35" s="50">
        <v>25.580032811157501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3"/>
  <sheetViews>
    <sheetView showGridLines="0" topLeftCell="A7" workbookViewId="0"/>
  </sheetViews>
  <sheetFormatPr baseColWidth="10" defaultRowHeight="12.75"/>
  <cols>
    <col min="1" max="1" width="25.28515625" style="54" customWidth="1"/>
    <col min="2" max="2" width="38.85546875" style="54" customWidth="1"/>
    <col min="3" max="256" width="11.42578125" style="54"/>
    <col min="257" max="257" width="25.28515625" style="54" customWidth="1"/>
    <col min="258" max="258" width="38.85546875" style="54" customWidth="1"/>
    <col min="259" max="512" width="11.42578125" style="54"/>
    <col min="513" max="513" width="25.28515625" style="54" customWidth="1"/>
    <col min="514" max="514" width="38.85546875" style="54" customWidth="1"/>
    <col min="515" max="768" width="11.42578125" style="54"/>
    <col min="769" max="769" width="25.28515625" style="54" customWidth="1"/>
    <col min="770" max="770" width="38.85546875" style="54" customWidth="1"/>
    <col min="771" max="1024" width="11.42578125" style="54"/>
    <col min="1025" max="1025" width="25.28515625" style="54" customWidth="1"/>
    <col min="1026" max="1026" width="38.85546875" style="54" customWidth="1"/>
    <col min="1027" max="1280" width="11.42578125" style="54"/>
    <col min="1281" max="1281" width="25.28515625" style="54" customWidth="1"/>
    <col min="1282" max="1282" width="38.85546875" style="54" customWidth="1"/>
    <col min="1283" max="1536" width="11.42578125" style="54"/>
    <col min="1537" max="1537" width="25.28515625" style="54" customWidth="1"/>
    <col min="1538" max="1538" width="38.85546875" style="54" customWidth="1"/>
    <col min="1539" max="1792" width="11.42578125" style="54"/>
    <col min="1793" max="1793" width="25.28515625" style="54" customWidth="1"/>
    <col min="1794" max="1794" width="38.85546875" style="54" customWidth="1"/>
    <col min="1795" max="2048" width="11.42578125" style="54"/>
    <col min="2049" max="2049" width="25.28515625" style="54" customWidth="1"/>
    <col min="2050" max="2050" width="38.85546875" style="54" customWidth="1"/>
    <col min="2051" max="2304" width="11.42578125" style="54"/>
    <col min="2305" max="2305" width="25.28515625" style="54" customWidth="1"/>
    <col min="2306" max="2306" width="38.85546875" style="54" customWidth="1"/>
    <col min="2307" max="2560" width="11.42578125" style="54"/>
    <col min="2561" max="2561" width="25.28515625" style="54" customWidth="1"/>
    <col min="2562" max="2562" width="38.85546875" style="54" customWidth="1"/>
    <col min="2563" max="2816" width="11.42578125" style="54"/>
    <col min="2817" max="2817" width="25.28515625" style="54" customWidth="1"/>
    <col min="2818" max="2818" width="38.85546875" style="54" customWidth="1"/>
    <col min="2819" max="3072" width="11.42578125" style="54"/>
    <col min="3073" max="3073" width="25.28515625" style="54" customWidth="1"/>
    <col min="3074" max="3074" width="38.85546875" style="54" customWidth="1"/>
    <col min="3075" max="3328" width="11.42578125" style="54"/>
    <col min="3329" max="3329" width="25.28515625" style="54" customWidth="1"/>
    <col min="3330" max="3330" width="38.85546875" style="54" customWidth="1"/>
    <col min="3331" max="3584" width="11.42578125" style="54"/>
    <col min="3585" max="3585" width="25.28515625" style="54" customWidth="1"/>
    <col min="3586" max="3586" width="38.85546875" style="54" customWidth="1"/>
    <col min="3587" max="3840" width="11.42578125" style="54"/>
    <col min="3841" max="3841" width="25.28515625" style="54" customWidth="1"/>
    <col min="3842" max="3842" width="38.85546875" style="54" customWidth="1"/>
    <col min="3843" max="4096" width="11.42578125" style="54"/>
    <col min="4097" max="4097" width="25.28515625" style="54" customWidth="1"/>
    <col min="4098" max="4098" width="38.85546875" style="54" customWidth="1"/>
    <col min="4099" max="4352" width="11.42578125" style="54"/>
    <col min="4353" max="4353" width="25.28515625" style="54" customWidth="1"/>
    <col min="4354" max="4354" width="38.85546875" style="54" customWidth="1"/>
    <col min="4355" max="4608" width="11.42578125" style="54"/>
    <col min="4609" max="4609" width="25.28515625" style="54" customWidth="1"/>
    <col min="4610" max="4610" width="38.85546875" style="54" customWidth="1"/>
    <col min="4611" max="4864" width="11.42578125" style="54"/>
    <col min="4865" max="4865" width="25.28515625" style="54" customWidth="1"/>
    <col min="4866" max="4866" width="38.85546875" style="54" customWidth="1"/>
    <col min="4867" max="5120" width="11.42578125" style="54"/>
    <col min="5121" max="5121" width="25.28515625" style="54" customWidth="1"/>
    <col min="5122" max="5122" width="38.85546875" style="54" customWidth="1"/>
    <col min="5123" max="5376" width="11.42578125" style="54"/>
    <col min="5377" max="5377" width="25.28515625" style="54" customWidth="1"/>
    <col min="5378" max="5378" width="38.85546875" style="54" customWidth="1"/>
    <col min="5379" max="5632" width="11.42578125" style="54"/>
    <col min="5633" max="5633" width="25.28515625" style="54" customWidth="1"/>
    <col min="5634" max="5634" width="38.85546875" style="54" customWidth="1"/>
    <col min="5635" max="5888" width="11.42578125" style="54"/>
    <col min="5889" max="5889" width="25.28515625" style="54" customWidth="1"/>
    <col min="5890" max="5890" width="38.85546875" style="54" customWidth="1"/>
    <col min="5891" max="6144" width="11.42578125" style="54"/>
    <col min="6145" max="6145" width="25.28515625" style="54" customWidth="1"/>
    <col min="6146" max="6146" width="38.85546875" style="54" customWidth="1"/>
    <col min="6147" max="6400" width="11.42578125" style="54"/>
    <col min="6401" max="6401" width="25.28515625" style="54" customWidth="1"/>
    <col min="6402" max="6402" width="38.85546875" style="54" customWidth="1"/>
    <col min="6403" max="6656" width="11.42578125" style="54"/>
    <col min="6657" max="6657" width="25.28515625" style="54" customWidth="1"/>
    <col min="6658" max="6658" width="38.85546875" style="54" customWidth="1"/>
    <col min="6659" max="6912" width="11.42578125" style="54"/>
    <col min="6913" max="6913" width="25.28515625" style="54" customWidth="1"/>
    <col min="6914" max="6914" width="38.85546875" style="54" customWidth="1"/>
    <col min="6915" max="7168" width="11.42578125" style="54"/>
    <col min="7169" max="7169" width="25.28515625" style="54" customWidth="1"/>
    <col min="7170" max="7170" width="38.85546875" style="54" customWidth="1"/>
    <col min="7171" max="7424" width="11.42578125" style="54"/>
    <col min="7425" max="7425" width="25.28515625" style="54" customWidth="1"/>
    <col min="7426" max="7426" width="38.85546875" style="54" customWidth="1"/>
    <col min="7427" max="7680" width="11.42578125" style="54"/>
    <col min="7681" max="7681" width="25.28515625" style="54" customWidth="1"/>
    <col min="7682" max="7682" width="38.85546875" style="54" customWidth="1"/>
    <col min="7683" max="7936" width="11.42578125" style="54"/>
    <col min="7937" max="7937" width="25.28515625" style="54" customWidth="1"/>
    <col min="7938" max="7938" width="38.85546875" style="54" customWidth="1"/>
    <col min="7939" max="8192" width="11.42578125" style="54"/>
    <col min="8193" max="8193" width="25.28515625" style="54" customWidth="1"/>
    <col min="8194" max="8194" width="38.85546875" style="54" customWidth="1"/>
    <col min="8195" max="8448" width="11.42578125" style="54"/>
    <col min="8449" max="8449" width="25.28515625" style="54" customWidth="1"/>
    <col min="8450" max="8450" width="38.85546875" style="54" customWidth="1"/>
    <col min="8451" max="8704" width="11.42578125" style="54"/>
    <col min="8705" max="8705" width="25.28515625" style="54" customWidth="1"/>
    <col min="8706" max="8706" width="38.85546875" style="54" customWidth="1"/>
    <col min="8707" max="8960" width="11.42578125" style="54"/>
    <col min="8961" max="8961" width="25.28515625" style="54" customWidth="1"/>
    <col min="8962" max="8962" width="38.85546875" style="54" customWidth="1"/>
    <col min="8963" max="9216" width="11.42578125" style="54"/>
    <col min="9217" max="9217" width="25.28515625" style="54" customWidth="1"/>
    <col min="9218" max="9218" width="38.85546875" style="54" customWidth="1"/>
    <col min="9219" max="9472" width="11.42578125" style="54"/>
    <col min="9473" max="9473" width="25.28515625" style="54" customWidth="1"/>
    <col min="9474" max="9474" width="38.85546875" style="54" customWidth="1"/>
    <col min="9475" max="9728" width="11.42578125" style="54"/>
    <col min="9729" max="9729" width="25.28515625" style="54" customWidth="1"/>
    <col min="9730" max="9730" width="38.85546875" style="54" customWidth="1"/>
    <col min="9731" max="9984" width="11.42578125" style="54"/>
    <col min="9985" max="9985" width="25.28515625" style="54" customWidth="1"/>
    <col min="9986" max="9986" width="38.85546875" style="54" customWidth="1"/>
    <col min="9987" max="10240" width="11.42578125" style="54"/>
    <col min="10241" max="10241" width="25.28515625" style="54" customWidth="1"/>
    <col min="10242" max="10242" width="38.85546875" style="54" customWidth="1"/>
    <col min="10243" max="10496" width="11.42578125" style="54"/>
    <col min="10497" max="10497" width="25.28515625" style="54" customWidth="1"/>
    <col min="10498" max="10498" width="38.85546875" style="54" customWidth="1"/>
    <col min="10499" max="10752" width="11.42578125" style="54"/>
    <col min="10753" max="10753" width="25.28515625" style="54" customWidth="1"/>
    <col min="10754" max="10754" width="38.85546875" style="54" customWidth="1"/>
    <col min="10755" max="11008" width="11.42578125" style="54"/>
    <col min="11009" max="11009" width="25.28515625" style="54" customWidth="1"/>
    <col min="11010" max="11010" width="38.85546875" style="54" customWidth="1"/>
    <col min="11011" max="11264" width="11.42578125" style="54"/>
    <col min="11265" max="11265" width="25.28515625" style="54" customWidth="1"/>
    <col min="11266" max="11266" width="38.85546875" style="54" customWidth="1"/>
    <col min="11267" max="11520" width="11.42578125" style="54"/>
    <col min="11521" max="11521" width="25.28515625" style="54" customWidth="1"/>
    <col min="11522" max="11522" width="38.85546875" style="54" customWidth="1"/>
    <col min="11523" max="11776" width="11.42578125" style="54"/>
    <col min="11777" max="11777" width="25.28515625" style="54" customWidth="1"/>
    <col min="11778" max="11778" width="38.85546875" style="54" customWidth="1"/>
    <col min="11779" max="12032" width="11.42578125" style="54"/>
    <col min="12033" max="12033" width="25.28515625" style="54" customWidth="1"/>
    <col min="12034" max="12034" width="38.85546875" style="54" customWidth="1"/>
    <col min="12035" max="12288" width="11.42578125" style="54"/>
    <col min="12289" max="12289" width="25.28515625" style="54" customWidth="1"/>
    <col min="12290" max="12290" width="38.85546875" style="54" customWidth="1"/>
    <col min="12291" max="12544" width="11.42578125" style="54"/>
    <col min="12545" max="12545" width="25.28515625" style="54" customWidth="1"/>
    <col min="12546" max="12546" width="38.85546875" style="54" customWidth="1"/>
    <col min="12547" max="12800" width="11.42578125" style="54"/>
    <col min="12801" max="12801" width="25.28515625" style="54" customWidth="1"/>
    <col min="12802" max="12802" width="38.85546875" style="54" customWidth="1"/>
    <col min="12803" max="13056" width="11.42578125" style="54"/>
    <col min="13057" max="13057" width="25.28515625" style="54" customWidth="1"/>
    <col min="13058" max="13058" width="38.85546875" style="54" customWidth="1"/>
    <col min="13059" max="13312" width="11.42578125" style="54"/>
    <col min="13313" max="13313" width="25.28515625" style="54" customWidth="1"/>
    <col min="13314" max="13314" width="38.85546875" style="54" customWidth="1"/>
    <col min="13315" max="13568" width="11.42578125" style="54"/>
    <col min="13569" max="13569" width="25.28515625" style="54" customWidth="1"/>
    <col min="13570" max="13570" width="38.85546875" style="54" customWidth="1"/>
    <col min="13571" max="13824" width="11.42578125" style="54"/>
    <col min="13825" max="13825" width="25.28515625" style="54" customWidth="1"/>
    <col min="13826" max="13826" width="38.85546875" style="54" customWidth="1"/>
    <col min="13827" max="14080" width="11.42578125" style="54"/>
    <col min="14081" max="14081" width="25.28515625" style="54" customWidth="1"/>
    <col min="14082" max="14082" width="38.85546875" style="54" customWidth="1"/>
    <col min="14083" max="14336" width="11.42578125" style="54"/>
    <col min="14337" max="14337" width="25.28515625" style="54" customWidth="1"/>
    <col min="14338" max="14338" width="38.85546875" style="54" customWidth="1"/>
    <col min="14339" max="14592" width="11.42578125" style="54"/>
    <col min="14593" max="14593" width="25.28515625" style="54" customWidth="1"/>
    <col min="14594" max="14594" width="38.85546875" style="54" customWidth="1"/>
    <col min="14595" max="14848" width="11.42578125" style="54"/>
    <col min="14849" max="14849" width="25.28515625" style="54" customWidth="1"/>
    <col min="14850" max="14850" width="38.85546875" style="54" customWidth="1"/>
    <col min="14851" max="15104" width="11.42578125" style="54"/>
    <col min="15105" max="15105" width="25.28515625" style="54" customWidth="1"/>
    <col min="15106" max="15106" width="38.85546875" style="54" customWidth="1"/>
    <col min="15107" max="15360" width="11.42578125" style="54"/>
    <col min="15361" max="15361" width="25.28515625" style="54" customWidth="1"/>
    <col min="15362" max="15362" width="38.85546875" style="54" customWidth="1"/>
    <col min="15363" max="15616" width="11.42578125" style="54"/>
    <col min="15617" max="15617" width="25.28515625" style="54" customWidth="1"/>
    <col min="15618" max="15618" width="38.85546875" style="54" customWidth="1"/>
    <col min="15619" max="15872" width="11.42578125" style="54"/>
    <col min="15873" max="15873" width="25.28515625" style="54" customWidth="1"/>
    <col min="15874" max="15874" width="38.85546875" style="54" customWidth="1"/>
    <col min="15875" max="16128" width="11.42578125" style="54"/>
    <col min="16129" max="16129" width="25.28515625" style="54" customWidth="1"/>
    <col min="16130" max="16130" width="38.85546875" style="54" customWidth="1"/>
    <col min="16131" max="16384" width="11.42578125" style="54"/>
  </cols>
  <sheetData>
    <row r="1" spans="1:8" s="800" customFormat="1" ht="15">
      <c r="A1" s="263" t="s">
        <v>453</v>
      </c>
    </row>
    <row r="2" spans="1:8" s="800" customFormat="1">
      <c r="A2" s="800" t="s">
        <v>269</v>
      </c>
      <c r="F2" s="800" t="s">
        <v>684</v>
      </c>
    </row>
    <row r="16" spans="1:8">
      <c r="H16" s="212" t="s">
        <v>685</v>
      </c>
    </row>
    <row r="17" spans="8:8">
      <c r="H17" s="212" t="s">
        <v>641</v>
      </c>
    </row>
    <row r="18" spans="8:8">
      <c r="H18" s="212" t="s">
        <v>642</v>
      </c>
    </row>
    <row r="19" spans="8:8">
      <c r="H19" s="212" t="s">
        <v>643</v>
      </c>
    </row>
    <row r="41" spans="1:23">
      <c r="A41" s="54" t="s">
        <v>284</v>
      </c>
      <c r="B41" s="54" t="s">
        <v>285</v>
      </c>
      <c r="C41" s="54">
        <v>2000</v>
      </c>
      <c r="D41" s="54">
        <v>2001</v>
      </c>
      <c r="E41" s="54">
        <v>2002</v>
      </c>
      <c r="F41" s="54">
        <v>2003</v>
      </c>
      <c r="G41" s="54">
        <v>2004</v>
      </c>
      <c r="H41" s="54">
        <v>2005</v>
      </c>
      <c r="I41" s="54">
        <v>2006</v>
      </c>
      <c r="J41" s="54">
        <v>2007</v>
      </c>
      <c r="K41" s="54">
        <v>2008</v>
      </c>
      <c r="L41" s="54">
        <v>2009</v>
      </c>
      <c r="M41" s="54">
        <v>2010</v>
      </c>
      <c r="N41" s="54">
        <v>2011</v>
      </c>
      <c r="O41" s="54">
        <v>2012</v>
      </c>
      <c r="P41" s="54">
        <v>2013</v>
      </c>
      <c r="Q41" s="54">
        <v>2014</v>
      </c>
      <c r="R41" s="54">
        <v>2015</v>
      </c>
      <c r="S41" s="54">
        <v>2016</v>
      </c>
      <c r="T41" s="54">
        <v>2017</v>
      </c>
      <c r="U41" s="54">
        <v>2018</v>
      </c>
      <c r="V41" s="54">
        <v>2019</v>
      </c>
      <c r="W41" s="54">
        <v>2020</v>
      </c>
    </row>
    <row r="43" spans="1:23">
      <c r="A43" s="54" t="s">
        <v>286</v>
      </c>
      <c r="B43" s="54" t="s">
        <v>287</v>
      </c>
      <c r="C43" s="62">
        <v>33.033331481166016</v>
      </c>
      <c r="D43" s="62">
        <v>39.079549051539338</v>
      </c>
      <c r="E43" s="62">
        <v>41.962342591902789</v>
      </c>
      <c r="F43" s="62">
        <v>38.987102421826521</v>
      </c>
      <c r="G43" s="62">
        <v>39.206974003205588</v>
      </c>
      <c r="H43" s="62">
        <v>41.576613144168505</v>
      </c>
      <c r="I43" s="62">
        <v>39.240044129077596</v>
      </c>
      <c r="J43" s="62">
        <v>39.856367751915478</v>
      </c>
      <c r="K43" s="449">
        <v>-1E+20</v>
      </c>
    </row>
    <row r="44" spans="1:23">
      <c r="A44" s="54" t="s">
        <v>192</v>
      </c>
      <c r="B44" s="54" t="s">
        <v>288</v>
      </c>
      <c r="J44" s="62">
        <v>39.875626692470135</v>
      </c>
      <c r="K44" s="62">
        <v>42.491587174467909</v>
      </c>
      <c r="L44" s="62">
        <v>37.114455967085867</v>
      </c>
      <c r="M44" s="62">
        <v>31.027937170261733</v>
      </c>
      <c r="N44" s="62">
        <v>38.665304010957769</v>
      </c>
      <c r="O44" s="62">
        <v>37.510969318125959</v>
      </c>
      <c r="P44" s="62">
        <v>37.735779264873692</v>
      </c>
      <c r="Q44" s="62">
        <v>37.640954644058837</v>
      </c>
      <c r="R44" s="62">
        <v>39.99262684043488</v>
      </c>
      <c r="S44" s="62">
        <v>42.98124280184463</v>
      </c>
      <c r="T44" s="62">
        <v>44.689817654747436</v>
      </c>
      <c r="U44" s="62">
        <v>42.776500838279496</v>
      </c>
      <c r="V44" s="62">
        <v>44.603137335495802</v>
      </c>
      <c r="W44" s="54">
        <v>43.660201044615221</v>
      </c>
    </row>
    <row r="45" spans="1:23">
      <c r="A45" s="54" t="s">
        <v>89</v>
      </c>
      <c r="B45" s="54" t="s">
        <v>289</v>
      </c>
      <c r="J45" s="62">
        <v>39.875626692470135</v>
      </c>
      <c r="K45" s="62">
        <v>42.491587174467909</v>
      </c>
      <c r="L45" s="62">
        <v>37.114455967085867</v>
      </c>
      <c r="M45" s="62">
        <v>31.027937170261733</v>
      </c>
      <c r="N45" s="62">
        <v>38.665304010957769</v>
      </c>
      <c r="O45" s="62">
        <v>37.510969318125959</v>
      </c>
      <c r="P45" s="62">
        <v>37.735779264873692</v>
      </c>
      <c r="Q45" s="62">
        <v>37.640954644058837</v>
      </c>
      <c r="R45" s="62">
        <v>39.99262684043488</v>
      </c>
      <c r="S45" s="62">
        <v>42.98124280184463</v>
      </c>
      <c r="T45" s="62">
        <v>44.689817654747436</v>
      </c>
      <c r="U45" s="62">
        <v>42.776500838279496</v>
      </c>
      <c r="V45" s="62">
        <v>44.603137335495802</v>
      </c>
      <c r="W45" s="54">
        <v>43.660201044615221</v>
      </c>
    </row>
    <row r="46" spans="1:23">
      <c r="A46" s="54" t="s">
        <v>88</v>
      </c>
      <c r="B46" s="54" t="s">
        <v>290</v>
      </c>
      <c r="J46" s="62">
        <v>23.682319192470139</v>
      </c>
      <c r="K46" s="62">
        <v>24.905632174467907</v>
      </c>
      <c r="L46" s="62">
        <v>21.737489855974754</v>
      </c>
      <c r="M46" s="62">
        <v>21.821006614706182</v>
      </c>
      <c r="N46" s="62">
        <v>22.130817006023371</v>
      </c>
      <c r="O46" s="62">
        <v>21.25548670260326</v>
      </c>
      <c r="P46" s="62">
        <v>21.385693949117456</v>
      </c>
      <c r="Q46" s="62">
        <v>22.20511796083396</v>
      </c>
      <c r="R46" s="62">
        <v>23.273978127853191</v>
      </c>
      <c r="S46" s="62">
        <v>23.80508038193415</v>
      </c>
      <c r="T46" s="62">
        <v>24.715413880414086</v>
      </c>
      <c r="U46" s="62">
        <v>25.538882709892519</v>
      </c>
      <c r="V46" s="62">
        <v>25.744411517884284</v>
      </c>
      <c r="W46" s="54">
        <v>25.744411517884277</v>
      </c>
    </row>
    <row r="47" spans="1:23">
      <c r="A47" s="54" t="s">
        <v>87</v>
      </c>
      <c r="B47" s="54" t="s">
        <v>291</v>
      </c>
      <c r="J47" s="62">
        <v>23.682319192470139</v>
      </c>
      <c r="K47" s="62">
        <v>24.905632174467907</v>
      </c>
      <c r="L47" s="62">
        <v>21.737489855974754</v>
      </c>
      <c r="M47" s="62">
        <v>21.821006614706182</v>
      </c>
      <c r="N47" s="62">
        <v>22.130817006023371</v>
      </c>
      <c r="O47" s="62">
        <v>21.25548670260326</v>
      </c>
      <c r="P47" s="62">
        <v>21.385693949117456</v>
      </c>
      <c r="Q47" s="62">
        <v>22.20511796083396</v>
      </c>
      <c r="R47" s="62">
        <v>23.273978127853191</v>
      </c>
      <c r="S47" s="62">
        <v>23.80508038193415</v>
      </c>
      <c r="T47" s="62">
        <v>24.715413880414086</v>
      </c>
      <c r="U47" s="62">
        <v>25.538882709892519</v>
      </c>
      <c r="V47" s="62">
        <v>25.744411517884284</v>
      </c>
      <c r="W47" s="449">
        <v>-1E+20</v>
      </c>
    </row>
    <row r="48" spans="1:23">
      <c r="A48" s="54" t="s">
        <v>86</v>
      </c>
      <c r="B48" s="54" t="s">
        <v>292</v>
      </c>
      <c r="J48" s="62">
        <v>15.101004785303394</v>
      </c>
      <c r="K48" s="62">
        <v>15.933430559953413</v>
      </c>
      <c r="L48" s="62">
        <v>13.827586454688243</v>
      </c>
      <c r="M48" s="62">
        <v>13.80322114119018</v>
      </c>
      <c r="N48" s="62">
        <v>13.92838506565451</v>
      </c>
      <c r="O48" s="62">
        <v>13.662919287890206</v>
      </c>
      <c r="P48" s="62">
        <v>13.791050398778069</v>
      </c>
      <c r="Q48" s="62">
        <v>13.670663466633</v>
      </c>
      <c r="R48" s="62">
        <v>14.582129941273429</v>
      </c>
      <c r="S48" s="62">
        <v>14.764028262999654</v>
      </c>
      <c r="T48" s="62">
        <v>15.046646182800648</v>
      </c>
      <c r="U48" s="62">
        <v>15.681690514560822</v>
      </c>
      <c r="V48" s="62">
        <v>15.964094488658183</v>
      </c>
      <c r="W48" s="449">
        <v>-1E+20</v>
      </c>
    </row>
    <row r="49" spans="1:23">
      <c r="A49" s="54" t="s">
        <v>175</v>
      </c>
      <c r="B49" s="54" t="s">
        <v>293</v>
      </c>
      <c r="J49" s="62">
        <v>0</v>
      </c>
      <c r="K49" s="62">
        <v>0</v>
      </c>
      <c r="L49" s="62">
        <v>0</v>
      </c>
      <c r="M49" s="62">
        <v>0</v>
      </c>
      <c r="N49" s="62">
        <v>0</v>
      </c>
      <c r="O49" s="62">
        <v>0</v>
      </c>
      <c r="P49" s="62">
        <v>0</v>
      </c>
      <c r="Q49" s="62">
        <v>0.10788637620669979</v>
      </c>
      <c r="R49" s="62">
        <v>7.6224240776546034E-2</v>
      </c>
      <c r="S49" s="62">
        <v>0.10255435966387641</v>
      </c>
      <c r="T49" s="62">
        <v>8.9687936757249176E-2</v>
      </c>
      <c r="U49" s="62">
        <v>0.14323908905927074</v>
      </c>
      <c r="V49" s="62">
        <v>0.21658107997052731</v>
      </c>
      <c r="W49" s="54">
        <v>0.21658107997052731</v>
      </c>
    </row>
    <row r="50" spans="1:23" ht="15.75">
      <c r="A50" s="54" t="s">
        <v>617</v>
      </c>
      <c r="C50" s="54" t="e">
        <v>#N/A</v>
      </c>
      <c r="D50" s="54" t="e">
        <v>#N/A</v>
      </c>
      <c r="E50" s="54" t="e">
        <v>#N/A</v>
      </c>
      <c r="F50" s="54" t="e">
        <v>#N/A</v>
      </c>
      <c r="G50" s="54" t="e">
        <v>#N/A</v>
      </c>
      <c r="H50" s="54" t="e">
        <v>#N/A</v>
      </c>
      <c r="I50" s="54" t="e">
        <v>#N/A</v>
      </c>
      <c r="J50" s="54" t="e">
        <v>#N/A</v>
      </c>
      <c r="K50" s="54" t="e">
        <v>#N/A</v>
      </c>
      <c r="L50" s="54" t="e">
        <v>#N/A</v>
      </c>
      <c r="M50" s="54" t="e">
        <v>#N/A</v>
      </c>
      <c r="N50" s="441">
        <v>1.8994139173927478</v>
      </c>
      <c r="O50" s="441">
        <v>2.1633908600283056</v>
      </c>
      <c r="P50" s="441">
        <v>2.2693388174404059</v>
      </c>
      <c r="Q50" s="441">
        <v>1.9827136950856066</v>
      </c>
      <c r="R50" s="441">
        <v>2.1062554160744895</v>
      </c>
      <c r="S50" s="441">
        <v>2.2868555273975653</v>
      </c>
      <c r="T50" s="441">
        <v>2.3823930846829526</v>
      </c>
      <c r="U50" s="441">
        <v>2.518623775856037</v>
      </c>
      <c r="V50" s="54">
        <v>2.5327327295168396</v>
      </c>
      <c r="W50" s="54" t="e">
        <v>#N/A</v>
      </c>
    </row>
    <row r="52" spans="1:23" ht="15">
      <c r="J52" s="450"/>
      <c r="K52" s="450"/>
      <c r="L52" s="450"/>
    </row>
    <row r="53" spans="1:23" ht="15">
      <c r="A53" s="593" t="s">
        <v>404</v>
      </c>
      <c r="J53" s="54">
        <v>0</v>
      </c>
      <c r="K53" s="800">
        <v>0</v>
      </c>
      <c r="L53" s="800">
        <v>0</v>
      </c>
      <c r="M53" s="800">
        <v>0</v>
      </c>
      <c r="N53" s="800">
        <v>0</v>
      </c>
      <c r="O53" s="800">
        <v>0</v>
      </c>
      <c r="P53" s="800">
        <v>0</v>
      </c>
      <c r="Q53" s="800">
        <v>0</v>
      </c>
      <c r="R53" s="800">
        <v>0</v>
      </c>
      <c r="S53" s="800">
        <v>0</v>
      </c>
      <c r="T53" s="800">
        <v>0</v>
      </c>
      <c r="U53" s="449">
        <v>-1E+20</v>
      </c>
      <c r="V53" s="801">
        <v>25.744411517884284</v>
      </c>
      <c r="W53" s="801">
        <v>25.744411517884277</v>
      </c>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election activeCell="M10" sqref="M10"/>
    </sheetView>
  </sheetViews>
  <sheetFormatPr baseColWidth="10" defaultRowHeight="15"/>
  <cols>
    <col min="1" max="1" width="42.5703125" style="293" bestFit="1" customWidth="1"/>
    <col min="2" max="16384" width="11.42578125" style="293"/>
  </cols>
  <sheetData>
    <row r="1" spans="1:4">
      <c r="A1" s="263" t="s">
        <v>217</v>
      </c>
      <c r="D1" s="293" t="s">
        <v>490</v>
      </c>
    </row>
    <row r="3" spans="1:4">
      <c r="A3" s="293" t="s">
        <v>89</v>
      </c>
      <c r="B3" s="715">
        <v>295.7503192794311</v>
      </c>
    </row>
    <row r="4" spans="1:4">
      <c r="A4" s="293" t="s">
        <v>88</v>
      </c>
      <c r="B4" s="715">
        <v>443.10944970331371</v>
      </c>
    </row>
    <row r="5" spans="1:4">
      <c r="A5" s="293" t="s">
        <v>447</v>
      </c>
      <c r="B5" s="715">
        <v>700.91825836395776</v>
      </c>
    </row>
    <row r="6" spans="1:4">
      <c r="A6" s="293" t="s">
        <v>175</v>
      </c>
      <c r="B6" s="715">
        <v>50.556456344748504</v>
      </c>
    </row>
    <row r="7" spans="1:4">
      <c r="B7" s="294"/>
    </row>
    <row r="10" spans="1:4">
      <c r="A10" s="263" t="s">
        <v>176</v>
      </c>
      <c r="D10" s="293" t="s">
        <v>491</v>
      </c>
    </row>
    <row r="11" spans="1:4">
      <c r="A11" s="293" t="s">
        <v>177</v>
      </c>
      <c r="B11" s="715">
        <v>63.199360160426679</v>
      </c>
    </row>
    <row r="12" spans="1:4">
      <c r="A12" s="293" t="s">
        <v>66</v>
      </c>
      <c r="B12" s="715">
        <v>722.82588573594921</v>
      </c>
    </row>
    <row r="13" spans="1:4">
      <c r="A13" s="293" t="s">
        <v>3</v>
      </c>
      <c r="B13" s="715">
        <v>406.62284039369717</v>
      </c>
    </row>
    <row r="14" spans="1:4">
      <c r="A14" s="293" t="s">
        <v>178</v>
      </c>
      <c r="B14" s="715">
        <v>1027.4083810909092</v>
      </c>
    </row>
    <row r="15" spans="1:4">
      <c r="A15" s="293" t="s">
        <v>618</v>
      </c>
      <c r="B15" s="715">
        <v>351.1670197752423</v>
      </c>
    </row>
    <row r="32" spans="4:4">
      <c r="D32" s="293" t="s">
        <v>619</v>
      </c>
    </row>
    <row r="33" spans="4:4">
      <c r="D33" s="293" t="s">
        <v>620</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3"/>
  <sheetViews>
    <sheetView showGridLines="0" workbookViewId="0">
      <selection activeCell="B2" sqref="B2"/>
    </sheetView>
  </sheetViews>
  <sheetFormatPr baseColWidth="10" defaultRowHeight="15"/>
  <cols>
    <col min="1" max="1" width="45.42578125" bestFit="1" customWidth="1"/>
    <col min="4" max="4" width="11.42578125" customWidth="1"/>
  </cols>
  <sheetData>
    <row r="2" spans="1:11">
      <c r="B2" s="263" t="s">
        <v>492</v>
      </c>
    </row>
    <row r="3" spans="1:11">
      <c r="B3" t="s">
        <v>179</v>
      </c>
    </row>
    <row r="4" spans="1:11">
      <c r="B4" t="s">
        <v>160</v>
      </c>
    </row>
    <row r="6" spans="1:11" ht="60">
      <c r="A6" s="295"/>
      <c r="B6" s="296" t="s">
        <v>0</v>
      </c>
      <c r="C6" s="296" t="s">
        <v>1</v>
      </c>
      <c r="D6" s="296" t="s">
        <v>180</v>
      </c>
      <c r="E6" s="296" t="s">
        <v>3</v>
      </c>
      <c r="F6" s="296" t="s">
        <v>67</v>
      </c>
      <c r="G6" s="296" t="s">
        <v>209</v>
      </c>
      <c r="H6" s="296" t="s">
        <v>210</v>
      </c>
      <c r="I6" s="296" t="s">
        <v>4</v>
      </c>
      <c r="J6" s="296" t="s">
        <v>96</v>
      </c>
      <c r="K6" s="296" t="s">
        <v>5</v>
      </c>
    </row>
    <row r="7" spans="1:11">
      <c r="A7" t="s">
        <v>181</v>
      </c>
      <c r="B7" s="25">
        <v>0</v>
      </c>
      <c r="C7" s="25">
        <v>9.7472228494759996</v>
      </c>
      <c r="D7" s="25">
        <v>0</v>
      </c>
      <c r="E7" s="25">
        <v>0.18111850000000002</v>
      </c>
      <c r="F7" s="25">
        <v>1072.2208090909091</v>
      </c>
      <c r="G7" s="25">
        <v>116.95474</v>
      </c>
      <c r="H7" s="25">
        <v>223.80733790642458</v>
      </c>
      <c r="I7" s="25">
        <v>0</v>
      </c>
      <c r="J7" s="25">
        <v>0</v>
      </c>
      <c r="K7" s="25">
        <v>1422.9112283468098</v>
      </c>
    </row>
    <row r="8" spans="1:11">
      <c r="A8" t="s">
        <v>182</v>
      </c>
      <c r="B8" s="25">
        <v>59.18004759325445</v>
      </c>
      <c r="C8" s="25">
        <v>394.73998092557196</v>
      </c>
      <c r="D8" s="25">
        <v>512.88997800000016</v>
      </c>
      <c r="E8" s="25">
        <v>480.20774439369723</v>
      </c>
      <c r="F8" s="25">
        <v>0</v>
      </c>
      <c r="G8" s="25">
        <v>0</v>
      </c>
      <c r="H8" s="25">
        <v>19.419661593333331</v>
      </c>
      <c r="I8" s="25">
        <v>19.613033999999999</v>
      </c>
      <c r="J8" s="25">
        <v>0</v>
      </c>
      <c r="K8" s="25">
        <v>1486.0504465058571</v>
      </c>
    </row>
    <row r="9" spans="1:11">
      <c r="A9" t="s">
        <v>183</v>
      </c>
      <c r="B9" s="25">
        <v>-9.6972882210000014E-2</v>
      </c>
      <c r="C9" s="25">
        <v>-1.4488664385590002</v>
      </c>
      <c r="D9" s="25">
        <v>-152.80944726200002</v>
      </c>
      <c r="E9" s="25">
        <v>-95.022441999999998</v>
      </c>
      <c r="F9" s="25">
        <v>0</v>
      </c>
      <c r="G9" s="25">
        <v>0</v>
      </c>
      <c r="H9" s="25">
        <v>-9.1869846836822582</v>
      </c>
      <c r="I9" s="25">
        <v>-64.425461999999996</v>
      </c>
      <c r="J9" s="25">
        <v>0</v>
      </c>
      <c r="K9" s="25">
        <v>-322.99017526645127</v>
      </c>
    </row>
    <row r="10" spans="1:11">
      <c r="A10" t="s">
        <v>184</v>
      </c>
      <c r="B10" s="25">
        <v>0</v>
      </c>
      <c r="C10" s="25">
        <v>0</v>
      </c>
      <c r="D10" s="25">
        <v>-10.954125083014</v>
      </c>
      <c r="E10" s="25">
        <v>0</v>
      </c>
      <c r="F10" s="25">
        <v>0</v>
      </c>
      <c r="G10" s="25">
        <v>0</v>
      </c>
      <c r="H10" s="25">
        <v>0</v>
      </c>
      <c r="I10" s="25">
        <v>0</v>
      </c>
      <c r="J10" s="25">
        <v>0</v>
      </c>
      <c r="K10" s="25">
        <v>-10.954125083014</v>
      </c>
    </row>
    <row r="11" spans="1:11">
      <c r="A11" t="s">
        <v>185</v>
      </c>
      <c r="B11" s="25">
        <v>0</v>
      </c>
      <c r="C11" s="25">
        <v>0</v>
      </c>
      <c r="D11" s="25">
        <v>-30.069893920770006</v>
      </c>
      <c r="E11" s="25">
        <v>0</v>
      </c>
      <c r="F11" s="25">
        <v>0</v>
      </c>
      <c r="G11" s="25">
        <v>0</v>
      </c>
      <c r="H11" s="25">
        <v>0</v>
      </c>
      <c r="I11" s="25">
        <v>0</v>
      </c>
      <c r="J11" s="25">
        <v>0</v>
      </c>
      <c r="K11" s="25">
        <v>-30.069893920770006</v>
      </c>
    </row>
    <row r="12" spans="1:11">
      <c r="A12" t="s">
        <v>211</v>
      </c>
      <c r="B12" s="25">
        <v>4.1162854493822225</v>
      </c>
      <c r="C12" s="25">
        <v>2.7538771947320004</v>
      </c>
      <c r="D12" s="25">
        <v>-2.0228405294880001</v>
      </c>
      <c r="E12" s="25">
        <v>21.2564195</v>
      </c>
      <c r="F12" s="25">
        <v>0</v>
      </c>
      <c r="G12" s="25">
        <v>0</v>
      </c>
      <c r="H12" s="25">
        <v>0</v>
      </c>
      <c r="I12" s="25">
        <v>0</v>
      </c>
      <c r="J12" s="25">
        <v>0</v>
      </c>
      <c r="K12" s="25">
        <v>26.103741614626223</v>
      </c>
    </row>
    <row r="13" spans="1:11">
      <c r="A13" s="295" t="s">
        <v>82</v>
      </c>
      <c r="B13" s="297">
        <v>63.199360160426679</v>
      </c>
      <c r="C13" s="297">
        <v>405.79221453122096</v>
      </c>
      <c r="D13" s="297">
        <v>317.03367120472808</v>
      </c>
      <c r="E13" s="297">
        <v>406.62284039369723</v>
      </c>
      <c r="F13" s="297">
        <v>1072.2208090909091</v>
      </c>
      <c r="G13" s="297">
        <v>116.95474</v>
      </c>
      <c r="H13" s="297">
        <v>234.04001481607565</v>
      </c>
      <c r="I13" s="297">
        <v>-44.812427999999997</v>
      </c>
      <c r="J13" s="297">
        <v>0</v>
      </c>
      <c r="K13" s="297">
        <v>2571.051222197058</v>
      </c>
    </row>
    <row r="14" spans="1:11">
      <c r="A14" t="s">
        <v>186</v>
      </c>
      <c r="B14" s="25">
        <v>-2.1167313498188718</v>
      </c>
      <c r="C14" s="25">
        <v>4.7345015603988925</v>
      </c>
      <c r="D14" s="25">
        <v>6.8428463720739643</v>
      </c>
      <c r="E14" s="25">
        <v>0</v>
      </c>
      <c r="F14" s="25">
        <v>0</v>
      </c>
      <c r="G14" s="25">
        <v>0</v>
      </c>
      <c r="H14" s="25">
        <v>0</v>
      </c>
      <c r="I14" s="25">
        <v>5.6314373618994722</v>
      </c>
      <c r="J14" s="25">
        <v>0</v>
      </c>
      <c r="K14" s="25">
        <v>15.092053944553458</v>
      </c>
    </row>
    <row r="15" spans="1:11">
      <c r="A15" t="s">
        <v>187</v>
      </c>
      <c r="B15" s="25">
        <v>14.79834392074047</v>
      </c>
      <c r="C15" s="25">
        <v>0</v>
      </c>
      <c r="D15" s="25">
        <v>12.328088732912002</v>
      </c>
      <c r="E15" s="25">
        <v>56.337886232848582</v>
      </c>
      <c r="F15" s="25">
        <v>1072.2208090909091</v>
      </c>
      <c r="G15" s="25">
        <v>116.95474</v>
      </c>
      <c r="H15" s="25">
        <v>35.325103750141118</v>
      </c>
      <c r="I15" s="25">
        <v>-527.9167930000001</v>
      </c>
      <c r="J15" s="25">
        <v>0</v>
      </c>
      <c r="K15" s="25">
        <v>780.0481787275512</v>
      </c>
    </row>
    <row r="16" spans="1:11">
      <c r="A16" t="s">
        <v>188</v>
      </c>
      <c r="B16" s="25">
        <v>1.7827887904384185</v>
      </c>
      <c r="C16" s="25">
        <v>0</v>
      </c>
      <c r="D16" s="25">
        <v>0.26508345222899909</v>
      </c>
      <c r="E16" s="25">
        <v>19.342980017151426</v>
      </c>
      <c r="F16" s="25">
        <v>0</v>
      </c>
      <c r="G16" s="25">
        <v>0</v>
      </c>
      <c r="H16" s="25">
        <v>31.230779484345945</v>
      </c>
      <c r="I16" s="25">
        <v>0</v>
      </c>
      <c r="J16" s="25">
        <v>-44.50566877284426</v>
      </c>
      <c r="K16" s="25">
        <v>8.1159629713205277</v>
      </c>
    </row>
    <row r="17" spans="1:11">
      <c r="A17" t="s">
        <v>189</v>
      </c>
      <c r="B17" s="25">
        <v>0</v>
      </c>
      <c r="C17" s="25">
        <v>0</v>
      </c>
      <c r="D17" s="25">
        <v>0</v>
      </c>
      <c r="E17" s="25">
        <v>-1.9868358333333334</v>
      </c>
      <c r="F17" s="25">
        <v>0</v>
      </c>
      <c r="G17" s="25">
        <v>0</v>
      </c>
      <c r="H17" s="25">
        <v>1.9868358333333334</v>
      </c>
      <c r="I17" s="25">
        <v>0</v>
      </c>
      <c r="J17" s="25">
        <v>0</v>
      </c>
      <c r="K17" s="25">
        <v>0</v>
      </c>
    </row>
    <row r="18" spans="1:11">
      <c r="A18" t="s">
        <v>190</v>
      </c>
      <c r="B18" s="25">
        <v>0</v>
      </c>
      <c r="C18" s="25">
        <v>439.18605554200013</v>
      </c>
      <c r="D18" s="25">
        <v>-434.72531752924112</v>
      </c>
      <c r="E18" s="25">
        <v>0</v>
      </c>
      <c r="F18" s="25">
        <v>0</v>
      </c>
      <c r="G18" s="25">
        <v>0</v>
      </c>
      <c r="H18" s="25">
        <v>0</v>
      </c>
      <c r="I18" s="25">
        <v>0</v>
      </c>
      <c r="J18" s="25">
        <v>0</v>
      </c>
      <c r="K18" s="25">
        <v>4.4607380127590091</v>
      </c>
    </row>
    <row r="19" spans="1:11">
      <c r="A19" t="s">
        <v>191</v>
      </c>
      <c r="B19" s="25">
        <v>24.793101839733325</v>
      </c>
      <c r="C19" s="25">
        <v>-38.12834257117801</v>
      </c>
      <c r="D19" s="25">
        <v>37.039860633178009</v>
      </c>
      <c r="E19" s="25">
        <v>0</v>
      </c>
      <c r="F19" s="25">
        <v>0</v>
      </c>
      <c r="G19" s="25">
        <v>0</v>
      </c>
      <c r="H19" s="25">
        <v>0</v>
      </c>
      <c r="I19" s="25">
        <v>0</v>
      </c>
      <c r="J19" s="25">
        <v>0</v>
      </c>
      <c r="K19" s="25">
        <v>23.704619901733324</v>
      </c>
    </row>
    <row r="20" spans="1:11">
      <c r="A20" t="s">
        <v>192</v>
      </c>
      <c r="B20" s="25">
        <v>11.643013333333332</v>
      </c>
      <c r="C20" s="25">
        <v>0</v>
      </c>
      <c r="D20" s="25">
        <v>12.105568762553002</v>
      </c>
      <c r="E20" s="25">
        <v>4.3900662500000003</v>
      </c>
      <c r="F20" s="25">
        <v>0</v>
      </c>
      <c r="G20" s="25">
        <v>0</v>
      </c>
      <c r="H20" s="25">
        <v>0</v>
      </c>
      <c r="I20" s="25">
        <v>31.131638984854995</v>
      </c>
      <c r="J20" s="25">
        <v>0</v>
      </c>
      <c r="K20" s="25">
        <v>59.270287330741326</v>
      </c>
    </row>
    <row r="21" spans="1:11">
      <c r="A21" t="s">
        <v>193</v>
      </c>
      <c r="B21" s="25">
        <v>0</v>
      </c>
      <c r="C21" s="25">
        <v>0</v>
      </c>
      <c r="D21" s="25">
        <v>0</v>
      </c>
      <c r="E21" s="25">
        <v>3.9076447500000002</v>
      </c>
      <c r="F21" s="25">
        <v>0</v>
      </c>
      <c r="G21" s="25">
        <v>0</v>
      </c>
      <c r="H21" s="25">
        <v>0</v>
      </c>
      <c r="I21" s="25">
        <v>36.203294999999997</v>
      </c>
      <c r="J21" s="25">
        <v>3.456506114927802</v>
      </c>
      <c r="K21" s="25">
        <v>43.567445864927805</v>
      </c>
    </row>
    <row r="22" spans="1:11">
      <c r="A22" s="295" t="s">
        <v>194</v>
      </c>
      <c r="B22" s="297">
        <v>50.900516534426671</v>
      </c>
      <c r="C22" s="297">
        <v>405.79221453122102</v>
      </c>
      <c r="D22" s="297">
        <v>-366.14386957629512</v>
      </c>
      <c r="E22" s="297">
        <v>81.991741416666684</v>
      </c>
      <c r="F22" s="297">
        <v>1072.2208090909091</v>
      </c>
      <c r="G22" s="297">
        <v>116.95474</v>
      </c>
      <c r="H22" s="297">
        <v>68.542719067820386</v>
      </c>
      <c r="I22" s="297">
        <v>-454.95042165324571</v>
      </c>
      <c r="J22" s="297">
        <v>-41.049162657916455</v>
      </c>
      <c r="K22" s="297">
        <v>934.25928675358659</v>
      </c>
    </row>
    <row r="23" spans="1:11">
      <c r="A23" t="s">
        <v>89</v>
      </c>
      <c r="B23" s="25">
        <v>9.1759623061999989</v>
      </c>
      <c r="C23" s="25">
        <v>0</v>
      </c>
      <c r="D23" s="25">
        <v>27.756164755866997</v>
      </c>
      <c r="E23" s="25">
        <v>115.27318825000002</v>
      </c>
      <c r="F23" s="25">
        <v>0</v>
      </c>
      <c r="G23" s="25">
        <v>0</v>
      </c>
      <c r="H23" s="25">
        <v>19.736740440633092</v>
      </c>
      <c r="I23" s="25">
        <v>105.89247400000004</v>
      </c>
      <c r="J23" s="25">
        <v>17.915789526730954</v>
      </c>
      <c r="K23" s="25">
        <v>295.7503192794311</v>
      </c>
    </row>
    <row r="24" spans="1:11">
      <c r="A24" t="s">
        <v>88</v>
      </c>
      <c r="B24" s="25">
        <v>0</v>
      </c>
      <c r="C24" s="25">
        <v>0</v>
      </c>
      <c r="D24" s="25">
        <v>401.87864935114902</v>
      </c>
      <c r="E24" s="25">
        <v>2.2824642500000003</v>
      </c>
      <c r="F24" s="25">
        <v>0</v>
      </c>
      <c r="G24" s="25">
        <v>0</v>
      </c>
      <c r="H24" s="25">
        <v>30.620149142998041</v>
      </c>
      <c r="I24" s="25">
        <v>8.1559220000000003</v>
      </c>
      <c r="J24" s="25">
        <v>0</v>
      </c>
      <c r="K24" s="25">
        <v>442.93718474414703</v>
      </c>
    </row>
    <row r="25" spans="1:11">
      <c r="A25" t="s">
        <v>621</v>
      </c>
      <c r="B25" s="25">
        <v>0.64755888846000009</v>
      </c>
      <c r="C25" s="25">
        <v>0</v>
      </c>
      <c r="D25" s="25">
        <v>86.482293610165016</v>
      </c>
      <c r="E25" s="25">
        <v>192.41525623508446</v>
      </c>
      <c r="F25" s="25">
        <v>0</v>
      </c>
      <c r="G25" s="25">
        <v>0</v>
      </c>
      <c r="H25" s="25">
        <v>110.84597057903332</v>
      </c>
      <c r="I25" s="25">
        <v>287.61038700000006</v>
      </c>
      <c r="J25" s="25">
        <v>22.916792051214969</v>
      </c>
      <c r="K25" s="25">
        <v>700.91825836395776</v>
      </c>
    </row>
    <row r="26" spans="1:11">
      <c r="A26" t="s">
        <v>175</v>
      </c>
      <c r="B26" s="25">
        <v>1.5336574040000002E-2</v>
      </c>
      <c r="C26" s="25">
        <v>0</v>
      </c>
      <c r="D26" s="25">
        <v>35.465813112591007</v>
      </c>
      <c r="E26" s="25">
        <v>2.0850793969288071</v>
      </c>
      <c r="F26" s="25">
        <v>0</v>
      </c>
      <c r="G26" s="25">
        <v>0</v>
      </c>
      <c r="H26" s="25">
        <v>4.2944361812181659</v>
      </c>
      <c r="I26" s="25">
        <v>8.4792100000000019</v>
      </c>
      <c r="J26" s="25">
        <v>0.21658107997052733</v>
      </c>
      <c r="K26" s="25">
        <v>50.556456344748504</v>
      </c>
    </row>
    <row r="27" spans="1:11">
      <c r="A27" s="298" t="s">
        <v>83</v>
      </c>
      <c r="B27" s="299">
        <v>9.8388577686999987</v>
      </c>
      <c r="C27" s="299">
        <v>0</v>
      </c>
      <c r="D27" s="299">
        <v>551.58292082977209</v>
      </c>
      <c r="E27" s="299">
        <v>312.05598813201328</v>
      </c>
      <c r="F27" s="299">
        <v>0</v>
      </c>
      <c r="G27" s="299">
        <v>0</v>
      </c>
      <c r="H27" s="299">
        <v>165.49729634388262</v>
      </c>
      <c r="I27" s="299">
        <v>410.13799300000011</v>
      </c>
      <c r="J27" s="299">
        <v>41.049162657916447</v>
      </c>
      <c r="K27" s="299">
        <v>1490.1622187322846</v>
      </c>
    </row>
    <row r="28" spans="1:11">
      <c r="A28" s="298" t="s">
        <v>84</v>
      </c>
      <c r="B28" s="299">
        <v>2.4599858573</v>
      </c>
      <c r="C28" s="299">
        <v>0</v>
      </c>
      <c r="D28" s="299">
        <v>131.59461995125099</v>
      </c>
      <c r="E28" s="299">
        <v>12.575639249999998</v>
      </c>
      <c r="F28" s="299">
        <v>0</v>
      </c>
      <c r="G28" s="299">
        <v>0</v>
      </c>
      <c r="H28" s="299">
        <v>0</v>
      </c>
      <c r="I28" s="299">
        <v>0</v>
      </c>
      <c r="J28" s="299">
        <v>0</v>
      </c>
      <c r="K28" s="299">
        <v>146.630245058551</v>
      </c>
    </row>
    <row r="29" spans="1:11">
      <c r="A29" s="295" t="s">
        <v>195</v>
      </c>
      <c r="B29" s="297">
        <v>12.298843625999998</v>
      </c>
      <c r="C29" s="297">
        <v>0</v>
      </c>
      <c r="D29" s="297">
        <v>683.17754078102303</v>
      </c>
      <c r="E29" s="297">
        <v>324.63162738201328</v>
      </c>
      <c r="F29" s="297">
        <v>0</v>
      </c>
      <c r="G29" s="297">
        <v>0</v>
      </c>
      <c r="H29" s="297">
        <v>165.49729634388262</v>
      </c>
      <c r="I29" s="297">
        <v>410.13799300000011</v>
      </c>
      <c r="J29" s="297">
        <v>41.049162657916447</v>
      </c>
      <c r="K29" s="297">
        <v>1636.7924637908354</v>
      </c>
    </row>
    <row r="30" spans="1:11">
      <c r="A30" s="300"/>
    </row>
    <row r="31" spans="1:11" ht="49.5" customHeight="1">
      <c r="A31" s="860" t="s">
        <v>208</v>
      </c>
      <c r="B31" s="860"/>
      <c r="C31" s="860"/>
      <c r="D31" s="860"/>
      <c r="E31" s="860"/>
      <c r="F31" s="860"/>
      <c r="G31" s="860"/>
      <c r="H31" s="860"/>
      <c r="I31" s="860"/>
      <c r="J31" s="860"/>
      <c r="K31" s="860"/>
    </row>
    <row r="32" spans="1:11">
      <c r="A32" s="300" t="s">
        <v>196</v>
      </c>
    </row>
    <row r="34" spans="1:9">
      <c r="B34" s="13" t="s">
        <v>493</v>
      </c>
    </row>
    <row r="35" spans="1:9">
      <c r="B35" t="s">
        <v>179</v>
      </c>
    </row>
    <row r="36" spans="1:9">
      <c r="B36" t="s">
        <v>197</v>
      </c>
    </row>
    <row r="38" spans="1:9" ht="75">
      <c r="B38" s="296" t="s">
        <v>0</v>
      </c>
      <c r="C38" s="296" t="s">
        <v>1</v>
      </c>
      <c r="D38" s="296" t="s">
        <v>198</v>
      </c>
      <c r="E38" s="296" t="s">
        <v>3</v>
      </c>
      <c r="F38" s="296" t="s">
        <v>199</v>
      </c>
      <c r="G38" s="296" t="s">
        <v>4</v>
      </c>
      <c r="H38" s="296" t="s">
        <v>96</v>
      </c>
      <c r="I38" s="296" t="s">
        <v>5</v>
      </c>
    </row>
    <row r="39" spans="1:9">
      <c r="A39" t="s">
        <v>200</v>
      </c>
      <c r="B39" s="87">
        <v>408.75772636218164</v>
      </c>
      <c r="C39" s="87">
        <v>552.25803216356826</v>
      </c>
      <c r="D39" s="87">
        <v>17506.588098453722</v>
      </c>
      <c r="E39" s="87">
        <v>7924.9534472826144</v>
      </c>
      <c r="F39" s="87">
        <v>1959.9247633353643</v>
      </c>
      <c r="G39" s="87">
        <v>46409.578757427458</v>
      </c>
      <c r="H39" s="87">
        <v>1057.9196704361557</v>
      </c>
      <c r="I39" s="87">
        <v>75819.980495461059</v>
      </c>
    </row>
    <row r="40" spans="1:9">
      <c r="A40" t="s">
        <v>182</v>
      </c>
      <c r="B40" s="87">
        <v>1676.2559160000001</v>
      </c>
      <c r="C40" s="87">
        <v>21289.23185917957</v>
      </c>
      <c r="D40" s="87">
        <v>25464.668614497696</v>
      </c>
      <c r="E40" s="87">
        <v>10782.957630691959</v>
      </c>
      <c r="F40" s="87">
        <v>218.02674499999998</v>
      </c>
      <c r="G40" s="87">
        <v>732.1876864580795</v>
      </c>
      <c r="H40" s="87">
        <v>0</v>
      </c>
      <c r="I40" s="87">
        <v>60163.328451827314</v>
      </c>
    </row>
    <row r="41" spans="1:9">
      <c r="A41" t="s">
        <v>183</v>
      </c>
      <c r="B41" s="87">
        <v>-30.149813999999999</v>
      </c>
      <c r="C41" s="87">
        <v>-126.9021125940799</v>
      </c>
      <c r="D41" s="87">
        <v>-11245.030730328048</v>
      </c>
      <c r="E41" s="87">
        <v>-2136.3132909999999</v>
      </c>
      <c r="F41" s="87">
        <v>-102.14518099999999</v>
      </c>
      <c r="G41" s="87">
        <v>-2749.3361507973641</v>
      </c>
      <c r="H41" s="87">
        <v>0</v>
      </c>
      <c r="I41" s="87">
        <v>-16389.877279719491</v>
      </c>
    </row>
    <row r="42" spans="1:9">
      <c r="A42" t="s">
        <v>184</v>
      </c>
      <c r="B42" s="87">
        <v>0</v>
      </c>
      <c r="C42" s="87">
        <v>0</v>
      </c>
      <c r="D42" s="87">
        <v>-800.62738531538866</v>
      </c>
      <c r="E42" s="87">
        <v>0</v>
      </c>
      <c r="F42" s="87">
        <v>0</v>
      </c>
      <c r="G42" s="87">
        <v>0</v>
      </c>
      <c r="H42" s="87">
        <v>0</v>
      </c>
      <c r="I42" s="87">
        <v>-800.62738531538866</v>
      </c>
    </row>
    <row r="43" spans="1:9">
      <c r="A43" t="s">
        <v>185</v>
      </c>
      <c r="B43" s="87">
        <v>0</v>
      </c>
      <c r="C43" s="87">
        <v>0</v>
      </c>
      <c r="D43" s="87">
        <v>-3406.184935815143</v>
      </c>
      <c r="E43" s="87">
        <v>0</v>
      </c>
      <c r="F43" s="87">
        <v>0</v>
      </c>
      <c r="G43" s="87">
        <v>0</v>
      </c>
      <c r="H43" s="87">
        <v>0</v>
      </c>
      <c r="I43" s="87">
        <v>-3406.184935815143</v>
      </c>
    </row>
    <row r="44" spans="1:9">
      <c r="A44" t="s">
        <v>212</v>
      </c>
      <c r="B44" s="87">
        <v>-9.3558211964303002</v>
      </c>
      <c r="C44" s="87">
        <v>73.253286018411103</v>
      </c>
      <c r="D44" s="87">
        <v>90.207759415142405</v>
      </c>
      <c r="E44" s="87">
        <v>-379.49182466127701</v>
      </c>
      <c r="F44" s="87">
        <v>0</v>
      </c>
      <c r="G44" s="87">
        <v>0</v>
      </c>
      <c r="H44" s="87">
        <v>0</v>
      </c>
      <c r="I44" s="87">
        <v>-225.38660042415381</v>
      </c>
    </row>
    <row r="45" spans="1:9">
      <c r="A45" t="s">
        <v>201</v>
      </c>
      <c r="B45" s="87">
        <v>19.92700483389746</v>
      </c>
      <c r="C45" s="87">
        <v>0</v>
      </c>
      <c r="D45" s="87">
        <v>40454.900739274904</v>
      </c>
      <c r="E45" s="87">
        <v>4433.58</v>
      </c>
      <c r="F45" s="87">
        <v>105.04623666463522</v>
      </c>
      <c r="G45" s="87">
        <v>15557.2545403079</v>
      </c>
      <c r="H45" s="87">
        <v>79.948277299992384</v>
      </c>
      <c r="I45" s="87">
        <v>60650.656798381329</v>
      </c>
    </row>
    <row r="46" spans="1:9">
      <c r="A46" s="300" t="s">
        <v>202</v>
      </c>
      <c r="B46" s="301">
        <v>1.97708951389746</v>
      </c>
      <c r="C46" s="301">
        <v>0</v>
      </c>
      <c r="D46" s="301">
        <v>8814.6616790978387</v>
      </c>
      <c r="E46" s="301">
        <v>1620.86</v>
      </c>
      <c r="F46" s="301">
        <v>105.04623666463522</v>
      </c>
      <c r="G46" s="301">
        <v>4204.79479230793</v>
      </c>
      <c r="H46" s="301">
        <v>79.948277299992384</v>
      </c>
      <c r="I46" s="301">
        <v>14827.288074884294</v>
      </c>
    </row>
    <row r="47" spans="1:9">
      <c r="A47" t="s">
        <v>203</v>
      </c>
      <c r="B47" s="87">
        <v>0</v>
      </c>
      <c r="C47" s="87">
        <v>0</v>
      </c>
      <c r="D47" s="87">
        <v>0</v>
      </c>
      <c r="E47" s="87">
        <v>-111.246014282735</v>
      </c>
      <c r="F47" s="87">
        <v>0</v>
      </c>
      <c r="G47" s="87">
        <v>-7897.6223527951033</v>
      </c>
      <c r="H47" s="87">
        <v>0</v>
      </c>
      <c r="I47" s="87">
        <v>-8008.8683670778382</v>
      </c>
    </row>
    <row r="48" spans="1:9">
      <c r="A48" t="s">
        <v>204</v>
      </c>
      <c r="B48" s="87">
        <v>0</v>
      </c>
      <c r="C48" s="87">
        <v>550.95658061643439</v>
      </c>
      <c r="D48" s="87">
        <v>22613.696472256459</v>
      </c>
      <c r="E48" s="87">
        <v>0</v>
      </c>
      <c r="F48" s="87">
        <v>0</v>
      </c>
      <c r="G48" s="87">
        <v>2414.5263570005868</v>
      </c>
      <c r="H48" s="87">
        <v>1394.8647817806921</v>
      </c>
      <c r="I48" s="87">
        <v>26974.044191654175</v>
      </c>
    </row>
    <row r="49" spans="1:11">
      <c r="A49" s="295" t="s">
        <v>205</v>
      </c>
      <c r="B49" s="302">
        <v>2065.4350119996489</v>
      </c>
      <c r="C49" s="302">
        <v>22338.797645383904</v>
      </c>
      <c r="D49" s="302">
        <v>90678.218632439341</v>
      </c>
      <c r="E49" s="302">
        <v>20514.439948030562</v>
      </c>
      <c r="F49" s="302">
        <v>2180.8525639999998</v>
      </c>
      <c r="G49" s="302">
        <v>54466.58883760155</v>
      </c>
      <c r="H49" s="302">
        <v>2532.7327295168402</v>
      </c>
      <c r="I49" s="302">
        <v>194777.06536897187</v>
      </c>
    </row>
    <row r="50" spans="1:11">
      <c r="A50" t="s">
        <v>187</v>
      </c>
      <c r="B50" s="87">
        <v>288.87778505451195</v>
      </c>
      <c r="C50" s="87">
        <v>0</v>
      </c>
      <c r="D50" s="87">
        <v>611.58304901160523</v>
      </c>
      <c r="E50" s="87">
        <v>1354.0897335526611</v>
      </c>
      <c r="F50" s="87">
        <v>159.97578938180885</v>
      </c>
      <c r="G50" s="87">
        <v>0</v>
      </c>
      <c r="H50" s="87">
        <v>0</v>
      </c>
      <c r="I50" s="87">
        <v>2414.5263570005868</v>
      </c>
    </row>
    <row r="51" spans="1:11">
      <c r="A51" t="s">
        <v>188</v>
      </c>
      <c r="B51" s="87">
        <v>27.577082045429989</v>
      </c>
      <c r="C51" s="87">
        <v>0</v>
      </c>
      <c r="D51" s="87">
        <v>12.392643703713105</v>
      </c>
      <c r="E51" s="87">
        <v>662.63026644733884</v>
      </c>
      <c r="F51" s="87">
        <v>297.08992261819111</v>
      </c>
      <c r="G51" s="87">
        <v>0</v>
      </c>
      <c r="H51" s="87">
        <v>0</v>
      </c>
      <c r="I51" s="87">
        <v>999.6899148146731</v>
      </c>
    </row>
    <row r="52" spans="1:11">
      <c r="A52" t="s">
        <v>206</v>
      </c>
      <c r="B52" s="87">
        <v>0</v>
      </c>
      <c r="C52" s="87">
        <v>22338.797645383904</v>
      </c>
      <c r="D52" s="87">
        <v>550.95658061643439</v>
      </c>
      <c r="E52" s="87">
        <v>113.44</v>
      </c>
      <c r="F52" s="87">
        <v>0</v>
      </c>
      <c r="G52" s="87">
        <v>556.63369383857707</v>
      </c>
      <c r="H52" s="87">
        <v>0</v>
      </c>
      <c r="I52" s="87">
        <v>23559.827919838914</v>
      </c>
    </row>
    <row r="53" spans="1:11">
      <c r="A53" s="295" t="s">
        <v>207</v>
      </c>
      <c r="B53" s="302">
        <v>316.45486709994191</v>
      </c>
      <c r="C53" s="302">
        <v>22338.797645383904</v>
      </c>
      <c r="D53" s="302">
        <v>1174.9322733317526</v>
      </c>
      <c r="E53" s="302">
        <v>2130.16</v>
      </c>
      <c r="F53" s="302">
        <v>457.06571199999996</v>
      </c>
      <c r="G53" s="302">
        <v>556.63369383857707</v>
      </c>
      <c r="H53" s="302">
        <v>0</v>
      </c>
      <c r="I53" s="302">
        <v>26974.044191654175</v>
      </c>
    </row>
    <row r="54" spans="1:11">
      <c r="A54" t="s">
        <v>89</v>
      </c>
      <c r="B54" s="87">
        <v>1614.456385660304</v>
      </c>
      <c r="C54" s="87">
        <v>0</v>
      </c>
      <c r="D54" s="87">
        <v>1717.8736701802256</v>
      </c>
      <c r="E54" s="87">
        <v>3325.2312811419201</v>
      </c>
      <c r="F54" s="87">
        <v>72.438976999999994</v>
      </c>
      <c r="G54" s="87">
        <v>8133.8281241034101</v>
      </c>
      <c r="H54" s="87">
        <v>494.34823131071312</v>
      </c>
      <c r="I54" s="87">
        <v>15358.176669396573</v>
      </c>
    </row>
    <row r="55" spans="1:11">
      <c r="A55" t="s">
        <v>88</v>
      </c>
      <c r="B55" s="87">
        <v>0</v>
      </c>
      <c r="C55" s="87">
        <v>0</v>
      </c>
      <c r="D55" s="87">
        <v>69729.621228102304</v>
      </c>
      <c r="E55" s="87">
        <v>71.63</v>
      </c>
      <c r="F55" s="87">
        <v>0</v>
      </c>
      <c r="G55" s="87">
        <v>533.81551599304203</v>
      </c>
      <c r="H55" s="87">
        <v>0</v>
      </c>
      <c r="I55" s="87">
        <v>70335.066744095355</v>
      </c>
    </row>
    <row r="56" spans="1:11">
      <c r="A56" t="s">
        <v>86</v>
      </c>
      <c r="B56" s="87">
        <v>11.862537083384799</v>
      </c>
      <c r="C56" s="87">
        <v>0</v>
      </c>
      <c r="D56" s="87">
        <v>5501.6612062068425</v>
      </c>
      <c r="E56" s="87">
        <v>11449.62</v>
      </c>
      <c r="F56" s="87">
        <v>1574.3749911383636</v>
      </c>
      <c r="G56" s="87">
        <v>28406.678312791599</v>
      </c>
      <c r="H56" s="87">
        <v>1277.3768627003551</v>
      </c>
      <c r="I56" s="87">
        <v>48221.573909920546</v>
      </c>
    </row>
    <row r="57" spans="1:11">
      <c r="A57" t="s">
        <v>87</v>
      </c>
      <c r="B57" s="87">
        <v>10.0005007542991</v>
      </c>
      <c r="C57" s="87">
        <v>0</v>
      </c>
      <c r="D57" s="87">
        <v>2707.390273904316</v>
      </c>
      <c r="E57" s="87">
        <v>3207.03</v>
      </c>
      <c r="F57" s="87">
        <v>76.972884210190855</v>
      </c>
      <c r="G57" s="87">
        <v>15752.416281079701</v>
      </c>
      <c r="H57" s="87">
        <v>743.68764654052802</v>
      </c>
      <c r="I57" s="87">
        <v>22497.497586489037</v>
      </c>
    </row>
    <row r="58" spans="1:11">
      <c r="A58" t="s">
        <v>175</v>
      </c>
      <c r="B58" s="87">
        <v>0.59313984204861703</v>
      </c>
      <c r="C58" s="87">
        <v>0</v>
      </c>
      <c r="D58" s="87">
        <v>2570.7200552172294</v>
      </c>
      <c r="E58" s="87">
        <v>88.85</v>
      </c>
      <c r="F58" s="87">
        <v>0</v>
      </c>
      <c r="G58" s="87">
        <v>1083.2169097952201</v>
      </c>
      <c r="H58" s="87">
        <v>17.31998896524307</v>
      </c>
      <c r="I58" s="87">
        <v>3760.7000938197411</v>
      </c>
    </row>
    <row r="59" spans="1:11">
      <c r="A59" s="298" t="s">
        <v>83</v>
      </c>
      <c r="B59" s="303">
        <v>1636.9125633400365</v>
      </c>
      <c r="C59" s="303">
        <v>0</v>
      </c>
      <c r="D59" s="303">
        <v>82227.266433610916</v>
      </c>
      <c r="E59" s="303">
        <v>18142.361281141919</v>
      </c>
      <c r="F59" s="303">
        <v>1723.7868523485545</v>
      </c>
      <c r="G59" s="303">
        <v>53909.955143762971</v>
      </c>
      <c r="H59" s="303">
        <v>2532.7327295168398</v>
      </c>
      <c r="I59" s="303">
        <v>160173.01500372123</v>
      </c>
    </row>
    <row r="60" spans="1:11">
      <c r="A60" s="298" t="s">
        <v>84</v>
      </c>
      <c r="B60" s="303">
        <v>112.06758155967</v>
      </c>
      <c r="C60" s="303">
        <v>0</v>
      </c>
      <c r="D60" s="303">
        <v>7276.0199254966756</v>
      </c>
      <c r="E60" s="303">
        <v>241.91866688864101</v>
      </c>
      <c r="F60" s="303">
        <v>0</v>
      </c>
      <c r="G60" s="303">
        <v>0</v>
      </c>
      <c r="H60" s="303">
        <v>0</v>
      </c>
      <c r="I60" s="303">
        <v>7630.0061739449866</v>
      </c>
    </row>
    <row r="61" spans="1:11">
      <c r="A61" s="295" t="s">
        <v>195</v>
      </c>
      <c r="B61" s="302">
        <v>1748.9801448997066</v>
      </c>
      <c r="C61" s="302">
        <v>0</v>
      </c>
      <c r="D61" s="302">
        <v>89503.286359107587</v>
      </c>
      <c r="E61" s="302">
        <v>18384.279948030558</v>
      </c>
      <c r="F61" s="302">
        <v>1723.7868523485545</v>
      </c>
      <c r="G61" s="302">
        <v>53909.955143762971</v>
      </c>
      <c r="H61" s="302">
        <v>2532.7327295168398</v>
      </c>
      <c r="I61" s="302">
        <v>167803.0211776662</v>
      </c>
    </row>
    <row r="62" spans="1:11">
      <c r="A62" s="860" t="s">
        <v>213</v>
      </c>
      <c r="B62" s="860"/>
      <c r="C62" s="860"/>
      <c r="D62" s="860"/>
      <c r="E62" s="860"/>
      <c r="F62" s="860"/>
      <c r="G62" s="860"/>
      <c r="H62" s="860"/>
      <c r="I62" s="860"/>
      <c r="J62" s="860"/>
      <c r="K62" s="860"/>
    </row>
    <row r="63" spans="1:11">
      <c r="A63" s="300" t="s">
        <v>196</v>
      </c>
    </row>
  </sheetData>
  <mergeCells count="2">
    <mergeCell ref="A31:K31"/>
    <mergeCell ref="A62:K6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J65"/>
  <sheetViews>
    <sheetView showGridLines="0" workbookViewId="0">
      <selection activeCell="G19" sqref="G19"/>
    </sheetView>
  </sheetViews>
  <sheetFormatPr baseColWidth="10" defaultColWidth="9.140625" defaultRowHeight="15"/>
  <cols>
    <col min="1" max="6" width="9.140625" style="722"/>
    <col min="7" max="7" width="20" style="722" customWidth="1"/>
    <col min="8" max="8" width="7.85546875" style="722" customWidth="1"/>
    <col min="9" max="9" width="12.5703125" style="722" bestFit="1" customWidth="1"/>
    <col min="10" max="10" width="17.7109375" style="722" customWidth="1"/>
    <col min="11" max="11" width="12.7109375" style="722" customWidth="1"/>
    <col min="12" max="12" width="10.85546875" style="722" customWidth="1"/>
    <col min="13" max="219" width="9.140625" style="722"/>
    <col min="220" max="221" width="8.7109375" style="722" customWidth="1"/>
    <col min="222" max="222" width="11" style="722" customWidth="1"/>
    <col min="223" max="226" width="8.7109375" style="722" customWidth="1"/>
    <col min="227" max="227" width="14.42578125" style="722" customWidth="1"/>
    <col min="228" max="228" width="12.28515625" style="722" customWidth="1"/>
    <col min="229" max="229" width="13.85546875" style="722" customWidth="1"/>
    <col min="230" max="231" width="9.140625" style="722"/>
    <col min="232" max="233" width="8.140625" style="722" customWidth="1"/>
    <col min="234" max="237" width="9.140625" style="722"/>
    <col min="238" max="239" width="6.7109375" style="722" customWidth="1"/>
    <col min="240" max="240" width="10.5703125" style="722" customWidth="1"/>
    <col min="241" max="248" width="6.7109375" style="722" customWidth="1"/>
    <col min="249" max="249" width="12.42578125" style="722" customWidth="1"/>
    <col min="250" max="250" width="14.5703125" style="722" customWidth="1"/>
    <col min="251" max="251" width="14.28515625" style="722" customWidth="1"/>
    <col min="252" max="252" width="12.28515625" style="722" customWidth="1"/>
    <col min="253" max="253" width="14.140625" style="722" customWidth="1"/>
    <col min="254" max="266" width="6.7109375" style="722" customWidth="1"/>
    <col min="267" max="475" width="9.140625" style="722"/>
    <col min="476" max="477" width="8.7109375" style="722" customWidth="1"/>
    <col min="478" max="478" width="11" style="722" customWidth="1"/>
    <col min="479" max="482" width="8.7109375" style="722" customWidth="1"/>
    <col min="483" max="483" width="14.42578125" style="722" customWidth="1"/>
    <col min="484" max="484" width="12.28515625" style="722" customWidth="1"/>
    <col min="485" max="485" width="13.85546875" style="722" customWidth="1"/>
    <col min="486" max="487" width="9.140625" style="722"/>
    <col min="488" max="489" width="8.140625" style="722" customWidth="1"/>
    <col min="490" max="493" width="9.140625" style="722"/>
    <col min="494" max="495" width="6.7109375" style="722" customWidth="1"/>
    <col min="496" max="496" width="10.5703125" style="722" customWidth="1"/>
    <col min="497" max="504" width="6.7109375" style="722" customWidth="1"/>
    <col min="505" max="505" width="12.42578125" style="722" customWidth="1"/>
    <col min="506" max="506" width="14.5703125" style="722" customWidth="1"/>
    <col min="507" max="507" width="14.28515625" style="722" customWidth="1"/>
    <col min="508" max="508" width="12.28515625" style="722" customWidth="1"/>
    <col min="509" max="509" width="14.140625" style="722" customWidth="1"/>
    <col min="510" max="522" width="6.7109375" style="722" customWidth="1"/>
    <col min="523" max="731" width="9.140625" style="722"/>
    <col min="732" max="733" width="8.7109375" style="722" customWidth="1"/>
    <col min="734" max="734" width="11" style="722" customWidth="1"/>
    <col min="735" max="738" width="8.7109375" style="722" customWidth="1"/>
    <col min="739" max="739" width="14.42578125" style="722" customWidth="1"/>
    <col min="740" max="740" width="12.28515625" style="722" customWidth="1"/>
    <col min="741" max="741" width="13.85546875" style="722" customWidth="1"/>
    <col min="742" max="743" width="9.140625" style="722"/>
    <col min="744" max="745" width="8.140625" style="722" customWidth="1"/>
    <col min="746" max="749" width="9.140625" style="722"/>
    <col min="750" max="751" width="6.7109375" style="722" customWidth="1"/>
    <col min="752" max="752" width="10.5703125" style="722" customWidth="1"/>
    <col min="753" max="760" width="6.7109375" style="722" customWidth="1"/>
    <col min="761" max="761" width="12.42578125" style="722" customWidth="1"/>
    <col min="762" max="762" width="14.5703125" style="722" customWidth="1"/>
    <col min="763" max="763" width="14.28515625" style="722" customWidth="1"/>
    <col min="764" max="764" width="12.28515625" style="722" customWidth="1"/>
    <col min="765" max="765" width="14.140625" style="722" customWidth="1"/>
    <col min="766" max="778" width="6.7109375" style="722" customWidth="1"/>
    <col min="779" max="972" width="9.140625" style="722"/>
    <col min="973" max="16384" width="9.140625" style="694"/>
  </cols>
  <sheetData>
    <row r="1" spans="1:972">
      <c r="A1" s="721" t="s">
        <v>529</v>
      </c>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F1" s="694"/>
      <c r="BG1" s="694"/>
      <c r="BH1" s="694"/>
      <c r="BI1" s="694"/>
      <c r="BJ1" s="694"/>
      <c r="BK1" s="694"/>
      <c r="BL1" s="694"/>
      <c r="BM1" s="694"/>
      <c r="BN1" s="694"/>
      <c r="BO1" s="694"/>
      <c r="BP1" s="694"/>
      <c r="BQ1" s="694"/>
      <c r="BR1" s="694"/>
      <c r="BS1" s="694"/>
      <c r="BT1" s="694"/>
      <c r="BU1" s="694"/>
      <c r="BV1" s="694"/>
      <c r="BW1" s="694"/>
      <c r="BX1" s="694"/>
      <c r="BY1" s="694"/>
      <c r="BZ1" s="694"/>
      <c r="CA1" s="694"/>
      <c r="CB1" s="694"/>
      <c r="CC1" s="694"/>
      <c r="CD1" s="694"/>
      <c r="CE1" s="694"/>
      <c r="CF1" s="694"/>
      <c r="CG1" s="694"/>
      <c r="CH1" s="694"/>
      <c r="CI1" s="694"/>
      <c r="CJ1" s="694"/>
      <c r="CK1" s="694"/>
      <c r="CL1" s="694"/>
      <c r="CM1" s="694"/>
      <c r="CN1" s="694"/>
      <c r="CO1" s="694"/>
      <c r="CP1" s="694"/>
      <c r="CQ1" s="694"/>
      <c r="CR1" s="694"/>
      <c r="CS1" s="694"/>
      <c r="CT1" s="694"/>
      <c r="CU1" s="694"/>
      <c r="CV1" s="694"/>
      <c r="CW1" s="694"/>
      <c r="CX1" s="694"/>
      <c r="CY1" s="694"/>
      <c r="CZ1" s="694"/>
      <c r="DA1" s="694"/>
      <c r="DB1" s="694"/>
      <c r="DC1" s="694"/>
      <c r="DD1" s="694"/>
      <c r="DE1" s="694"/>
      <c r="DF1" s="694"/>
      <c r="DG1" s="694"/>
      <c r="DH1" s="694"/>
      <c r="DI1" s="694"/>
      <c r="DJ1" s="694"/>
      <c r="DK1" s="694"/>
      <c r="DL1" s="694"/>
      <c r="DM1" s="694"/>
      <c r="DN1" s="694"/>
      <c r="DO1" s="694"/>
      <c r="DP1" s="694"/>
      <c r="DQ1" s="694"/>
      <c r="DR1" s="694"/>
      <c r="DS1" s="694"/>
      <c r="DT1" s="694"/>
      <c r="DU1" s="694"/>
      <c r="DV1" s="694"/>
      <c r="DW1" s="694"/>
      <c r="DX1" s="694"/>
      <c r="DY1" s="694"/>
      <c r="DZ1" s="694"/>
      <c r="EA1" s="694"/>
      <c r="EB1" s="694"/>
      <c r="EC1" s="694"/>
      <c r="ED1" s="694"/>
      <c r="EE1" s="694"/>
      <c r="EF1" s="694"/>
      <c r="EG1" s="694"/>
      <c r="EH1" s="694"/>
      <c r="EI1" s="694"/>
      <c r="EJ1" s="694"/>
      <c r="EK1" s="694"/>
      <c r="EL1" s="694"/>
      <c r="EM1" s="694"/>
      <c r="EN1" s="694"/>
      <c r="EO1" s="694"/>
      <c r="EP1" s="694"/>
      <c r="EQ1" s="694"/>
      <c r="ER1" s="694"/>
      <c r="ES1" s="694"/>
      <c r="ET1" s="694"/>
      <c r="EU1" s="694"/>
      <c r="EV1" s="694"/>
      <c r="EW1" s="694"/>
      <c r="EX1" s="694"/>
      <c r="EY1" s="694"/>
      <c r="EZ1" s="694"/>
      <c r="FA1" s="694"/>
      <c r="FB1" s="694"/>
      <c r="FC1" s="694"/>
      <c r="FD1" s="694"/>
      <c r="FE1" s="694"/>
      <c r="FF1" s="694"/>
      <c r="FG1" s="694"/>
      <c r="FH1" s="694"/>
      <c r="FI1" s="694"/>
      <c r="FJ1" s="694"/>
      <c r="FK1" s="694"/>
      <c r="FL1" s="694"/>
      <c r="FM1" s="694"/>
      <c r="FN1" s="694"/>
      <c r="FO1" s="694"/>
      <c r="FP1" s="694"/>
      <c r="FQ1" s="694"/>
      <c r="FR1" s="694"/>
      <c r="FS1" s="694"/>
      <c r="FT1" s="694"/>
      <c r="FU1" s="694"/>
      <c r="FV1" s="694"/>
      <c r="FW1" s="694"/>
      <c r="FX1" s="694"/>
      <c r="FY1" s="694"/>
      <c r="FZ1" s="694"/>
      <c r="GA1" s="694"/>
      <c r="GB1" s="694"/>
      <c r="GC1" s="694"/>
      <c r="GD1" s="694"/>
      <c r="GE1" s="694"/>
      <c r="GF1" s="694"/>
      <c r="GG1" s="694"/>
      <c r="GH1" s="694"/>
      <c r="GI1" s="694"/>
      <c r="GJ1" s="694"/>
      <c r="GK1" s="694"/>
      <c r="GL1" s="694"/>
      <c r="GM1" s="694"/>
      <c r="GN1" s="694"/>
      <c r="GO1" s="694"/>
      <c r="GP1" s="694"/>
      <c r="GQ1" s="694"/>
      <c r="GR1" s="694"/>
      <c r="GS1" s="694"/>
      <c r="GT1" s="694"/>
      <c r="GU1" s="694"/>
      <c r="GV1" s="694"/>
      <c r="GW1" s="694"/>
      <c r="GX1" s="694"/>
      <c r="GY1" s="694"/>
      <c r="GZ1" s="694"/>
      <c r="HA1" s="694"/>
      <c r="HB1" s="694"/>
      <c r="HC1" s="694"/>
      <c r="HD1" s="694"/>
      <c r="HE1" s="694"/>
      <c r="HF1" s="694"/>
      <c r="HG1" s="694"/>
      <c r="HH1" s="694"/>
      <c r="HI1" s="694"/>
      <c r="HJ1" s="694"/>
      <c r="HK1" s="694"/>
      <c r="HL1" s="694"/>
      <c r="HM1" s="694"/>
      <c r="HN1" s="694"/>
      <c r="HO1" s="694"/>
      <c r="HP1" s="694"/>
      <c r="HQ1" s="694"/>
      <c r="HR1" s="694"/>
      <c r="HS1" s="694"/>
      <c r="HT1" s="694"/>
      <c r="HU1" s="694"/>
      <c r="HV1" s="694"/>
      <c r="HW1" s="694"/>
      <c r="HX1" s="694"/>
      <c r="HY1" s="694"/>
      <c r="HZ1" s="694"/>
      <c r="IA1" s="694"/>
      <c r="IB1" s="694"/>
      <c r="IC1" s="694"/>
      <c r="ID1" s="694"/>
      <c r="IE1" s="694"/>
      <c r="IF1" s="694"/>
      <c r="IG1" s="694"/>
      <c r="IH1" s="694"/>
      <c r="II1" s="694"/>
      <c r="IJ1" s="694"/>
      <c r="IK1" s="694"/>
      <c r="IL1" s="694"/>
      <c r="IM1" s="694"/>
      <c r="IN1" s="694"/>
      <c r="IO1" s="694"/>
      <c r="IP1" s="694"/>
      <c r="IQ1" s="694"/>
      <c r="IR1" s="694"/>
      <c r="IS1" s="694"/>
      <c r="IT1" s="694"/>
      <c r="IU1" s="694"/>
      <c r="IV1" s="694"/>
      <c r="IW1" s="694"/>
      <c r="IX1" s="694"/>
      <c r="IY1" s="694"/>
      <c r="IZ1" s="694"/>
      <c r="JA1" s="694"/>
      <c r="JB1" s="694"/>
      <c r="JC1" s="694"/>
      <c r="JD1" s="694"/>
      <c r="JE1" s="694"/>
      <c r="JF1" s="694"/>
      <c r="JG1" s="694"/>
      <c r="JH1" s="694"/>
      <c r="JI1" s="694"/>
      <c r="JJ1" s="694"/>
      <c r="JK1" s="694"/>
      <c r="JL1" s="694"/>
      <c r="JM1" s="694"/>
      <c r="JN1" s="694"/>
      <c r="JO1" s="694"/>
      <c r="JP1" s="694"/>
      <c r="JQ1" s="694"/>
      <c r="JR1" s="694"/>
      <c r="JS1" s="694"/>
      <c r="JT1" s="694"/>
      <c r="JU1" s="694"/>
      <c r="JV1" s="694"/>
      <c r="JW1" s="694"/>
      <c r="JX1" s="694"/>
      <c r="JY1" s="694"/>
      <c r="JZ1" s="694"/>
      <c r="KA1" s="694"/>
      <c r="KB1" s="694"/>
      <c r="KC1" s="694"/>
      <c r="KD1" s="694"/>
      <c r="KE1" s="694"/>
      <c r="KF1" s="694"/>
      <c r="KG1" s="694"/>
      <c r="KH1" s="694"/>
      <c r="KI1" s="694"/>
      <c r="KJ1" s="694"/>
      <c r="KK1" s="694"/>
      <c r="KL1" s="694"/>
      <c r="KM1" s="694"/>
      <c r="KN1" s="694"/>
      <c r="KO1" s="694"/>
      <c r="KP1" s="694"/>
      <c r="KQ1" s="694"/>
      <c r="KR1" s="694"/>
      <c r="KS1" s="694"/>
      <c r="KT1" s="694"/>
      <c r="KU1" s="694"/>
      <c r="KV1" s="694"/>
      <c r="KW1" s="694"/>
      <c r="KX1" s="694"/>
      <c r="KY1" s="694"/>
      <c r="KZ1" s="694"/>
      <c r="LA1" s="694"/>
      <c r="LB1" s="694"/>
      <c r="LC1" s="694"/>
      <c r="LD1" s="694"/>
      <c r="LE1" s="694"/>
      <c r="LF1" s="694"/>
      <c r="LG1" s="694"/>
      <c r="LH1" s="694"/>
      <c r="LI1" s="694"/>
      <c r="LJ1" s="694"/>
      <c r="LK1" s="694"/>
      <c r="LL1" s="694"/>
      <c r="LM1" s="694"/>
      <c r="LN1" s="694"/>
      <c r="LO1" s="694"/>
      <c r="LP1" s="694"/>
      <c r="LQ1" s="694"/>
      <c r="LR1" s="694"/>
      <c r="LS1" s="694"/>
      <c r="LT1" s="694"/>
      <c r="LU1" s="694"/>
      <c r="LV1" s="694"/>
      <c r="LW1" s="694"/>
      <c r="LX1" s="694"/>
      <c r="LY1" s="694"/>
      <c r="LZ1" s="694"/>
      <c r="MA1" s="694"/>
      <c r="MB1" s="694"/>
      <c r="MC1" s="694"/>
      <c r="MD1" s="694"/>
      <c r="ME1" s="694"/>
      <c r="MF1" s="694"/>
      <c r="MG1" s="694"/>
      <c r="MH1" s="694"/>
      <c r="MI1" s="694"/>
      <c r="MJ1" s="694"/>
      <c r="MK1" s="694"/>
      <c r="ML1" s="694"/>
      <c r="MM1" s="694"/>
      <c r="MN1" s="694"/>
      <c r="MO1" s="694"/>
      <c r="MP1" s="694"/>
      <c r="MQ1" s="694"/>
      <c r="MR1" s="694"/>
      <c r="MS1" s="694"/>
      <c r="MT1" s="694"/>
      <c r="MU1" s="694"/>
      <c r="MV1" s="694"/>
      <c r="MW1" s="694"/>
      <c r="MX1" s="694"/>
      <c r="MY1" s="694"/>
      <c r="MZ1" s="694"/>
      <c r="NA1" s="694"/>
      <c r="NB1" s="694"/>
      <c r="NC1" s="694"/>
      <c r="ND1" s="694"/>
      <c r="NE1" s="694"/>
      <c r="NF1" s="694"/>
      <c r="NG1" s="694"/>
      <c r="NH1" s="694"/>
      <c r="NI1" s="694"/>
      <c r="NJ1" s="694"/>
      <c r="NK1" s="694"/>
      <c r="NL1" s="694"/>
      <c r="NM1" s="694"/>
      <c r="NN1" s="694"/>
      <c r="NO1" s="694"/>
      <c r="NP1" s="694"/>
      <c r="NQ1" s="694"/>
      <c r="NR1" s="694"/>
      <c r="NS1" s="694"/>
      <c r="NT1" s="694"/>
      <c r="NU1" s="694"/>
      <c r="NV1" s="694"/>
      <c r="NW1" s="694"/>
      <c r="NX1" s="694"/>
      <c r="NY1" s="694"/>
      <c r="NZ1" s="694"/>
      <c r="OA1" s="694"/>
      <c r="OB1" s="694"/>
      <c r="OC1" s="694"/>
      <c r="OD1" s="694"/>
      <c r="OE1" s="694"/>
      <c r="OF1" s="694"/>
      <c r="OG1" s="694"/>
      <c r="OH1" s="694"/>
      <c r="OI1" s="694"/>
      <c r="OJ1" s="694"/>
      <c r="OK1" s="694"/>
      <c r="OL1" s="694"/>
      <c r="OM1" s="694"/>
      <c r="ON1" s="694"/>
      <c r="OO1" s="694"/>
      <c r="OP1" s="694"/>
      <c r="OQ1" s="694"/>
      <c r="OR1" s="694"/>
      <c r="OS1" s="694"/>
      <c r="OT1" s="694"/>
      <c r="OU1" s="694"/>
      <c r="OV1" s="694"/>
      <c r="OW1" s="694"/>
      <c r="OX1" s="694"/>
      <c r="OY1" s="694"/>
      <c r="OZ1" s="694"/>
      <c r="PA1" s="694"/>
      <c r="PB1" s="694"/>
      <c r="PC1" s="694"/>
      <c r="PD1" s="694"/>
      <c r="PE1" s="694"/>
      <c r="PF1" s="694"/>
      <c r="PG1" s="694"/>
      <c r="PH1" s="694"/>
      <c r="PI1" s="694"/>
      <c r="PJ1" s="694"/>
      <c r="PK1" s="694"/>
      <c r="PL1" s="694"/>
      <c r="PM1" s="694"/>
      <c r="PN1" s="694"/>
      <c r="PO1" s="694"/>
      <c r="PP1" s="694"/>
      <c r="PQ1" s="694"/>
      <c r="PR1" s="694"/>
      <c r="PS1" s="694"/>
      <c r="PT1" s="694"/>
      <c r="PU1" s="694"/>
      <c r="PV1" s="694"/>
      <c r="PW1" s="694"/>
      <c r="PX1" s="694"/>
      <c r="PY1" s="694"/>
      <c r="PZ1" s="694"/>
      <c r="QA1" s="694"/>
      <c r="QB1" s="694"/>
      <c r="QC1" s="694"/>
      <c r="QD1" s="694"/>
      <c r="QE1" s="694"/>
      <c r="QF1" s="694"/>
      <c r="QG1" s="694"/>
      <c r="QH1" s="694"/>
      <c r="QI1" s="694"/>
      <c r="QJ1" s="694"/>
      <c r="QK1" s="694"/>
      <c r="QL1" s="694"/>
      <c r="QM1" s="694"/>
      <c r="QN1" s="694"/>
      <c r="QO1" s="694"/>
      <c r="QP1" s="694"/>
      <c r="QQ1" s="694"/>
      <c r="QR1" s="694"/>
      <c r="QS1" s="694"/>
      <c r="QT1" s="694"/>
      <c r="QU1" s="694"/>
      <c r="QV1" s="694"/>
      <c r="QW1" s="694"/>
      <c r="QX1" s="694"/>
      <c r="QY1" s="694"/>
      <c r="QZ1" s="694"/>
      <c r="RA1" s="694"/>
      <c r="RB1" s="694"/>
      <c r="RC1" s="694"/>
      <c r="RD1" s="694"/>
      <c r="RE1" s="694"/>
      <c r="RF1" s="694"/>
      <c r="RG1" s="694"/>
      <c r="RH1" s="694"/>
      <c r="RI1" s="694"/>
      <c r="RJ1" s="694"/>
      <c r="RK1" s="694"/>
      <c r="RL1" s="694"/>
      <c r="RM1" s="694"/>
      <c r="RN1" s="694"/>
      <c r="RO1" s="694"/>
      <c r="RP1" s="694"/>
      <c r="RQ1" s="694"/>
      <c r="RR1" s="694"/>
      <c r="RS1" s="694"/>
      <c r="RT1" s="694"/>
      <c r="RU1" s="694"/>
      <c r="RV1" s="694"/>
      <c r="RW1" s="694"/>
      <c r="RX1" s="694"/>
      <c r="RY1" s="694"/>
      <c r="RZ1" s="694"/>
      <c r="SA1" s="694"/>
      <c r="SB1" s="694"/>
      <c r="SC1" s="694"/>
      <c r="SD1" s="694"/>
      <c r="SE1" s="694"/>
      <c r="SF1" s="694"/>
      <c r="SG1" s="694"/>
      <c r="SH1" s="694"/>
      <c r="SI1" s="694"/>
      <c r="SJ1" s="694"/>
      <c r="SK1" s="694"/>
      <c r="SL1" s="694"/>
      <c r="SM1" s="694"/>
      <c r="SN1" s="694"/>
      <c r="SO1" s="694"/>
      <c r="SP1" s="694"/>
      <c r="SQ1" s="694"/>
      <c r="SR1" s="694"/>
      <c r="SS1" s="694"/>
      <c r="ST1" s="694"/>
      <c r="SU1" s="694"/>
      <c r="SV1" s="694"/>
      <c r="SW1" s="694"/>
      <c r="SX1" s="694"/>
      <c r="SY1" s="694"/>
      <c r="SZ1" s="694"/>
      <c r="TA1" s="694"/>
      <c r="TB1" s="694"/>
      <c r="TC1" s="694"/>
      <c r="TD1" s="694"/>
      <c r="TE1" s="694"/>
      <c r="TF1" s="694"/>
      <c r="TG1" s="694"/>
      <c r="TH1" s="694"/>
      <c r="TI1" s="694"/>
      <c r="TJ1" s="694"/>
      <c r="TK1" s="694"/>
      <c r="TL1" s="694"/>
      <c r="TM1" s="694"/>
      <c r="TN1" s="694"/>
      <c r="TO1" s="694"/>
      <c r="TP1" s="694"/>
      <c r="TQ1" s="694"/>
      <c r="TR1" s="694"/>
      <c r="TS1" s="694"/>
      <c r="TT1" s="694"/>
      <c r="TU1" s="694"/>
      <c r="TV1" s="694"/>
      <c r="TW1" s="694"/>
      <c r="TX1" s="694"/>
      <c r="TY1" s="694"/>
      <c r="TZ1" s="694"/>
      <c r="UA1" s="694"/>
      <c r="UB1" s="694"/>
      <c r="UC1" s="694"/>
      <c r="UD1" s="694"/>
      <c r="UE1" s="694"/>
      <c r="UF1" s="694"/>
      <c r="UG1" s="694"/>
      <c r="UH1" s="694"/>
      <c r="UI1" s="694"/>
      <c r="UJ1" s="694"/>
      <c r="UK1" s="694"/>
      <c r="UL1" s="694"/>
      <c r="UM1" s="694"/>
      <c r="UN1" s="694"/>
      <c r="UO1" s="694"/>
      <c r="UP1" s="694"/>
      <c r="UQ1" s="694"/>
      <c r="UR1" s="694"/>
      <c r="US1" s="694"/>
      <c r="UT1" s="694"/>
      <c r="UU1" s="694"/>
      <c r="UV1" s="694"/>
      <c r="UW1" s="694"/>
      <c r="UX1" s="694"/>
      <c r="UY1" s="694"/>
      <c r="UZ1" s="694"/>
      <c r="VA1" s="694"/>
      <c r="VB1" s="694"/>
      <c r="VC1" s="694"/>
      <c r="VD1" s="694"/>
      <c r="VE1" s="694"/>
      <c r="VF1" s="694"/>
      <c r="VG1" s="694"/>
      <c r="VH1" s="694"/>
      <c r="VI1" s="694"/>
      <c r="VJ1" s="694"/>
      <c r="VK1" s="694"/>
      <c r="VL1" s="694"/>
      <c r="VM1" s="694"/>
      <c r="VN1" s="694"/>
      <c r="VO1" s="694"/>
      <c r="VP1" s="694"/>
      <c r="VQ1" s="694"/>
      <c r="VR1" s="694"/>
      <c r="VS1" s="694"/>
      <c r="VT1" s="694"/>
      <c r="VU1" s="694"/>
      <c r="VV1" s="694"/>
      <c r="VW1" s="694"/>
      <c r="VX1" s="694"/>
      <c r="VY1" s="694"/>
      <c r="VZ1" s="694"/>
      <c r="WA1" s="694"/>
      <c r="WB1" s="694"/>
      <c r="WC1" s="694"/>
      <c r="WD1" s="694"/>
      <c r="WE1" s="694"/>
      <c r="WF1" s="694"/>
      <c r="WG1" s="694"/>
      <c r="WH1" s="694"/>
      <c r="WI1" s="694"/>
      <c r="WJ1" s="694"/>
      <c r="WK1" s="694"/>
      <c r="WL1" s="694"/>
      <c r="WM1" s="694"/>
      <c r="WN1" s="694"/>
      <c r="WO1" s="694"/>
      <c r="WP1" s="694"/>
      <c r="WQ1" s="694"/>
      <c r="WR1" s="694"/>
      <c r="WS1" s="694"/>
      <c r="WT1" s="694"/>
      <c r="WU1" s="694"/>
      <c r="WV1" s="694"/>
      <c r="WW1" s="694"/>
      <c r="WX1" s="694"/>
      <c r="WY1" s="694"/>
      <c r="WZ1" s="694"/>
      <c r="XA1" s="694"/>
      <c r="XB1" s="694"/>
      <c r="XC1" s="694"/>
      <c r="XD1" s="694"/>
      <c r="XE1" s="694"/>
      <c r="XF1" s="694"/>
      <c r="XG1" s="694"/>
      <c r="XH1" s="694"/>
      <c r="XI1" s="694"/>
      <c r="XJ1" s="694"/>
      <c r="XK1" s="694"/>
      <c r="XL1" s="694"/>
      <c r="XM1" s="694"/>
      <c r="XN1" s="694"/>
      <c r="XO1" s="694"/>
      <c r="XP1" s="694"/>
      <c r="XQ1" s="694"/>
      <c r="XR1" s="694"/>
      <c r="XS1" s="694"/>
      <c r="XT1" s="694"/>
      <c r="XU1" s="694"/>
      <c r="XV1" s="694"/>
      <c r="XW1" s="694"/>
      <c r="XX1" s="694"/>
      <c r="XY1" s="694"/>
      <c r="XZ1" s="694"/>
      <c r="YA1" s="694"/>
      <c r="YB1" s="694"/>
      <c r="YC1" s="694"/>
      <c r="YD1" s="694"/>
      <c r="YE1" s="694"/>
      <c r="YF1" s="694"/>
      <c r="YG1" s="694"/>
      <c r="YH1" s="694"/>
      <c r="YI1" s="694"/>
      <c r="YJ1" s="694"/>
      <c r="YK1" s="694"/>
      <c r="YL1" s="694"/>
      <c r="YM1" s="694"/>
      <c r="YN1" s="694"/>
      <c r="YO1" s="694"/>
      <c r="YP1" s="694"/>
      <c r="YQ1" s="694"/>
      <c r="YR1" s="694"/>
      <c r="YS1" s="694"/>
      <c r="YT1" s="694"/>
      <c r="YU1" s="694"/>
      <c r="YV1" s="694"/>
      <c r="YW1" s="694"/>
      <c r="YX1" s="694"/>
      <c r="YY1" s="694"/>
      <c r="YZ1" s="694"/>
      <c r="ZA1" s="694"/>
      <c r="ZB1" s="694"/>
      <c r="ZC1" s="694"/>
      <c r="ZD1" s="694"/>
      <c r="ZE1" s="694"/>
      <c r="ZF1" s="694"/>
      <c r="ZG1" s="694"/>
      <c r="ZH1" s="694"/>
      <c r="ZI1" s="694"/>
      <c r="ZJ1" s="694"/>
      <c r="ZK1" s="694"/>
      <c r="ZL1" s="694"/>
      <c r="ZM1" s="694"/>
      <c r="ZN1" s="694"/>
      <c r="ZO1" s="694"/>
      <c r="ZP1" s="694"/>
      <c r="ZQ1" s="694"/>
      <c r="ZR1" s="694"/>
      <c r="ZS1" s="694"/>
      <c r="ZT1" s="694"/>
      <c r="ZU1" s="694"/>
      <c r="ZV1" s="694"/>
      <c r="ZW1" s="694"/>
      <c r="ZX1" s="694"/>
      <c r="ZY1" s="694"/>
      <c r="ZZ1" s="694"/>
      <c r="AAA1" s="694"/>
      <c r="AAB1" s="694"/>
      <c r="AAC1" s="694"/>
      <c r="AAD1" s="694"/>
      <c r="AAE1" s="694"/>
      <c r="AAF1" s="694"/>
      <c r="AAG1" s="694"/>
      <c r="AAH1" s="694"/>
      <c r="AAI1" s="694"/>
      <c r="AAJ1" s="694"/>
      <c r="AAK1" s="694"/>
      <c r="AAL1" s="694"/>
      <c r="AAM1" s="694"/>
      <c r="AAN1" s="694"/>
      <c r="AAO1" s="694"/>
      <c r="AAP1" s="694"/>
      <c r="AAQ1" s="694"/>
      <c r="AAR1" s="694"/>
      <c r="AAS1" s="694"/>
      <c r="AAT1" s="694"/>
      <c r="AAU1" s="694"/>
      <c r="AAV1" s="694"/>
      <c r="AAW1" s="694"/>
      <c r="AAX1" s="694"/>
      <c r="AAY1" s="694"/>
      <c r="AAZ1" s="694"/>
      <c r="ABA1" s="694"/>
      <c r="ABB1" s="694"/>
      <c r="ABC1" s="694"/>
      <c r="ABD1" s="694"/>
      <c r="ABE1" s="694"/>
      <c r="ABF1" s="694"/>
      <c r="ABG1" s="694"/>
      <c r="ABH1" s="694"/>
      <c r="ABI1" s="694"/>
      <c r="ABJ1" s="694"/>
      <c r="ABK1" s="694"/>
      <c r="ABL1" s="694"/>
      <c r="ABM1" s="694"/>
      <c r="ABN1" s="694"/>
      <c r="ABO1" s="694"/>
      <c r="ABP1" s="694"/>
      <c r="ABQ1" s="694"/>
      <c r="ABR1" s="694"/>
      <c r="ABS1" s="694"/>
      <c r="ABT1" s="694"/>
      <c r="ABU1" s="694"/>
      <c r="ABV1" s="694"/>
      <c r="ABW1" s="694"/>
      <c r="ABX1" s="694"/>
      <c r="ABY1" s="694"/>
      <c r="ABZ1" s="694"/>
      <c r="ACA1" s="694"/>
      <c r="ACB1" s="694"/>
      <c r="ACC1" s="694"/>
      <c r="ACD1" s="694"/>
      <c r="ACE1" s="694"/>
      <c r="ACF1" s="694"/>
      <c r="ACG1" s="694"/>
      <c r="ACH1" s="694"/>
      <c r="ACI1" s="694"/>
      <c r="ACJ1" s="694"/>
      <c r="ACK1" s="694"/>
      <c r="ACL1" s="694"/>
      <c r="ACM1" s="694"/>
      <c r="ACN1" s="694"/>
      <c r="ACO1" s="694"/>
      <c r="ACP1" s="694"/>
      <c r="ACQ1" s="694"/>
      <c r="ACR1" s="694"/>
      <c r="ACS1" s="694"/>
      <c r="ACT1" s="694"/>
      <c r="ACU1" s="694"/>
      <c r="ACV1" s="694"/>
      <c r="ACW1" s="694"/>
      <c r="ACX1" s="694"/>
      <c r="ACY1" s="694"/>
      <c r="ACZ1" s="694"/>
      <c r="ADA1" s="694"/>
      <c r="ADB1" s="694"/>
      <c r="ADC1" s="694"/>
      <c r="ADD1" s="694"/>
      <c r="ADE1" s="694"/>
      <c r="ADF1" s="694"/>
      <c r="ADG1" s="694"/>
      <c r="ADH1" s="694"/>
      <c r="ADI1" s="694"/>
      <c r="ADJ1" s="694"/>
      <c r="ADK1" s="694"/>
      <c r="ADL1" s="694"/>
      <c r="ADM1" s="694"/>
      <c r="ADN1" s="694"/>
      <c r="ADO1" s="694"/>
      <c r="ADP1" s="694"/>
      <c r="ADQ1" s="694"/>
      <c r="ADR1" s="694"/>
      <c r="ADS1" s="694"/>
      <c r="ADT1" s="694"/>
      <c r="ADU1" s="694"/>
      <c r="ADV1" s="694"/>
      <c r="ADW1" s="694"/>
      <c r="ADX1" s="694"/>
      <c r="ADY1" s="694"/>
      <c r="ADZ1" s="694"/>
      <c r="AEA1" s="694"/>
      <c r="AEB1" s="694"/>
      <c r="AEC1" s="694"/>
      <c r="AED1" s="694"/>
      <c r="AEE1" s="694"/>
      <c r="AEF1" s="694"/>
      <c r="AEG1" s="694"/>
      <c r="AEH1" s="694"/>
      <c r="AEI1" s="694"/>
      <c r="AEJ1" s="694"/>
      <c r="AEK1" s="694"/>
      <c r="AEL1" s="694"/>
      <c r="AEM1" s="694"/>
      <c r="AEN1" s="694"/>
      <c r="AEO1" s="694"/>
      <c r="AEP1" s="694"/>
      <c r="AEQ1" s="694"/>
      <c r="AER1" s="694"/>
      <c r="AES1" s="694"/>
      <c r="AET1" s="694"/>
      <c r="AEU1" s="694"/>
      <c r="AEV1" s="694"/>
      <c r="AEW1" s="694"/>
      <c r="AEX1" s="694"/>
      <c r="AEY1" s="694"/>
      <c r="AEZ1" s="694"/>
      <c r="AFA1" s="694"/>
      <c r="AFB1" s="694"/>
      <c r="AFC1" s="694"/>
      <c r="AFD1" s="694"/>
      <c r="AFE1" s="694"/>
      <c r="AFF1" s="694"/>
      <c r="AFG1" s="694"/>
      <c r="AFH1" s="694"/>
      <c r="AFI1" s="694"/>
      <c r="AFJ1" s="694"/>
      <c r="AFK1" s="694"/>
      <c r="AFL1" s="694"/>
      <c r="AFM1" s="694"/>
      <c r="AFN1" s="694"/>
      <c r="AFO1" s="694"/>
      <c r="AFP1" s="694"/>
      <c r="AFQ1" s="694"/>
      <c r="AFR1" s="694"/>
      <c r="AFS1" s="694"/>
      <c r="AFT1" s="694"/>
      <c r="AFU1" s="694"/>
      <c r="AFV1" s="694"/>
      <c r="AFW1" s="694"/>
      <c r="AFX1" s="694"/>
      <c r="AFY1" s="694"/>
      <c r="AFZ1" s="694"/>
      <c r="AGA1" s="694"/>
      <c r="AGB1" s="694"/>
      <c r="AGC1" s="694"/>
      <c r="AGD1" s="694"/>
      <c r="AGE1" s="694"/>
      <c r="AGF1" s="694"/>
      <c r="AGG1" s="694"/>
      <c r="AGH1" s="694"/>
      <c r="AGI1" s="694"/>
      <c r="AGJ1" s="694"/>
      <c r="AGK1" s="694"/>
      <c r="AGL1" s="694"/>
      <c r="AGM1" s="694"/>
      <c r="AGN1" s="694"/>
      <c r="AGO1" s="694"/>
      <c r="AGP1" s="694"/>
      <c r="AGQ1" s="694"/>
      <c r="AGR1" s="694"/>
      <c r="AGS1" s="694"/>
      <c r="AGT1" s="694"/>
      <c r="AGU1" s="694"/>
      <c r="AGV1" s="694"/>
      <c r="AGW1" s="694"/>
      <c r="AGX1" s="694"/>
      <c r="AGY1" s="694"/>
      <c r="AGZ1" s="694"/>
      <c r="AHA1" s="694"/>
      <c r="AHB1" s="694"/>
      <c r="AHC1" s="694"/>
      <c r="AHD1" s="694"/>
      <c r="AHE1" s="694"/>
      <c r="AHF1" s="694"/>
      <c r="AHG1" s="694"/>
      <c r="AHH1" s="694"/>
      <c r="AHI1" s="694"/>
      <c r="AHJ1" s="694"/>
      <c r="AHK1" s="694"/>
      <c r="AHL1" s="694"/>
      <c r="AHM1" s="694"/>
      <c r="AHN1" s="694"/>
      <c r="AHO1" s="694"/>
      <c r="AHP1" s="694"/>
      <c r="AHQ1" s="694"/>
      <c r="AHR1" s="694"/>
      <c r="AHS1" s="694"/>
      <c r="AHT1" s="694"/>
      <c r="AHU1" s="694"/>
      <c r="AHV1" s="694"/>
      <c r="AHW1" s="694"/>
      <c r="AHX1" s="694"/>
      <c r="AHY1" s="694"/>
      <c r="AHZ1" s="694"/>
      <c r="AIA1" s="694"/>
      <c r="AIB1" s="694"/>
      <c r="AIC1" s="694"/>
      <c r="AID1" s="694"/>
      <c r="AIE1" s="694"/>
      <c r="AIF1" s="694"/>
      <c r="AIG1" s="694"/>
      <c r="AIH1" s="694"/>
      <c r="AII1" s="694"/>
      <c r="AIJ1" s="694"/>
      <c r="AIK1" s="694"/>
      <c r="AIL1" s="694"/>
      <c r="AIM1" s="694"/>
      <c r="AIN1" s="694"/>
      <c r="AIO1" s="694"/>
      <c r="AIP1" s="694"/>
      <c r="AIQ1" s="694"/>
      <c r="AIR1" s="694"/>
      <c r="AIS1" s="694"/>
      <c r="AIT1" s="694"/>
      <c r="AIU1" s="694"/>
      <c r="AIV1" s="694"/>
      <c r="AIW1" s="694"/>
      <c r="AIX1" s="694"/>
      <c r="AIY1" s="694"/>
      <c r="AIZ1" s="694"/>
      <c r="AJA1" s="694"/>
      <c r="AJB1" s="694"/>
      <c r="AJC1" s="694"/>
      <c r="AJD1" s="694"/>
      <c r="AJE1" s="694"/>
      <c r="AJF1" s="694"/>
      <c r="AJG1" s="694"/>
      <c r="AJH1" s="694"/>
      <c r="AJI1" s="694"/>
      <c r="AJJ1" s="694"/>
      <c r="AJK1" s="694"/>
      <c r="AJL1" s="694"/>
      <c r="AJM1" s="694"/>
      <c r="AJN1" s="694"/>
      <c r="AJO1" s="694"/>
      <c r="AJP1" s="694"/>
      <c r="AJQ1" s="694"/>
      <c r="AJR1" s="694"/>
      <c r="AJS1" s="694"/>
      <c r="AJT1" s="694"/>
      <c r="AJU1" s="694"/>
      <c r="AJV1" s="694"/>
      <c r="AJW1" s="694"/>
      <c r="AJX1" s="694"/>
      <c r="AJY1" s="694"/>
      <c r="AJZ1" s="694"/>
      <c r="AKA1" s="694"/>
      <c r="AKB1" s="694"/>
      <c r="AKC1" s="694"/>
      <c r="AKD1" s="694"/>
      <c r="AKE1" s="694"/>
      <c r="AKF1" s="694"/>
      <c r="AKG1" s="694"/>
      <c r="AKH1" s="694"/>
      <c r="AKI1" s="694"/>
      <c r="AKJ1" s="694"/>
    </row>
    <row r="2" spans="1:972">
      <c r="A2" s="723" t="s">
        <v>515</v>
      </c>
      <c r="I2" s="839"/>
      <c r="J2" s="839"/>
      <c r="K2" s="839"/>
      <c r="L2" s="839"/>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c r="IX2" s="694"/>
      <c r="IY2" s="694"/>
      <c r="IZ2" s="694"/>
      <c r="JA2" s="694"/>
      <c r="JB2" s="694"/>
      <c r="JC2" s="694"/>
      <c r="JD2" s="694"/>
      <c r="JE2" s="694"/>
      <c r="JF2" s="694"/>
      <c r="JG2" s="694"/>
      <c r="JH2" s="694"/>
      <c r="JI2" s="694"/>
      <c r="JJ2" s="694"/>
      <c r="JK2" s="694"/>
      <c r="JL2" s="694"/>
      <c r="JM2" s="694"/>
      <c r="JN2" s="694"/>
      <c r="JO2" s="694"/>
      <c r="JP2" s="694"/>
      <c r="JQ2" s="694"/>
      <c r="JR2" s="694"/>
      <c r="JS2" s="694"/>
      <c r="JT2" s="694"/>
      <c r="JU2" s="694"/>
      <c r="JV2" s="694"/>
      <c r="JW2" s="694"/>
      <c r="JX2" s="694"/>
      <c r="JY2" s="694"/>
      <c r="JZ2" s="694"/>
      <c r="KA2" s="694"/>
      <c r="KB2" s="694"/>
      <c r="KC2" s="694"/>
      <c r="KD2" s="694"/>
      <c r="KE2" s="694"/>
      <c r="KF2" s="694"/>
      <c r="KG2" s="694"/>
      <c r="KH2" s="694"/>
      <c r="KI2" s="694"/>
      <c r="KJ2" s="694"/>
      <c r="KK2" s="694"/>
      <c r="KL2" s="694"/>
      <c r="KM2" s="694"/>
      <c r="KN2" s="694"/>
      <c r="KO2" s="694"/>
      <c r="KP2" s="694"/>
      <c r="KQ2" s="694"/>
      <c r="KR2" s="694"/>
      <c r="KS2" s="694"/>
      <c r="KT2" s="694"/>
      <c r="KU2" s="694"/>
      <c r="KV2" s="694"/>
      <c r="KW2" s="694"/>
      <c r="KX2" s="694"/>
      <c r="KY2" s="694"/>
      <c r="KZ2" s="694"/>
      <c r="LA2" s="694"/>
      <c r="LB2" s="694"/>
      <c r="LC2" s="694"/>
      <c r="LD2" s="694"/>
      <c r="LE2" s="694"/>
      <c r="LF2" s="694"/>
      <c r="LG2" s="694"/>
      <c r="LH2" s="694"/>
      <c r="LI2" s="694"/>
      <c r="LJ2" s="694"/>
      <c r="LK2" s="694"/>
      <c r="LL2" s="694"/>
      <c r="LM2" s="694"/>
      <c r="LN2" s="694"/>
      <c r="LO2" s="694"/>
      <c r="LP2" s="694"/>
      <c r="LQ2" s="694"/>
      <c r="LR2" s="694"/>
      <c r="LS2" s="694"/>
      <c r="LT2" s="694"/>
      <c r="LU2" s="694"/>
      <c r="LV2" s="694"/>
      <c r="LW2" s="694"/>
      <c r="LX2" s="694"/>
      <c r="LY2" s="694"/>
      <c r="LZ2" s="694"/>
      <c r="MA2" s="694"/>
      <c r="MB2" s="694"/>
      <c r="MC2" s="694"/>
      <c r="MD2" s="694"/>
      <c r="ME2" s="694"/>
      <c r="MF2" s="694"/>
      <c r="MG2" s="694"/>
      <c r="MH2" s="694"/>
      <c r="MI2" s="694"/>
      <c r="MJ2" s="694"/>
      <c r="MK2" s="694"/>
      <c r="ML2" s="694"/>
      <c r="MM2" s="694"/>
      <c r="MN2" s="694"/>
      <c r="MO2" s="694"/>
      <c r="MP2" s="694"/>
      <c r="MQ2" s="694"/>
      <c r="MR2" s="694"/>
      <c r="MS2" s="694"/>
      <c r="MT2" s="694"/>
      <c r="MU2" s="694"/>
      <c r="MV2" s="694"/>
      <c r="MW2" s="694"/>
      <c r="MX2" s="694"/>
      <c r="MY2" s="694"/>
      <c r="MZ2" s="694"/>
      <c r="NA2" s="694"/>
      <c r="NB2" s="694"/>
      <c r="NC2" s="694"/>
      <c r="ND2" s="694"/>
      <c r="NE2" s="694"/>
      <c r="NF2" s="694"/>
      <c r="NG2" s="694"/>
      <c r="NH2" s="694"/>
      <c r="NI2" s="694"/>
      <c r="NJ2" s="694"/>
      <c r="NK2" s="694"/>
      <c r="NL2" s="694"/>
      <c r="NM2" s="694"/>
      <c r="NN2" s="694"/>
      <c r="NO2" s="694"/>
      <c r="NP2" s="694"/>
      <c r="NQ2" s="694"/>
      <c r="NR2" s="694"/>
      <c r="NS2" s="694"/>
      <c r="NT2" s="694"/>
      <c r="NU2" s="694"/>
      <c r="NV2" s="694"/>
      <c r="NW2" s="694"/>
      <c r="NX2" s="694"/>
      <c r="NY2" s="694"/>
      <c r="NZ2" s="694"/>
      <c r="OA2" s="694"/>
      <c r="OB2" s="694"/>
      <c r="OC2" s="694"/>
      <c r="OD2" s="694"/>
      <c r="OE2" s="694"/>
      <c r="OF2" s="694"/>
      <c r="OG2" s="694"/>
      <c r="OH2" s="694"/>
      <c r="OI2" s="694"/>
      <c r="OJ2" s="694"/>
      <c r="OK2" s="694"/>
      <c r="OL2" s="694"/>
      <c r="OM2" s="694"/>
      <c r="ON2" s="694"/>
      <c r="OO2" s="694"/>
      <c r="OP2" s="694"/>
      <c r="OQ2" s="694"/>
      <c r="OR2" s="694"/>
      <c r="OS2" s="694"/>
      <c r="OT2" s="694"/>
      <c r="OU2" s="694"/>
      <c r="OV2" s="694"/>
      <c r="OW2" s="694"/>
      <c r="OX2" s="694"/>
      <c r="OY2" s="694"/>
      <c r="OZ2" s="694"/>
      <c r="PA2" s="694"/>
      <c r="PB2" s="694"/>
      <c r="PC2" s="694"/>
      <c r="PD2" s="694"/>
      <c r="PE2" s="694"/>
      <c r="PF2" s="694"/>
      <c r="PG2" s="694"/>
      <c r="PH2" s="694"/>
      <c r="PI2" s="694"/>
      <c r="PJ2" s="694"/>
      <c r="PK2" s="694"/>
      <c r="PL2" s="694"/>
      <c r="PM2" s="694"/>
      <c r="PN2" s="694"/>
      <c r="PO2" s="694"/>
      <c r="PP2" s="694"/>
      <c r="PQ2" s="694"/>
      <c r="PR2" s="694"/>
      <c r="PS2" s="694"/>
      <c r="PT2" s="694"/>
      <c r="PU2" s="694"/>
      <c r="PV2" s="694"/>
      <c r="PW2" s="694"/>
      <c r="PX2" s="694"/>
      <c r="PY2" s="694"/>
      <c r="PZ2" s="694"/>
      <c r="QA2" s="694"/>
      <c r="QB2" s="694"/>
      <c r="QC2" s="694"/>
      <c r="QD2" s="694"/>
      <c r="QE2" s="694"/>
      <c r="QF2" s="694"/>
      <c r="QG2" s="694"/>
      <c r="QH2" s="694"/>
      <c r="QI2" s="694"/>
      <c r="QJ2" s="694"/>
      <c r="QK2" s="694"/>
      <c r="QL2" s="694"/>
      <c r="QM2" s="694"/>
      <c r="QN2" s="694"/>
      <c r="QO2" s="694"/>
      <c r="QP2" s="694"/>
      <c r="QQ2" s="694"/>
      <c r="QR2" s="694"/>
      <c r="QS2" s="694"/>
      <c r="QT2" s="694"/>
      <c r="QU2" s="694"/>
      <c r="QV2" s="694"/>
      <c r="QW2" s="694"/>
      <c r="QX2" s="694"/>
      <c r="QY2" s="694"/>
      <c r="QZ2" s="694"/>
      <c r="RA2" s="694"/>
      <c r="RB2" s="694"/>
      <c r="RC2" s="694"/>
      <c r="RD2" s="694"/>
      <c r="RE2" s="694"/>
      <c r="RF2" s="694"/>
      <c r="RG2" s="694"/>
      <c r="RH2" s="694"/>
      <c r="RI2" s="694"/>
      <c r="RJ2" s="694"/>
      <c r="RK2" s="694"/>
      <c r="RL2" s="694"/>
      <c r="RM2" s="694"/>
      <c r="RN2" s="694"/>
      <c r="RO2" s="694"/>
      <c r="RP2" s="694"/>
      <c r="RQ2" s="694"/>
      <c r="RR2" s="694"/>
      <c r="RS2" s="694"/>
      <c r="RT2" s="694"/>
      <c r="RU2" s="694"/>
      <c r="RV2" s="694"/>
      <c r="RW2" s="694"/>
      <c r="RX2" s="694"/>
      <c r="RY2" s="694"/>
      <c r="RZ2" s="694"/>
      <c r="SA2" s="694"/>
      <c r="SB2" s="694"/>
      <c r="SC2" s="694"/>
      <c r="SD2" s="694"/>
      <c r="SE2" s="694"/>
      <c r="SF2" s="694"/>
      <c r="SG2" s="694"/>
      <c r="SH2" s="694"/>
      <c r="SI2" s="694"/>
      <c r="SJ2" s="694"/>
      <c r="SK2" s="694"/>
      <c r="SL2" s="694"/>
      <c r="SM2" s="694"/>
      <c r="SN2" s="694"/>
      <c r="SO2" s="694"/>
      <c r="SP2" s="694"/>
      <c r="SQ2" s="694"/>
      <c r="SR2" s="694"/>
      <c r="SS2" s="694"/>
      <c r="ST2" s="694"/>
      <c r="SU2" s="694"/>
      <c r="SV2" s="694"/>
      <c r="SW2" s="694"/>
      <c r="SX2" s="694"/>
      <c r="SY2" s="694"/>
      <c r="SZ2" s="694"/>
      <c r="TA2" s="694"/>
      <c r="TB2" s="694"/>
      <c r="TC2" s="694"/>
      <c r="TD2" s="694"/>
      <c r="TE2" s="694"/>
      <c r="TF2" s="694"/>
      <c r="TG2" s="694"/>
      <c r="TH2" s="694"/>
      <c r="TI2" s="694"/>
      <c r="TJ2" s="694"/>
      <c r="TK2" s="694"/>
      <c r="TL2" s="694"/>
      <c r="TM2" s="694"/>
      <c r="TN2" s="694"/>
      <c r="TO2" s="694"/>
      <c r="TP2" s="694"/>
      <c r="TQ2" s="694"/>
      <c r="TR2" s="694"/>
      <c r="TS2" s="694"/>
      <c r="TT2" s="694"/>
      <c r="TU2" s="694"/>
      <c r="TV2" s="694"/>
      <c r="TW2" s="694"/>
      <c r="TX2" s="694"/>
      <c r="TY2" s="694"/>
      <c r="TZ2" s="694"/>
      <c r="UA2" s="694"/>
      <c r="UB2" s="694"/>
      <c r="UC2" s="694"/>
      <c r="UD2" s="694"/>
      <c r="UE2" s="694"/>
      <c r="UF2" s="694"/>
      <c r="UG2" s="694"/>
      <c r="UH2" s="694"/>
      <c r="UI2" s="694"/>
      <c r="UJ2" s="694"/>
      <c r="UK2" s="694"/>
      <c r="UL2" s="694"/>
      <c r="UM2" s="694"/>
      <c r="UN2" s="694"/>
      <c r="UO2" s="694"/>
      <c r="UP2" s="694"/>
      <c r="UQ2" s="694"/>
      <c r="UR2" s="694"/>
      <c r="US2" s="694"/>
      <c r="UT2" s="694"/>
      <c r="UU2" s="694"/>
      <c r="UV2" s="694"/>
      <c r="UW2" s="694"/>
      <c r="UX2" s="694"/>
      <c r="UY2" s="694"/>
      <c r="UZ2" s="694"/>
      <c r="VA2" s="694"/>
      <c r="VB2" s="694"/>
      <c r="VC2" s="694"/>
      <c r="VD2" s="694"/>
      <c r="VE2" s="694"/>
      <c r="VF2" s="694"/>
      <c r="VG2" s="694"/>
      <c r="VH2" s="694"/>
      <c r="VI2" s="694"/>
      <c r="VJ2" s="694"/>
      <c r="VK2" s="694"/>
      <c r="VL2" s="694"/>
      <c r="VM2" s="694"/>
      <c r="VN2" s="694"/>
      <c r="VO2" s="694"/>
      <c r="VP2" s="694"/>
      <c r="VQ2" s="694"/>
      <c r="VR2" s="694"/>
      <c r="VS2" s="694"/>
      <c r="VT2" s="694"/>
      <c r="VU2" s="694"/>
      <c r="VV2" s="694"/>
      <c r="VW2" s="694"/>
      <c r="VX2" s="694"/>
      <c r="VY2" s="694"/>
      <c r="VZ2" s="694"/>
      <c r="WA2" s="694"/>
      <c r="WB2" s="694"/>
      <c r="WC2" s="694"/>
      <c r="WD2" s="694"/>
      <c r="WE2" s="694"/>
      <c r="WF2" s="694"/>
      <c r="WG2" s="694"/>
      <c r="WH2" s="694"/>
      <c r="WI2" s="694"/>
      <c r="WJ2" s="694"/>
      <c r="WK2" s="694"/>
      <c r="WL2" s="694"/>
      <c r="WM2" s="694"/>
      <c r="WN2" s="694"/>
      <c r="WO2" s="694"/>
      <c r="WP2" s="694"/>
      <c r="WQ2" s="694"/>
      <c r="WR2" s="694"/>
      <c r="WS2" s="694"/>
      <c r="WT2" s="694"/>
      <c r="WU2" s="694"/>
      <c r="WV2" s="694"/>
      <c r="WW2" s="694"/>
      <c r="WX2" s="694"/>
      <c r="WY2" s="694"/>
      <c r="WZ2" s="694"/>
      <c r="XA2" s="694"/>
      <c r="XB2" s="694"/>
      <c r="XC2" s="694"/>
      <c r="XD2" s="694"/>
      <c r="XE2" s="694"/>
      <c r="XF2" s="694"/>
      <c r="XG2" s="694"/>
      <c r="XH2" s="694"/>
      <c r="XI2" s="694"/>
      <c r="XJ2" s="694"/>
      <c r="XK2" s="694"/>
      <c r="XL2" s="694"/>
      <c r="XM2" s="694"/>
      <c r="XN2" s="694"/>
      <c r="XO2" s="694"/>
      <c r="XP2" s="694"/>
      <c r="XQ2" s="694"/>
      <c r="XR2" s="694"/>
      <c r="XS2" s="694"/>
      <c r="XT2" s="694"/>
      <c r="XU2" s="694"/>
      <c r="XV2" s="694"/>
      <c r="XW2" s="694"/>
      <c r="XX2" s="694"/>
      <c r="XY2" s="694"/>
      <c r="XZ2" s="694"/>
      <c r="YA2" s="694"/>
      <c r="YB2" s="694"/>
      <c r="YC2" s="694"/>
      <c r="YD2" s="694"/>
      <c r="YE2" s="694"/>
      <c r="YF2" s="694"/>
      <c r="YG2" s="694"/>
      <c r="YH2" s="694"/>
      <c r="YI2" s="694"/>
      <c r="YJ2" s="694"/>
      <c r="YK2" s="694"/>
      <c r="YL2" s="694"/>
      <c r="YM2" s="694"/>
      <c r="YN2" s="694"/>
      <c r="YO2" s="694"/>
      <c r="YP2" s="694"/>
      <c r="YQ2" s="694"/>
      <c r="YR2" s="694"/>
      <c r="YS2" s="694"/>
      <c r="YT2" s="694"/>
      <c r="YU2" s="694"/>
      <c r="YV2" s="694"/>
      <c r="YW2" s="694"/>
      <c r="YX2" s="694"/>
      <c r="YY2" s="694"/>
      <c r="YZ2" s="694"/>
      <c r="ZA2" s="694"/>
      <c r="ZB2" s="694"/>
      <c r="ZC2" s="694"/>
      <c r="ZD2" s="694"/>
      <c r="ZE2" s="694"/>
      <c r="ZF2" s="694"/>
      <c r="ZG2" s="694"/>
      <c r="ZH2" s="694"/>
      <c r="ZI2" s="694"/>
      <c r="ZJ2" s="694"/>
      <c r="ZK2" s="694"/>
      <c r="ZL2" s="694"/>
      <c r="ZM2" s="694"/>
      <c r="ZN2" s="694"/>
      <c r="ZO2" s="694"/>
      <c r="ZP2" s="694"/>
      <c r="ZQ2" s="694"/>
      <c r="ZR2" s="694"/>
      <c r="ZS2" s="694"/>
      <c r="ZT2" s="694"/>
      <c r="ZU2" s="694"/>
      <c r="ZV2" s="694"/>
      <c r="ZW2" s="694"/>
      <c r="ZX2" s="694"/>
      <c r="ZY2" s="694"/>
      <c r="ZZ2" s="694"/>
      <c r="AAA2" s="694"/>
      <c r="AAB2" s="694"/>
      <c r="AAC2" s="694"/>
      <c r="AAD2" s="694"/>
      <c r="AAE2" s="694"/>
      <c r="AAF2" s="694"/>
      <c r="AAG2" s="694"/>
      <c r="AAH2" s="694"/>
      <c r="AAI2" s="694"/>
      <c r="AAJ2" s="694"/>
      <c r="AAK2" s="694"/>
      <c r="AAL2" s="694"/>
      <c r="AAM2" s="694"/>
      <c r="AAN2" s="694"/>
      <c r="AAO2" s="694"/>
      <c r="AAP2" s="694"/>
      <c r="AAQ2" s="694"/>
      <c r="AAR2" s="694"/>
      <c r="AAS2" s="694"/>
      <c r="AAT2" s="694"/>
      <c r="AAU2" s="694"/>
      <c r="AAV2" s="694"/>
      <c r="AAW2" s="694"/>
      <c r="AAX2" s="694"/>
      <c r="AAY2" s="694"/>
      <c r="AAZ2" s="694"/>
      <c r="ABA2" s="694"/>
      <c r="ABB2" s="694"/>
      <c r="ABC2" s="694"/>
      <c r="ABD2" s="694"/>
      <c r="ABE2" s="694"/>
      <c r="ABF2" s="694"/>
      <c r="ABG2" s="694"/>
      <c r="ABH2" s="694"/>
      <c r="ABI2" s="694"/>
      <c r="ABJ2" s="694"/>
      <c r="ABK2" s="694"/>
      <c r="ABL2" s="694"/>
      <c r="ABM2" s="694"/>
      <c r="ABN2" s="694"/>
      <c r="ABO2" s="694"/>
      <c r="ABP2" s="694"/>
      <c r="ABQ2" s="694"/>
      <c r="ABR2" s="694"/>
      <c r="ABS2" s="694"/>
      <c r="ABT2" s="694"/>
      <c r="ABU2" s="694"/>
      <c r="ABV2" s="694"/>
      <c r="ABW2" s="694"/>
      <c r="ABX2" s="694"/>
      <c r="ABY2" s="694"/>
      <c r="ABZ2" s="694"/>
      <c r="ACA2" s="694"/>
      <c r="ACB2" s="694"/>
      <c r="ACC2" s="694"/>
      <c r="ACD2" s="694"/>
      <c r="ACE2" s="694"/>
      <c r="ACF2" s="694"/>
      <c r="ACG2" s="694"/>
      <c r="ACH2" s="694"/>
      <c r="ACI2" s="694"/>
      <c r="ACJ2" s="694"/>
      <c r="ACK2" s="694"/>
      <c r="ACL2" s="694"/>
      <c r="ACM2" s="694"/>
      <c r="ACN2" s="694"/>
      <c r="ACO2" s="694"/>
      <c r="ACP2" s="694"/>
      <c r="ACQ2" s="694"/>
      <c r="ACR2" s="694"/>
      <c r="ACS2" s="694"/>
      <c r="ACT2" s="694"/>
      <c r="ACU2" s="694"/>
      <c r="ACV2" s="694"/>
      <c r="ACW2" s="694"/>
      <c r="ACX2" s="694"/>
      <c r="ACY2" s="694"/>
      <c r="ACZ2" s="694"/>
      <c r="ADA2" s="694"/>
      <c r="ADB2" s="694"/>
      <c r="ADC2" s="694"/>
      <c r="ADD2" s="694"/>
      <c r="ADE2" s="694"/>
      <c r="ADF2" s="694"/>
      <c r="ADG2" s="694"/>
      <c r="ADH2" s="694"/>
      <c r="ADI2" s="694"/>
      <c r="ADJ2" s="694"/>
      <c r="ADK2" s="694"/>
      <c r="ADL2" s="694"/>
      <c r="ADM2" s="694"/>
      <c r="ADN2" s="694"/>
      <c r="ADO2" s="694"/>
      <c r="ADP2" s="694"/>
      <c r="ADQ2" s="694"/>
      <c r="ADR2" s="694"/>
      <c r="ADS2" s="694"/>
      <c r="ADT2" s="694"/>
      <c r="ADU2" s="694"/>
      <c r="ADV2" s="694"/>
      <c r="ADW2" s="694"/>
      <c r="ADX2" s="694"/>
      <c r="ADY2" s="694"/>
      <c r="ADZ2" s="694"/>
      <c r="AEA2" s="694"/>
      <c r="AEB2" s="694"/>
      <c r="AEC2" s="694"/>
      <c r="AED2" s="694"/>
      <c r="AEE2" s="694"/>
      <c r="AEF2" s="694"/>
      <c r="AEG2" s="694"/>
      <c r="AEH2" s="694"/>
      <c r="AEI2" s="694"/>
      <c r="AEJ2" s="694"/>
      <c r="AEK2" s="694"/>
      <c r="AEL2" s="694"/>
      <c r="AEM2" s="694"/>
      <c r="AEN2" s="694"/>
      <c r="AEO2" s="694"/>
      <c r="AEP2" s="694"/>
      <c r="AEQ2" s="694"/>
      <c r="AER2" s="694"/>
      <c r="AES2" s="694"/>
      <c r="AET2" s="694"/>
      <c r="AEU2" s="694"/>
      <c r="AEV2" s="694"/>
      <c r="AEW2" s="694"/>
      <c r="AEX2" s="694"/>
      <c r="AEY2" s="694"/>
      <c r="AEZ2" s="694"/>
      <c r="AFA2" s="694"/>
      <c r="AFB2" s="694"/>
      <c r="AFC2" s="694"/>
      <c r="AFD2" s="694"/>
      <c r="AFE2" s="694"/>
      <c r="AFF2" s="694"/>
      <c r="AFG2" s="694"/>
      <c r="AFH2" s="694"/>
      <c r="AFI2" s="694"/>
      <c r="AFJ2" s="694"/>
      <c r="AFK2" s="694"/>
      <c r="AFL2" s="694"/>
      <c r="AFM2" s="694"/>
      <c r="AFN2" s="694"/>
      <c r="AFO2" s="694"/>
      <c r="AFP2" s="694"/>
      <c r="AFQ2" s="694"/>
      <c r="AFR2" s="694"/>
      <c r="AFS2" s="694"/>
      <c r="AFT2" s="694"/>
      <c r="AFU2" s="694"/>
      <c r="AFV2" s="694"/>
      <c r="AFW2" s="694"/>
      <c r="AFX2" s="694"/>
      <c r="AFY2" s="694"/>
      <c r="AFZ2" s="694"/>
      <c r="AGA2" s="694"/>
      <c r="AGB2" s="694"/>
      <c r="AGC2" s="694"/>
      <c r="AGD2" s="694"/>
      <c r="AGE2" s="694"/>
      <c r="AGF2" s="694"/>
      <c r="AGG2" s="694"/>
      <c r="AGH2" s="694"/>
      <c r="AGI2" s="694"/>
      <c r="AGJ2" s="694"/>
      <c r="AGK2" s="694"/>
      <c r="AGL2" s="694"/>
      <c r="AGM2" s="694"/>
      <c r="AGN2" s="694"/>
      <c r="AGO2" s="694"/>
      <c r="AGP2" s="694"/>
      <c r="AGQ2" s="694"/>
      <c r="AGR2" s="694"/>
      <c r="AGS2" s="694"/>
      <c r="AGT2" s="694"/>
      <c r="AGU2" s="694"/>
      <c r="AGV2" s="694"/>
      <c r="AGW2" s="694"/>
      <c r="AGX2" s="694"/>
      <c r="AGY2" s="694"/>
      <c r="AGZ2" s="694"/>
      <c r="AHA2" s="694"/>
      <c r="AHB2" s="694"/>
      <c r="AHC2" s="694"/>
      <c r="AHD2" s="694"/>
      <c r="AHE2" s="694"/>
      <c r="AHF2" s="694"/>
      <c r="AHG2" s="694"/>
      <c r="AHH2" s="694"/>
      <c r="AHI2" s="694"/>
      <c r="AHJ2" s="694"/>
      <c r="AHK2" s="694"/>
      <c r="AHL2" s="694"/>
      <c r="AHM2" s="694"/>
      <c r="AHN2" s="694"/>
      <c r="AHO2" s="694"/>
      <c r="AHP2" s="694"/>
      <c r="AHQ2" s="694"/>
      <c r="AHR2" s="694"/>
      <c r="AHS2" s="694"/>
      <c r="AHT2" s="694"/>
      <c r="AHU2" s="694"/>
      <c r="AHV2" s="694"/>
      <c r="AHW2" s="694"/>
      <c r="AHX2" s="694"/>
      <c r="AHY2" s="694"/>
      <c r="AHZ2" s="694"/>
      <c r="AIA2" s="694"/>
      <c r="AIB2" s="694"/>
      <c r="AIC2" s="694"/>
      <c r="AID2" s="694"/>
      <c r="AIE2" s="694"/>
      <c r="AIF2" s="694"/>
      <c r="AIG2" s="694"/>
      <c r="AIH2" s="694"/>
      <c r="AII2" s="694"/>
      <c r="AIJ2" s="694"/>
      <c r="AIK2" s="694"/>
      <c r="AIL2" s="694"/>
      <c r="AIM2" s="694"/>
      <c r="AIN2" s="694"/>
      <c r="AIO2" s="694"/>
      <c r="AIP2" s="694"/>
      <c r="AIQ2" s="694"/>
      <c r="AIR2" s="694"/>
      <c r="AIS2" s="694"/>
      <c r="AIT2" s="694"/>
      <c r="AIU2" s="694"/>
      <c r="AIV2" s="694"/>
      <c r="AIW2" s="694"/>
      <c r="AIX2" s="694"/>
      <c r="AIY2" s="694"/>
      <c r="AIZ2" s="694"/>
      <c r="AJA2" s="694"/>
      <c r="AJB2" s="694"/>
      <c r="AJC2" s="694"/>
      <c r="AJD2" s="694"/>
      <c r="AJE2" s="694"/>
      <c r="AJF2" s="694"/>
      <c r="AJG2" s="694"/>
      <c r="AJH2" s="694"/>
      <c r="AJI2" s="694"/>
      <c r="AJJ2" s="694"/>
      <c r="AJK2" s="694"/>
      <c r="AJL2" s="694"/>
      <c r="AJM2" s="694"/>
      <c r="AJN2" s="694"/>
      <c r="AJO2" s="694"/>
      <c r="AJP2" s="694"/>
      <c r="AJQ2" s="694"/>
      <c r="AJR2" s="694"/>
      <c r="AJS2" s="694"/>
      <c r="AJT2" s="694"/>
      <c r="AJU2" s="694"/>
      <c r="AJV2" s="694"/>
      <c r="AJW2" s="694"/>
      <c r="AJX2" s="694"/>
      <c r="AJY2" s="694"/>
      <c r="AJZ2" s="694"/>
      <c r="AKA2" s="694"/>
      <c r="AKB2" s="694"/>
      <c r="AKC2" s="694"/>
      <c r="AKD2" s="694"/>
      <c r="AKE2" s="694"/>
      <c r="AKF2" s="694"/>
      <c r="AKG2" s="694"/>
      <c r="AKH2" s="694"/>
      <c r="AKI2" s="694"/>
      <c r="AKJ2" s="694"/>
    </row>
    <row r="3" spans="1:972" ht="51.75" customHeight="1">
      <c r="H3" s="722" t="s">
        <v>530</v>
      </c>
      <c r="I3" s="764" t="s">
        <v>531</v>
      </c>
      <c r="J3" s="764" t="s">
        <v>532</v>
      </c>
      <c r="K3" s="764" t="s">
        <v>533</v>
      </c>
      <c r="L3" s="764" t="s">
        <v>534</v>
      </c>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4"/>
      <c r="ID3" s="694"/>
      <c r="IE3" s="694"/>
      <c r="IF3" s="694"/>
      <c r="IG3" s="694"/>
      <c r="IH3" s="694"/>
      <c r="II3" s="694"/>
      <c r="IJ3" s="694"/>
      <c r="IK3" s="694"/>
      <c r="IL3" s="694"/>
      <c r="IM3" s="694"/>
      <c r="IN3" s="694"/>
      <c r="IO3" s="694"/>
      <c r="IP3" s="694"/>
      <c r="IQ3" s="694"/>
      <c r="IR3" s="694"/>
      <c r="IS3" s="694"/>
      <c r="IT3" s="694"/>
      <c r="IU3" s="694"/>
      <c r="IV3" s="694"/>
      <c r="IW3" s="694"/>
      <c r="IX3" s="694"/>
      <c r="IY3" s="694"/>
      <c r="IZ3" s="694"/>
      <c r="JA3" s="694"/>
      <c r="JB3" s="694"/>
      <c r="JC3" s="694"/>
      <c r="JD3" s="694"/>
      <c r="JE3" s="694"/>
      <c r="JF3" s="694"/>
      <c r="JG3" s="694"/>
      <c r="JH3" s="694"/>
      <c r="JI3" s="694"/>
      <c r="JJ3" s="694"/>
      <c r="JK3" s="694"/>
      <c r="JL3" s="694"/>
      <c r="JM3" s="694"/>
      <c r="JN3" s="694"/>
      <c r="JO3" s="694"/>
      <c r="JP3" s="694"/>
      <c r="JQ3" s="694"/>
      <c r="JR3" s="694"/>
      <c r="JS3" s="694"/>
      <c r="JT3" s="694"/>
      <c r="JU3" s="694"/>
      <c r="JV3" s="694"/>
      <c r="JW3" s="694"/>
      <c r="JX3" s="694"/>
      <c r="JY3" s="694"/>
      <c r="JZ3" s="694"/>
      <c r="KA3" s="694"/>
      <c r="KB3" s="694"/>
      <c r="KC3" s="694"/>
      <c r="KD3" s="694"/>
      <c r="KE3" s="694"/>
      <c r="KF3" s="694"/>
      <c r="KG3" s="694"/>
      <c r="KH3" s="694"/>
      <c r="KI3" s="694"/>
      <c r="KJ3" s="694"/>
      <c r="KK3" s="694"/>
      <c r="KL3" s="694"/>
      <c r="KM3" s="694"/>
      <c r="KN3" s="694"/>
      <c r="KO3" s="694"/>
      <c r="KP3" s="694"/>
      <c r="KQ3" s="694"/>
      <c r="KR3" s="694"/>
      <c r="KS3" s="694"/>
      <c r="KT3" s="694"/>
      <c r="KU3" s="694"/>
      <c r="KV3" s="694"/>
      <c r="KW3" s="694"/>
      <c r="KX3" s="694"/>
      <c r="KY3" s="694"/>
      <c r="KZ3" s="694"/>
      <c r="LA3" s="694"/>
      <c r="LB3" s="694"/>
      <c r="LC3" s="694"/>
      <c r="LD3" s="694"/>
      <c r="LE3" s="694"/>
      <c r="LF3" s="694"/>
      <c r="LG3" s="694"/>
      <c r="LH3" s="694"/>
      <c r="LI3" s="694"/>
      <c r="LJ3" s="694"/>
      <c r="LK3" s="694"/>
      <c r="LL3" s="694"/>
      <c r="LM3" s="694"/>
      <c r="LN3" s="694"/>
      <c r="LO3" s="694"/>
      <c r="LP3" s="694"/>
      <c r="LQ3" s="694"/>
      <c r="LR3" s="694"/>
      <c r="LS3" s="694"/>
      <c r="LT3" s="694"/>
      <c r="LU3" s="694"/>
      <c r="LV3" s="694"/>
      <c r="LW3" s="694"/>
      <c r="LX3" s="694"/>
      <c r="LY3" s="694"/>
      <c r="LZ3" s="694"/>
      <c r="MA3" s="694"/>
      <c r="MB3" s="694"/>
      <c r="MC3" s="694"/>
      <c r="MD3" s="694"/>
      <c r="ME3" s="694"/>
      <c r="MF3" s="694"/>
      <c r="MG3" s="694"/>
      <c r="MH3" s="694"/>
      <c r="MI3" s="694"/>
      <c r="MJ3" s="694"/>
      <c r="MK3" s="694"/>
      <c r="ML3" s="694"/>
      <c r="MM3" s="694"/>
      <c r="MN3" s="694"/>
      <c r="MO3" s="694"/>
      <c r="MP3" s="694"/>
      <c r="MQ3" s="694"/>
      <c r="MR3" s="694"/>
      <c r="MS3" s="694"/>
      <c r="MT3" s="694"/>
      <c r="MU3" s="694"/>
      <c r="MV3" s="694"/>
      <c r="MW3" s="694"/>
      <c r="MX3" s="694"/>
      <c r="MY3" s="694"/>
      <c r="MZ3" s="694"/>
      <c r="NA3" s="694"/>
      <c r="NB3" s="694"/>
      <c r="NC3" s="694"/>
      <c r="ND3" s="694"/>
      <c r="NE3" s="694"/>
      <c r="NF3" s="694"/>
      <c r="NG3" s="694"/>
      <c r="NH3" s="694"/>
      <c r="NI3" s="694"/>
      <c r="NJ3" s="694"/>
      <c r="NK3" s="694"/>
      <c r="NL3" s="694"/>
      <c r="NM3" s="694"/>
      <c r="NN3" s="694"/>
      <c r="NO3" s="694"/>
      <c r="NP3" s="694"/>
      <c r="NQ3" s="694"/>
      <c r="NR3" s="694"/>
      <c r="NS3" s="694"/>
      <c r="NT3" s="694"/>
      <c r="NU3" s="694"/>
      <c r="NV3" s="694"/>
      <c r="NW3" s="694"/>
      <c r="NX3" s="694"/>
      <c r="NY3" s="694"/>
      <c r="NZ3" s="694"/>
      <c r="OA3" s="694"/>
      <c r="OB3" s="694"/>
      <c r="OC3" s="694"/>
      <c r="OD3" s="694"/>
      <c r="OE3" s="694"/>
      <c r="OF3" s="694"/>
      <c r="OG3" s="694"/>
      <c r="OH3" s="694"/>
      <c r="OI3" s="694"/>
      <c r="OJ3" s="694"/>
      <c r="OK3" s="694"/>
      <c r="OL3" s="694"/>
      <c r="OM3" s="694"/>
      <c r="ON3" s="694"/>
      <c r="OO3" s="694"/>
      <c r="OP3" s="694"/>
      <c r="OQ3" s="694"/>
      <c r="OR3" s="694"/>
      <c r="OS3" s="694"/>
      <c r="OT3" s="694"/>
      <c r="OU3" s="694"/>
      <c r="OV3" s="694"/>
      <c r="OW3" s="694"/>
      <c r="OX3" s="694"/>
      <c r="OY3" s="694"/>
      <c r="OZ3" s="694"/>
      <c r="PA3" s="694"/>
      <c r="PB3" s="694"/>
      <c r="PC3" s="694"/>
      <c r="PD3" s="694"/>
      <c r="PE3" s="694"/>
      <c r="PF3" s="694"/>
      <c r="PG3" s="694"/>
      <c r="PH3" s="694"/>
      <c r="PI3" s="694"/>
      <c r="PJ3" s="694"/>
      <c r="PK3" s="694"/>
      <c r="PL3" s="694"/>
      <c r="PM3" s="694"/>
      <c r="PN3" s="694"/>
      <c r="PO3" s="694"/>
      <c r="PP3" s="694"/>
      <c r="PQ3" s="694"/>
      <c r="PR3" s="694"/>
      <c r="PS3" s="694"/>
      <c r="PT3" s="694"/>
      <c r="PU3" s="694"/>
      <c r="PV3" s="694"/>
      <c r="PW3" s="694"/>
      <c r="PX3" s="694"/>
      <c r="PY3" s="694"/>
      <c r="PZ3" s="694"/>
      <c r="QA3" s="694"/>
      <c r="QB3" s="694"/>
      <c r="QC3" s="694"/>
      <c r="QD3" s="694"/>
      <c r="QE3" s="694"/>
      <c r="QF3" s="694"/>
      <c r="QG3" s="694"/>
      <c r="QH3" s="694"/>
      <c r="QI3" s="694"/>
      <c r="QJ3" s="694"/>
      <c r="QK3" s="694"/>
      <c r="QL3" s="694"/>
      <c r="QM3" s="694"/>
      <c r="QN3" s="694"/>
      <c r="QO3" s="694"/>
      <c r="QP3" s="694"/>
      <c r="QQ3" s="694"/>
      <c r="QR3" s="694"/>
      <c r="QS3" s="694"/>
      <c r="QT3" s="694"/>
      <c r="QU3" s="694"/>
      <c r="QV3" s="694"/>
      <c r="QW3" s="694"/>
      <c r="QX3" s="694"/>
      <c r="QY3" s="694"/>
      <c r="QZ3" s="694"/>
      <c r="RA3" s="694"/>
      <c r="RB3" s="694"/>
      <c r="RC3" s="694"/>
      <c r="RD3" s="694"/>
      <c r="RE3" s="694"/>
      <c r="RF3" s="694"/>
      <c r="RG3" s="694"/>
      <c r="RH3" s="694"/>
      <c r="RI3" s="694"/>
      <c r="RJ3" s="694"/>
      <c r="RK3" s="694"/>
      <c r="RL3" s="694"/>
      <c r="RM3" s="694"/>
      <c r="RN3" s="694"/>
      <c r="RO3" s="694"/>
      <c r="RP3" s="694"/>
      <c r="RQ3" s="694"/>
      <c r="RR3" s="694"/>
      <c r="RS3" s="694"/>
      <c r="RT3" s="694"/>
      <c r="RU3" s="694"/>
      <c r="RV3" s="694"/>
      <c r="RW3" s="694"/>
      <c r="RX3" s="694"/>
      <c r="RY3" s="694"/>
      <c r="RZ3" s="694"/>
      <c r="SA3" s="694"/>
      <c r="SB3" s="694"/>
      <c r="SC3" s="694"/>
      <c r="SD3" s="694"/>
      <c r="SE3" s="694"/>
      <c r="SF3" s="694"/>
      <c r="SG3" s="694"/>
      <c r="SH3" s="694"/>
      <c r="SI3" s="694"/>
      <c r="SJ3" s="694"/>
      <c r="SK3" s="694"/>
      <c r="SL3" s="694"/>
      <c r="SM3" s="694"/>
      <c r="SN3" s="694"/>
      <c r="SO3" s="694"/>
      <c r="SP3" s="694"/>
      <c r="SQ3" s="694"/>
      <c r="SR3" s="694"/>
      <c r="SS3" s="694"/>
      <c r="ST3" s="694"/>
      <c r="SU3" s="694"/>
      <c r="SV3" s="694"/>
      <c r="SW3" s="694"/>
      <c r="SX3" s="694"/>
      <c r="SY3" s="694"/>
      <c r="SZ3" s="694"/>
      <c r="TA3" s="694"/>
      <c r="TB3" s="694"/>
      <c r="TC3" s="694"/>
      <c r="TD3" s="694"/>
      <c r="TE3" s="694"/>
      <c r="TF3" s="694"/>
      <c r="TG3" s="694"/>
      <c r="TH3" s="694"/>
      <c r="TI3" s="694"/>
      <c r="TJ3" s="694"/>
      <c r="TK3" s="694"/>
      <c r="TL3" s="694"/>
      <c r="TM3" s="694"/>
      <c r="TN3" s="694"/>
      <c r="TO3" s="694"/>
      <c r="TP3" s="694"/>
      <c r="TQ3" s="694"/>
      <c r="TR3" s="694"/>
      <c r="TS3" s="694"/>
      <c r="TT3" s="694"/>
      <c r="TU3" s="694"/>
      <c r="TV3" s="694"/>
      <c r="TW3" s="694"/>
      <c r="TX3" s="694"/>
      <c r="TY3" s="694"/>
      <c r="TZ3" s="694"/>
      <c r="UA3" s="694"/>
      <c r="UB3" s="694"/>
      <c r="UC3" s="694"/>
      <c r="UD3" s="694"/>
      <c r="UE3" s="694"/>
      <c r="UF3" s="694"/>
      <c r="UG3" s="694"/>
      <c r="UH3" s="694"/>
      <c r="UI3" s="694"/>
      <c r="UJ3" s="694"/>
      <c r="UK3" s="694"/>
      <c r="UL3" s="694"/>
      <c r="UM3" s="694"/>
      <c r="UN3" s="694"/>
      <c r="UO3" s="694"/>
      <c r="UP3" s="694"/>
      <c r="UQ3" s="694"/>
      <c r="UR3" s="694"/>
      <c r="US3" s="694"/>
      <c r="UT3" s="694"/>
      <c r="UU3" s="694"/>
      <c r="UV3" s="694"/>
      <c r="UW3" s="694"/>
      <c r="UX3" s="694"/>
      <c r="UY3" s="694"/>
      <c r="UZ3" s="694"/>
      <c r="VA3" s="694"/>
      <c r="VB3" s="694"/>
      <c r="VC3" s="694"/>
      <c r="VD3" s="694"/>
      <c r="VE3" s="694"/>
      <c r="VF3" s="694"/>
      <c r="VG3" s="694"/>
      <c r="VH3" s="694"/>
      <c r="VI3" s="694"/>
      <c r="VJ3" s="694"/>
      <c r="VK3" s="694"/>
      <c r="VL3" s="694"/>
      <c r="VM3" s="694"/>
      <c r="VN3" s="694"/>
      <c r="VO3" s="694"/>
      <c r="VP3" s="694"/>
      <c r="VQ3" s="694"/>
      <c r="VR3" s="694"/>
      <c r="VS3" s="694"/>
      <c r="VT3" s="694"/>
      <c r="VU3" s="694"/>
      <c r="VV3" s="694"/>
      <c r="VW3" s="694"/>
      <c r="VX3" s="694"/>
      <c r="VY3" s="694"/>
      <c r="VZ3" s="694"/>
      <c r="WA3" s="694"/>
      <c r="WB3" s="694"/>
      <c r="WC3" s="694"/>
      <c r="WD3" s="694"/>
      <c r="WE3" s="694"/>
      <c r="WF3" s="694"/>
      <c r="WG3" s="694"/>
      <c r="WH3" s="694"/>
      <c r="WI3" s="694"/>
      <c r="WJ3" s="694"/>
      <c r="WK3" s="694"/>
      <c r="WL3" s="694"/>
      <c r="WM3" s="694"/>
      <c r="WN3" s="694"/>
      <c r="WO3" s="694"/>
      <c r="WP3" s="694"/>
      <c r="WQ3" s="694"/>
      <c r="WR3" s="694"/>
      <c r="WS3" s="694"/>
      <c r="WT3" s="694"/>
      <c r="WU3" s="694"/>
      <c r="WV3" s="694"/>
      <c r="WW3" s="694"/>
      <c r="WX3" s="694"/>
      <c r="WY3" s="694"/>
      <c r="WZ3" s="694"/>
      <c r="XA3" s="694"/>
      <c r="XB3" s="694"/>
      <c r="XC3" s="694"/>
      <c r="XD3" s="694"/>
      <c r="XE3" s="694"/>
      <c r="XF3" s="694"/>
      <c r="XG3" s="694"/>
      <c r="XH3" s="694"/>
      <c r="XI3" s="694"/>
      <c r="XJ3" s="694"/>
      <c r="XK3" s="694"/>
      <c r="XL3" s="694"/>
      <c r="XM3" s="694"/>
      <c r="XN3" s="694"/>
      <c r="XO3" s="694"/>
      <c r="XP3" s="694"/>
      <c r="XQ3" s="694"/>
      <c r="XR3" s="694"/>
      <c r="XS3" s="694"/>
      <c r="XT3" s="694"/>
      <c r="XU3" s="694"/>
      <c r="XV3" s="694"/>
      <c r="XW3" s="694"/>
      <c r="XX3" s="694"/>
      <c r="XY3" s="694"/>
      <c r="XZ3" s="694"/>
      <c r="YA3" s="694"/>
      <c r="YB3" s="694"/>
      <c r="YC3" s="694"/>
      <c r="YD3" s="694"/>
      <c r="YE3" s="694"/>
      <c r="YF3" s="694"/>
      <c r="YG3" s="694"/>
      <c r="YH3" s="694"/>
      <c r="YI3" s="694"/>
      <c r="YJ3" s="694"/>
      <c r="YK3" s="694"/>
      <c r="YL3" s="694"/>
      <c r="YM3" s="694"/>
      <c r="YN3" s="694"/>
      <c r="YO3" s="694"/>
      <c r="YP3" s="694"/>
      <c r="YQ3" s="694"/>
      <c r="YR3" s="694"/>
      <c r="YS3" s="694"/>
      <c r="YT3" s="694"/>
      <c r="YU3" s="694"/>
      <c r="YV3" s="694"/>
      <c r="YW3" s="694"/>
      <c r="YX3" s="694"/>
      <c r="YY3" s="694"/>
      <c r="YZ3" s="694"/>
      <c r="ZA3" s="694"/>
      <c r="ZB3" s="694"/>
      <c r="ZC3" s="694"/>
      <c r="ZD3" s="694"/>
      <c r="ZE3" s="694"/>
      <c r="ZF3" s="694"/>
      <c r="ZG3" s="694"/>
      <c r="ZH3" s="694"/>
      <c r="ZI3" s="694"/>
      <c r="ZJ3" s="694"/>
      <c r="ZK3" s="694"/>
      <c r="ZL3" s="694"/>
      <c r="ZM3" s="694"/>
      <c r="ZN3" s="694"/>
      <c r="ZO3" s="694"/>
      <c r="ZP3" s="694"/>
      <c r="ZQ3" s="694"/>
      <c r="ZR3" s="694"/>
      <c r="ZS3" s="694"/>
      <c r="ZT3" s="694"/>
      <c r="ZU3" s="694"/>
      <c r="ZV3" s="694"/>
      <c r="ZW3" s="694"/>
      <c r="ZX3" s="694"/>
      <c r="ZY3" s="694"/>
      <c r="ZZ3" s="694"/>
      <c r="AAA3" s="694"/>
      <c r="AAB3" s="694"/>
      <c r="AAC3" s="694"/>
      <c r="AAD3" s="694"/>
      <c r="AAE3" s="694"/>
      <c r="AAF3" s="694"/>
      <c r="AAG3" s="694"/>
      <c r="AAH3" s="694"/>
      <c r="AAI3" s="694"/>
      <c r="AAJ3" s="694"/>
      <c r="AAK3" s="694"/>
      <c r="AAL3" s="694"/>
      <c r="AAM3" s="694"/>
      <c r="AAN3" s="694"/>
      <c r="AAO3" s="694"/>
      <c r="AAP3" s="694"/>
      <c r="AAQ3" s="694"/>
      <c r="AAR3" s="694"/>
      <c r="AAS3" s="694"/>
      <c r="AAT3" s="694"/>
      <c r="AAU3" s="694"/>
      <c r="AAV3" s="694"/>
      <c r="AAW3" s="694"/>
      <c r="AAX3" s="694"/>
      <c r="AAY3" s="694"/>
      <c r="AAZ3" s="694"/>
      <c r="ABA3" s="694"/>
      <c r="ABB3" s="694"/>
      <c r="ABC3" s="694"/>
      <c r="ABD3" s="694"/>
      <c r="ABE3" s="694"/>
      <c r="ABF3" s="694"/>
      <c r="ABG3" s="694"/>
      <c r="ABH3" s="694"/>
      <c r="ABI3" s="694"/>
      <c r="ABJ3" s="694"/>
      <c r="ABK3" s="694"/>
      <c r="ABL3" s="694"/>
      <c r="ABM3" s="694"/>
      <c r="ABN3" s="694"/>
      <c r="ABO3" s="694"/>
      <c r="ABP3" s="694"/>
      <c r="ABQ3" s="694"/>
      <c r="ABR3" s="694"/>
      <c r="ABS3" s="694"/>
      <c r="ABT3" s="694"/>
      <c r="ABU3" s="694"/>
      <c r="ABV3" s="694"/>
      <c r="ABW3" s="694"/>
      <c r="ABX3" s="694"/>
      <c r="ABY3" s="694"/>
      <c r="ABZ3" s="694"/>
      <c r="ACA3" s="694"/>
      <c r="ACB3" s="694"/>
      <c r="ACC3" s="694"/>
      <c r="ACD3" s="694"/>
      <c r="ACE3" s="694"/>
      <c r="ACF3" s="694"/>
      <c r="ACG3" s="694"/>
      <c r="ACH3" s="694"/>
      <c r="ACI3" s="694"/>
      <c r="ACJ3" s="694"/>
      <c r="ACK3" s="694"/>
      <c r="ACL3" s="694"/>
      <c r="ACM3" s="694"/>
      <c r="ACN3" s="694"/>
      <c r="ACO3" s="694"/>
      <c r="ACP3" s="694"/>
      <c r="ACQ3" s="694"/>
      <c r="ACR3" s="694"/>
      <c r="ACS3" s="694"/>
      <c r="ACT3" s="694"/>
      <c r="ACU3" s="694"/>
      <c r="ACV3" s="694"/>
      <c r="ACW3" s="694"/>
      <c r="ACX3" s="694"/>
      <c r="ACY3" s="694"/>
      <c r="ACZ3" s="694"/>
      <c r="ADA3" s="694"/>
      <c r="ADB3" s="694"/>
      <c r="ADC3" s="694"/>
      <c r="ADD3" s="694"/>
      <c r="ADE3" s="694"/>
      <c r="ADF3" s="694"/>
      <c r="ADG3" s="694"/>
      <c r="ADH3" s="694"/>
      <c r="ADI3" s="694"/>
      <c r="ADJ3" s="694"/>
      <c r="ADK3" s="694"/>
      <c r="ADL3" s="694"/>
      <c r="ADM3" s="694"/>
      <c r="ADN3" s="694"/>
      <c r="ADO3" s="694"/>
      <c r="ADP3" s="694"/>
      <c r="ADQ3" s="694"/>
      <c r="ADR3" s="694"/>
      <c r="ADS3" s="694"/>
      <c r="ADT3" s="694"/>
      <c r="ADU3" s="694"/>
      <c r="ADV3" s="694"/>
      <c r="ADW3" s="694"/>
      <c r="ADX3" s="694"/>
      <c r="ADY3" s="694"/>
      <c r="ADZ3" s="694"/>
      <c r="AEA3" s="694"/>
      <c r="AEB3" s="694"/>
      <c r="AEC3" s="694"/>
      <c r="AED3" s="694"/>
      <c r="AEE3" s="694"/>
      <c r="AEF3" s="694"/>
      <c r="AEG3" s="694"/>
      <c r="AEH3" s="694"/>
      <c r="AEI3" s="694"/>
      <c r="AEJ3" s="694"/>
      <c r="AEK3" s="694"/>
      <c r="AEL3" s="694"/>
      <c r="AEM3" s="694"/>
      <c r="AEN3" s="694"/>
      <c r="AEO3" s="694"/>
      <c r="AEP3" s="694"/>
      <c r="AEQ3" s="694"/>
      <c r="AER3" s="694"/>
      <c r="AES3" s="694"/>
      <c r="AET3" s="694"/>
      <c r="AEU3" s="694"/>
      <c r="AEV3" s="694"/>
      <c r="AEW3" s="694"/>
      <c r="AEX3" s="694"/>
      <c r="AEY3" s="694"/>
      <c r="AEZ3" s="694"/>
      <c r="AFA3" s="694"/>
      <c r="AFB3" s="694"/>
      <c r="AFC3" s="694"/>
      <c r="AFD3" s="694"/>
      <c r="AFE3" s="694"/>
      <c r="AFF3" s="694"/>
      <c r="AFG3" s="694"/>
      <c r="AFH3" s="694"/>
      <c r="AFI3" s="694"/>
      <c r="AFJ3" s="694"/>
      <c r="AFK3" s="694"/>
      <c r="AFL3" s="694"/>
      <c r="AFM3" s="694"/>
      <c r="AFN3" s="694"/>
      <c r="AFO3" s="694"/>
      <c r="AFP3" s="694"/>
      <c r="AFQ3" s="694"/>
      <c r="AFR3" s="694"/>
      <c r="AFS3" s="694"/>
      <c r="AFT3" s="694"/>
      <c r="AFU3" s="694"/>
      <c r="AFV3" s="694"/>
      <c r="AFW3" s="694"/>
      <c r="AFX3" s="694"/>
      <c r="AFY3" s="694"/>
      <c r="AFZ3" s="694"/>
      <c r="AGA3" s="694"/>
      <c r="AGB3" s="694"/>
      <c r="AGC3" s="694"/>
      <c r="AGD3" s="694"/>
      <c r="AGE3" s="694"/>
      <c r="AGF3" s="694"/>
      <c r="AGG3" s="694"/>
      <c r="AGH3" s="694"/>
      <c r="AGI3" s="694"/>
      <c r="AGJ3" s="694"/>
      <c r="AGK3" s="694"/>
      <c r="AGL3" s="694"/>
      <c r="AGM3" s="694"/>
      <c r="AGN3" s="694"/>
      <c r="AGO3" s="694"/>
      <c r="AGP3" s="694"/>
      <c r="AGQ3" s="694"/>
      <c r="AGR3" s="694"/>
      <c r="AGS3" s="694"/>
      <c r="AGT3" s="694"/>
      <c r="AGU3" s="694"/>
      <c r="AGV3" s="694"/>
      <c r="AGW3" s="694"/>
      <c r="AGX3" s="694"/>
      <c r="AGY3" s="694"/>
      <c r="AGZ3" s="694"/>
      <c r="AHA3" s="694"/>
      <c r="AHB3" s="694"/>
      <c r="AHC3" s="694"/>
      <c r="AHD3" s="694"/>
      <c r="AHE3" s="694"/>
      <c r="AHF3" s="694"/>
      <c r="AHG3" s="694"/>
      <c r="AHH3" s="694"/>
      <c r="AHI3" s="694"/>
      <c r="AHJ3" s="694"/>
      <c r="AHK3" s="694"/>
      <c r="AHL3" s="694"/>
      <c r="AHM3" s="694"/>
      <c r="AHN3" s="694"/>
      <c r="AHO3" s="694"/>
      <c r="AHP3" s="694"/>
      <c r="AHQ3" s="694"/>
      <c r="AHR3" s="694"/>
      <c r="AHS3" s="694"/>
      <c r="AHT3" s="694"/>
      <c r="AHU3" s="694"/>
      <c r="AHV3" s="694"/>
      <c r="AHW3" s="694"/>
      <c r="AHX3" s="694"/>
      <c r="AHY3" s="694"/>
      <c r="AHZ3" s="694"/>
      <c r="AIA3" s="694"/>
      <c r="AIB3" s="694"/>
      <c r="AIC3" s="694"/>
      <c r="AID3" s="694"/>
      <c r="AIE3" s="694"/>
      <c r="AIF3" s="694"/>
      <c r="AIG3" s="694"/>
      <c r="AIH3" s="694"/>
      <c r="AII3" s="694"/>
      <c r="AIJ3" s="694"/>
      <c r="AIK3" s="694"/>
      <c r="AIL3" s="694"/>
      <c r="AIM3" s="694"/>
      <c r="AIN3" s="694"/>
      <c r="AIO3" s="694"/>
      <c r="AIP3" s="694"/>
      <c r="AIQ3" s="694"/>
      <c r="AIR3" s="694"/>
      <c r="AIS3" s="694"/>
      <c r="AIT3" s="694"/>
      <c r="AIU3" s="694"/>
      <c r="AIV3" s="694"/>
      <c r="AIW3" s="694"/>
      <c r="AIX3" s="694"/>
      <c r="AIY3" s="694"/>
      <c r="AIZ3" s="694"/>
      <c r="AJA3" s="694"/>
      <c r="AJB3" s="694"/>
      <c r="AJC3" s="694"/>
      <c r="AJD3" s="694"/>
      <c r="AJE3" s="694"/>
      <c r="AJF3" s="694"/>
      <c r="AJG3" s="694"/>
      <c r="AJH3" s="694"/>
      <c r="AJI3" s="694"/>
      <c r="AJJ3" s="694"/>
      <c r="AJK3" s="694"/>
      <c r="AJL3" s="694"/>
      <c r="AJM3" s="694"/>
      <c r="AJN3" s="694"/>
      <c r="AJO3" s="694"/>
      <c r="AJP3" s="694"/>
      <c r="AJQ3" s="694"/>
      <c r="AJR3" s="694"/>
      <c r="AJS3" s="694"/>
      <c r="AJT3" s="694"/>
      <c r="AJU3" s="694"/>
      <c r="AJV3" s="694"/>
      <c r="AJW3" s="694"/>
      <c r="AJX3" s="694"/>
      <c r="AJY3" s="694"/>
      <c r="AJZ3" s="694"/>
      <c r="AKA3" s="694"/>
      <c r="AKB3" s="694"/>
      <c r="AKC3" s="694"/>
      <c r="AKD3" s="694"/>
      <c r="AKE3" s="694"/>
      <c r="AKF3" s="694"/>
      <c r="AKG3" s="694"/>
      <c r="AKH3" s="694"/>
      <c r="AKI3" s="694"/>
      <c r="AKJ3" s="694"/>
    </row>
    <row r="4" spans="1:972">
      <c r="H4" s="765">
        <v>1990</v>
      </c>
      <c r="I4" s="724">
        <v>59.761865508601495</v>
      </c>
      <c r="J4" s="724">
        <v>52.968471369390777</v>
      </c>
      <c r="K4" s="724">
        <v>72.342222088714308</v>
      </c>
      <c r="L4" s="724">
        <v>172.78479451195659</v>
      </c>
      <c r="GV4" s="694"/>
      <c r="GW4" s="694"/>
      <c r="GX4" s="694"/>
      <c r="GY4" s="694"/>
      <c r="GZ4" s="694"/>
      <c r="HA4" s="694"/>
      <c r="HB4" s="694"/>
      <c r="HC4" s="694"/>
      <c r="HD4" s="694"/>
      <c r="HE4" s="694"/>
      <c r="HF4" s="694"/>
      <c r="HG4" s="694"/>
      <c r="HH4" s="694"/>
      <c r="HI4" s="694"/>
      <c r="HJ4" s="694"/>
      <c r="HK4" s="694"/>
      <c r="HL4" s="694"/>
      <c r="HM4" s="694"/>
      <c r="HN4" s="694"/>
      <c r="HO4" s="694"/>
      <c r="HP4" s="694"/>
      <c r="HQ4" s="694"/>
      <c r="HR4" s="694"/>
      <c r="HS4" s="694"/>
      <c r="HT4" s="694"/>
      <c r="HU4" s="694"/>
      <c r="HV4" s="694"/>
      <c r="HW4" s="694"/>
      <c r="HX4" s="694"/>
      <c r="HY4" s="694"/>
      <c r="HZ4" s="694"/>
      <c r="IA4" s="694"/>
      <c r="IB4" s="694"/>
      <c r="IC4" s="694"/>
      <c r="ID4" s="694"/>
      <c r="IE4" s="694"/>
      <c r="IF4" s="694"/>
      <c r="IG4" s="694"/>
      <c r="IH4" s="694"/>
      <c r="II4" s="694"/>
      <c r="IJ4" s="694"/>
      <c r="IK4" s="694"/>
      <c r="IL4" s="694"/>
      <c r="IM4" s="694"/>
      <c r="IN4" s="694"/>
      <c r="IO4" s="694"/>
      <c r="IP4" s="694"/>
      <c r="IQ4" s="694"/>
      <c r="IR4" s="694"/>
      <c r="IS4" s="694"/>
      <c r="IT4" s="694"/>
      <c r="IU4" s="694"/>
      <c r="IV4" s="694"/>
      <c r="IW4" s="694"/>
      <c r="IX4" s="694"/>
      <c r="IY4" s="694"/>
      <c r="IZ4" s="694"/>
      <c r="JA4" s="694"/>
      <c r="JB4" s="694"/>
      <c r="JC4" s="694"/>
      <c r="JD4" s="694"/>
      <c r="JE4" s="694"/>
      <c r="JF4" s="694"/>
      <c r="JG4" s="694"/>
      <c r="JH4" s="694"/>
      <c r="JI4" s="694"/>
      <c r="JJ4" s="694"/>
      <c r="JK4" s="694"/>
      <c r="JL4" s="694"/>
      <c r="JM4" s="694"/>
      <c r="JN4" s="694"/>
      <c r="JO4" s="694"/>
      <c r="JP4" s="694"/>
      <c r="JQ4" s="694"/>
      <c r="JR4" s="694"/>
      <c r="JS4" s="694"/>
      <c r="JT4" s="694"/>
      <c r="JU4" s="694"/>
      <c r="JV4" s="694"/>
      <c r="JW4" s="694"/>
      <c r="JX4" s="694"/>
      <c r="JY4" s="694"/>
      <c r="JZ4" s="694"/>
      <c r="KA4" s="694"/>
      <c r="KB4" s="694"/>
      <c r="KC4" s="694"/>
      <c r="KD4" s="694"/>
      <c r="KE4" s="694"/>
      <c r="KF4" s="694"/>
      <c r="KG4" s="694"/>
      <c r="KH4" s="694"/>
      <c r="KI4" s="694"/>
      <c r="KJ4" s="694"/>
      <c r="KK4" s="694"/>
      <c r="KL4" s="694"/>
      <c r="KM4" s="694"/>
      <c r="KN4" s="694"/>
      <c r="KO4" s="694"/>
      <c r="KP4" s="694"/>
      <c r="KQ4" s="694"/>
      <c r="KR4" s="694"/>
      <c r="KS4" s="694"/>
      <c r="KT4" s="694"/>
      <c r="KU4" s="694"/>
      <c r="KV4" s="694"/>
      <c r="KW4" s="694"/>
      <c r="KX4" s="694"/>
      <c r="KY4" s="694"/>
      <c r="KZ4" s="694"/>
      <c r="LA4" s="694"/>
      <c r="LB4" s="694"/>
      <c r="LC4" s="694"/>
      <c r="LD4" s="694"/>
      <c r="LE4" s="694"/>
      <c r="LF4" s="694"/>
      <c r="LG4" s="694"/>
      <c r="LH4" s="694"/>
      <c r="LI4" s="694"/>
      <c r="LJ4" s="694"/>
      <c r="LK4" s="694"/>
      <c r="LL4" s="694"/>
      <c r="LM4" s="694"/>
      <c r="LN4" s="694"/>
      <c r="LO4" s="694"/>
      <c r="LP4" s="694"/>
      <c r="LQ4" s="694"/>
      <c r="LR4" s="694"/>
      <c r="LS4" s="694"/>
      <c r="LT4" s="694"/>
      <c r="LU4" s="694"/>
      <c r="LV4" s="694"/>
      <c r="LW4" s="694"/>
      <c r="LX4" s="694"/>
      <c r="LY4" s="694"/>
      <c r="LZ4" s="694"/>
      <c r="MA4" s="694"/>
      <c r="MB4" s="694"/>
      <c r="MC4" s="694"/>
      <c r="MD4" s="694"/>
      <c r="ME4" s="694"/>
      <c r="MF4" s="694"/>
      <c r="MG4" s="694"/>
      <c r="MH4" s="694"/>
      <c r="MI4" s="694"/>
      <c r="MJ4" s="694"/>
      <c r="MK4" s="694"/>
      <c r="ML4" s="694"/>
      <c r="MM4" s="694"/>
      <c r="MN4" s="694"/>
      <c r="MO4" s="694"/>
      <c r="MP4" s="694"/>
      <c r="MQ4" s="694"/>
      <c r="MR4" s="694"/>
      <c r="MS4" s="694"/>
      <c r="MT4" s="694"/>
      <c r="MU4" s="694"/>
      <c r="MV4" s="694"/>
      <c r="MW4" s="694"/>
      <c r="MX4" s="694"/>
      <c r="MY4" s="694"/>
      <c r="MZ4" s="694"/>
      <c r="NA4" s="694"/>
      <c r="NB4" s="694"/>
      <c r="NC4" s="694"/>
      <c r="ND4" s="694"/>
      <c r="NE4" s="694"/>
      <c r="NF4" s="694"/>
      <c r="NG4" s="694"/>
      <c r="NH4" s="694"/>
      <c r="NI4" s="694"/>
      <c r="NJ4" s="694"/>
      <c r="NK4" s="694"/>
      <c r="NL4" s="694"/>
      <c r="NM4" s="694"/>
      <c r="NN4" s="694"/>
      <c r="NO4" s="694"/>
      <c r="NP4" s="694"/>
      <c r="NQ4" s="694"/>
      <c r="NR4" s="694"/>
      <c r="NS4" s="694"/>
      <c r="NT4" s="694"/>
      <c r="NU4" s="694"/>
      <c r="NV4" s="694"/>
      <c r="NW4" s="694"/>
      <c r="NX4" s="694"/>
      <c r="NY4" s="694"/>
      <c r="NZ4" s="694"/>
      <c r="OA4" s="694"/>
      <c r="OB4" s="694"/>
      <c r="OC4" s="694"/>
      <c r="OD4" s="694"/>
      <c r="OE4" s="694"/>
      <c r="OF4" s="694"/>
      <c r="OG4" s="694"/>
      <c r="OH4" s="694"/>
      <c r="OI4" s="694"/>
      <c r="OJ4" s="694"/>
      <c r="OK4" s="694"/>
      <c r="OL4" s="694"/>
      <c r="OM4" s="694"/>
      <c r="ON4" s="694"/>
      <c r="OO4" s="694"/>
      <c r="OP4" s="694"/>
      <c r="OQ4" s="694"/>
      <c r="OR4" s="694"/>
      <c r="OS4" s="694"/>
      <c r="OT4" s="694"/>
      <c r="OU4" s="694"/>
      <c r="OV4" s="694"/>
      <c r="OW4" s="694"/>
      <c r="OX4" s="694"/>
      <c r="OY4" s="694"/>
      <c r="OZ4" s="694"/>
      <c r="PA4" s="694"/>
      <c r="PB4" s="694"/>
      <c r="PC4" s="694"/>
      <c r="PD4" s="694"/>
      <c r="PE4" s="694"/>
      <c r="PF4" s="694"/>
      <c r="PG4" s="694"/>
      <c r="PH4" s="694"/>
      <c r="PI4" s="694"/>
      <c r="PJ4" s="694"/>
      <c r="PK4" s="694"/>
      <c r="PL4" s="694"/>
      <c r="PM4" s="694"/>
      <c r="PN4" s="694"/>
      <c r="PO4" s="694"/>
      <c r="PP4" s="694"/>
      <c r="PQ4" s="694"/>
      <c r="PR4" s="694"/>
      <c r="PS4" s="694"/>
      <c r="PT4" s="694"/>
      <c r="PU4" s="694"/>
      <c r="PV4" s="694"/>
      <c r="PW4" s="694"/>
      <c r="PX4" s="694"/>
      <c r="PY4" s="694"/>
      <c r="PZ4" s="694"/>
      <c r="QA4" s="694"/>
      <c r="QB4" s="694"/>
      <c r="QC4" s="694"/>
      <c r="QD4" s="694"/>
      <c r="QE4" s="694"/>
      <c r="QF4" s="694"/>
      <c r="QG4" s="694"/>
      <c r="QH4" s="694"/>
      <c r="QI4" s="694"/>
      <c r="QJ4" s="694"/>
      <c r="QK4" s="694"/>
      <c r="QL4" s="694"/>
      <c r="QM4" s="694"/>
      <c r="QN4" s="694"/>
      <c r="QO4" s="694"/>
      <c r="QP4" s="694"/>
      <c r="QQ4" s="694"/>
      <c r="QR4" s="694"/>
      <c r="QS4" s="694"/>
      <c r="QT4" s="694"/>
      <c r="QU4" s="694"/>
      <c r="QV4" s="694"/>
      <c r="QW4" s="694"/>
      <c r="QX4" s="694"/>
      <c r="QY4" s="694"/>
      <c r="QZ4" s="694"/>
      <c r="RA4" s="694"/>
      <c r="RB4" s="694"/>
      <c r="RC4" s="694"/>
      <c r="RD4" s="694"/>
      <c r="RE4" s="694"/>
      <c r="RF4" s="694"/>
      <c r="RG4" s="694"/>
      <c r="RH4" s="694"/>
      <c r="RI4" s="694"/>
      <c r="RJ4" s="694"/>
      <c r="RK4" s="694"/>
      <c r="RL4" s="694"/>
      <c r="RM4" s="694"/>
      <c r="RN4" s="694"/>
      <c r="RO4" s="694"/>
      <c r="RP4" s="694"/>
      <c r="RQ4" s="694"/>
      <c r="RR4" s="694"/>
      <c r="RS4" s="694"/>
      <c r="RT4" s="694"/>
      <c r="RU4" s="694"/>
      <c r="RV4" s="694"/>
      <c r="RW4" s="694"/>
      <c r="RX4" s="694"/>
      <c r="RY4" s="694"/>
      <c r="RZ4" s="694"/>
      <c r="SA4" s="694"/>
      <c r="SB4" s="694"/>
      <c r="SC4" s="694"/>
      <c r="SD4" s="694"/>
      <c r="SE4" s="694"/>
      <c r="SF4" s="694"/>
      <c r="SG4" s="694"/>
      <c r="SH4" s="694"/>
      <c r="SI4" s="694"/>
      <c r="SJ4" s="694"/>
      <c r="SK4" s="694"/>
      <c r="SL4" s="694"/>
      <c r="SM4" s="694"/>
      <c r="SN4" s="694"/>
      <c r="SO4" s="694"/>
      <c r="SP4" s="694"/>
      <c r="SQ4" s="694"/>
      <c r="SR4" s="694"/>
      <c r="SS4" s="694"/>
      <c r="ST4" s="694"/>
      <c r="SU4" s="694"/>
      <c r="SV4" s="694"/>
      <c r="SW4" s="694"/>
      <c r="SX4" s="694"/>
      <c r="SY4" s="694"/>
      <c r="SZ4" s="694"/>
      <c r="TA4" s="694"/>
      <c r="TB4" s="694"/>
      <c r="TC4" s="694"/>
      <c r="TD4" s="694"/>
      <c r="TE4" s="694"/>
      <c r="TF4" s="694"/>
      <c r="TG4" s="694"/>
      <c r="TH4" s="694"/>
      <c r="TI4" s="694"/>
      <c r="TJ4" s="694"/>
      <c r="TK4" s="694"/>
      <c r="TL4" s="694"/>
      <c r="TM4" s="694"/>
      <c r="TN4" s="694"/>
      <c r="TO4" s="694"/>
      <c r="TP4" s="694"/>
      <c r="TQ4" s="694"/>
      <c r="TR4" s="694"/>
      <c r="TS4" s="694"/>
      <c r="TT4" s="694"/>
      <c r="TU4" s="694"/>
      <c r="TV4" s="694"/>
      <c r="TW4" s="694"/>
      <c r="TX4" s="694"/>
      <c r="TY4" s="694"/>
      <c r="TZ4" s="694"/>
      <c r="UA4" s="694"/>
      <c r="UB4" s="694"/>
      <c r="UC4" s="694"/>
      <c r="UD4" s="694"/>
      <c r="UE4" s="694"/>
      <c r="UF4" s="694"/>
      <c r="UG4" s="694"/>
      <c r="UH4" s="694"/>
      <c r="UI4" s="694"/>
      <c r="UJ4" s="694"/>
      <c r="UK4" s="694"/>
      <c r="UL4" s="694"/>
      <c r="UM4" s="694"/>
      <c r="UN4" s="694"/>
      <c r="UO4" s="694"/>
      <c r="UP4" s="694"/>
      <c r="UQ4" s="694"/>
      <c r="UR4" s="694"/>
      <c r="US4" s="694"/>
      <c r="UT4" s="694"/>
      <c r="UU4" s="694"/>
      <c r="UV4" s="694"/>
      <c r="UW4" s="694"/>
      <c r="UX4" s="694"/>
      <c r="UY4" s="694"/>
      <c r="UZ4" s="694"/>
      <c r="VA4" s="694"/>
      <c r="VB4" s="694"/>
      <c r="VC4" s="694"/>
      <c r="VD4" s="694"/>
      <c r="VE4" s="694"/>
      <c r="VF4" s="694"/>
      <c r="VG4" s="694"/>
      <c r="VH4" s="694"/>
      <c r="VI4" s="694"/>
      <c r="VJ4" s="694"/>
      <c r="VK4" s="694"/>
      <c r="VL4" s="694"/>
      <c r="VM4" s="694"/>
      <c r="VN4" s="694"/>
      <c r="VO4" s="694"/>
      <c r="VP4" s="694"/>
      <c r="VQ4" s="694"/>
      <c r="VR4" s="694"/>
      <c r="VS4" s="694"/>
      <c r="VT4" s="694"/>
      <c r="VU4" s="694"/>
      <c r="VV4" s="694"/>
      <c r="VW4" s="694"/>
      <c r="VX4" s="694"/>
      <c r="VY4" s="694"/>
      <c r="VZ4" s="694"/>
      <c r="WA4" s="694"/>
      <c r="WB4" s="694"/>
      <c r="WC4" s="694"/>
      <c r="WD4" s="694"/>
      <c r="WE4" s="694"/>
      <c r="WF4" s="694"/>
      <c r="WG4" s="694"/>
      <c r="WH4" s="694"/>
      <c r="WI4" s="694"/>
      <c r="WJ4" s="694"/>
      <c r="WK4" s="694"/>
      <c r="WL4" s="694"/>
      <c r="WM4" s="694"/>
      <c r="WN4" s="694"/>
      <c r="WO4" s="694"/>
      <c r="WP4" s="694"/>
      <c r="WQ4" s="694"/>
      <c r="WR4" s="694"/>
      <c r="WS4" s="694"/>
      <c r="WT4" s="694"/>
      <c r="WU4" s="694"/>
      <c r="WV4" s="694"/>
      <c r="WW4" s="694"/>
      <c r="WX4" s="694"/>
      <c r="WY4" s="694"/>
      <c r="WZ4" s="694"/>
      <c r="XA4" s="694"/>
      <c r="XB4" s="694"/>
      <c r="XC4" s="694"/>
      <c r="XD4" s="694"/>
      <c r="XE4" s="694"/>
      <c r="XF4" s="694"/>
      <c r="XG4" s="694"/>
      <c r="XH4" s="694"/>
      <c r="XI4" s="694"/>
      <c r="XJ4" s="694"/>
      <c r="XK4" s="694"/>
      <c r="XL4" s="694"/>
      <c r="XM4" s="694"/>
      <c r="XN4" s="694"/>
      <c r="XO4" s="694"/>
      <c r="XP4" s="694"/>
      <c r="XQ4" s="694"/>
      <c r="XR4" s="694"/>
      <c r="XS4" s="694"/>
      <c r="XT4" s="694"/>
      <c r="XU4" s="694"/>
      <c r="XV4" s="694"/>
      <c r="XW4" s="694"/>
      <c r="XX4" s="694"/>
      <c r="XY4" s="694"/>
      <c r="XZ4" s="694"/>
      <c r="YA4" s="694"/>
      <c r="YB4" s="694"/>
      <c r="YC4" s="694"/>
      <c r="YD4" s="694"/>
      <c r="YE4" s="694"/>
      <c r="YF4" s="694"/>
      <c r="YG4" s="694"/>
      <c r="YH4" s="694"/>
      <c r="YI4" s="694"/>
      <c r="YJ4" s="694"/>
      <c r="YK4" s="694"/>
      <c r="YL4" s="694"/>
      <c r="YM4" s="694"/>
      <c r="YN4" s="694"/>
      <c r="YO4" s="694"/>
      <c r="YP4" s="694"/>
      <c r="YQ4" s="694"/>
      <c r="YR4" s="694"/>
      <c r="YS4" s="694"/>
      <c r="YT4" s="694"/>
      <c r="YU4" s="694"/>
      <c r="YV4" s="694"/>
      <c r="YW4" s="694"/>
      <c r="YX4" s="694"/>
      <c r="YY4" s="694"/>
      <c r="YZ4" s="694"/>
      <c r="ZA4" s="694"/>
      <c r="ZB4" s="694"/>
      <c r="ZC4" s="694"/>
      <c r="ZD4" s="694"/>
      <c r="ZE4" s="694"/>
      <c r="ZF4" s="694"/>
      <c r="ZG4" s="694"/>
      <c r="ZH4" s="694"/>
      <c r="ZI4" s="694"/>
      <c r="ZJ4" s="694"/>
      <c r="ZK4" s="694"/>
      <c r="ZL4" s="694"/>
      <c r="ZM4" s="694"/>
      <c r="ZN4" s="694"/>
      <c r="ZO4" s="694"/>
      <c r="ZP4" s="694"/>
      <c r="ZQ4" s="694"/>
      <c r="ZR4" s="694"/>
      <c r="ZS4" s="694"/>
      <c r="ZT4" s="694"/>
      <c r="ZU4" s="694"/>
      <c r="ZV4" s="694"/>
      <c r="ZW4" s="694"/>
      <c r="ZX4" s="694"/>
      <c r="ZY4" s="694"/>
      <c r="ZZ4" s="694"/>
      <c r="AAA4" s="694"/>
      <c r="AAB4" s="694"/>
      <c r="AAC4" s="694"/>
      <c r="AAD4" s="694"/>
      <c r="AAE4" s="694"/>
      <c r="AAF4" s="694"/>
      <c r="AAG4" s="694"/>
      <c r="AAH4" s="694"/>
      <c r="AAI4" s="694"/>
      <c r="AAJ4" s="694"/>
      <c r="AAK4" s="694"/>
      <c r="AAL4" s="694"/>
      <c r="AAM4" s="694"/>
      <c r="AAN4" s="694"/>
      <c r="AAO4" s="694"/>
      <c r="AAP4" s="694"/>
      <c r="AAQ4" s="694"/>
      <c r="AAR4" s="694"/>
      <c r="AAS4" s="694"/>
      <c r="AAT4" s="694"/>
      <c r="AAU4" s="694"/>
      <c r="AAV4" s="694"/>
      <c r="AAW4" s="694"/>
      <c r="AAX4" s="694"/>
      <c r="AAY4" s="694"/>
      <c r="AAZ4" s="694"/>
      <c r="ABA4" s="694"/>
      <c r="ABB4" s="694"/>
      <c r="ABC4" s="694"/>
      <c r="ABD4" s="694"/>
      <c r="ABE4" s="694"/>
      <c r="ABF4" s="694"/>
      <c r="ABG4" s="694"/>
      <c r="ABH4" s="694"/>
      <c r="ABI4" s="694"/>
      <c r="ABJ4" s="694"/>
      <c r="ABK4" s="694"/>
      <c r="ABL4" s="694"/>
      <c r="ABM4" s="694"/>
      <c r="ABN4" s="694"/>
      <c r="ABO4" s="694"/>
      <c r="ABP4" s="694"/>
      <c r="ABQ4" s="694"/>
      <c r="ABR4" s="694"/>
      <c r="ABS4" s="694"/>
      <c r="ABT4" s="694"/>
      <c r="ABU4" s="694"/>
      <c r="ABV4" s="694"/>
      <c r="ABW4" s="694"/>
      <c r="ABX4" s="694"/>
      <c r="ABY4" s="694"/>
      <c r="ABZ4" s="694"/>
      <c r="ACA4" s="694"/>
      <c r="ACB4" s="694"/>
      <c r="ACC4" s="694"/>
      <c r="ACD4" s="694"/>
      <c r="ACE4" s="694"/>
      <c r="ACF4" s="694"/>
      <c r="ACG4" s="694"/>
      <c r="ACH4" s="694"/>
      <c r="ACI4" s="694"/>
      <c r="ACJ4" s="694"/>
      <c r="ACK4" s="694"/>
      <c r="ACL4" s="694"/>
      <c r="ACM4" s="694"/>
      <c r="ACN4" s="694"/>
      <c r="ACO4" s="694"/>
      <c r="ACP4" s="694"/>
      <c r="ACQ4" s="694"/>
      <c r="ACR4" s="694"/>
      <c r="ACS4" s="694"/>
      <c r="ACT4" s="694"/>
      <c r="ACU4" s="694"/>
      <c r="ACV4" s="694"/>
      <c r="ACW4" s="694"/>
      <c r="ACX4" s="694"/>
      <c r="ACY4" s="694"/>
      <c r="ACZ4" s="694"/>
      <c r="ADA4" s="694"/>
      <c r="ADB4" s="694"/>
      <c r="ADC4" s="694"/>
      <c r="ADD4" s="694"/>
      <c r="ADE4" s="694"/>
      <c r="ADF4" s="694"/>
      <c r="ADG4" s="694"/>
      <c r="ADH4" s="694"/>
      <c r="ADI4" s="694"/>
      <c r="ADJ4" s="694"/>
      <c r="ADK4" s="694"/>
      <c r="ADL4" s="694"/>
      <c r="ADM4" s="694"/>
      <c r="ADN4" s="694"/>
      <c r="ADO4" s="694"/>
      <c r="ADP4" s="694"/>
      <c r="ADQ4" s="694"/>
      <c r="ADR4" s="694"/>
      <c r="ADS4" s="694"/>
      <c r="ADT4" s="694"/>
      <c r="ADU4" s="694"/>
      <c r="ADV4" s="694"/>
      <c r="ADW4" s="694"/>
      <c r="ADX4" s="694"/>
      <c r="ADY4" s="694"/>
      <c r="ADZ4" s="694"/>
      <c r="AEA4" s="694"/>
      <c r="AEB4" s="694"/>
      <c r="AEC4" s="694"/>
      <c r="AED4" s="694"/>
      <c r="AEE4" s="694"/>
      <c r="AEF4" s="694"/>
      <c r="AEG4" s="694"/>
      <c r="AEH4" s="694"/>
      <c r="AEI4" s="694"/>
      <c r="AEJ4" s="694"/>
      <c r="AEK4" s="694"/>
      <c r="AEL4" s="694"/>
      <c r="AEM4" s="694"/>
      <c r="AEN4" s="694"/>
      <c r="AEO4" s="694"/>
      <c r="AEP4" s="694"/>
      <c r="AEQ4" s="694"/>
      <c r="AER4" s="694"/>
      <c r="AES4" s="694"/>
      <c r="AET4" s="694"/>
      <c r="AEU4" s="694"/>
      <c r="AEV4" s="694"/>
      <c r="AEW4" s="694"/>
      <c r="AEX4" s="694"/>
      <c r="AEY4" s="694"/>
      <c r="AEZ4" s="694"/>
      <c r="AFA4" s="694"/>
      <c r="AFB4" s="694"/>
      <c r="AFC4" s="694"/>
      <c r="AFD4" s="694"/>
      <c r="AFE4" s="694"/>
      <c r="AFF4" s="694"/>
      <c r="AFG4" s="694"/>
      <c r="AFH4" s="694"/>
      <c r="AFI4" s="694"/>
      <c r="AFJ4" s="694"/>
      <c r="AFK4" s="694"/>
      <c r="AFL4" s="694"/>
      <c r="AFM4" s="694"/>
      <c r="AFN4" s="694"/>
      <c r="AFO4" s="694"/>
      <c r="AFP4" s="694"/>
      <c r="AFQ4" s="694"/>
      <c r="AFR4" s="694"/>
      <c r="AFS4" s="694"/>
      <c r="AFT4" s="694"/>
      <c r="AFU4" s="694"/>
      <c r="AFV4" s="694"/>
      <c r="AFW4" s="694"/>
      <c r="AFX4" s="694"/>
      <c r="AFY4" s="694"/>
      <c r="AFZ4" s="694"/>
      <c r="AGA4" s="694"/>
      <c r="AGB4" s="694"/>
      <c r="AGC4" s="694"/>
      <c r="AGD4" s="694"/>
      <c r="AGE4" s="694"/>
      <c r="AGF4" s="694"/>
      <c r="AGG4" s="694"/>
      <c r="AGH4" s="694"/>
      <c r="AGI4" s="694"/>
      <c r="AGJ4" s="694"/>
      <c r="AGK4" s="694"/>
      <c r="AGL4" s="694"/>
      <c r="AGM4" s="694"/>
      <c r="AGN4" s="694"/>
      <c r="AGO4" s="694"/>
      <c r="AGP4" s="694"/>
      <c r="AGQ4" s="694"/>
      <c r="AGR4" s="694"/>
      <c r="AGS4" s="694"/>
      <c r="AGT4" s="694"/>
      <c r="AGU4" s="694"/>
      <c r="AGV4" s="694"/>
      <c r="AGW4" s="694"/>
      <c r="AGX4" s="694"/>
      <c r="AGY4" s="694"/>
      <c r="AGZ4" s="694"/>
      <c r="AHA4" s="694"/>
      <c r="AHB4" s="694"/>
      <c r="AHC4" s="694"/>
      <c r="AHD4" s="694"/>
      <c r="AHE4" s="694"/>
      <c r="AHF4" s="694"/>
      <c r="AHG4" s="694"/>
      <c r="AHH4" s="694"/>
      <c r="AHI4" s="694"/>
      <c r="AHJ4" s="694"/>
      <c r="AHK4" s="694"/>
      <c r="AHL4" s="694"/>
      <c r="AHM4" s="694"/>
      <c r="AHN4" s="694"/>
      <c r="AHO4" s="694"/>
      <c r="AHP4" s="694"/>
      <c r="AHQ4" s="694"/>
      <c r="AHR4" s="694"/>
      <c r="AHS4" s="694"/>
      <c r="AHT4" s="694"/>
      <c r="AHU4" s="694"/>
      <c r="AHV4" s="694"/>
      <c r="AHW4" s="694"/>
      <c r="AHX4" s="694"/>
      <c r="AHY4" s="694"/>
      <c r="AHZ4" s="694"/>
      <c r="AIA4" s="694"/>
      <c r="AIB4" s="694"/>
      <c r="AIC4" s="694"/>
      <c r="AID4" s="694"/>
      <c r="AIE4" s="694"/>
      <c r="AIF4" s="694"/>
      <c r="AIG4" s="694"/>
      <c r="AIH4" s="694"/>
      <c r="AII4" s="694"/>
      <c r="AIJ4" s="694"/>
      <c r="AIK4" s="694"/>
      <c r="AIL4" s="694"/>
      <c r="AIM4" s="694"/>
      <c r="AIN4" s="694"/>
      <c r="AIO4" s="694"/>
      <c r="AIP4" s="694"/>
      <c r="AIQ4" s="694"/>
      <c r="AIR4" s="694"/>
      <c r="AIS4" s="694"/>
      <c r="AIT4" s="694"/>
      <c r="AIU4" s="694"/>
      <c r="AIV4" s="694"/>
      <c r="AIW4" s="694"/>
      <c r="AIX4" s="694"/>
      <c r="AIY4" s="694"/>
      <c r="AIZ4" s="694"/>
      <c r="AJA4" s="694"/>
      <c r="AJB4" s="694"/>
      <c r="AJC4" s="694"/>
      <c r="AJD4" s="694"/>
      <c r="AJE4" s="694"/>
      <c r="AJF4" s="694"/>
      <c r="AJG4" s="694"/>
      <c r="AJH4" s="694"/>
      <c r="AJI4" s="694"/>
      <c r="AJJ4" s="694"/>
      <c r="AJK4" s="694"/>
      <c r="AJL4" s="694"/>
      <c r="AJM4" s="694"/>
      <c r="AJN4" s="694"/>
      <c r="AJO4" s="694"/>
      <c r="AJP4" s="694"/>
      <c r="AJQ4" s="694"/>
      <c r="AJR4" s="694"/>
      <c r="AJS4" s="694"/>
      <c r="AJT4" s="694"/>
      <c r="AJU4" s="694"/>
      <c r="AJV4" s="694"/>
      <c r="AJW4" s="694"/>
      <c r="AJX4" s="694"/>
      <c r="AJY4" s="694"/>
      <c r="AJZ4" s="694"/>
      <c r="AKA4" s="694"/>
      <c r="AKB4" s="694"/>
      <c r="AKC4" s="694"/>
      <c r="AKD4" s="694"/>
      <c r="AKE4" s="694"/>
      <c r="AKF4" s="694"/>
      <c r="AKG4" s="694"/>
      <c r="AKH4" s="694"/>
      <c r="AKI4" s="694"/>
      <c r="AKJ4" s="694"/>
    </row>
    <row r="5" spans="1:972">
      <c r="H5" s="765"/>
      <c r="I5" s="724">
        <v>61.467427423148763</v>
      </c>
      <c r="J5" s="724">
        <v>52.804487323333831</v>
      </c>
      <c r="K5" s="724">
        <v>75.81096257060247</v>
      </c>
      <c r="L5" s="724">
        <v>172.02990677545378</v>
      </c>
      <c r="GV5" s="694"/>
      <c r="GW5" s="694"/>
      <c r="GX5" s="694"/>
      <c r="GY5" s="694"/>
      <c r="GZ5" s="694"/>
      <c r="HA5" s="694"/>
      <c r="HB5" s="694"/>
      <c r="HC5" s="694"/>
      <c r="HD5" s="694"/>
      <c r="HE5" s="694"/>
      <c r="HF5" s="694"/>
      <c r="HG5" s="694"/>
      <c r="HH5" s="694"/>
      <c r="HI5" s="694"/>
      <c r="HJ5" s="694"/>
      <c r="HK5" s="694"/>
      <c r="HL5" s="694"/>
      <c r="HM5" s="694"/>
      <c r="HN5" s="694"/>
      <c r="HO5" s="694"/>
      <c r="HP5" s="694"/>
      <c r="HQ5" s="694"/>
      <c r="HR5" s="694"/>
      <c r="HS5" s="694"/>
      <c r="HT5" s="694"/>
      <c r="HU5" s="694"/>
      <c r="HV5" s="694"/>
      <c r="HW5" s="694"/>
      <c r="HX5" s="694"/>
      <c r="HY5" s="694"/>
      <c r="HZ5" s="694"/>
      <c r="IA5" s="694"/>
      <c r="IB5" s="694"/>
      <c r="IC5" s="694"/>
      <c r="ID5" s="694"/>
      <c r="IE5" s="694"/>
      <c r="IF5" s="694"/>
      <c r="IG5" s="694"/>
      <c r="IH5" s="694"/>
      <c r="II5" s="694"/>
      <c r="IJ5" s="694"/>
      <c r="IK5" s="694"/>
      <c r="IL5" s="694"/>
      <c r="IM5" s="694"/>
      <c r="IN5" s="694"/>
      <c r="IO5" s="694"/>
      <c r="IP5" s="694"/>
      <c r="IQ5" s="694"/>
      <c r="IR5" s="694"/>
      <c r="IS5" s="694"/>
      <c r="IT5" s="694"/>
      <c r="IU5" s="694"/>
      <c r="IV5" s="694"/>
      <c r="IW5" s="694"/>
      <c r="IX5" s="694"/>
      <c r="IY5" s="694"/>
      <c r="IZ5" s="694"/>
      <c r="JA5" s="694"/>
      <c r="JB5" s="694"/>
      <c r="JC5" s="694"/>
      <c r="JD5" s="694"/>
      <c r="JE5" s="694"/>
      <c r="JF5" s="694"/>
      <c r="JG5" s="694"/>
      <c r="JH5" s="694"/>
      <c r="JI5" s="694"/>
      <c r="JJ5" s="694"/>
      <c r="JK5" s="694"/>
      <c r="JL5" s="694"/>
      <c r="JM5" s="694"/>
      <c r="JN5" s="694"/>
      <c r="JO5" s="694"/>
      <c r="JP5" s="694"/>
      <c r="JQ5" s="694"/>
      <c r="JR5" s="694"/>
      <c r="JS5" s="694"/>
      <c r="JT5" s="694"/>
      <c r="JU5" s="694"/>
      <c r="JV5" s="694"/>
      <c r="JW5" s="694"/>
      <c r="JX5" s="694"/>
      <c r="JY5" s="694"/>
      <c r="JZ5" s="694"/>
      <c r="KA5" s="694"/>
      <c r="KB5" s="694"/>
      <c r="KC5" s="694"/>
      <c r="KD5" s="694"/>
      <c r="KE5" s="694"/>
      <c r="KF5" s="694"/>
      <c r="KG5" s="694"/>
      <c r="KH5" s="694"/>
      <c r="KI5" s="694"/>
      <c r="KJ5" s="694"/>
      <c r="KK5" s="694"/>
      <c r="KL5" s="694"/>
      <c r="KM5" s="694"/>
      <c r="KN5" s="694"/>
      <c r="KO5" s="694"/>
      <c r="KP5" s="694"/>
      <c r="KQ5" s="694"/>
      <c r="KR5" s="694"/>
      <c r="KS5" s="694"/>
      <c r="KT5" s="694"/>
      <c r="KU5" s="694"/>
      <c r="KV5" s="694"/>
      <c r="KW5" s="694"/>
      <c r="KX5" s="694"/>
      <c r="KY5" s="694"/>
      <c r="KZ5" s="694"/>
      <c r="LA5" s="694"/>
      <c r="LB5" s="694"/>
      <c r="LC5" s="694"/>
      <c r="LD5" s="694"/>
      <c r="LE5" s="694"/>
      <c r="LF5" s="694"/>
      <c r="LG5" s="694"/>
      <c r="LH5" s="694"/>
      <c r="LI5" s="694"/>
      <c r="LJ5" s="694"/>
      <c r="LK5" s="694"/>
      <c r="LL5" s="694"/>
      <c r="LM5" s="694"/>
      <c r="LN5" s="694"/>
      <c r="LO5" s="694"/>
      <c r="LP5" s="694"/>
      <c r="LQ5" s="694"/>
      <c r="LR5" s="694"/>
      <c r="LS5" s="694"/>
      <c r="LT5" s="694"/>
      <c r="LU5" s="694"/>
      <c r="LV5" s="694"/>
      <c r="LW5" s="694"/>
      <c r="LX5" s="694"/>
      <c r="LY5" s="694"/>
      <c r="LZ5" s="694"/>
      <c r="MA5" s="694"/>
      <c r="MB5" s="694"/>
      <c r="MC5" s="694"/>
      <c r="MD5" s="694"/>
      <c r="ME5" s="694"/>
      <c r="MF5" s="694"/>
      <c r="MG5" s="694"/>
      <c r="MH5" s="694"/>
      <c r="MI5" s="694"/>
      <c r="MJ5" s="694"/>
      <c r="MK5" s="694"/>
      <c r="ML5" s="694"/>
      <c r="MM5" s="694"/>
      <c r="MN5" s="694"/>
      <c r="MO5" s="694"/>
      <c r="MP5" s="694"/>
      <c r="MQ5" s="694"/>
      <c r="MR5" s="694"/>
      <c r="MS5" s="694"/>
      <c r="MT5" s="694"/>
      <c r="MU5" s="694"/>
      <c r="MV5" s="694"/>
      <c r="MW5" s="694"/>
      <c r="MX5" s="694"/>
      <c r="MY5" s="694"/>
      <c r="MZ5" s="694"/>
      <c r="NA5" s="694"/>
      <c r="NB5" s="694"/>
      <c r="NC5" s="694"/>
      <c r="ND5" s="694"/>
      <c r="NE5" s="694"/>
      <c r="NF5" s="694"/>
      <c r="NG5" s="694"/>
      <c r="NH5" s="694"/>
      <c r="NI5" s="694"/>
      <c r="NJ5" s="694"/>
      <c r="NK5" s="694"/>
      <c r="NL5" s="694"/>
      <c r="NM5" s="694"/>
      <c r="NN5" s="694"/>
      <c r="NO5" s="694"/>
      <c r="NP5" s="694"/>
      <c r="NQ5" s="694"/>
      <c r="NR5" s="694"/>
      <c r="NS5" s="694"/>
      <c r="NT5" s="694"/>
      <c r="NU5" s="694"/>
      <c r="NV5" s="694"/>
      <c r="NW5" s="694"/>
      <c r="NX5" s="694"/>
      <c r="NY5" s="694"/>
      <c r="NZ5" s="694"/>
      <c r="OA5" s="694"/>
      <c r="OB5" s="694"/>
      <c r="OC5" s="694"/>
      <c r="OD5" s="694"/>
      <c r="OE5" s="694"/>
      <c r="OF5" s="694"/>
      <c r="OG5" s="694"/>
      <c r="OH5" s="694"/>
      <c r="OI5" s="694"/>
      <c r="OJ5" s="694"/>
      <c r="OK5" s="694"/>
      <c r="OL5" s="694"/>
      <c r="OM5" s="694"/>
      <c r="ON5" s="694"/>
      <c r="OO5" s="694"/>
      <c r="OP5" s="694"/>
      <c r="OQ5" s="694"/>
      <c r="OR5" s="694"/>
      <c r="OS5" s="694"/>
      <c r="OT5" s="694"/>
      <c r="OU5" s="694"/>
      <c r="OV5" s="694"/>
      <c r="OW5" s="694"/>
      <c r="OX5" s="694"/>
      <c r="OY5" s="694"/>
      <c r="OZ5" s="694"/>
      <c r="PA5" s="694"/>
      <c r="PB5" s="694"/>
      <c r="PC5" s="694"/>
      <c r="PD5" s="694"/>
      <c r="PE5" s="694"/>
      <c r="PF5" s="694"/>
      <c r="PG5" s="694"/>
      <c r="PH5" s="694"/>
      <c r="PI5" s="694"/>
      <c r="PJ5" s="694"/>
      <c r="PK5" s="694"/>
      <c r="PL5" s="694"/>
      <c r="PM5" s="694"/>
      <c r="PN5" s="694"/>
      <c r="PO5" s="694"/>
      <c r="PP5" s="694"/>
      <c r="PQ5" s="694"/>
      <c r="PR5" s="694"/>
      <c r="PS5" s="694"/>
      <c r="PT5" s="694"/>
      <c r="PU5" s="694"/>
      <c r="PV5" s="694"/>
      <c r="PW5" s="694"/>
      <c r="PX5" s="694"/>
      <c r="PY5" s="694"/>
      <c r="PZ5" s="694"/>
      <c r="QA5" s="694"/>
      <c r="QB5" s="694"/>
      <c r="QC5" s="694"/>
      <c r="QD5" s="694"/>
      <c r="QE5" s="694"/>
      <c r="QF5" s="694"/>
      <c r="QG5" s="694"/>
      <c r="QH5" s="694"/>
      <c r="QI5" s="694"/>
      <c r="QJ5" s="694"/>
      <c r="QK5" s="694"/>
      <c r="QL5" s="694"/>
      <c r="QM5" s="694"/>
      <c r="QN5" s="694"/>
      <c r="QO5" s="694"/>
      <c r="QP5" s="694"/>
      <c r="QQ5" s="694"/>
      <c r="QR5" s="694"/>
      <c r="QS5" s="694"/>
      <c r="QT5" s="694"/>
      <c r="QU5" s="694"/>
      <c r="QV5" s="694"/>
      <c r="QW5" s="694"/>
      <c r="QX5" s="694"/>
      <c r="QY5" s="694"/>
      <c r="QZ5" s="694"/>
      <c r="RA5" s="694"/>
      <c r="RB5" s="694"/>
      <c r="RC5" s="694"/>
      <c r="RD5" s="694"/>
      <c r="RE5" s="694"/>
      <c r="RF5" s="694"/>
      <c r="RG5" s="694"/>
      <c r="RH5" s="694"/>
      <c r="RI5" s="694"/>
      <c r="RJ5" s="694"/>
      <c r="RK5" s="694"/>
      <c r="RL5" s="694"/>
      <c r="RM5" s="694"/>
      <c r="RN5" s="694"/>
      <c r="RO5" s="694"/>
      <c r="RP5" s="694"/>
      <c r="RQ5" s="694"/>
      <c r="RR5" s="694"/>
      <c r="RS5" s="694"/>
      <c r="RT5" s="694"/>
      <c r="RU5" s="694"/>
      <c r="RV5" s="694"/>
      <c r="RW5" s="694"/>
      <c r="RX5" s="694"/>
      <c r="RY5" s="694"/>
      <c r="RZ5" s="694"/>
      <c r="SA5" s="694"/>
      <c r="SB5" s="694"/>
      <c r="SC5" s="694"/>
      <c r="SD5" s="694"/>
      <c r="SE5" s="694"/>
      <c r="SF5" s="694"/>
      <c r="SG5" s="694"/>
      <c r="SH5" s="694"/>
      <c r="SI5" s="694"/>
      <c r="SJ5" s="694"/>
      <c r="SK5" s="694"/>
      <c r="SL5" s="694"/>
      <c r="SM5" s="694"/>
      <c r="SN5" s="694"/>
      <c r="SO5" s="694"/>
      <c r="SP5" s="694"/>
      <c r="SQ5" s="694"/>
      <c r="SR5" s="694"/>
      <c r="SS5" s="694"/>
      <c r="ST5" s="694"/>
      <c r="SU5" s="694"/>
      <c r="SV5" s="694"/>
      <c r="SW5" s="694"/>
      <c r="SX5" s="694"/>
      <c r="SY5" s="694"/>
      <c r="SZ5" s="694"/>
      <c r="TA5" s="694"/>
      <c r="TB5" s="694"/>
      <c r="TC5" s="694"/>
      <c r="TD5" s="694"/>
      <c r="TE5" s="694"/>
      <c r="TF5" s="694"/>
      <c r="TG5" s="694"/>
      <c r="TH5" s="694"/>
      <c r="TI5" s="694"/>
      <c r="TJ5" s="694"/>
      <c r="TK5" s="694"/>
      <c r="TL5" s="694"/>
      <c r="TM5" s="694"/>
      <c r="TN5" s="694"/>
      <c r="TO5" s="694"/>
      <c r="TP5" s="694"/>
      <c r="TQ5" s="694"/>
      <c r="TR5" s="694"/>
      <c r="TS5" s="694"/>
      <c r="TT5" s="694"/>
      <c r="TU5" s="694"/>
      <c r="TV5" s="694"/>
      <c r="TW5" s="694"/>
      <c r="TX5" s="694"/>
      <c r="TY5" s="694"/>
      <c r="TZ5" s="694"/>
      <c r="UA5" s="694"/>
      <c r="UB5" s="694"/>
      <c r="UC5" s="694"/>
      <c r="UD5" s="694"/>
      <c r="UE5" s="694"/>
      <c r="UF5" s="694"/>
      <c r="UG5" s="694"/>
      <c r="UH5" s="694"/>
      <c r="UI5" s="694"/>
      <c r="UJ5" s="694"/>
      <c r="UK5" s="694"/>
      <c r="UL5" s="694"/>
      <c r="UM5" s="694"/>
      <c r="UN5" s="694"/>
      <c r="UO5" s="694"/>
      <c r="UP5" s="694"/>
      <c r="UQ5" s="694"/>
      <c r="UR5" s="694"/>
      <c r="US5" s="694"/>
      <c r="UT5" s="694"/>
      <c r="UU5" s="694"/>
      <c r="UV5" s="694"/>
      <c r="UW5" s="694"/>
      <c r="UX5" s="694"/>
      <c r="UY5" s="694"/>
      <c r="UZ5" s="694"/>
      <c r="VA5" s="694"/>
      <c r="VB5" s="694"/>
      <c r="VC5" s="694"/>
      <c r="VD5" s="694"/>
      <c r="VE5" s="694"/>
      <c r="VF5" s="694"/>
      <c r="VG5" s="694"/>
      <c r="VH5" s="694"/>
      <c r="VI5" s="694"/>
      <c r="VJ5" s="694"/>
      <c r="VK5" s="694"/>
      <c r="VL5" s="694"/>
      <c r="VM5" s="694"/>
      <c r="VN5" s="694"/>
      <c r="VO5" s="694"/>
      <c r="VP5" s="694"/>
      <c r="VQ5" s="694"/>
      <c r="VR5" s="694"/>
      <c r="VS5" s="694"/>
      <c r="VT5" s="694"/>
      <c r="VU5" s="694"/>
      <c r="VV5" s="694"/>
      <c r="VW5" s="694"/>
      <c r="VX5" s="694"/>
      <c r="VY5" s="694"/>
      <c r="VZ5" s="694"/>
      <c r="WA5" s="694"/>
      <c r="WB5" s="694"/>
      <c r="WC5" s="694"/>
      <c r="WD5" s="694"/>
      <c r="WE5" s="694"/>
      <c r="WF5" s="694"/>
      <c r="WG5" s="694"/>
      <c r="WH5" s="694"/>
      <c r="WI5" s="694"/>
      <c r="WJ5" s="694"/>
      <c r="WK5" s="694"/>
      <c r="WL5" s="694"/>
      <c r="WM5" s="694"/>
      <c r="WN5" s="694"/>
      <c r="WO5" s="694"/>
      <c r="WP5" s="694"/>
      <c r="WQ5" s="694"/>
      <c r="WR5" s="694"/>
      <c r="WS5" s="694"/>
      <c r="WT5" s="694"/>
      <c r="WU5" s="694"/>
      <c r="WV5" s="694"/>
      <c r="WW5" s="694"/>
      <c r="WX5" s="694"/>
      <c r="WY5" s="694"/>
      <c r="WZ5" s="694"/>
      <c r="XA5" s="694"/>
      <c r="XB5" s="694"/>
      <c r="XC5" s="694"/>
      <c r="XD5" s="694"/>
      <c r="XE5" s="694"/>
      <c r="XF5" s="694"/>
      <c r="XG5" s="694"/>
      <c r="XH5" s="694"/>
      <c r="XI5" s="694"/>
      <c r="XJ5" s="694"/>
      <c r="XK5" s="694"/>
      <c r="XL5" s="694"/>
      <c r="XM5" s="694"/>
      <c r="XN5" s="694"/>
      <c r="XO5" s="694"/>
      <c r="XP5" s="694"/>
      <c r="XQ5" s="694"/>
      <c r="XR5" s="694"/>
      <c r="XS5" s="694"/>
      <c r="XT5" s="694"/>
      <c r="XU5" s="694"/>
      <c r="XV5" s="694"/>
      <c r="XW5" s="694"/>
      <c r="XX5" s="694"/>
      <c r="XY5" s="694"/>
      <c r="XZ5" s="694"/>
      <c r="YA5" s="694"/>
      <c r="YB5" s="694"/>
      <c r="YC5" s="694"/>
      <c r="YD5" s="694"/>
      <c r="YE5" s="694"/>
      <c r="YF5" s="694"/>
      <c r="YG5" s="694"/>
      <c r="YH5" s="694"/>
      <c r="YI5" s="694"/>
      <c r="YJ5" s="694"/>
      <c r="YK5" s="694"/>
      <c r="YL5" s="694"/>
      <c r="YM5" s="694"/>
      <c r="YN5" s="694"/>
      <c r="YO5" s="694"/>
      <c r="YP5" s="694"/>
      <c r="YQ5" s="694"/>
      <c r="YR5" s="694"/>
      <c r="YS5" s="694"/>
      <c r="YT5" s="694"/>
      <c r="YU5" s="694"/>
      <c r="YV5" s="694"/>
      <c r="YW5" s="694"/>
      <c r="YX5" s="694"/>
      <c r="YY5" s="694"/>
      <c r="YZ5" s="694"/>
      <c r="ZA5" s="694"/>
      <c r="ZB5" s="694"/>
      <c r="ZC5" s="694"/>
      <c r="ZD5" s="694"/>
      <c r="ZE5" s="694"/>
      <c r="ZF5" s="694"/>
      <c r="ZG5" s="694"/>
      <c r="ZH5" s="694"/>
      <c r="ZI5" s="694"/>
      <c r="ZJ5" s="694"/>
      <c r="ZK5" s="694"/>
      <c r="ZL5" s="694"/>
      <c r="ZM5" s="694"/>
      <c r="ZN5" s="694"/>
      <c r="ZO5" s="694"/>
      <c r="ZP5" s="694"/>
      <c r="ZQ5" s="694"/>
      <c r="ZR5" s="694"/>
      <c r="ZS5" s="694"/>
      <c r="ZT5" s="694"/>
      <c r="ZU5" s="694"/>
      <c r="ZV5" s="694"/>
      <c r="ZW5" s="694"/>
      <c r="ZX5" s="694"/>
      <c r="ZY5" s="694"/>
      <c r="ZZ5" s="694"/>
      <c r="AAA5" s="694"/>
      <c r="AAB5" s="694"/>
      <c r="AAC5" s="694"/>
      <c r="AAD5" s="694"/>
      <c r="AAE5" s="694"/>
      <c r="AAF5" s="694"/>
      <c r="AAG5" s="694"/>
      <c r="AAH5" s="694"/>
      <c r="AAI5" s="694"/>
      <c r="AAJ5" s="694"/>
      <c r="AAK5" s="694"/>
      <c r="AAL5" s="694"/>
      <c r="AAM5" s="694"/>
      <c r="AAN5" s="694"/>
      <c r="AAO5" s="694"/>
      <c r="AAP5" s="694"/>
      <c r="AAQ5" s="694"/>
      <c r="AAR5" s="694"/>
      <c r="AAS5" s="694"/>
      <c r="AAT5" s="694"/>
      <c r="AAU5" s="694"/>
      <c r="AAV5" s="694"/>
      <c r="AAW5" s="694"/>
      <c r="AAX5" s="694"/>
      <c r="AAY5" s="694"/>
      <c r="AAZ5" s="694"/>
      <c r="ABA5" s="694"/>
      <c r="ABB5" s="694"/>
      <c r="ABC5" s="694"/>
      <c r="ABD5" s="694"/>
      <c r="ABE5" s="694"/>
      <c r="ABF5" s="694"/>
      <c r="ABG5" s="694"/>
      <c r="ABH5" s="694"/>
      <c r="ABI5" s="694"/>
      <c r="ABJ5" s="694"/>
      <c r="ABK5" s="694"/>
      <c r="ABL5" s="694"/>
      <c r="ABM5" s="694"/>
      <c r="ABN5" s="694"/>
      <c r="ABO5" s="694"/>
      <c r="ABP5" s="694"/>
      <c r="ABQ5" s="694"/>
      <c r="ABR5" s="694"/>
      <c r="ABS5" s="694"/>
      <c r="ABT5" s="694"/>
      <c r="ABU5" s="694"/>
      <c r="ABV5" s="694"/>
      <c r="ABW5" s="694"/>
      <c r="ABX5" s="694"/>
      <c r="ABY5" s="694"/>
      <c r="ABZ5" s="694"/>
      <c r="ACA5" s="694"/>
      <c r="ACB5" s="694"/>
      <c r="ACC5" s="694"/>
      <c r="ACD5" s="694"/>
      <c r="ACE5" s="694"/>
      <c r="ACF5" s="694"/>
      <c r="ACG5" s="694"/>
      <c r="ACH5" s="694"/>
      <c r="ACI5" s="694"/>
      <c r="ACJ5" s="694"/>
      <c r="ACK5" s="694"/>
      <c r="ACL5" s="694"/>
      <c r="ACM5" s="694"/>
      <c r="ACN5" s="694"/>
      <c r="ACO5" s="694"/>
      <c r="ACP5" s="694"/>
      <c r="ACQ5" s="694"/>
      <c r="ACR5" s="694"/>
      <c r="ACS5" s="694"/>
      <c r="ACT5" s="694"/>
      <c r="ACU5" s="694"/>
      <c r="ACV5" s="694"/>
      <c r="ACW5" s="694"/>
      <c r="ACX5" s="694"/>
      <c r="ACY5" s="694"/>
      <c r="ACZ5" s="694"/>
      <c r="ADA5" s="694"/>
      <c r="ADB5" s="694"/>
      <c r="ADC5" s="694"/>
      <c r="ADD5" s="694"/>
      <c r="ADE5" s="694"/>
      <c r="ADF5" s="694"/>
      <c r="ADG5" s="694"/>
      <c r="ADH5" s="694"/>
      <c r="ADI5" s="694"/>
      <c r="ADJ5" s="694"/>
      <c r="ADK5" s="694"/>
      <c r="ADL5" s="694"/>
      <c r="ADM5" s="694"/>
      <c r="ADN5" s="694"/>
      <c r="ADO5" s="694"/>
      <c r="ADP5" s="694"/>
      <c r="ADQ5" s="694"/>
      <c r="ADR5" s="694"/>
      <c r="ADS5" s="694"/>
      <c r="ADT5" s="694"/>
      <c r="ADU5" s="694"/>
      <c r="ADV5" s="694"/>
      <c r="ADW5" s="694"/>
      <c r="ADX5" s="694"/>
      <c r="ADY5" s="694"/>
      <c r="ADZ5" s="694"/>
      <c r="AEA5" s="694"/>
      <c r="AEB5" s="694"/>
      <c r="AEC5" s="694"/>
      <c r="AED5" s="694"/>
      <c r="AEE5" s="694"/>
      <c r="AEF5" s="694"/>
      <c r="AEG5" s="694"/>
      <c r="AEH5" s="694"/>
      <c r="AEI5" s="694"/>
      <c r="AEJ5" s="694"/>
      <c r="AEK5" s="694"/>
      <c r="AEL5" s="694"/>
      <c r="AEM5" s="694"/>
      <c r="AEN5" s="694"/>
      <c r="AEO5" s="694"/>
      <c r="AEP5" s="694"/>
      <c r="AEQ5" s="694"/>
      <c r="AER5" s="694"/>
      <c r="AES5" s="694"/>
      <c r="AET5" s="694"/>
      <c r="AEU5" s="694"/>
      <c r="AEV5" s="694"/>
      <c r="AEW5" s="694"/>
      <c r="AEX5" s="694"/>
      <c r="AEY5" s="694"/>
      <c r="AEZ5" s="694"/>
      <c r="AFA5" s="694"/>
      <c r="AFB5" s="694"/>
      <c r="AFC5" s="694"/>
      <c r="AFD5" s="694"/>
      <c r="AFE5" s="694"/>
      <c r="AFF5" s="694"/>
      <c r="AFG5" s="694"/>
      <c r="AFH5" s="694"/>
      <c r="AFI5" s="694"/>
      <c r="AFJ5" s="694"/>
      <c r="AFK5" s="694"/>
      <c r="AFL5" s="694"/>
      <c r="AFM5" s="694"/>
      <c r="AFN5" s="694"/>
      <c r="AFO5" s="694"/>
      <c r="AFP5" s="694"/>
      <c r="AFQ5" s="694"/>
      <c r="AFR5" s="694"/>
      <c r="AFS5" s="694"/>
      <c r="AFT5" s="694"/>
      <c r="AFU5" s="694"/>
      <c r="AFV5" s="694"/>
      <c r="AFW5" s="694"/>
      <c r="AFX5" s="694"/>
      <c r="AFY5" s="694"/>
      <c r="AFZ5" s="694"/>
      <c r="AGA5" s="694"/>
      <c r="AGB5" s="694"/>
      <c r="AGC5" s="694"/>
      <c r="AGD5" s="694"/>
      <c r="AGE5" s="694"/>
      <c r="AGF5" s="694"/>
      <c r="AGG5" s="694"/>
      <c r="AGH5" s="694"/>
      <c r="AGI5" s="694"/>
      <c r="AGJ5" s="694"/>
      <c r="AGK5" s="694"/>
      <c r="AGL5" s="694"/>
      <c r="AGM5" s="694"/>
      <c r="AGN5" s="694"/>
      <c r="AGO5" s="694"/>
      <c r="AGP5" s="694"/>
      <c r="AGQ5" s="694"/>
      <c r="AGR5" s="694"/>
      <c r="AGS5" s="694"/>
      <c r="AGT5" s="694"/>
      <c r="AGU5" s="694"/>
      <c r="AGV5" s="694"/>
      <c r="AGW5" s="694"/>
      <c r="AGX5" s="694"/>
      <c r="AGY5" s="694"/>
      <c r="AGZ5" s="694"/>
      <c r="AHA5" s="694"/>
      <c r="AHB5" s="694"/>
      <c r="AHC5" s="694"/>
      <c r="AHD5" s="694"/>
      <c r="AHE5" s="694"/>
      <c r="AHF5" s="694"/>
      <c r="AHG5" s="694"/>
      <c r="AHH5" s="694"/>
      <c r="AHI5" s="694"/>
      <c r="AHJ5" s="694"/>
      <c r="AHK5" s="694"/>
      <c r="AHL5" s="694"/>
      <c r="AHM5" s="694"/>
      <c r="AHN5" s="694"/>
      <c r="AHO5" s="694"/>
      <c r="AHP5" s="694"/>
      <c r="AHQ5" s="694"/>
      <c r="AHR5" s="694"/>
      <c r="AHS5" s="694"/>
      <c r="AHT5" s="694"/>
      <c r="AHU5" s="694"/>
      <c r="AHV5" s="694"/>
      <c r="AHW5" s="694"/>
      <c r="AHX5" s="694"/>
      <c r="AHY5" s="694"/>
      <c r="AHZ5" s="694"/>
      <c r="AIA5" s="694"/>
      <c r="AIB5" s="694"/>
      <c r="AIC5" s="694"/>
      <c r="AID5" s="694"/>
      <c r="AIE5" s="694"/>
      <c r="AIF5" s="694"/>
      <c r="AIG5" s="694"/>
      <c r="AIH5" s="694"/>
      <c r="AII5" s="694"/>
      <c r="AIJ5" s="694"/>
      <c r="AIK5" s="694"/>
      <c r="AIL5" s="694"/>
      <c r="AIM5" s="694"/>
      <c r="AIN5" s="694"/>
      <c r="AIO5" s="694"/>
      <c r="AIP5" s="694"/>
      <c r="AIQ5" s="694"/>
      <c r="AIR5" s="694"/>
      <c r="AIS5" s="694"/>
      <c r="AIT5" s="694"/>
      <c r="AIU5" s="694"/>
      <c r="AIV5" s="694"/>
      <c r="AIW5" s="694"/>
      <c r="AIX5" s="694"/>
      <c r="AIY5" s="694"/>
      <c r="AIZ5" s="694"/>
      <c r="AJA5" s="694"/>
      <c r="AJB5" s="694"/>
      <c r="AJC5" s="694"/>
      <c r="AJD5" s="694"/>
      <c r="AJE5" s="694"/>
      <c r="AJF5" s="694"/>
      <c r="AJG5" s="694"/>
      <c r="AJH5" s="694"/>
      <c r="AJI5" s="694"/>
      <c r="AJJ5" s="694"/>
      <c r="AJK5" s="694"/>
      <c r="AJL5" s="694"/>
      <c r="AJM5" s="694"/>
      <c r="AJN5" s="694"/>
      <c r="AJO5" s="694"/>
      <c r="AJP5" s="694"/>
      <c r="AJQ5" s="694"/>
      <c r="AJR5" s="694"/>
      <c r="AJS5" s="694"/>
      <c r="AJT5" s="694"/>
      <c r="AJU5" s="694"/>
      <c r="AJV5" s="694"/>
      <c r="AJW5" s="694"/>
      <c r="AJX5" s="694"/>
      <c r="AJY5" s="694"/>
      <c r="AJZ5" s="694"/>
      <c r="AKA5" s="694"/>
      <c r="AKB5" s="694"/>
      <c r="AKC5" s="694"/>
      <c r="AKD5" s="694"/>
      <c r="AKE5" s="694"/>
      <c r="AKF5" s="694"/>
      <c r="AKG5" s="694"/>
      <c r="AKH5" s="694"/>
      <c r="AKI5" s="694"/>
      <c r="AKJ5" s="694"/>
    </row>
    <row r="6" spans="1:972">
      <c r="H6" s="765"/>
      <c r="I6" s="724">
        <v>59.266248111392663</v>
      </c>
      <c r="J6" s="724">
        <v>46.044420028551684</v>
      </c>
      <c r="K6" s="724">
        <v>74.204121993195145</v>
      </c>
      <c r="L6" s="724">
        <v>172.07485841035722</v>
      </c>
      <c r="GV6" s="694"/>
      <c r="GW6" s="694"/>
      <c r="GX6" s="694"/>
      <c r="GY6" s="694"/>
      <c r="GZ6" s="694"/>
      <c r="HA6" s="694"/>
      <c r="HB6" s="694"/>
      <c r="HC6" s="694"/>
      <c r="HD6" s="694"/>
      <c r="HE6" s="694"/>
      <c r="HF6" s="694"/>
      <c r="HG6" s="694"/>
      <c r="HH6" s="694"/>
      <c r="HI6" s="694"/>
      <c r="HJ6" s="694"/>
      <c r="HK6" s="694"/>
      <c r="HL6" s="694"/>
      <c r="HM6" s="694"/>
      <c r="HN6" s="694"/>
      <c r="HO6" s="694"/>
      <c r="HP6" s="694"/>
      <c r="HQ6" s="694"/>
      <c r="HR6" s="694"/>
      <c r="HS6" s="694"/>
      <c r="HT6" s="694"/>
      <c r="HU6" s="694"/>
      <c r="HV6" s="694"/>
      <c r="HW6" s="694"/>
      <c r="HX6" s="694"/>
      <c r="HY6" s="694"/>
      <c r="HZ6" s="694"/>
      <c r="IA6" s="694"/>
      <c r="IB6" s="694"/>
      <c r="IC6" s="694"/>
      <c r="ID6" s="694"/>
      <c r="IE6" s="694"/>
      <c r="IF6" s="694"/>
      <c r="IG6" s="694"/>
      <c r="IH6" s="694"/>
      <c r="II6" s="694"/>
      <c r="IJ6" s="694"/>
      <c r="IK6" s="694"/>
      <c r="IL6" s="694"/>
      <c r="IM6" s="694"/>
      <c r="IN6" s="694"/>
      <c r="IO6" s="694"/>
      <c r="IP6" s="694"/>
      <c r="IQ6" s="694"/>
      <c r="IR6" s="694"/>
      <c r="IS6" s="694"/>
      <c r="IT6" s="694"/>
      <c r="IU6" s="694"/>
      <c r="IV6" s="694"/>
      <c r="IW6" s="694"/>
      <c r="IX6" s="694"/>
      <c r="IY6" s="694"/>
      <c r="IZ6" s="694"/>
      <c r="JA6" s="694"/>
      <c r="JB6" s="694"/>
      <c r="JC6" s="694"/>
      <c r="JD6" s="694"/>
      <c r="JE6" s="694"/>
      <c r="JF6" s="694"/>
      <c r="JG6" s="694"/>
      <c r="JH6" s="694"/>
      <c r="JI6" s="694"/>
      <c r="JJ6" s="694"/>
      <c r="JK6" s="694"/>
      <c r="JL6" s="694"/>
      <c r="JM6" s="694"/>
      <c r="JN6" s="694"/>
      <c r="JO6" s="694"/>
      <c r="JP6" s="694"/>
      <c r="JQ6" s="694"/>
      <c r="JR6" s="694"/>
      <c r="JS6" s="694"/>
      <c r="JT6" s="694"/>
      <c r="JU6" s="694"/>
      <c r="JV6" s="694"/>
      <c r="JW6" s="694"/>
      <c r="JX6" s="694"/>
      <c r="JY6" s="694"/>
      <c r="JZ6" s="694"/>
      <c r="KA6" s="694"/>
      <c r="KB6" s="694"/>
      <c r="KC6" s="694"/>
      <c r="KD6" s="694"/>
      <c r="KE6" s="694"/>
      <c r="KF6" s="694"/>
      <c r="KG6" s="694"/>
      <c r="KH6" s="694"/>
      <c r="KI6" s="694"/>
      <c r="KJ6" s="694"/>
      <c r="KK6" s="694"/>
      <c r="KL6" s="694"/>
      <c r="KM6" s="694"/>
      <c r="KN6" s="694"/>
      <c r="KO6" s="694"/>
      <c r="KP6" s="694"/>
      <c r="KQ6" s="694"/>
      <c r="KR6" s="694"/>
      <c r="KS6" s="694"/>
      <c r="KT6" s="694"/>
      <c r="KU6" s="694"/>
      <c r="KV6" s="694"/>
      <c r="KW6" s="694"/>
      <c r="KX6" s="694"/>
      <c r="KY6" s="694"/>
      <c r="KZ6" s="694"/>
      <c r="LA6" s="694"/>
      <c r="LB6" s="694"/>
      <c r="LC6" s="694"/>
      <c r="LD6" s="694"/>
      <c r="LE6" s="694"/>
      <c r="LF6" s="694"/>
      <c r="LG6" s="694"/>
      <c r="LH6" s="694"/>
      <c r="LI6" s="694"/>
      <c r="LJ6" s="694"/>
      <c r="LK6" s="694"/>
      <c r="LL6" s="694"/>
      <c r="LM6" s="694"/>
      <c r="LN6" s="694"/>
      <c r="LO6" s="694"/>
      <c r="LP6" s="694"/>
      <c r="LQ6" s="694"/>
      <c r="LR6" s="694"/>
      <c r="LS6" s="694"/>
      <c r="LT6" s="694"/>
      <c r="LU6" s="694"/>
      <c r="LV6" s="694"/>
      <c r="LW6" s="694"/>
      <c r="LX6" s="694"/>
      <c r="LY6" s="694"/>
      <c r="LZ6" s="694"/>
      <c r="MA6" s="694"/>
      <c r="MB6" s="694"/>
      <c r="MC6" s="694"/>
      <c r="MD6" s="694"/>
      <c r="ME6" s="694"/>
      <c r="MF6" s="694"/>
      <c r="MG6" s="694"/>
      <c r="MH6" s="694"/>
      <c r="MI6" s="694"/>
      <c r="MJ6" s="694"/>
      <c r="MK6" s="694"/>
      <c r="ML6" s="694"/>
      <c r="MM6" s="694"/>
      <c r="MN6" s="694"/>
      <c r="MO6" s="694"/>
      <c r="MP6" s="694"/>
      <c r="MQ6" s="694"/>
      <c r="MR6" s="694"/>
      <c r="MS6" s="694"/>
      <c r="MT6" s="694"/>
      <c r="MU6" s="694"/>
      <c r="MV6" s="694"/>
      <c r="MW6" s="694"/>
      <c r="MX6" s="694"/>
      <c r="MY6" s="694"/>
      <c r="MZ6" s="694"/>
      <c r="NA6" s="694"/>
      <c r="NB6" s="694"/>
      <c r="NC6" s="694"/>
      <c r="ND6" s="694"/>
      <c r="NE6" s="694"/>
      <c r="NF6" s="694"/>
      <c r="NG6" s="694"/>
      <c r="NH6" s="694"/>
      <c r="NI6" s="694"/>
      <c r="NJ6" s="694"/>
      <c r="NK6" s="694"/>
      <c r="NL6" s="694"/>
      <c r="NM6" s="694"/>
      <c r="NN6" s="694"/>
      <c r="NO6" s="694"/>
      <c r="NP6" s="694"/>
      <c r="NQ6" s="694"/>
      <c r="NR6" s="694"/>
      <c r="NS6" s="694"/>
      <c r="NT6" s="694"/>
      <c r="NU6" s="694"/>
      <c r="NV6" s="694"/>
      <c r="NW6" s="694"/>
      <c r="NX6" s="694"/>
      <c r="NY6" s="694"/>
      <c r="NZ6" s="694"/>
      <c r="OA6" s="694"/>
      <c r="OB6" s="694"/>
      <c r="OC6" s="694"/>
      <c r="OD6" s="694"/>
      <c r="OE6" s="694"/>
      <c r="OF6" s="694"/>
      <c r="OG6" s="694"/>
      <c r="OH6" s="694"/>
      <c r="OI6" s="694"/>
      <c r="OJ6" s="694"/>
      <c r="OK6" s="694"/>
      <c r="OL6" s="694"/>
      <c r="OM6" s="694"/>
      <c r="ON6" s="694"/>
      <c r="OO6" s="694"/>
      <c r="OP6" s="694"/>
      <c r="OQ6" s="694"/>
      <c r="OR6" s="694"/>
      <c r="OS6" s="694"/>
      <c r="OT6" s="694"/>
      <c r="OU6" s="694"/>
      <c r="OV6" s="694"/>
      <c r="OW6" s="694"/>
      <c r="OX6" s="694"/>
      <c r="OY6" s="694"/>
      <c r="OZ6" s="694"/>
      <c r="PA6" s="694"/>
      <c r="PB6" s="694"/>
      <c r="PC6" s="694"/>
      <c r="PD6" s="694"/>
      <c r="PE6" s="694"/>
      <c r="PF6" s="694"/>
      <c r="PG6" s="694"/>
      <c r="PH6" s="694"/>
      <c r="PI6" s="694"/>
      <c r="PJ6" s="694"/>
      <c r="PK6" s="694"/>
      <c r="PL6" s="694"/>
      <c r="PM6" s="694"/>
      <c r="PN6" s="694"/>
      <c r="PO6" s="694"/>
      <c r="PP6" s="694"/>
      <c r="PQ6" s="694"/>
      <c r="PR6" s="694"/>
      <c r="PS6" s="694"/>
      <c r="PT6" s="694"/>
      <c r="PU6" s="694"/>
      <c r="PV6" s="694"/>
      <c r="PW6" s="694"/>
      <c r="PX6" s="694"/>
      <c r="PY6" s="694"/>
      <c r="PZ6" s="694"/>
      <c r="QA6" s="694"/>
      <c r="QB6" s="694"/>
      <c r="QC6" s="694"/>
      <c r="QD6" s="694"/>
      <c r="QE6" s="694"/>
      <c r="QF6" s="694"/>
      <c r="QG6" s="694"/>
      <c r="QH6" s="694"/>
      <c r="QI6" s="694"/>
      <c r="QJ6" s="694"/>
      <c r="QK6" s="694"/>
      <c r="QL6" s="694"/>
      <c r="QM6" s="694"/>
      <c r="QN6" s="694"/>
      <c r="QO6" s="694"/>
      <c r="QP6" s="694"/>
      <c r="QQ6" s="694"/>
      <c r="QR6" s="694"/>
      <c r="QS6" s="694"/>
      <c r="QT6" s="694"/>
      <c r="QU6" s="694"/>
      <c r="QV6" s="694"/>
      <c r="QW6" s="694"/>
      <c r="QX6" s="694"/>
      <c r="QY6" s="694"/>
      <c r="QZ6" s="694"/>
      <c r="RA6" s="694"/>
      <c r="RB6" s="694"/>
      <c r="RC6" s="694"/>
      <c r="RD6" s="694"/>
      <c r="RE6" s="694"/>
      <c r="RF6" s="694"/>
      <c r="RG6" s="694"/>
      <c r="RH6" s="694"/>
      <c r="RI6" s="694"/>
      <c r="RJ6" s="694"/>
      <c r="RK6" s="694"/>
      <c r="RL6" s="694"/>
      <c r="RM6" s="694"/>
      <c r="RN6" s="694"/>
      <c r="RO6" s="694"/>
      <c r="RP6" s="694"/>
      <c r="RQ6" s="694"/>
      <c r="RR6" s="694"/>
      <c r="RS6" s="694"/>
      <c r="RT6" s="694"/>
      <c r="RU6" s="694"/>
      <c r="RV6" s="694"/>
      <c r="RW6" s="694"/>
      <c r="RX6" s="694"/>
      <c r="RY6" s="694"/>
      <c r="RZ6" s="694"/>
      <c r="SA6" s="694"/>
      <c r="SB6" s="694"/>
      <c r="SC6" s="694"/>
      <c r="SD6" s="694"/>
      <c r="SE6" s="694"/>
      <c r="SF6" s="694"/>
      <c r="SG6" s="694"/>
      <c r="SH6" s="694"/>
      <c r="SI6" s="694"/>
      <c r="SJ6" s="694"/>
      <c r="SK6" s="694"/>
      <c r="SL6" s="694"/>
      <c r="SM6" s="694"/>
      <c r="SN6" s="694"/>
      <c r="SO6" s="694"/>
      <c r="SP6" s="694"/>
      <c r="SQ6" s="694"/>
      <c r="SR6" s="694"/>
      <c r="SS6" s="694"/>
      <c r="ST6" s="694"/>
      <c r="SU6" s="694"/>
      <c r="SV6" s="694"/>
      <c r="SW6" s="694"/>
      <c r="SX6" s="694"/>
      <c r="SY6" s="694"/>
      <c r="SZ6" s="694"/>
      <c r="TA6" s="694"/>
      <c r="TB6" s="694"/>
      <c r="TC6" s="694"/>
      <c r="TD6" s="694"/>
      <c r="TE6" s="694"/>
      <c r="TF6" s="694"/>
      <c r="TG6" s="694"/>
      <c r="TH6" s="694"/>
      <c r="TI6" s="694"/>
      <c r="TJ6" s="694"/>
      <c r="TK6" s="694"/>
      <c r="TL6" s="694"/>
      <c r="TM6" s="694"/>
      <c r="TN6" s="694"/>
      <c r="TO6" s="694"/>
      <c r="TP6" s="694"/>
      <c r="TQ6" s="694"/>
      <c r="TR6" s="694"/>
      <c r="TS6" s="694"/>
      <c r="TT6" s="694"/>
      <c r="TU6" s="694"/>
      <c r="TV6" s="694"/>
      <c r="TW6" s="694"/>
      <c r="TX6" s="694"/>
      <c r="TY6" s="694"/>
      <c r="TZ6" s="694"/>
      <c r="UA6" s="694"/>
      <c r="UB6" s="694"/>
      <c r="UC6" s="694"/>
      <c r="UD6" s="694"/>
      <c r="UE6" s="694"/>
      <c r="UF6" s="694"/>
      <c r="UG6" s="694"/>
      <c r="UH6" s="694"/>
      <c r="UI6" s="694"/>
      <c r="UJ6" s="694"/>
      <c r="UK6" s="694"/>
      <c r="UL6" s="694"/>
      <c r="UM6" s="694"/>
      <c r="UN6" s="694"/>
      <c r="UO6" s="694"/>
      <c r="UP6" s="694"/>
      <c r="UQ6" s="694"/>
      <c r="UR6" s="694"/>
      <c r="US6" s="694"/>
      <c r="UT6" s="694"/>
      <c r="UU6" s="694"/>
      <c r="UV6" s="694"/>
      <c r="UW6" s="694"/>
      <c r="UX6" s="694"/>
      <c r="UY6" s="694"/>
      <c r="UZ6" s="694"/>
      <c r="VA6" s="694"/>
      <c r="VB6" s="694"/>
      <c r="VC6" s="694"/>
      <c r="VD6" s="694"/>
      <c r="VE6" s="694"/>
      <c r="VF6" s="694"/>
      <c r="VG6" s="694"/>
      <c r="VH6" s="694"/>
      <c r="VI6" s="694"/>
      <c r="VJ6" s="694"/>
      <c r="VK6" s="694"/>
      <c r="VL6" s="694"/>
      <c r="VM6" s="694"/>
      <c r="VN6" s="694"/>
      <c r="VO6" s="694"/>
      <c r="VP6" s="694"/>
      <c r="VQ6" s="694"/>
      <c r="VR6" s="694"/>
      <c r="VS6" s="694"/>
      <c r="VT6" s="694"/>
      <c r="VU6" s="694"/>
      <c r="VV6" s="694"/>
      <c r="VW6" s="694"/>
      <c r="VX6" s="694"/>
      <c r="VY6" s="694"/>
      <c r="VZ6" s="694"/>
      <c r="WA6" s="694"/>
      <c r="WB6" s="694"/>
      <c r="WC6" s="694"/>
      <c r="WD6" s="694"/>
      <c r="WE6" s="694"/>
      <c r="WF6" s="694"/>
      <c r="WG6" s="694"/>
      <c r="WH6" s="694"/>
      <c r="WI6" s="694"/>
      <c r="WJ6" s="694"/>
      <c r="WK6" s="694"/>
      <c r="WL6" s="694"/>
      <c r="WM6" s="694"/>
      <c r="WN6" s="694"/>
      <c r="WO6" s="694"/>
      <c r="WP6" s="694"/>
      <c r="WQ6" s="694"/>
      <c r="WR6" s="694"/>
      <c r="WS6" s="694"/>
      <c r="WT6" s="694"/>
      <c r="WU6" s="694"/>
      <c r="WV6" s="694"/>
      <c r="WW6" s="694"/>
      <c r="WX6" s="694"/>
      <c r="WY6" s="694"/>
      <c r="WZ6" s="694"/>
      <c r="XA6" s="694"/>
      <c r="XB6" s="694"/>
      <c r="XC6" s="694"/>
      <c r="XD6" s="694"/>
      <c r="XE6" s="694"/>
      <c r="XF6" s="694"/>
      <c r="XG6" s="694"/>
      <c r="XH6" s="694"/>
      <c r="XI6" s="694"/>
      <c r="XJ6" s="694"/>
      <c r="XK6" s="694"/>
      <c r="XL6" s="694"/>
      <c r="XM6" s="694"/>
      <c r="XN6" s="694"/>
      <c r="XO6" s="694"/>
      <c r="XP6" s="694"/>
      <c r="XQ6" s="694"/>
      <c r="XR6" s="694"/>
      <c r="XS6" s="694"/>
      <c r="XT6" s="694"/>
      <c r="XU6" s="694"/>
      <c r="XV6" s="694"/>
      <c r="XW6" s="694"/>
      <c r="XX6" s="694"/>
      <c r="XY6" s="694"/>
      <c r="XZ6" s="694"/>
      <c r="YA6" s="694"/>
      <c r="YB6" s="694"/>
      <c r="YC6" s="694"/>
      <c r="YD6" s="694"/>
      <c r="YE6" s="694"/>
      <c r="YF6" s="694"/>
      <c r="YG6" s="694"/>
      <c r="YH6" s="694"/>
      <c r="YI6" s="694"/>
      <c r="YJ6" s="694"/>
      <c r="YK6" s="694"/>
      <c r="YL6" s="694"/>
      <c r="YM6" s="694"/>
      <c r="YN6" s="694"/>
      <c r="YO6" s="694"/>
      <c r="YP6" s="694"/>
      <c r="YQ6" s="694"/>
      <c r="YR6" s="694"/>
      <c r="YS6" s="694"/>
      <c r="YT6" s="694"/>
      <c r="YU6" s="694"/>
      <c r="YV6" s="694"/>
      <c r="YW6" s="694"/>
      <c r="YX6" s="694"/>
      <c r="YY6" s="694"/>
      <c r="YZ6" s="694"/>
      <c r="ZA6" s="694"/>
      <c r="ZB6" s="694"/>
      <c r="ZC6" s="694"/>
      <c r="ZD6" s="694"/>
      <c r="ZE6" s="694"/>
      <c r="ZF6" s="694"/>
      <c r="ZG6" s="694"/>
      <c r="ZH6" s="694"/>
      <c r="ZI6" s="694"/>
      <c r="ZJ6" s="694"/>
      <c r="ZK6" s="694"/>
      <c r="ZL6" s="694"/>
      <c r="ZM6" s="694"/>
      <c r="ZN6" s="694"/>
      <c r="ZO6" s="694"/>
      <c r="ZP6" s="694"/>
      <c r="ZQ6" s="694"/>
      <c r="ZR6" s="694"/>
      <c r="ZS6" s="694"/>
      <c r="ZT6" s="694"/>
      <c r="ZU6" s="694"/>
      <c r="ZV6" s="694"/>
      <c r="ZW6" s="694"/>
      <c r="ZX6" s="694"/>
      <c r="ZY6" s="694"/>
      <c r="ZZ6" s="694"/>
      <c r="AAA6" s="694"/>
      <c r="AAB6" s="694"/>
      <c r="AAC6" s="694"/>
      <c r="AAD6" s="694"/>
      <c r="AAE6" s="694"/>
      <c r="AAF6" s="694"/>
      <c r="AAG6" s="694"/>
      <c r="AAH6" s="694"/>
      <c r="AAI6" s="694"/>
      <c r="AAJ6" s="694"/>
      <c r="AAK6" s="694"/>
      <c r="AAL6" s="694"/>
      <c r="AAM6" s="694"/>
      <c r="AAN6" s="694"/>
      <c r="AAO6" s="694"/>
      <c r="AAP6" s="694"/>
      <c r="AAQ6" s="694"/>
      <c r="AAR6" s="694"/>
      <c r="AAS6" s="694"/>
      <c r="AAT6" s="694"/>
      <c r="AAU6" s="694"/>
      <c r="AAV6" s="694"/>
      <c r="AAW6" s="694"/>
      <c r="AAX6" s="694"/>
      <c r="AAY6" s="694"/>
      <c r="AAZ6" s="694"/>
      <c r="ABA6" s="694"/>
      <c r="ABB6" s="694"/>
      <c r="ABC6" s="694"/>
      <c r="ABD6" s="694"/>
      <c r="ABE6" s="694"/>
      <c r="ABF6" s="694"/>
      <c r="ABG6" s="694"/>
      <c r="ABH6" s="694"/>
      <c r="ABI6" s="694"/>
      <c r="ABJ6" s="694"/>
      <c r="ABK6" s="694"/>
      <c r="ABL6" s="694"/>
      <c r="ABM6" s="694"/>
      <c r="ABN6" s="694"/>
      <c r="ABO6" s="694"/>
      <c r="ABP6" s="694"/>
      <c r="ABQ6" s="694"/>
      <c r="ABR6" s="694"/>
      <c r="ABS6" s="694"/>
      <c r="ABT6" s="694"/>
      <c r="ABU6" s="694"/>
      <c r="ABV6" s="694"/>
      <c r="ABW6" s="694"/>
      <c r="ABX6" s="694"/>
      <c r="ABY6" s="694"/>
      <c r="ABZ6" s="694"/>
      <c r="ACA6" s="694"/>
      <c r="ACB6" s="694"/>
      <c r="ACC6" s="694"/>
      <c r="ACD6" s="694"/>
      <c r="ACE6" s="694"/>
      <c r="ACF6" s="694"/>
      <c r="ACG6" s="694"/>
      <c r="ACH6" s="694"/>
      <c r="ACI6" s="694"/>
      <c r="ACJ6" s="694"/>
      <c r="ACK6" s="694"/>
      <c r="ACL6" s="694"/>
      <c r="ACM6" s="694"/>
      <c r="ACN6" s="694"/>
      <c r="ACO6" s="694"/>
      <c r="ACP6" s="694"/>
      <c r="ACQ6" s="694"/>
      <c r="ACR6" s="694"/>
      <c r="ACS6" s="694"/>
      <c r="ACT6" s="694"/>
      <c r="ACU6" s="694"/>
      <c r="ACV6" s="694"/>
      <c r="ACW6" s="694"/>
      <c r="ACX6" s="694"/>
      <c r="ACY6" s="694"/>
      <c r="ACZ6" s="694"/>
      <c r="ADA6" s="694"/>
      <c r="ADB6" s="694"/>
      <c r="ADC6" s="694"/>
      <c r="ADD6" s="694"/>
      <c r="ADE6" s="694"/>
      <c r="ADF6" s="694"/>
      <c r="ADG6" s="694"/>
      <c r="ADH6" s="694"/>
      <c r="ADI6" s="694"/>
      <c r="ADJ6" s="694"/>
      <c r="ADK6" s="694"/>
      <c r="ADL6" s="694"/>
      <c r="ADM6" s="694"/>
      <c r="ADN6" s="694"/>
      <c r="ADO6" s="694"/>
      <c r="ADP6" s="694"/>
      <c r="ADQ6" s="694"/>
      <c r="ADR6" s="694"/>
      <c r="ADS6" s="694"/>
      <c r="ADT6" s="694"/>
      <c r="ADU6" s="694"/>
      <c r="ADV6" s="694"/>
      <c r="ADW6" s="694"/>
      <c r="ADX6" s="694"/>
      <c r="ADY6" s="694"/>
      <c r="ADZ6" s="694"/>
      <c r="AEA6" s="694"/>
      <c r="AEB6" s="694"/>
      <c r="AEC6" s="694"/>
      <c r="AED6" s="694"/>
      <c r="AEE6" s="694"/>
      <c r="AEF6" s="694"/>
      <c r="AEG6" s="694"/>
      <c r="AEH6" s="694"/>
      <c r="AEI6" s="694"/>
      <c r="AEJ6" s="694"/>
      <c r="AEK6" s="694"/>
      <c r="AEL6" s="694"/>
      <c r="AEM6" s="694"/>
      <c r="AEN6" s="694"/>
      <c r="AEO6" s="694"/>
      <c r="AEP6" s="694"/>
      <c r="AEQ6" s="694"/>
      <c r="AER6" s="694"/>
      <c r="AES6" s="694"/>
      <c r="AET6" s="694"/>
      <c r="AEU6" s="694"/>
      <c r="AEV6" s="694"/>
      <c r="AEW6" s="694"/>
      <c r="AEX6" s="694"/>
      <c r="AEY6" s="694"/>
      <c r="AEZ6" s="694"/>
      <c r="AFA6" s="694"/>
      <c r="AFB6" s="694"/>
      <c r="AFC6" s="694"/>
      <c r="AFD6" s="694"/>
      <c r="AFE6" s="694"/>
      <c r="AFF6" s="694"/>
      <c r="AFG6" s="694"/>
      <c r="AFH6" s="694"/>
      <c r="AFI6" s="694"/>
      <c r="AFJ6" s="694"/>
      <c r="AFK6" s="694"/>
      <c r="AFL6" s="694"/>
      <c r="AFM6" s="694"/>
      <c r="AFN6" s="694"/>
      <c r="AFO6" s="694"/>
      <c r="AFP6" s="694"/>
      <c r="AFQ6" s="694"/>
      <c r="AFR6" s="694"/>
      <c r="AFS6" s="694"/>
      <c r="AFT6" s="694"/>
      <c r="AFU6" s="694"/>
      <c r="AFV6" s="694"/>
      <c r="AFW6" s="694"/>
      <c r="AFX6" s="694"/>
      <c r="AFY6" s="694"/>
      <c r="AFZ6" s="694"/>
      <c r="AGA6" s="694"/>
      <c r="AGB6" s="694"/>
      <c r="AGC6" s="694"/>
      <c r="AGD6" s="694"/>
      <c r="AGE6" s="694"/>
      <c r="AGF6" s="694"/>
      <c r="AGG6" s="694"/>
      <c r="AGH6" s="694"/>
      <c r="AGI6" s="694"/>
      <c r="AGJ6" s="694"/>
      <c r="AGK6" s="694"/>
      <c r="AGL6" s="694"/>
      <c r="AGM6" s="694"/>
      <c r="AGN6" s="694"/>
      <c r="AGO6" s="694"/>
      <c r="AGP6" s="694"/>
      <c r="AGQ6" s="694"/>
      <c r="AGR6" s="694"/>
      <c r="AGS6" s="694"/>
      <c r="AGT6" s="694"/>
      <c r="AGU6" s="694"/>
      <c r="AGV6" s="694"/>
      <c r="AGW6" s="694"/>
      <c r="AGX6" s="694"/>
      <c r="AGY6" s="694"/>
      <c r="AGZ6" s="694"/>
      <c r="AHA6" s="694"/>
      <c r="AHB6" s="694"/>
      <c r="AHC6" s="694"/>
      <c r="AHD6" s="694"/>
      <c r="AHE6" s="694"/>
      <c r="AHF6" s="694"/>
      <c r="AHG6" s="694"/>
      <c r="AHH6" s="694"/>
      <c r="AHI6" s="694"/>
      <c r="AHJ6" s="694"/>
      <c r="AHK6" s="694"/>
      <c r="AHL6" s="694"/>
      <c r="AHM6" s="694"/>
      <c r="AHN6" s="694"/>
      <c r="AHO6" s="694"/>
      <c r="AHP6" s="694"/>
      <c r="AHQ6" s="694"/>
      <c r="AHR6" s="694"/>
      <c r="AHS6" s="694"/>
      <c r="AHT6" s="694"/>
      <c r="AHU6" s="694"/>
      <c r="AHV6" s="694"/>
      <c r="AHW6" s="694"/>
      <c r="AHX6" s="694"/>
      <c r="AHY6" s="694"/>
      <c r="AHZ6" s="694"/>
      <c r="AIA6" s="694"/>
      <c r="AIB6" s="694"/>
      <c r="AIC6" s="694"/>
      <c r="AID6" s="694"/>
      <c r="AIE6" s="694"/>
      <c r="AIF6" s="694"/>
      <c r="AIG6" s="694"/>
      <c r="AIH6" s="694"/>
      <c r="AII6" s="694"/>
      <c r="AIJ6" s="694"/>
      <c r="AIK6" s="694"/>
      <c r="AIL6" s="694"/>
      <c r="AIM6" s="694"/>
      <c r="AIN6" s="694"/>
      <c r="AIO6" s="694"/>
      <c r="AIP6" s="694"/>
      <c r="AIQ6" s="694"/>
      <c r="AIR6" s="694"/>
      <c r="AIS6" s="694"/>
      <c r="AIT6" s="694"/>
      <c r="AIU6" s="694"/>
      <c r="AIV6" s="694"/>
      <c r="AIW6" s="694"/>
      <c r="AIX6" s="694"/>
      <c r="AIY6" s="694"/>
      <c r="AIZ6" s="694"/>
      <c r="AJA6" s="694"/>
      <c r="AJB6" s="694"/>
      <c r="AJC6" s="694"/>
      <c r="AJD6" s="694"/>
      <c r="AJE6" s="694"/>
      <c r="AJF6" s="694"/>
      <c r="AJG6" s="694"/>
      <c r="AJH6" s="694"/>
      <c r="AJI6" s="694"/>
      <c r="AJJ6" s="694"/>
      <c r="AJK6" s="694"/>
      <c r="AJL6" s="694"/>
      <c r="AJM6" s="694"/>
      <c r="AJN6" s="694"/>
      <c r="AJO6" s="694"/>
      <c r="AJP6" s="694"/>
      <c r="AJQ6" s="694"/>
      <c r="AJR6" s="694"/>
      <c r="AJS6" s="694"/>
      <c r="AJT6" s="694"/>
      <c r="AJU6" s="694"/>
      <c r="AJV6" s="694"/>
      <c r="AJW6" s="694"/>
      <c r="AJX6" s="694"/>
      <c r="AJY6" s="694"/>
      <c r="AJZ6" s="694"/>
      <c r="AKA6" s="694"/>
      <c r="AKB6" s="694"/>
      <c r="AKC6" s="694"/>
      <c r="AKD6" s="694"/>
      <c r="AKE6" s="694"/>
      <c r="AKF6" s="694"/>
      <c r="AKG6" s="694"/>
      <c r="AKH6" s="694"/>
      <c r="AKI6" s="694"/>
      <c r="AKJ6" s="694"/>
    </row>
    <row r="7" spans="1:972">
      <c r="H7" s="765"/>
      <c r="I7" s="724">
        <v>56.781609637253183</v>
      </c>
      <c r="J7" s="724">
        <v>46.073730050225521</v>
      </c>
      <c r="K7" s="724">
        <v>71.438226424110923</v>
      </c>
      <c r="L7" s="724">
        <v>170.55218406433289</v>
      </c>
      <c r="GV7" s="694"/>
      <c r="GW7" s="694"/>
      <c r="GX7" s="694"/>
      <c r="GY7" s="694"/>
      <c r="GZ7" s="694"/>
      <c r="HA7" s="694"/>
      <c r="HB7" s="694"/>
      <c r="HC7" s="694"/>
      <c r="HD7" s="694"/>
      <c r="HE7" s="694"/>
      <c r="HF7" s="694"/>
      <c r="HG7" s="694"/>
      <c r="HH7" s="694"/>
      <c r="HI7" s="694"/>
      <c r="HJ7" s="694"/>
      <c r="HK7" s="694"/>
      <c r="HL7" s="694"/>
      <c r="HM7" s="694"/>
      <c r="HN7" s="694"/>
      <c r="HO7" s="694"/>
      <c r="HP7" s="694"/>
      <c r="HQ7" s="694"/>
      <c r="HR7" s="694"/>
      <c r="HS7" s="694"/>
      <c r="HT7" s="694"/>
      <c r="HU7" s="694"/>
      <c r="HV7" s="694"/>
      <c r="HW7" s="694"/>
      <c r="HX7" s="694"/>
      <c r="HY7" s="694"/>
      <c r="HZ7" s="694"/>
      <c r="IA7" s="694"/>
      <c r="IB7" s="694"/>
      <c r="IC7" s="694"/>
      <c r="ID7" s="694"/>
      <c r="IE7" s="694"/>
      <c r="IF7" s="694"/>
      <c r="IG7" s="694"/>
      <c r="IH7" s="694"/>
      <c r="II7" s="694"/>
      <c r="IJ7" s="694"/>
      <c r="IK7" s="694"/>
      <c r="IL7" s="694"/>
      <c r="IM7" s="694"/>
      <c r="IN7" s="694"/>
      <c r="IO7" s="694"/>
      <c r="IP7" s="694"/>
      <c r="IQ7" s="694"/>
      <c r="IR7" s="694"/>
      <c r="IS7" s="694"/>
      <c r="IT7" s="694"/>
      <c r="IU7" s="694"/>
      <c r="IV7" s="694"/>
      <c r="IW7" s="694"/>
      <c r="IX7" s="694"/>
      <c r="IY7" s="694"/>
      <c r="IZ7" s="694"/>
      <c r="JA7" s="694"/>
      <c r="JB7" s="694"/>
      <c r="JC7" s="694"/>
      <c r="JD7" s="694"/>
      <c r="JE7" s="694"/>
      <c r="JF7" s="694"/>
      <c r="JG7" s="694"/>
      <c r="JH7" s="694"/>
      <c r="JI7" s="694"/>
      <c r="JJ7" s="694"/>
      <c r="JK7" s="694"/>
      <c r="JL7" s="694"/>
      <c r="JM7" s="694"/>
      <c r="JN7" s="694"/>
      <c r="JO7" s="694"/>
      <c r="JP7" s="694"/>
      <c r="JQ7" s="694"/>
      <c r="JR7" s="694"/>
      <c r="JS7" s="694"/>
      <c r="JT7" s="694"/>
      <c r="JU7" s="694"/>
      <c r="JV7" s="694"/>
      <c r="JW7" s="694"/>
      <c r="JX7" s="694"/>
      <c r="JY7" s="694"/>
      <c r="JZ7" s="694"/>
      <c r="KA7" s="694"/>
      <c r="KB7" s="694"/>
      <c r="KC7" s="694"/>
      <c r="KD7" s="694"/>
      <c r="KE7" s="694"/>
      <c r="KF7" s="694"/>
      <c r="KG7" s="694"/>
      <c r="KH7" s="694"/>
      <c r="KI7" s="694"/>
      <c r="KJ7" s="694"/>
      <c r="KK7" s="694"/>
      <c r="KL7" s="694"/>
      <c r="KM7" s="694"/>
      <c r="KN7" s="694"/>
      <c r="KO7" s="694"/>
      <c r="KP7" s="694"/>
      <c r="KQ7" s="694"/>
      <c r="KR7" s="694"/>
      <c r="KS7" s="694"/>
      <c r="KT7" s="694"/>
      <c r="KU7" s="694"/>
      <c r="KV7" s="694"/>
      <c r="KW7" s="694"/>
      <c r="KX7" s="694"/>
      <c r="KY7" s="694"/>
      <c r="KZ7" s="694"/>
      <c r="LA7" s="694"/>
      <c r="LB7" s="694"/>
      <c r="LC7" s="694"/>
      <c r="LD7" s="694"/>
      <c r="LE7" s="694"/>
      <c r="LF7" s="694"/>
      <c r="LG7" s="694"/>
      <c r="LH7" s="694"/>
      <c r="LI7" s="694"/>
      <c r="LJ7" s="694"/>
      <c r="LK7" s="694"/>
      <c r="LL7" s="694"/>
      <c r="LM7" s="694"/>
      <c r="LN7" s="694"/>
      <c r="LO7" s="694"/>
      <c r="LP7" s="694"/>
      <c r="LQ7" s="694"/>
      <c r="LR7" s="694"/>
      <c r="LS7" s="694"/>
      <c r="LT7" s="694"/>
      <c r="LU7" s="694"/>
      <c r="LV7" s="694"/>
      <c r="LW7" s="694"/>
      <c r="LX7" s="694"/>
      <c r="LY7" s="694"/>
      <c r="LZ7" s="694"/>
      <c r="MA7" s="694"/>
      <c r="MB7" s="694"/>
      <c r="MC7" s="694"/>
      <c r="MD7" s="694"/>
      <c r="ME7" s="694"/>
      <c r="MF7" s="694"/>
      <c r="MG7" s="694"/>
      <c r="MH7" s="694"/>
      <c r="MI7" s="694"/>
      <c r="MJ7" s="694"/>
      <c r="MK7" s="694"/>
      <c r="ML7" s="694"/>
      <c r="MM7" s="694"/>
      <c r="MN7" s="694"/>
      <c r="MO7" s="694"/>
      <c r="MP7" s="694"/>
      <c r="MQ7" s="694"/>
      <c r="MR7" s="694"/>
      <c r="MS7" s="694"/>
      <c r="MT7" s="694"/>
      <c r="MU7" s="694"/>
      <c r="MV7" s="694"/>
      <c r="MW7" s="694"/>
      <c r="MX7" s="694"/>
      <c r="MY7" s="694"/>
      <c r="MZ7" s="694"/>
      <c r="NA7" s="694"/>
      <c r="NB7" s="694"/>
      <c r="NC7" s="694"/>
      <c r="ND7" s="694"/>
      <c r="NE7" s="694"/>
      <c r="NF7" s="694"/>
      <c r="NG7" s="694"/>
      <c r="NH7" s="694"/>
      <c r="NI7" s="694"/>
      <c r="NJ7" s="694"/>
      <c r="NK7" s="694"/>
      <c r="NL7" s="694"/>
      <c r="NM7" s="694"/>
      <c r="NN7" s="694"/>
      <c r="NO7" s="694"/>
      <c r="NP7" s="694"/>
      <c r="NQ7" s="694"/>
      <c r="NR7" s="694"/>
      <c r="NS7" s="694"/>
      <c r="NT7" s="694"/>
      <c r="NU7" s="694"/>
      <c r="NV7" s="694"/>
      <c r="NW7" s="694"/>
      <c r="NX7" s="694"/>
      <c r="NY7" s="694"/>
      <c r="NZ7" s="694"/>
      <c r="OA7" s="694"/>
      <c r="OB7" s="694"/>
      <c r="OC7" s="694"/>
      <c r="OD7" s="694"/>
      <c r="OE7" s="694"/>
      <c r="OF7" s="694"/>
      <c r="OG7" s="694"/>
      <c r="OH7" s="694"/>
      <c r="OI7" s="694"/>
      <c r="OJ7" s="694"/>
      <c r="OK7" s="694"/>
      <c r="OL7" s="694"/>
      <c r="OM7" s="694"/>
      <c r="ON7" s="694"/>
      <c r="OO7" s="694"/>
      <c r="OP7" s="694"/>
      <c r="OQ7" s="694"/>
      <c r="OR7" s="694"/>
      <c r="OS7" s="694"/>
      <c r="OT7" s="694"/>
      <c r="OU7" s="694"/>
      <c r="OV7" s="694"/>
      <c r="OW7" s="694"/>
      <c r="OX7" s="694"/>
      <c r="OY7" s="694"/>
      <c r="OZ7" s="694"/>
      <c r="PA7" s="694"/>
      <c r="PB7" s="694"/>
      <c r="PC7" s="694"/>
      <c r="PD7" s="694"/>
      <c r="PE7" s="694"/>
      <c r="PF7" s="694"/>
      <c r="PG7" s="694"/>
      <c r="PH7" s="694"/>
      <c r="PI7" s="694"/>
      <c r="PJ7" s="694"/>
      <c r="PK7" s="694"/>
      <c r="PL7" s="694"/>
      <c r="PM7" s="694"/>
      <c r="PN7" s="694"/>
      <c r="PO7" s="694"/>
      <c r="PP7" s="694"/>
      <c r="PQ7" s="694"/>
      <c r="PR7" s="694"/>
      <c r="PS7" s="694"/>
      <c r="PT7" s="694"/>
      <c r="PU7" s="694"/>
      <c r="PV7" s="694"/>
      <c r="PW7" s="694"/>
      <c r="PX7" s="694"/>
      <c r="PY7" s="694"/>
      <c r="PZ7" s="694"/>
      <c r="QA7" s="694"/>
      <c r="QB7" s="694"/>
      <c r="QC7" s="694"/>
      <c r="QD7" s="694"/>
      <c r="QE7" s="694"/>
      <c r="QF7" s="694"/>
      <c r="QG7" s="694"/>
      <c r="QH7" s="694"/>
      <c r="QI7" s="694"/>
      <c r="QJ7" s="694"/>
      <c r="QK7" s="694"/>
      <c r="QL7" s="694"/>
      <c r="QM7" s="694"/>
      <c r="QN7" s="694"/>
      <c r="QO7" s="694"/>
      <c r="QP7" s="694"/>
      <c r="QQ7" s="694"/>
      <c r="QR7" s="694"/>
      <c r="QS7" s="694"/>
      <c r="QT7" s="694"/>
      <c r="QU7" s="694"/>
      <c r="QV7" s="694"/>
      <c r="QW7" s="694"/>
      <c r="QX7" s="694"/>
      <c r="QY7" s="694"/>
      <c r="QZ7" s="694"/>
      <c r="RA7" s="694"/>
      <c r="RB7" s="694"/>
      <c r="RC7" s="694"/>
      <c r="RD7" s="694"/>
      <c r="RE7" s="694"/>
      <c r="RF7" s="694"/>
      <c r="RG7" s="694"/>
      <c r="RH7" s="694"/>
      <c r="RI7" s="694"/>
      <c r="RJ7" s="694"/>
      <c r="RK7" s="694"/>
      <c r="RL7" s="694"/>
      <c r="RM7" s="694"/>
      <c r="RN7" s="694"/>
      <c r="RO7" s="694"/>
      <c r="RP7" s="694"/>
      <c r="RQ7" s="694"/>
      <c r="RR7" s="694"/>
      <c r="RS7" s="694"/>
      <c r="RT7" s="694"/>
      <c r="RU7" s="694"/>
      <c r="RV7" s="694"/>
      <c r="RW7" s="694"/>
      <c r="RX7" s="694"/>
      <c r="RY7" s="694"/>
      <c r="RZ7" s="694"/>
      <c r="SA7" s="694"/>
      <c r="SB7" s="694"/>
      <c r="SC7" s="694"/>
      <c r="SD7" s="694"/>
      <c r="SE7" s="694"/>
      <c r="SF7" s="694"/>
      <c r="SG7" s="694"/>
      <c r="SH7" s="694"/>
      <c r="SI7" s="694"/>
      <c r="SJ7" s="694"/>
      <c r="SK7" s="694"/>
      <c r="SL7" s="694"/>
      <c r="SM7" s="694"/>
      <c r="SN7" s="694"/>
      <c r="SO7" s="694"/>
      <c r="SP7" s="694"/>
      <c r="SQ7" s="694"/>
      <c r="SR7" s="694"/>
      <c r="SS7" s="694"/>
      <c r="ST7" s="694"/>
      <c r="SU7" s="694"/>
      <c r="SV7" s="694"/>
      <c r="SW7" s="694"/>
      <c r="SX7" s="694"/>
      <c r="SY7" s="694"/>
      <c r="SZ7" s="694"/>
      <c r="TA7" s="694"/>
      <c r="TB7" s="694"/>
      <c r="TC7" s="694"/>
      <c r="TD7" s="694"/>
      <c r="TE7" s="694"/>
      <c r="TF7" s="694"/>
      <c r="TG7" s="694"/>
      <c r="TH7" s="694"/>
      <c r="TI7" s="694"/>
      <c r="TJ7" s="694"/>
      <c r="TK7" s="694"/>
      <c r="TL7" s="694"/>
      <c r="TM7" s="694"/>
      <c r="TN7" s="694"/>
      <c r="TO7" s="694"/>
      <c r="TP7" s="694"/>
      <c r="TQ7" s="694"/>
      <c r="TR7" s="694"/>
      <c r="TS7" s="694"/>
      <c r="TT7" s="694"/>
      <c r="TU7" s="694"/>
      <c r="TV7" s="694"/>
      <c r="TW7" s="694"/>
      <c r="TX7" s="694"/>
      <c r="TY7" s="694"/>
      <c r="TZ7" s="694"/>
      <c r="UA7" s="694"/>
      <c r="UB7" s="694"/>
      <c r="UC7" s="694"/>
      <c r="UD7" s="694"/>
      <c r="UE7" s="694"/>
      <c r="UF7" s="694"/>
      <c r="UG7" s="694"/>
      <c r="UH7" s="694"/>
      <c r="UI7" s="694"/>
      <c r="UJ7" s="694"/>
      <c r="UK7" s="694"/>
      <c r="UL7" s="694"/>
      <c r="UM7" s="694"/>
      <c r="UN7" s="694"/>
      <c r="UO7" s="694"/>
      <c r="UP7" s="694"/>
      <c r="UQ7" s="694"/>
      <c r="UR7" s="694"/>
      <c r="US7" s="694"/>
      <c r="UT7" s="694"/>
      <c r="UU7" s="694"/>
      <c r="UV7" s="694"/>
      <c r="UW7" s="694"/>
      <c r="UX7" s="694"/>
      <c r="UY7" s="694"/>
      <c r="UZ7" s="694"/>
      <c r="VA7" s="694"/>
      <c r="VB7" s="694"/>
      <c r="VC7" s="694"/>
      <c r="VD7" s="694"/>
      <c r="VE7" s="694"/>
      <c r="VF7" s="694"/>
      <c r="VG7" s="694"/>
      <c r="VH7" s="694"/>
      <c r="VI7" s="694"/>
      <c r="VJ7" s="694"/>
      <c r="VK7" s="694"/>
      <c r="VL7" s="694"/>
      <c r="VM7" s="694"/>
      <c r="VN7" s="694"/>
      <c r="VO7" s="694"/>
      <c r="VP7" s="694"/>
      <c r="VQ7" s="694"/>
      <c r="VR7" s="694"/>
      <c r="VS7" s="694"/>
      <c r="VT7" s="694"/>
      <c r="VU7" s="694"/>
      <c r="VV7" s="694"/>
      <c r="VW7" s="694"/>
      <c r="VX7" s="694"/>
      <c r="VY7" s="694"/>
      <c r="VZ7" s="694"/>
      <c r="WA7" s="694"/>
      <c r="WB7" s="694"/>
      <c r="WC7" s="694"/>
      <c r="WD7" s="694"/>
      <c r="WE7" s="694"/>
      <c r="WF7" s="694"/>
      <c r="WG7" s="694"/>
      <c r="WH7" s="694"/>
      <c r="WI7" s="694"/>
      <c r="WJ7" s="694"/>
      <c r="WK7" s="694"/>
      <c r="WL7" s="694"/>
      <c r="WM7" s="694"/>
      <c r="WN7" s="694"/>
      <c r="WO7" s="694"/>
      <c r="WP7" s="694"/>
      <c r="WQ7" s="694"/>
      <c r="WR7" s="694"/>
      <c r="WS7" s="694"/>
      <c r="WT7" s="694"/>
      <c r="WU7" s="694"/>
      <c r="WV7" s="694"/>
      <c r="WW7" s="694"/>
      <c r="WX7" s="694"/>
      <c r="WY7" s="694"/>
      <c r="WZ7" s="694"/>
      <c r="XA7" s="694"/>
      <c r="XB7" s="694"/>
      <c r="XC7" s="694"/>
      <c r="XD7" s="694"/>
      <c r="XE7" s="694"/>
      <c r="XF7" s="694"/>
      <c r="XG7" s="694"/>
      <c r="XH7" s="694"/>
      <c r="XI7" s="694"/>
      <c r="XJ7" s="694"/>
      <c r="XK7" s="694"/>
      <c r="XL7" s="694"/>
      <c r="XM7" s="694"/>
      <c r="XN7" s="694"/>
      <c r="XO7" s="694"/>
      <c r="XP7" s="694"/>
      <c r="XQ7" s="694"/>
      <c r="XR7" s="694"/>
      <c r="XS7" s="694"/>
      <c r="XT7" s="694"/>
      <c r="XU7" s="694"/>
      <c r="XV7" s="694"/>
      <c r="XW7" s="694"/>
      <c r="XX7" s="694"/>
      <c r="XY7" s="694"/>
      <c r="XZ7" s="694"/>
      <c r="YA7" s="694"/>
      <c r="YB7" s="694"/>
      <c r="YC7" s="694"/>
      <c r="YD7" s="694"/>
      <c r="YE7" s="694"/>
      <c r="YF7" s="694"/>
      <c r="YG7" s="694"/>
      <c r="YH7" s="694"/>
      <c r="YI7" s="694"/>
      <c r="YJ7" s="694"/>
      <c r="YK7" s="694"/>
      <c r="YL7" s="694"/>
      <c r="YM7" s="694"/>
      <c r="YN7" s="694"/>
      <c r="YO7" s="694"/>
      <c r="YP7" s="694"/>
      <c r="YQ7" s="694"/>
      <c r="YR7" s="694"/>
      <c r="YS7" s="694"/>
      <c r="YT7" s="694"/>
      <c r="YU7" s="694"/>
      <c r="YV7" s="694"/>
      <c r="YW7" s="694"/>
      <c r="YX7" s="694"/>
      <c r="YY7" s="694"/>
      <c r="YZ7" s="694"/>
      <c r="ZA7" s="694"/>
      <c r="ZB7" s="694"/>
      <c r="ZC7" s="694"/>
      <c r="ZD7" s="694"/>
      <c r="ZE7" s="694"/>
      <c r="ZF7" s="694"/>
      <c r="ZG7" s="694"/>
      <c r="ZH7" s="694"/>
      <c r="ZI7" s="694"/>
      <c r="ZJ7" s="694"/>
      <c r="ZK7" s="694"/>
      <c r="ZL7" s="694"/>
      <c r="ZM7" s="694"/>
      <c r="ZN7" s="694"/>
      <c r="ZO7" s="694"/>
      <c r="ZP7" s="694"/>
      <c r="ZQ7" s="694"/>
      <c r="ZR7" s="694"/>
      <c r="ZS7" s="694"/>
      <c r="ZT7" s="694"/>
      <c r="ZU7" s="694"/>
      <c r="ZV7" s="694"/>
      <c r="ZW7" s="694"/>
      <c r="ZX7" s="694"/>
      <c r="ZY7" s="694"/>
      <c r="ZZ7" s="694"/>
      <c r="AAA7" s="694"/>
      <c r="AAB7" s="694"/>
      <c r="AAC7" s="694"/>
      <c r="AAD7" s="694"/>
      <c r="AAE7" s="694"/>
      <c r="AAF7" s="694"/>
      <c r="AAG7" s="694"/>
      <c r="AAH7" s="694"/>
      <c r="AAI7" s="694"/>
      <c r="AAJ7" s="694"/>
      <c r="AAK7" s="694"/>
      <c r="AAL7" s="694"/>
      <c r="AAM7" s="694"/>
      <c r="AAN7" s="694"/>
      <c r="AAO7" s="694"/>
      <c r="AAP7" s="694"/>
      <c r="AAQ7" s="694"/>
      <c r="AAR7" s="694"/>
      <c r="AAS7" s="694"/>
      <c r="AAT7" s="694"/>
      <c r="AAU7" s="694"/>
      <c r="AAV7" s="694"/>
      <c r="AAW7" s="694"/>
      <c r="AAX7" s="694"/>
      <c r="AAY7" s="694"/>
      <c r="AAZ7" s="694"/>
      <c r="ABA7" s="694"/>
      <c r="ABB7" s="694"/>
      <c r="ABC7" s="694"/>
      <c r="ABD7" s="694"/>
      <c r="ABE7" s="694"/>
      <c r="ABF7" s="694"/>
      <c r="ABG7" s="694"/>
      <c r="ABH7" s="694"/>
      <c r="ABI7" s="694"/>
      <c r="ABJ7" s="694"/>
      <c r="ABK7" s="694"/>
      <c r="ABL7" s="694"/>
      <c r="ABM7" s="694"/>
      <c r="ABN7" s="694"/>
      <c r="ABO7" s="694"/>
      <c r="ABP7" s="694"/>
      <c r="ABQ7" s="694"/>
      <c r="ABR7" s="694"/>
      <c r="ABS7" s="694"/>
      <c r="ABT7" s="694"/>
      <c r="ABU7" s="694"/>
      <c r="ABV7" s="694"/>
      <c r="ABW7" s="694"/>
      <c r="ABX7" s="694"/>
      <c r="ABY7" s="694"/>
      <c r="ABZ7" s="694"/>
      <c r="ACA7" s="694"/>
      <c r="ACB7" s="694"/>
      <c r="ACC7" s="694"/>
      <c r="ACD7" s="694"/>
      <c r="ACE7" s="694"/>
      <c r="ACF7" s="694"/>
      <c r="ACG7" s="694"/>
      <c r="ACH7" s="694"/>
      <c r="ACI7" s="694"/>
      <c r="ACJ7" s="694"/>
      <c r="ACK7" s="694"/>
      <c r="ACL7" s="694"/>
      <c r="ACM7" s="694"/>
      <c r="ACN7" s="694"/>
      <c r="ACO7" s="694"/>
      <c r="ACP7" s="694"/>
      <c r="ACQ7" s="694"/>
      <c r="ACR7" s="694"/>
      <c r="ACS7" s="694"/>
      <c r="ACT7" s="694"/>
      <c r="ACU7" s="694"/>
      <c r="ACV7" s="694"/>
      <c r="ACW7" s="694"/>
      <c r="ACX7" s="694"/>
      <c r="ACY7" s="694"/>
      <c r="ACZ7" s="694"/>
      <c r="ADA7" s="694"/>
      <c r="ADB7" s="694"/>
      <c r="ADC7" s="694"/>
      <c r="ADD7" s="694"/>
      <c r="ADE7" s="694"/>
      <c r="ADF7" s="694"/>
      <c r="ADG7" s="694"/>
      <c r="ADH7" s="694"/>
      <c r="ADI7" s="694"/>
      <c r="ADJ7" s="694"/>
      <c r="ADK7" s="694"/>
      <c r="ADL7" s="694"/>
      <c r="ADM7" s="694"/>
      <c r="ADN7" s="694"/>
      <c r="ADO7" s="694"/>
      <c r="ADP7" s="694"/>
      <c r="ADQ7" s="694"/>
      <c r="ADR7" s="694"/>
      <c r="ADS7" s="694"/>
      <c r="ADT7" s="694"/>
      <c r="ADU7" s="694"/>
      <c r="ADV7" s="694"/>
      <c r="ADW7" s="694"/>
      <c r="ADX7" s="694"/>
      <c r="ADY7" s="694"/>
      <c r="ADZ7" s="694"/>
      <c r="AEA7" s="694"/>
      <c r="AEB7" s="694"/>
      <c r="AEC7" s="694"/>
      <c r="AED7" s="694"/>
      <c r="AEE7" s="694"/>
      <c r="AEF7" s="694"/>
      <c r="AEG7" s="694"/>
      <c r="AEH7" s="694"/>
      <c r="AEI7" s="694"/>
      <c r="AEJ7" s="694"/>
      <c r="AEK7" s="694"/>
      <c r="AEL7" s="694"/>
      <c r="AEM7" s="694"/>
      <c r="AEN7" s="694"/>
      <c r="AEO7" s="694"/>
      <c r="AEP7" s="694"/>
      <c r="AEQ7" s="694"/>
      <c r="AER7" s="694"/>
      <c r="AES7" s="694"/>
      <c r="AET7" s="694"/>
      <c r="AEU7" s="694"/>
      <c r="AEV7" s="694"/>
      <c r="AEW7" s="694"/>
      <c r="AEX7" s="694"/>
      <c r="AEY7" s="694"/>
      <c r="AEZ7" s="694"/>
      <c r="AFA7" s="694"/>
      <c r="AFB7" s="694"/>
      <c r="AFC7" s="694"/>
      <c r="AFD7" s="694"/>
      <c r="AFE7" s="694"/>
      <c r="AFF7" s="694"/>
      <c r="AFG7" s="694"/>
      <c r="AFH7" s="694"/>
      <c r="AFI7" s="694"/>
      <c r="AFJ7" s="694"/>
      <c r="AFK7" s="694"/>
      <c r="AFL7" s="694"/>
      <c r="AFM7" s="694"/>
      <c r="AFN7" s="694"/>
      <c r="AFO7" s="694"/>
      <c r="AFP7" s="694"/>
      <c r="AFQ7" s="694"/>
      <c r="AFR7" s="694"/>
      <c r="AFS7" s="694"/>
      <c r="AFT7" s="694"/>
      <c r="AFU7" s="694"/>
      <c r="AFV7" s="694"/>
      <c r="AFW7" s="694"/>
      <c r="AFX7" s="694"/>
      <c r="AFY7" s="694"/>
      <c r="AFZ7" s="694"/>
      <c r="AGA7" s="694"/>
      <c r="AGB7" s="694"/>
      <c r="AGC7" s="694"/>
      <c r="AGD7" s="694"/>
      <c r="AGE7" s="694"/>
      <c r="AGF7" s="694"/>
      <c r="AGG7" s="694"/>
      <c r="AGH7" s="694"/>
      <c r="AGI7" s="694"/>
      <c r="AGJ7" s="694"/>
      <c r="AGK7" s="694"/>
      <c r="AGL7" s="694"/>
      <c r="AGM7" s="694"/>
      <c r="AGN7" s="694"/>
      <c r="AGO7" s="694"/>
      <c r="AGP7" s="694"/>
      <c r="AGQ7" s="694"/>
      <c r="AGR7" s="694"/>
      <c r="AGS7" s="694"/>
      <c r="AGT7" s="694"/>
      <c r="AGU7" s="694"/>
      <c r="AGV7" s="694"/>
      <c r="AGW7" s="694"/>
      <c r="AGX7" s="694"/>
      <c r="AGY7" s="694"/>
      <c r="AGZ7" s="694"/>
      <c r="AHA7" s="694"/>
      <c r="AHB7" s="694"/>
      <c r="AHC7" s="694"/>
      <c r="AHD7" s="694"/>
      <c r="AHE7" s="694"/>
      <c r="AHF7" s="694"/>
      <c r="AHG7" s="694"/>
      <c r="AHH7" s="694"/>
      <c r="AHI7" s="694"/>
      <c r="AHJ7" s="694"/>
      <c r="AHK7" s="694"/>
      <c r="AHL7" s="694"/>
      <c r="AHM7" s="694"/>
      <c r="AHN7" s="694"/>
      <c r="AHO7" s="694"/>
      <c r="AHP7" s="694"/>
      <c r="AHQ7" s="694"/>
      <c r="AHR7" s="694"/>
      <c r="AHS7" s="694"/>
      <c r="AHT7" s="694"/>
      <c r="AHU7" s="694"/>
      <c r="AHV7" s="694"/>
      <c r="AHW7" s="694"/>
      <c r="AHX7" s="694"/>
      <c r="AHY7" s="694"/>
      <c r="AHZ7" s="694"/>
      <c r="AIA7" s="694"/>
      <c r="AIB7" s="694"/>
      <c r="AIC7" s="694"/>
      <c r="AID7" s="694"/>
      <c r="AIE7" s="694"/>
      <c r="AIF7" s="694"/>
      <c r="AIG7" s="694"/>
      <c r="AIH7" s="694"/>
      <c r="AII7" s="694"/>
      <c r="AIJ7" s="694"/>
      <c r="AIK7" s="694"/>
      <c r="AIL7" s="694"/>
      <c r="AIM7" s="694"/>
      <c r="AIN7" s="694"/>
      <c r="AIO7" s="694"/>
      <c r="AIP7" s="694"/>
      <c r="AIQ7" s="694"/>
      <c r="AIR7" s="694"/>
      <c r="AIS7" s="694"/>
      <c r="AIT7" s="694"/>
      <c r="AIU7" s="694"/>
      <c r="AIV7" s="694"/>
      <c r="AIW7" s="694"/>
      <c r="AIX7" s="694"/>
      <c r="AIY7" s="694"/>
      <c r="AIZ7" s="694"/>
      <c r="AJA7" s="694"/>
      <c r="AJB7" s="694"/>
      <c r="AJC7" s="694"/>
      <c r="AJD7" s="694"/>
      <c r="AJE7" s="694"/>
      <c r="AJF7" s="694"/>
      <c r="AJG7" s="694"/>
      <c r="AJH7" s="694"/>
      <c r="AJI7" s="694"/>
      <c r="AJJ7" s="694"/>
      <c r="AJK7" s="694"/>
      <c r="AJL7" s="694"/>
      <c r="AJM7" s="694"/>
      <c r="AJN7" s="694"/>
      <c r="AJO7" s="694"/>
      <c r="AJP7" s="694"/>
      <c r="AJQ7" s="694"/>
      <c r="AJR7" s="694"/>
      <c r="AJS7" s="694"/>
      <c r="AJT7" s="694"/>
      <c r="AJU7" s="694"/>
      <c r="AJV7" s="694"/>
      <c r="AJW7" s="694"/>
      <c r="AJX7" s="694"/>
      <c r="AJY7" s="694"/>
      <c r="AJZ7" s="694"/>
      <c r="AKA7" s="694"/>
      <c r="AKB7" s="694"/>
      <c r="AKC7" s="694"/>
      <c r="AKD7" s="694"/>
      <c r="AKE7" s="694"/>
      <c r="AKF7" s="694"/>
      <c r="AKG7" s="694"/>
      <c r="AKH7" s="694"/>
      <c r="AKI7" s="694"/>
      <c r="AKJ7" s="694"/>
    </row>
    <row r="8" spans="1:972">
      <c r="H8" s="765"/>
      <c r="I8" s="724">
        <v>55.06964732758199</v>
      </c>
      <c r="J8" s="724">
        <v>44.143863823413071</v>
      </c>
      <c r="K8" s="724">
        <v>70.65190334610277</v>
      </c>
      <c r="L8" s="724">
        <v>168.89093872589211</v>
      </c>
      <c r="GV8" s="694"/>
      <c r="GW8" s="694"/>
      <c r="GX8" s="694"/>
      <c r="GY8" s="694"/>
      <c r="GZ8" s="694"/>
      <c r="HA8" s="694"/>
      <c r="HB8" s="694"/>
      <c r="HC8" s="694"/>
      <c r="HD8" s="694"/>
      <c r="HE8" s="694"/>
      <c r="HF8" s="694"/>
      <c r="HG8" s="694"/>
      <c r="HH8" s="694"/>
      <c r="HI8" s="694"/>
      <c r="HJ8" s="694"/>
      <c r="HK8" s="694"/>
      <c r="HL8" s="694"/>
      <c r="HM8" s="694"/>
      <c r="HN8" s="694"/>
      <c r="HO8" s="694"/>
      <c r="HP8" s="694"/>
      <c r="HQ8" s="694"/>
      <c r="HR8" s="694"/>
      <c r="HS8" s="694"/>
      <c r="HT8" s="694"/>
      <c r="HU8" s="694"/>
      <c r="HV8" s="694"/>
      <c r="HW8" s="694"/>
      <c r="HX8" s="694"/>
      <c r="HY8" s="694"/>
      <c r="HZ8" s="694"/>
      <c r="IA8" s="694"/>
      <c r="IB8" s="694"/>
      <c r="IC8" s="694"/>
      <c r="ID8" s="694"/>
      <c r="IE8" s="694"/>
      <c r="IF8" s="694"/>
      <c r="IG8" s="694"/>
      <c r="IH8" s="694"/>
      <c r="II8" s="694"/>
      <c r="IJ8" s="694"/>
      <c r="IK8" s="694"/>
      <c r="IL8" s="694"/>
      <c r="IM8" s="694"/>
      <c r="IN8" s="694"/>
      <c r="IO8" s="694"/>
      <c r="IP8" s="694"/>
      <c r="IQ8" s="694"/>
      <c r="IR8" s="694"/>
      <c r="IS8" s="694"/>
      <c r="IT8" s="694"/>
      <c r="IU8" s="694"/>
      <c r="IV8" s="694"/>
      <c r="IW8" s="694"/>
      <c r="IX8" s="694"/>
      <c r="IY8" s="694"/>
      <c r="IZ8" s="694"/>
      <c r="JA8" s="694"/>
      <c r="JB8" s="694"/>
      <c r="JC8" s="694"/>
      <c r="JD8" s="694"/>
      <c r="JE8" s="694"/>
      <c r="JF8" s="694"/>
      <c r="JG8" s="694"/>
      <c r="JH8" s="694"/>
      <c r="JI8" s="694"/>
      <c r="JJ8" s="694"/>
      <c r="JK8" s="694"/>
      <c r="JL8" s="694"/>
      <c r="JM8" s="694"/>
      <c r="JN8" s="694"/>
      <c r="JO8" s="694"/>
      <c r="JP8" s="694"/>
      <c r="JQ8" s="694"/>
      <c r="JR8" s="694"/>
      <c r="JS8" s="694"/>
      <c r="JT8" s="694"/>
      <c r="JU8" s="694"/>
      <c r="JV8" s="694"/>
      <c r="JW8" s="694"/>
      <c r="JX8" s="694"/>
      <c r="JY8" s="694"/>
      <c r="JZ8" s="694"/>
      <c r="KA8" s="694"/>
      <c r="KB8" s="694"/>
      <c r="KC8" s="694"/>
      <c r="KD8" s="694"/>
      <c r="KE8" s="694"/>
      <c r="KF8" s="694"/>
      <c r="KG8" s="694"/>
      <c r="KH8" s="694"/>
      <c r="KI8" s="694"/>
      <c r="KJ8" s="694"/>
      <c r="KK8" s="694"/>
      <c r="KL8" s="694"/>
      <c r="KM8" s="694"/>
      <c r="KN8" s="694"/>
      <c r="KO8" s="694"/>
      <c r="KP8" s="694"/>
      <c r="KQ8" s="694"/>
      <c r="KR8" s="694"/>
      <c r="KS8" s="694"/>
      <c r="KT8" s="694"/>
      <c r="KU8" s="694"/>
      <c r="KV8" s="694"/>
      <c r="KW8" s="694"/>
      <c r="KX8" s="694"/>
      <c r="KY8" s="694"/>
      <c r="KZ8" s="694"/>
      <c r="LA8" s="694"/>
      <c r="LB8" s="694"/>
      <c r="LC8" s="694"/>
      <c r="LD8" s="694"/>
      <c r="LE8" s="694"/>
      <c r="LF8" s="694"/>
      <c r="LG8" s="694"/>
      <c r="LH8" s="694"/>
      <c r="LI8" s="694"/>
      <c r="LJ8" s="694"/>
      <c r="LK8" s="694"/>
      <c r="LL8" s="694"/>
      <c r="LM8" s="694"/>
      <c r="LN8" s="694"/>
      <c r="LO8" s="694"/>
      <c r="LP8" s="694"/>
      <c r="LQ8" s="694"/>
      <c r="LR8" s="694"/>
      <c r="LS8" s="694"/>
      <c r="LT8" s="694"/>
      <c r="LU8" s="694"/>
      <c r="LV8" s="694"/>
      <c r="LW8" s="694"/>
      <c r="LX8" s="694"/>
      <c r="LY8" s="694"/>
      <c r="LZ8" s="694"/>
      <c r="MA8" s="694"/>
      <c r="MB8" s="694"/>
      <c r="MC8" s="694"/>
      <c r="MD8" s="694"/>
      <c r="ME8" s="694"/>
      <c r="MF8" s="694"/>
      <c r="MG8" s="694"/>
      <c r="MH8" s="694"/>
      <c r="MI8" s="694"/>
      <c r="MJ8" s="694"/>
      <c r="MK8" s="694"/>
      <c r="ML8" s="694"/>
      <c r="MM8" s="694"/>
      <c r="MN8" s="694"/>
      <c r="MO8" s="694"/>
      <c r="MP8" s="694"/>
      <c r="MQ8" s="694"/>
      <c r="MR8" s="694"/>
      <c r="MS8" s="694"/>
      <c r="MT8" s="694"/>
      <c r="MU8" s="694"/>
      <c r="MV8" s="694"/>
      <c r="MW8" s="694"/>
      <c r="MX8" s="694"/>
      <c r="MY8" s="694"/>
      <c r="MZ8" s="694"/>
      <c r="NA8" s="694"/>
      <c r="NB8" s="694"/>
      <c r="NC8" s="694"/>
      <c r="ND8" s="694"/>
      <c r="NE8" s="694"/>
      <c r="NF8" s="694"/>
      <c r="NG8" s="694"/>
      <c r="NH8" s="694"/>
      <c r="NI8" s="694"/>
      <c r="NJ8" s="694"/>
      <c r="NK8" s="694"/>
      <c r="NL8" s="694"/>
      <c r="NM8" s="694"/>
      <c r="NN8" s="694"/>
      <c r="NO8" s="694"/>
      <c r="NP8" s="694"/>
      <c r="NQ8" s="694"/>
      <c r="NR8" s="694"/>
      <c r="NS8" s="694"/>
      <c r="NT8" s="694"/>
      <c r="NU8" s="694"/>
      <c r="NV8" s="694"/>
      <c r="NW8" s="694"/>
      <c r="NX8" s="694"/>
      <c r="NY8" s="694"/>
      <c r="NZ8" s="694"/>
      <c r="OA8" s="694"/>
      <c r="OB8" s="694"/>
      <c r="OC8" s="694"/>
      <c r="OD8" s="694"/>
      <c r="OE8" s="694"/>
      <c r="OF8" s="694"/>
      <c r="OG8" s="694"/>
      <c r="OH8" s="694"/>
      <c r="OI8" s="694"/>
      <c r="OJ8" s="694"/>
      <c r="OK8" s="694"/>
      <c r="OL8" s="694"/>
      <c r="OM8" s="694"/>
      <c r="ON8" s="694"/>
      <c r="OO8" s="694"/>
      <c r="OP8" s="694"/>
      <c r="OQ8" s="694"/>
      <c r="OR8" s="694"/>
      <c r="OS8" s="694"/>
      <c r="OT8" s="694"/>
      <c r="OU8" s="694"/>
      <c r="OV8" s="694"/>
      <c r="OW8" s="694"/>
      <c r="OX8" s="694"/>
      <c r="OY8" s="694"/>
      <c r="OZ8" s="694"/>
      <c r="PA8" s="694"/>
      <c r="PB8" s="694"/>
      <c r="PC8" s="694"/>
      <c r="PD8" s="694"/>
      <c r="PE8" s="694"/>
      <c r="PF8" s="694"/>
      <c r="PG8" s="694"/>
      <c r="PH8" s="694"/>
      <c r="PI8" s="694"/>
      <c r="PJ8" s="694"/>
      <c r="PK8" s="694"/>
      <c r="PL8" s="694"/>
      <c r="PM8" s="694"/>
      <c r="PN8" s="694"/>
      <c r="PO8" s="694"/>
      <c r="PP8" s="694"/>
      <c r="PQ8" s="694"/>
      <c r="PR8" s="694"/>
      <c r="PS8" s="694"/>
      <c r="PT8" s="694"/>
      <c r="PU8" s="694"/>
      <c r="PV8" s="694"/>
      <c r="PW8" s="694"/>
      <c r="PX8" s="694"/>
      <c r="PY8" s="694"/>
      <c r="PZ8" s="694"/>
      <c r="QA8" s="694"/>
      <c r="QB8" s="694"/>
      <c r="QC8" s="694"/>
      <c r="QD8" s="694"/>
      <c r="QE8" s="694"/>
      <c r="QF8" s="694"/>
      <c r="QG8" s="694"/>
      <c r="QH8" s="694"/>
      <c r="QI8" s="694"/>
      <c r="QJ8" s="694"/>
      <c r="QK8" s="694"/>
      <c r="QL8" s="694"/>
      <c r="QM8" s="694"/>
      <c r="QN8" s="694"/>
      <c r="QO8" s="694"/>
      <c r="QP8" s="694"/>
      <c r="QQ8" s="694"/>
      <c r="QR8" s="694"/>
      <c r="QS8" s="694"/>
      <c r="QT8" s="694"/>
      <c r="QU8" s="694"/>
      <c r="QV8" s="694"/>
      <c r="QW8" s="694"/>
      <c r="QX8" s="694"/>
      <c r="QY8" s="694"/>
      <c r="QZ8" s="694"/>
      <c r="RA8" s="694"/>
      <c r="RB8" s="694"/>
      <c r="RC8" s="694"/>
      <c r="RD8" s="694"/>
      <c r="RE8" s="694"/>
      <c r="RF8" s="694"/>
      <c r="RG8" s="694"/>
      <c r="RH8" s="694"/>
      <c r="RI8" s="694"/>
      <c r="RJ8" s="694"/>
      <c r="RK8" s="694"/>
      <c r="RL8" s="694"/>
      <c r="RM8" s="694"/>
      <c r="RN8" s="694"/>
      <c r="RO8" s="694"/>
      <c r="RP8" s="694"/>
      <c r="RQ8" s="694"/>
      <c r="RR8" s="694"/>
      <c r="RS8" s="694"/>
      <c r="RT8" s="694"/>
      <c r="RU8" s="694"/>
      <c r="RV8" s="694"/>
      <c r="RW8" s="694"/>
      <c r="RX8" s="694"/>
      <c r="RY8" s="694"/>
      <c r="RZ8" s="694"/>
      <c r="SA8" s="694"/>
      <c r="SB8" s="694"/>
      <c r="SC8" s="694"/>
      <c r="SD8" s="694"/>
      <c r="SE8" s="694"/>
      <c r="SF8" s="694"/>
      <c r="SG8" s="694"/>
      <c r="SH8" s="694"/>
      <c r="SI8" s="694"/>
      <c r="SJ8" s="694"/>
      <c r="SK8" s="694"/>
      <c r="SL8" s="694"/>
      <c r="SM8" s="694"/>
      <c r="SN8" s="694"/>
      <c r="SO8" s="694"/>
      <c r="SP8" s="694"/>
      <c r="SQ8" s="694"/>
      <c r="SR8" s="694"/>
      <c r="SS8" s="694"/>
      <c r="ST8" s="694"/>
      <c r="SU8" s="694"/>
      <c r="SV8" s="694"/>
      <c r="SW8" s="694"/>
      <c r="SX8" s="694"/>
      <c r="SY8" s="694"/>
      <c r="SZ8" s="694"/>
      <c r="TA8" s="694"/>
      <c r="TB8" s="694"/>
      <c r="TC8" s="694"/>
      <c r="TD8" s="694"/>
      <c r="TE8" s="694"/>
      <c r="TF8" s="694"/>
      <c r="TG8" s="694"/>
      <c r="TH8" s="694"/>
      <c r="TI8" s="694"/>
      <c r="TJ8" s="694"/>
      <c r="TK8" s="694"/>
      <c r="TL8" s="694"/>
      <c r="TM8" s="694"/>
      <c r="TN8" s="694"/>
      <c r="TO8" s="694"/>
      <c r="TP8" s="694"/>
      <c r="TQ8" s="694"/>
      <c r="TR8" s="694"/>
      <c r="TS8" s="694"/>
      <c r="TT8" s="694"/>
      <c r="TU8" s="694"/>
      <c r="TV8" s="694"/>
      <c r="TW8" s="694"/>
      <c r="TX8" s="694"/>
      <c r="TY8" s="694"/>
      <c r="TZ8" s="694"/>
      <c r="UA8" s="694"/>
      <c r="UB8" s="694"/>
      <c r="UC8" s="694"/>
      <c r="UD8" s="694"/>
      <c r="UE8" s="694"/>
      <c r="UF8" s="694"/>
      <c r="UG8" s="694"/>
      <c r="UH8" s="694"/>
      <c r="UI8" s="694"/>
      <c r="UJ8" s="694"/>
      <c r="UK8" s="694"/>
      <c r="UL8" s="694"/>
      <c r="UM8" s="694"/>
      <c r="UN8" s="694"/>
      <c r="UO8" s="694"/>
      <c r="UP8" s="694"/>
      <c r="UQ8" s="694"/>
      <c r="UR8" s="694"/>
      <c r="US8" s="694"/>
      <c r="UT8" s="694"/>
      <c r="UU8" s="694"/>
      <c r="UV8" s="694"/>
      <c r="UW8" s="694"/>
      <c r="UX8" s="694"/>
      <c r="UY8" s="694"/>
      <c r="UZ8" s="694"/>
      <c r="VA8" s="694"/>
      <c r="VB8" s="694"/>
      <c r="VC8" s="694"/>
      <c r="VD8" s="694"/>
      <c r="VE8" s="694"/>
      <c r="VF8" s="694"/>
      <c r="VG8" s="694"/>
      <c r="VH8" s="694"/>
      <c r="VI8" s="694"/>
      <c r="VJ8" s="694"/>
      <c r="VK8" s="694"/>
      <c r="VL8" s="694"/>
      <c r="VM8" s="694"/>
      <c r="VN8" s="694"/>
      <c r="VO8" s="694"/>
      <c r="VP8" s="694"/>
      <c r="VQ8" s="694"/>
      <c r="VR8" s="694"/>
      <c r="VS8" s="694"/>
      <c r="VT8" s="694"/>
      <c r="VU8" s="694"/>
      <c r="VV8" s="694"/>
      <c r="VW8" s="694"/>
      <c r="VX8" s="694"/>
      <c r="VY8" s="694"/>
      <c r="VZ8" s="694"/>
      <c r="WA8" s="694"/>
      <c r="WB8" s="694"/>
      <c r="WC8" s="694"/>
      <c r="WD8" s="694"/>
      <c r="WE8" s="694"/>
      <c r="WF8" s="694"/>
      <c r="WG8" s="694"/>
      <c r="WH8" s="694"/>
      <c r="WI8" s="694"/>
      <c r="WJ8" s="694"/>
      <c r="WK8" s="694"/>
      <c r="WL8" s="694"/>
      <c r="WM8" s="694"/>
      <c r="WN8" s="694"/>
      <c r="WO8" s="694"/>
      <c r="WP8" s="694"/>
      <c r="WQ8" s="694"/>
      <c r="WR8" s="694"/>
      <c r="WS8" s="694"/>
      <c r="WT8" s="694"/>
      <c r="WU8" s="694"/>
      <c r="WV8" s="694"/>
      <c r="WW8" s="694"/>
      <c r="WX8" s="694"/>
      <c r="WY8" s="694"/>
      <c r="WZ8" s="694"/>
      <c r="XA8" s="694"/>
      <c r="XB8" s="694"/>
      <c r="XC8" s="694"/>
      <c r="XD8" s="694"/>
      <c r="XE8" s="694"/>
      <c r="XF8" s="694"/>
      <c r="XG8" s="694"/>
      <c r="XH8" s="694"/>
      <c r="XI8" s="694"/>
      <c r="XJ8" s="694"/>
      <c r="XK8" s="694"/>
      <c r="XL8" s="694"/>
      <c r="XM8" s="694"/>
      <c r="XN8" s="694"/>
      <c r="XO8" s="694"/>
      <c r="XP8" s="694"/>
      <c r="XQ8" s="694"/>
      <c r="XR8" s="694"/>
      <c r="XS8" s="694"/>
      <c r="XT8" s="694"/>
      <c r="XU8" s="694"/>
      <c r="XV8" s="694"/>
      <c r="XW8" s="694"/>
      <c r="XX8" s="694"/>
      <c r="XY8" s="694"/>
      <c r="XZ8" s="694"/>
      <c r="YA8" s="694"/>
      <c r="YB8" s="694"/>
      <c r="YC8" s="694"/>
      <c r="YD8" s="694"/>
      <c r="YE8" s="694"/>
      <c r="YF8" s="694"/>
      <c r="YG8" s="694"/>
      <c r="YH8" s="694"/>
      <c r="YI8" s="694"/>
      <c r="YJ8" s="694"/>
      <c r="YK8" s="694"/>
      <c r="YL8" s="694"/>
      <c r="YM8" s="694"/>
      <c r="YN8" s="694"/>
      <c r="YO8" s="694"/>
      <c r="YP8" s="694"/>
      <c r="YQ8" s="694"/>
      <c r="YR8" s="694"/>
      <c r="YS8" s="694"/>
      <c r="YT8" s="694"/>
      <c r="YU8" s="694"/>
      <c r="YV8" s="694"/>
      <c r="YW8" s="694"/>
      <c r="YX8" s="694"/>
      <c r="YY8" s="694"/>
      <c r="YZ8" s="694"/>
      <c r="ZA8" s="694"/>
      <c r="ZB8" s="694"/>
      <c r="ZC8" s="694"/>
      <c r="ZD8" s="694"/>
      <c r="ZE8" s="694"/>
      <c r="ZF8" s="694"/>
      <c r="ZG8" s="694"/>
      <c r="ZH8" s="694"/>
      <c r="ZI8" s="694"/>
      <c r="ZJ8" s="694"/>
      <c r="ZK8" s="694"/>
      <c r="ZL8" s="694"/>
      <c r="ZM8" s="694"/>
      <c r="ZN8" s="694"/>
      <c r="ZO8" s="694"/>
      <c r="ZP8" s="694"/>
      <c r="ZQ8" s="694"/>
      <c r="ZR8" s="694"/>
      <c r="ZS8" s="694"/>
      <c r="ZT8" s="694"/>
      <c r="ZU8" s="694"/>
      <c r="ZV8" s="694"/>
      <c r="ZW8" s="694"/>
      <c r="ZX8" s="694"/>
      <c r="ZY8" s="694"/>
      <c r="ZZ8" s="694"/>
      <c r="AAA8" s="694"/>
      <c r="AAB8" s="694"/>
      <c r="AAC8" s="694"/>
      <c r="AAD8" s="694"/>
      <c r="AAE8" s="694"/>
      <c r="AAF8" s="694"/>
      <c r="AAG8" s="694"/>
      <c r="AAH8" s="694"/>
      <c r="AAI8" s="694"/>
      <c r="AAJ8" s="694"/>
      <c r="AAK8" s="694"/>
      <c r="AAL8" s="694"/>
      <c r="AAM8" s="694"/>
      <c r="AAN8" s="694"/>
      <c r="AAO8" s="694"/>
      <c r="AAP8" s="694"/>
      <c r="AAQ8" s="694"/>
      <c r="AAR8" s="694"/>
      <c r="AAS8" s="694"/>
      <c r="AAT8" s="694"/>
      <c r="AAU8" s="694"/>
      <c r="AAV8" s="694"/>
      <c r="AAW8" s="694"/>
      <c r="AAX8" s="694"/>
      <c r="AAY8" s="694"/>
      <c r="AAZ8" s="694"/>
      <c r="ABA8" s="694"/>
      <c r="ABB8" s="694"/>
      <c r="ABC8" s="694"/>
      <c r="ABD8" s="694"/>
      <c r="ABE8" s="694"/>
      <c r="ABF8" s="694"/>
      <c r="ABG8" s="694"/>
      <c r="ABH8" s="694"/>
      <c r="ABI8" s="694"/>
      <c r="ABJ8" s="694"/>
      <c r="ABK8" s="694"/>
      <c r="ABL8" s="694"/>
      <c r="ABM8" s="694"/>
      <c r="ABN8" s="694"/>
      <c r="ABO8" s="694"/>
      <c r="ABP8" s="694"/>
      <c r="ABQ8" s="694"/>
      <c r="ABR8" s="694"/>
      <c r="ABS8" s="694"/>
      <c r="ABT8" s="694"/>
      <c r="ABU8" s="694"/>
      <c r="ABV8" s="694"/>
      <c r="ABW8" s="694"/>
      <c r="ABX8" s="694"/>
      <c r="ABY8" s="694"/>
      <c r="ABZ8" s="694"/>
      <c r="ACA8" s="694"/>
      <c r="ACB8" s="694"/>
      <c r="ACC8" s="694"/>
      <c r="ACD8" s="694"/>
      <c r="ACE8" s="694"/>
      <c r="ACF8" s="694"/>
      <c r="ACG8" s="694"/>
      <c r="ACH8" s="694"/>
      <c r="ACI8" s="694"/>
      <c r="ACJ8" s="694"/>
      <c r="ACK8" s="694"/>
      <c r="ACL8" s="694"/>
      <c r="ACM8" s="694"/>
      <c r="ACN8" s="694"/>
      <c r="ACO8" s="694"/>
      <c r="ACP8" s="694"/>
      <c r="ACQ8" s="694"/>
      <c r="ACR8" s="694"/>
      <c r="ACS8" s="694"/>
      <c r="ACT8" s="694"/>
      <c r="ACU8" s="694"/>
      <c r="ACV8" s="694"/>
      <c r="ACW8" s="694"/>
      <c r="ACX8" s="694"/>
      <c r="ACY8" s="694"/>
      <c r="ACZ8" s="694"/>
      <c r="ADA8" s="694"/>
      <c r="ADB8" s="694"/>
      <c r="ADC8" s="694"/>
      <c r="ADD8" s="694"/>
      <c r="ADE8" s="694"/>
      <c r="ADF8" s="694"/>
      <c r="ADG8" s="694"/>
      <c r="ADH8" s="694"/>
      <c r="ADI8" s="694"/>
      <c r="ADJ8" s="694"/>
      <c r="ADK8" s="694"/>
      <c r="ADL8" s="694"/>
      <c r="ADM8" s="694"/>
      <c r="ADN8" s="694"/>
      <c r="ADO8" s="694"/>
      <c r="ADP8" s="694"/>
      <c r="ADQ8" s="694"/>
      <c r="ADR8" s="694"/>
      <c r="ADS8" s="694"/>
      <c r="ADT8" s="694"/>
      <c r="ADU8" s="694"/>
      <c r="ADV8" s="694"/>
      <c r="ADW8" s="694"/>
      <c r="ADX8" s="694"/>
      <c r="ADY8" s="694"/>
      <c r="ADZ8" s="694"/>
      <c r="AEA8" s="694"/>
      <c r="AEB8" s="694"/>
      <c r="AEC8" s="694"/>
      <c r="AED8" s="694"/>
      <c r="AEE8" s="694"/>
      <c r="AEF8" s="694"/>
      <c r="AEG8" s="694"/>
      <c r="AEH8" s="694"/>
      <c r="AEI8" s="694"/>
      <c r="AEJ8" s="694"/>
      <c r="AEK8" s="694"/>
      <c r="AEL8" s="694"/>
      <c r="AEM8" s="694"/>
      <c r="AEN8" s="694"/>
      <c r="AEO8" s="694"/>
      <c r="AEP8" s="694"/>
      <c r="AEQ8" s="694"/>
      <c r="AER8" s="694"/>
      <c r="AES8" s="694"/>
      <c r="AET8" s="694"/>
      <c r="AEU8" s="694"/>
      <c r="AEV8" s="694"/>
      <c r="AEW8" s="694"/>
      <c r="AEX8" s="694"/>
      <c r="AEY8" s="694"/>
      <c r="AEZ8" s="694"/>
      <c r="AFA8" s="694"/>
      <c r="AFB8" s="694"/>
      <c r="AFC8" s="694"/>
      <c r="AFD8" s="694"/>
      <c r="AFE8" s="694"/>
      <c r="AFF8" s="694"/>
      <c r="AFG8" s="694"/>
      <c r="AFH8" s="694"/>
      <c r="AFI8" s="694"/>
      <c r="AFJ8" s="694"/>
      <c r="AFK8" s="694"/>
      <c r="AFL8" s="694"/>
      <c r="AFM8" s="694"/>
      <c r="AFN8" s="694"/>
      <c r="AFO8" s="694"/>
      <c r="AFP8" s="694"/>
      <c r="AFQ8" s="694"/>
      <c r="AFR8" s="694"/>
      <c r="AFS8" s="694"/>
      <c r="AFT8" s="694"/>
      <c r="AFU8" s="694"/>
      <c r="AFV8" s="694"/>
      <c r="AFW8" s="694"/>
      <c r="AFX8" s="694"/>
      <c r="AFY8" s="694"/>
      <c r="AFZ8" s="694"/>
      <c r="AGA8" s="694"/>
      <c r="AGB8" s="694"/>
      <c r="AGC8" s="694"/>
      <c r="AGD8" s="694"/>
      <c r="AGE8" s="694"/>
      <c r="AGF8" s="694"/>
      <c r="AGG8" s="694"/>
      <c r="AGH8" s="694"/>
      <c r="AGI8" s="694"/>
      <c r="AGJ8" s="694"/>
      <c r="AGK8" s="694"/>
      <c r="AGL8" s="694"/>
      <c r="AGM8" s="694"/>
      <c r="AGN8" s="694"/>
      <c r="AGO8" s="694"/>
      <c r="AGP8" s="694"/>
      <c r="AGQ8" s="694"/>
      <c r="AGR8" s="694"/>
      <c r="AGS8" s="694"/>
      <c r="AGT8" s="694"/>
      <c r="AGU8" s="694"/>
      <c r="AGV8" s="694"/>
      <c r="AGW8" s="694"/>
      <c r="AGX8" s="694"/>
      <c r="AGY8" s="694"/>
      <c r="AGZ8" s="694"/>
      <c r="AHA8" s="694"/>
      <c r="AHB8" s="694"/>
      <c r="AHC8" s="694"/>
      <c r="AHD8" s="694"/>
      <c r="AHE8" s="694"/>
      <c r="AHF8" s="694"/>
      <c r="AHG8" s="694"/>
      <c r="AHH8" s="694"/>
      <c r="AHI8" s="694"/>
      <c r="AHJ8" s="694"/>
      <c r="AHK8" s="694"/>
      <c r="AHL8" s="694"/>
      <c r="AHM8" s="694"/>
      <c r="AHN8" s="694"/>
      <c r="AHO8" s="694"/>
      <c r="AHP8" s="694"/>
      <c r="AHQ8" s="694"/>
      <c r="AHR8" s="694"/>
      <c r="AHS8" s="694"/>
      <c r="AHT8" s="694"/>
      <c r="AHU8" s="694"/>
      <c r="AHV8" s="694"/>
      <c r="AHW8" s="694"/>
      <c r="AHX8" s="694"/>
      <c r="AHY8" s="694"/>
      <c r="AHZ8" s="694"/>
      <c r="AIA8" s="694"/>
      <c r="AIB8" s="694"/>
      <c r="AIC8" s="694"/>
      <c r="AID8" s="694"/>
      <c r="AIE8" s="694"/>
      <c r="AIF8" s="694"/>
      <c r="AIG8" s="694"/>
      <c r="AIH8" s="694"/>
      <c r="AII8" s="694"/>
      <c r="AIJ8" s="694"/>
      <c r="AIK8" s="694"/>
      <c r="AIL8" s="694"/>
      <c r="AIM8" s="694"/>
      <c r="AIN8" s="694"/>
      <c r="AIO8" s="694"/>
      <c r="AIP8" s="694"/>
      <c r="AIQ8" s="694"/>
      <c r="AIR8" s="694"/>
      <c r="AIS8" s="694"/>
      <c r="AIT8" s="694"/>
      <c r="AIU8" s="694"/>
      <c r="AIV8" s="694"/>
      <c r="AIW8" s="694"/>
      <c r="AIX8" s="694"/>
      <c r="AIY8" s="694"/>
      <c r="AIZ8" s="694"/>
      <c r="AJA8" s="694"/>
      <c r="AJB8" s="694"/>
      <c r="AJC8" s="694"/>
      <c r="AJD8" s="694"/>
      <c r="AJE8" s="694"/>
      <c r="AJF8" s="694"/>
      <c r="AJG8" s="694"/>
      <c r="AJH8" s="694"/>
      <c r="AJI8" s="694"/>
      <c r="AJJ8" s="694"/>
      <c r="AJK8" s="694"/>
      <c r="AJL8" s="694"/>
      <c r="AJM8" s="694"/>
      <c r="AJN8" s="694"/>
      <c r="AJO8" s="694"/>
      <c r="AJP8" s="694"/>
      <c r="AJQ8" s="694"/>
      <c r="AJR8" s="694"/>
      <c r="AJS8" s="694"/>
      <c r="AJT8" s="694"/>
      <c r="AJU8" s="694"/>
      <c r="AJV8" s="694"/>
      <c r="AJW8" s="694"/>
      <c r="AJX8" s="694"/>
      <c r="AJY8" s="694"/>
      <c r="AJZ8" s="694"/>
      <c r="AKA8" s="694"/>
      <c r="AKB8" s="694"/>
      <c r="AKC8" s="694"/>
      <c r="AKD8" s="694"/>
      <c r="AKE8" s="694"/>
      <c r="AKF8" s="694"/>
      <c r="AKG8" s="694"/>
      <c r="AKH8" s="694"/>
      <c r="AKI8" s="694"/>
      <c r="AKJ8" s="694"/>
    </row>
    <row r="9" spans="1:972">
      <c r="H9" s="765">
        <v>1995</v>
      </c>
      <c r="I9" s="724">
        <v>53.602777898080411</v>
      </c>
      <c r="J9" s="724">
        <v>42.501563109826648</v>
      </c>
      <c r="K9" s="724">
        <v>78.594649326273455</v>
      </c>
      <c r="L9" s="724">
        <v>167.27351392239609</v>
      </c>
      <c r="GV9" s="694"/>
      <c r="GW9" s="694"/>
      <c r="GX9" s="694"/>
      <c r="GY9" s="694"/>
      <c r="GZ9" s="694"/>
      <c r="HA9" s="694"/>
      <c r="HB9" s="694"/>
      <c r="HC9" s="694"/>
      <c r="HD9" s="694"/>
      <c r="HE9" s="694"/>
      <c r="HF9" s="694"/>
      <c r="HG9" s="694"/>
      <c r="HH9" s="694"/>
      <c r="HI9" s="694"/>
      <c r="HJ9" s="694"/>
      <c r="HK9" s="694"/>
      <c r="HL9" s="694"/>
      <c r="HM9" s="694"/>
      <c r="HN9" s="694"/>
      <c r="HO9" s="694"/>
      <c r="HP9" s="694"/>
      <c r="HQ9" s="694"/>
      <c r="HR9" s="694"/>
      <c r="HS9" s="694"/>
      <c r="HT9" s="694"/>
      <c r="HU9" s="694"/>
      <c r="HV9" s="694"/>
      <c r="HW9" s="694"/>
      <c r="HX9" s="694"/>
      <c r="HY9" s="694"/>
      <c r="HZ9" s="694"/>
      <c r="IA9" s="694"/>
      <c r="IB9" s="694"/>
      <c r="IC9" s="694"/>
      <c r="ID9" s="694"/>
      <c r="IE9" s="694"/>
      <c r="IF9" s="694"/>
      <c r="IG9" s="694"/>
      <c r="IH9" s="694"/>
      <c r="II9" s="694"/>
      <c r="IJ9" s="694"/>
      <c r="IK9" s="694"/>
      <c r="IL9" s="694"/>
      <c r="IM9" s="694"/>
      <c r="IN9" s="694"/>
      <c r="IO9" s="694"/>
      <c r="IP9" s="694"/>
      <c r="IQ9" s="694"/>
      <c r="IR9" s="694"/>
      <c r="IS9" s="694"/>
      <c r="IT9" s="694"/>
      <c r="IU9" s="694"/>
      <c r="IV9" s="694"/>
      <c r="IW9" s="694"/>
      <c r="IX9" s="694"/>
      <c r="IY9" s="694"/>
      <c r="IZ9" s="694"/>
      <c r="JA9" s="694"/>
      <c r="JB9" s="694"/>
      <c r="JC9" s="694"/>
      <c r="JD9" s="694"/>
      <c r="JE9" s="694"/>
      <c r="JF9" s="694"/>
      <c r="JG9" s="694"/>
      <c r="JH9" s="694"/>
      <c r="JI9" s="694"/>
      <c r="JJ9" s="694"/>
      <c r="JK9" s="694"/>
      <c r="JL9" s="694"/>
      <c r="JM9" s="694"/>
      <c r="JN9" s="694"/>
      <c r="JO9" s="694"/>
      <c r="JP9" s="694"/>
      <c r="JQ9" s="694"/>
      <c r="JR9" s="694"/>
      <c r="JS9" s="694"/>
      <c r="JT9" s="694"/>
      <c r="JU9" s="694"/>
      <c r="JV9" s="694"/>
      <c r="JW9" s="694"/>
      <c r="JX9" s="694"/>
      <c r="JY9" s="694"/>
      <c r="JZ9" s="694"/>
      <c r="KA9" s="694"/>
      <c r="KB9" s="694"/>
      <c r="KC9" s="694"/>
      <c r="KD9" s="694"/>
      <c r="KE9" s="694"/>
      <c r="KF9" s="694"/>
      <c r="KG9" s="694"/>
      <c r="KH9" s="694"/>
      <c r="KI9" s="694"/>
      <c r="KJ9" s="694"/>
      <c r="KK9" s="694"/>
      <c r="KL9" s="694"/>
      <c r="KM9" s="694"/>
      <c r="KN9" s="694"/>
      <c r="KO9" s="694"/>
      <c r="KP9" s="694"/>
      <c r="KQ9" s="694"/>
      <c r="KR9" s="694"/>
      <c r="KS9" s="694"/>
      <c r="KT9" s="694"/>
      <c r="KU9" s="694"/>
      <c r="KV9" s="694"/>
      <c r="KW9" s="694"/>
      <c r="KX9" s="694"/>
      <c r="KY9" s="694"/>
      <c r="KZ9" s="694"/>
      <c r="LA9" s="694"/>
      <c r="LB9" s="694"/>
      <c r="LC9" s="694"/>
      <c r="LD9" s="694"/>
      <c r="LE9" s="694"/>
      <c r="LF9" s="694"/>
      <c r="LG9" s="694"/>
      <c r="LH9" s="694"/>
      <c r="LI9" s="694"/>
      <c r="LJ9" s="694"/>
      <c r="LK9" s="694"/>
      <c r="LL9" s="694"/>
      <c r="LM9" s="694"/>
      <c r="LN9" s="694"/>
      <c r="LO9" s="694"/>
      <c r="LP9" s="694"/>
      <c r="LQ9" s="694"/>
      <c r="LR9" s="694"/>
      <c r="LS9" s="694"/>
      <c r="LT9" s="694"/>
      <c r="LU9" s="694"/>
      <c r="LV9" s="694"/>
      <c r="LW9" s="694"/>
      <c r="LX9" s="694"/>
      <c r="LY9" s="694"/>
      <c r="LZ9" s="694"/>
      <c r="MA9" s="694"/>
      <c r="MB9" s="694"/>
      <c r="MC9" s="694"/>
      <c r="MD9" s="694"/>
      <c r="ME9" s="694"/>
      <c r="MF9" s="694"/>
      <c r="MG9" s="694"/>
      <c r="MH9" s="694"/>
      <c r="MI9" s="694"/>
      <c r="MJ9" s="694"/>
      <c r="MK9" s="694"/>
      <c r="ML9" s="694"/>
      <c r="MM9" s="694"/>
      <c r="MN9" s="694"/>
      <c r="MO9" s="694"/>
      <c r="MP9" s="694"/>
      <c r="MQ9" s="694"/>
      <c r="MR9" s="694"/>
      <c r="MS9" s="694"/>
      <c r="MT9" s="694"/>
      <c r="MU9" s="694"/>
      <c r="MV9" s="694"/>
      <c r="MW9" s="694"/>
      <c r="MX9" s="694"/>
      <c r="MY9" s="694"/>
      <c r="MZ9" s="694"/>
      <c r="NA9" s="694"/>
      <c r="NB9" s="694"/>
      <c r="NC9" s="694"/>
      <c r="ND9" s="694"/>
      <c r="NE9" s="694"/>
      <c r="NF9" s="694"/>
      <c r="NG9" s="694"/>
      <c r="NH9" s="694"/>
      <c r="NI9" s="694"/>
      <c r="NJ9" s="694"/>
      <c r="NK9" s="694"/>
      <c r="NL9" s="694"/>
      <c r="NM9" s="694"/>
      <c r="NN9" s="694"/>
      <c r="NO9" s="694"/>
      <c r="NP9" s="694"/>
      <c r="NQ9" s="694"/>
      <c r="NR9" s="694"/>
      <c r="NS9" s="694"/>
      <c r="NT9" s="694"/>
      <c r="NU9" s="694"/>
      <c r="NV9" s="694"/>
      <c r="NW9" s="694"/>
      <c r="NX9" s="694"/>
      <c r="NY9" s="694"/>
      <c r="NZ9" s="694"/>
      <c r="OA9" s="694"/>
      <c r="OB9" s="694"/>
      <c r="OC9" s="694"/>
      <c r="OD9" s="694"/>
      <c r="OE9" s="694"/>
      <c r="OF9" s="694"/>
      <c r="OG9" s="694"/>
      <c r="OH9" s="694"/>
      <c r="OI9" s="694"/>
      <c r="OJ9" s="694"/>
      <c r="OK9" s="694"/>
      <c r="OL9" s="694"/>
      <c r="OM9" s="694"/>
      <c r="ON9" s="694"/>
      <c r="OO9" s="694"/>
      <c r="OP9" s="694"/>
      <c r="OQ9" s="694"/>
      <c r="OR9" s="694"/>
      <c r="OS9" s="694"/>
      <c r="OT9" s="694"/>
      <c r="OU9" s="694"/>
      <c r="OV9" s="694"/>
      <c r="OW9" s="694"/>
      <c r="OX9" s="694"/>
      <c r="OY9" s="694"/>
      <c r="OZ9" s="694"/>
      <c r="PA9" s="694"/>
      <c r="PB9" s="694"/>
      <c r="PC9" s="694"/>
      <c r="PD9" s="694"/>
      <c r="PE9" s="694"/>
      <c r="PF9" s="694"/>
      <c r="PG9" s="694"/>
      <c r="PH9" s="694"/>
      <c r="PI9" s="694"/>
      <c r="PJ9" s="694"/>
      <c r="PK9" s="694"/>
      <c r="PL9" s="694"/>
      <c r="PM9" s="694"/>
      <c r="PN9" s="694"/>
      <c r="PO9" s="694"/>
      <c r="PP9" s="694"/>
      <c r="PQ9" s="694"/>
      <c r="PR9" s="694"/>
      <c r="PS9" s="694"/>
      <c r="PT9" s="694"/>
      <c r="PU9" s="694"/>
      <c r="PV9" s="694"/>
      <c r="PW9" s="694"/>
      <c r="PX9" s="694"/>
      <c r="PY9" s="694"/>
      <c r="PZ9" s="694"/>
      <c r="QA9" s="694"/>
      <c r="QB9" s="694"/>
      <c r="QC9" s="694"/>
      <c r="QD9" s="694"/>
      <c r="QE9" s="694"/>
      <c r="QF9" s="694"/>
      <c r="QG9" s="694"/>
      <c r="QH9" s="694"/>
      <c r="QI9" s="694"/>
      <c r="QJ9" s="694"/>
      <c r="QK9" s="694"/>
      <c r="QL9" s="694"/>
      <c r="QM9" s="694"/>
      <c r="QN9" s="694"/>
      <c r="QO9" s="694"/>
      <c r="QP9" s="694"/>
      <c r="QQ9" s="694"/>
      <c r="QR9" s="694"/>
      <c r="QS9" s="694"/>
      <c r="QT9" s="694"/>
      <c r="QU9" s="694"/>
      <c r="QV9" s="694"/>
      <c r="QW9" s="694"/>
      <c r="QX9" s="694"/>
      <c r="QY9" s="694"/>
      <c r="QZ9" s="694"/>
      <c r="RA9" s="694"/>
      <c r="RB9" s="694"/>
      <c r="RC9" s="694"/>
      <c r="RD9" s="694"/>
      <c r="RE9" s="694"/>
      <c r="RF9" s="694"/>
      <c r="RG9" s="694"/>
      <c r="RH9" s="694"/>
      <c r="RI9" s="694"/>
      <c r="RJ9" s="694"/>
      <c r="RK9" s="694"/>
      <c r="RL9" s="694"/>
      <c r="RM9" s="694"/>
      <c r="RN9" s="694"/>
      <c r="RO9" s="694"/>
      <c r="RP9" s="694"/>
      <c r="RQ9" s="694"/>
      <c r="RR9" s="694"/>
      <c r="RS9" s="694"/>
      <c r="RT9" s="694"/>
      <c r="RU9" s="694"/>
      <c r="RV9" s="694"/>
      <c r="RW9" s="694"/>
      <c r="RX9" s="694"/>
      <c r="RY9" s="694"/>
      <c r="RZ9" s="694"/>
      <c r="SA9" s="694"/>
      <c r="SB9" s="694"/>
      <c r="SC9" s="694"/>
      <c r="SD9" s="694"/>
      <c r="SE9" s="694"/>
      <c r="SF9" s="694"/>
      <c r="SG9" s="694"/>
      <c r="SH9" s="694"/>
      <c r="SI9" s="694"/>
      <c r="SJ9" s="694"/>
      <c r="SK9" s="694"/>
      <c r="SL9" s="694"/>
      <c r="SM9" s="694"/>
      <c r="SN9" s="694"/>
      <c r="SO9" s="694"/>
      <c r="SP9" s="694"/>
      <c r="SQ9" s="694"/>
      <c r="SR9" s="694"/>
      <c r="SS9" s="694"/>
      <c r="ST9" s="694"/>
      <c r="SU9" s="694"/>
      <c r="SV9" s="694"/>
      <c r="SW9" s="694"/>
      <c r="SX9" s="694"/>
      <c r="SY9" s="694"/>
      <c r="SZ9" s="694"/>
      <c r="TA9" s="694"/>
      <c r="TB9" s="694"/>
      <c r="TC9" s="694"/>
      <c r="TD9" s="694"/>
      <c r="TE9" s="694"/>
      <c r="TF9" s="694"/>
      <c r="TG9" s="694"/>
      <c r="TH9" s="694"/>
      <c r="TI9" s="694"/>
      <c r="TJ9" s="694"/>
      <c r="TK9" s="694"/>
      <c r="TL9" s="694"/>
      <c r="TM9" s="694"/>
      <c r="TN9" s="694"/>
      <c r="TO9" s="694"/>
      <c r="TP9" s="694"/>
      <c r="TQ9" s="694"/>
      <c r="TR9" s="694"/>
      <c r="TS9" s="694"/>
      <c r="TT9" s="694"/>
      <c r="TU9" s="694"/>
      <c r="TV9" s="694"/>
      <c r="TW9" s="694"/>
      <c r="TX9" s="694"/>
      <c r="TY9" s="694"/>
      <c r="TZ9" s="694"/>
      <c r="UA9" s="694"/>
      <c r="UB9" s="694"/>
      <c r="UC9" s="694"/>
      <c r="UD9" s="694"/>
      <c r="UE9" s="694"/>
      <c r="UF9" s="694"/>
      <c r="UG9" s="694"/>
      <c r="UH9" s="694"/>
      <c r="UI9" s="694"/>
      <c r="UJ9" s="694"/>
      <c r="UK9" s="694"/>
      <c r="UL9" s="694"/>
      <c r="UM9" s="694"/>
      <c r="UN9" s="694"/>
      <c r="UO9" s="694"/>
      <c r="UP9" s="694"/>
      <c r="UQ9" s="694"/>
      <c r="UR9" s="694"/>
      <c r="US9" s="694"/>
      <c r="UT9" s="694"/>
      <c r="UU9" s="694"/>
      <c r="UV9" s="694"/>
      <c r="UW9" s="694"/>
      <c r="UX9" s="694"/>
      <c r="UY9" s="694"/>
      <c r="UZ9" s="694"/>
      <c r="VA9" s="694"/>
      <c r="VB9" s="694"/>
      <c r="VC9" s="694"/>
      <c r="VD9" s="694"/>
      <c r="VE9" s="694"/>
      <c r="VF9" s="694"/>
      <c r="VG9" s="694"/>
      <c r="VH9" s="694"/>
      <c r="VI9" s="694"/>
      <c r="VJ9" s="694"/>
      <c r="VK9" s="694"/>
      <c r="VL9" s="694"/>
      <c r="VM9" s="694"/>
      <c r="VN9" s="694"/>
      <c r="VO9" s="694"/>
      <c r="VP9" s="694"/>
      <c r="VQ9" s="694"/>
      <c r="VR9" s="694"/>
      <c r="VS9" s="694"/>
      <c r="VT9" s="694"/>
      <c r="VU9" s="694"/>
      <c r="VV9" s="694"/>
      <c r="VW9" s="694"/>
      <c r="VX9" s="694"/>
      <c r="VY9" s="694"/>
      <c r="VZ9" s="694"/>
      <c r="WA9" s="694"/>
      <c r="WB9" s="694"/>
      <c r="WC9" s="694"/>
      <c r="WD9" s="694"/>
      <c r="WE9" s="694"/>
      <c r="WF9" s="694"/>
      <c r="WG9" s="694"/>
      <c r="WH9" s="694"/>
      <c r="WI9" s="694"/>
      <c r="WJ9" s="694"/>
      <c r="WK9" s="694"/>
      <c r="WL9" s="694"/>
      <c r="WM9" s="694"/>
      <c r="WN9" s="694"/>
      <c r="WO9" s="694"/>
      <c r="WP9" s="694"/>
      <c r="WQ9" s="694"/>
      <c r="WR9" s="694"/>
      <c r="WS9" s="694"/>
      <c r="WT9" s="694"/>
      <c r="WU9" s="694"/>
      <c r="WV9" s="694"/>
      <c r="WW9" s="694"/>
      <c r="WX9" s="694"/>
      <c r="WY9" s="694"/>
      <c r="WZ9" s="694"/>
      <c r="XA9" s="694"/>
      <c r="XB9" s="694"/>
      <c r="XC9" s="694"/>
      <c r="XD9" s="694"/>
      <c r="XE9" s="694"/>
      <c r="XF9" s="694"/>
      <c r="XG9" s="694"/>
      <c r="XH9" s="694"/>
      <c r="XI9" s="694"/>
      <c r="XJ9" s="694"/>
      <c r="XK9" s="694"/>
      <c r="XL9" s="694"/>
      <c r="XM9" s="694"/>
      <c r="XN9" s="694"/>
      <c r="XO9" s="694"/>
      <c r="XP9" s="694"/>
      <c r="XQ9" s="694"/>
      <c r="XR9" s="694"/>
      <c r="XS9" s="694"/>
      <c r="XT9" s="694"/>
      <c r="XU9" s="694"/>
      <c r="XV9" s="694"/>
      <c r="XW9" s="694"/>
      <c r="XX9" s="694"/>
      <c r="XY9" s="694"/>
      <c r="XZ9" s="694"/>
      <c r="YA9" s="694"/>
      <c r="YB9" s="694"/>
      <c r="YC9" s="694"/>
      <c r="YD9" s="694"/>
      <c r="YE9" s="694"/>
      <c r="YF9" s="694"/>
      <c r="YG9" s="694"/>
      <c r="YH9" s="694"/>
      <c r="YI9" s="694"/>
      <c r="YJ9" s="694"/>
      <c r="YK9" s="694"/>
      <c r="YL9" s="694"/>
      <c r="YM9" s="694"/>
      <c r="YN9" s="694"/>
      <c r="YO9" s="694"/>
      <c r="YP9" s="694"/>
      <c r="YQ9" s="694"/>
      <c r="YR9" s="694"/>
      <c r="YS9" s="694"/>
      <c r="YT9" s="694"/>
      <c r="YU9" s="694"/>
      <c r="YV9" s="694"/>
      <c r="YW9" s="694"/>
      <c r="YX9" s="694"/>
      <c r="YY9" s="694"/>
      <c r="YZ9" s="694"/>
      <c r="ZA9" s="694"/>
      <c r="ZB9" s="694"/>
      <c r="ZC9" s="694"/>
      <c r="ZD9" s="694"/>
      <c r="ZE9" s="694"/>
      <c r="ZF9" s="694"/>
      <c r="ZG9" s="694"/>
      <c r="ZH9" s="694"/>
      <c r="ZI9" s="694"/>
      <c r="ZJ9" s="694"/>
      <c r="ZK9" s="694"/>
      <c r="ZL9" s="694"/>
      <c r="ZM9" s="694"/>
      <c r="ZN9" s="694"/>
      <c r="ZO9" s="694"/>
      <c r="ZP9" s="694"/>
      <c r="ZQ9" s="694"/>
      <c r="ZR9" s="694"/>
      <c r="ZS9" s="694"/>
      <c r="ZT9" s="694"/>
      <c r="ZU9" s="694"/>
      <c r="ZV9" s="694"/>
      <c r="ZW9" s="694"/>
      <c r="ZX9" s="694"/>
      <c r="ZY9" s="694"/>
      <c r="ZZ9" s="694"/>
      <c r="AAA9" s="694"/>
      <c r="AAB9" s="694"/>
      <c r="AAC9" s="694"/>
      <c r="AAD9" s="694"/>
      <c r="AAE9" s="694"/>
      <c r="AAF9" s="694"/>
      <c r="AAG9" s="694"/>
      <c r="AAH9" s="694"/>
      <c r="AAI9" s="694"/>
      <c r="AAJ9" s="694"/>
      <c r="AAK9" s="694"/>
      <c r="AAL9" s="694"/>
      <c r="AAM9" s="694"/>
      <c r="AAN9" s="694"/>
      <c r="AAO9" s="694"/>
      <c r="AAP9" s="694"/>
      <c r="AAQ9" s="694"/>
      <c r="AAR9" s="694"/>
      <c r="AAS9" s="694"/>
      <c r="AAT9" s="694"/>
      <c r="AAU9" s="694"/>
      <c r="AAV9" s="694"/>
      <c r="AAW9" s="694"/>
      <c r="AAX9" s="694"/>
      <c r="AAY9" s="694"/>
      <c r="AAZ9" s="694"/>
      <c r="ABA9" s="694"/>
      <c r="ABB9" s="694"/>
      <c r="ABC9" s="694"/>
      <c r="ABD9" s="694"/>
      <c r="ABE9" s="694"/>
      <c r="ABF9" s="694"/>
      <c r="ABG9" s="694"/>
      <c r="ABH9" s="694"/>
      <c r="ABI9" s="694"/>
      <c r="ABJ9" s="694"/>
      <c r="ABK9" s="694"/>
      <c r="ABL9" s="694"/>
      <c r="ABM9" s="694"/>
      <c r="ABN9" s="694"/>
      <c r="ABO9" s="694"/>
      <c r="ABP9" s="694"/>
      <c r="ABQ9" s="694"/>
      <c r="ABR9" s="694"/>
      <c r="ABS9" s="694"/>
      <c r="ABT9" s="694"/>
      <c r="ABU9" s="694"/>
      <c r="ABV9" s="694"/>
      <c r="ABW9" s="694"/>
      <c r="ABX9" s="694"/>
      <c r="ABY9" s="694"/>
      <c r="ABZ9" s="694"/>
      <c r="ACA9" s="694"/>
      <c r="ACB9" s="694"/>
      <c r="ACC9" s="694"/>
      <c r="ACD9" s="694"/>
      <c r="ACE9" s="694"/>
      <c r="ACF9" s="694"/>
      <c r="ACG9" s="694"/>
      <c r="ACH9" s="694"/>
      <c r="ACI9" s="694"/>
      <c r="ACJ9" s="694"/>
      <c r="ACK9" s="694"/>
      <c r="ACL9" s="694"/>
      <c r="ACM9" s="694"/>
      <c r="ACN9" s="694"/>
      <c r="ACO9" s="694"/>
      <c r="ACP9" s="694"/>
      <c r="ACQ9" s="694"/>
      <c r="ACR9" s="694"/>
      <c r="ACS9" s="694"/>
      <c r="ACT9" s="694"/>
      <c r="ACU9" s="694"/>
      <c r="ACV9" s="694"/>
      <c r="ACW9" s="694"/>
      <c r="ACX9" s="694"/>
      <c r="ACY9" s="694"/>
      <c r="ACZ9" s="694"/>
      <c r="ADA9" s="694"/>
      <c r="ADB9" s="694"/>
      <c r="ADC9" s="694"/>
      <c r="ADD9" s="694"/>
      <c r="ADE9" s="694"/>
      <c r="ADF9" s="694"/>
      <c r="ADG9" s="694"/>
      <c r="ADH9" s="694"/>
      <c r="ADI9" s="694"/>
      <c r="ADJ9" s="694"/>
      <c r="ADK9" s="694"/>
      <c r="ADL9" s="694"/>
      <c r="ADM9" s="694"/>
      <c r="ADN9" s="694"/>
      <c r="ADO9" s="694"/>
      <c r="ADP9" s="694"/>
      <c r="ADQ9" s="694"/>
      <c r="ADR9" s="694"/>
      <c r="ADS9" s="694"/>
      <c r="ADT9" s="694"/>
      <c r="ADU9" s="694"/>
      <c r="ADV9" s="694"/>
      <c r="ADW9" s="694"/>
      <c r="ADX9" s="694"/>
      <c r="ADY9" s="694"/>
      <c r="ADZ9" s="694"/>
      <c r="AEA9" s="694"/>
      <c r="AEB9" s="694"/>
      <c r="AEC9" s="694"/>
      <c r="AED9" s="694"/>
      <c r="AEE9" s="694"/>
      <c r="AEF9" s="694"/>
      <c r="AEG9" s="694"/>
      <c r="AEH9" s="694"/>
      <c r="AEI9" s="694"/>
      <c r="AEJ9" s="694"/>
      <c r="AEK9" s="694"/>
      <c r="AEL9" s="694"/>
      <c r="AEM9" s="694"/>
      <c r="AEN9" s="694"/>
      <c r="AEO9" s="694"/>
      <c r="AEP9" s="694"/>
      <c r="AEQ9" s="694"/>
      <c r="AER9" s="694"/>
      <c r="AES9" s="694"/>
      <c r="AET9" s="694"/>
      <c r="AEU9" s="694"/>
      <c r="AEV9" s="694"/>
      <c r="AEW9" s="694"/>
      <c r="AEX9" s="694"/>
      <c r="AEY9" s="694"/>
      <c r="AEZ9" s="694"/>
      <c r="AFA9" s="694"/>
      <c r="AFB9" s="694"/>
      <c r="AFC9" s="694"/>
      <c r="AFD9" s="694"/>
      <c r="AFE9" s="694"/>
      <c r="AFF9" s="694"/>
      <c r="AFG9" s="694"/>
      <c r="AFH9" s="694"/>
      <c r="AFI9" s="694"/>
      <c r="AFJ9" s="694"/>
      <c r="AFK9" s="694"/>
      <c r="AFL9" s="694"/>
      <c r="AFM9" s="694"/>
      <c r="AFN9" s="694"/>
      <c r="AFO9" s="694"/>
      <c r="AFP9" s="694"/>
      <c r="AFQ9" s="694"/>
      <c r="AFR9" s="694"/>
      <c r="AFS9" s="694"/>
      <c r="AFT9" s="694"/>
      <c r="AFU9" s="694"/>
      <c r="AFV9" s="694"/>
      <c r="AFW9" s="694"/>
      <c r="AFX9" s="694"/>
      <c r="AFY9" s="694"/>
      <c r="AFZ9" s="694"/>
      <c r="AGA9" s="694"/>
      <c r="AGB9" s="694"/>
      <c r="AGC9" s="694"/>
      <c r="AGD9" s="694"/>
      <c r="AGE9" s="694"/>
      <c r="AGF9" s="694"/>
      <c r="AGG9" s="694"/>
      <c r="AGH9" s="694"/>
      <c r="AGI9" s="694"/>
      <c r="AGJ9" s="694"/>
      <c r="AGK9" s="694"/>
      <c r="AGL9" s="694"/>
      <c r="AGM9" s="694"/>
      <c r="AGN9" s="694"/>
      <c r="AGO9" s="694"/>
      <c r="AGP9" s="694"/>
      <c r="AGQ9" s="694"/>
      <c r="AGR9" s="694"/>
      <c r="AGS9" s="694"/>
      <c r="AGT9" s="694"/>
      <c r="AGU9" s="694"/>
      <c r="AGV9" s="694"/>
      <c r="AGW9" s="694"/>
      <c r="AGX9" s="694"/>
      <c r="AGY9" s="694"/>
      <c r="AGZ9" s="694"/>
      <c r="AHA9" s="694"/>
      <c r="AHB9" s="694"/>
      <c r="AHC9" s="694"/>
      <c r="AHD9" s="694"/>
      <c r="AHE9" s="694"/>
      <c r="AHF9" s="694"/>
      <c r="AHG9" s="694"/>
      <c r="AHH9" s="694"/>
      <c r="AHI9" s="694"/>
      <c r="AHJ9" s="694"/>
      <c r="AHK9" s="694"/>
      <c r="AHL9" s="694"/>
      <c r="AHM9" s="694"/>
      <c r="AHN9" s="694"/>
      <c r="AHO9" s="694"/>
      <c r="AHP9" s="694"/>
      <c r="AHQ9" s="694"/>
      <c r="AHR9" s="694"/>
      <c r="AHS9" s="694"/>
      <c r="AHT9" s="694"/>
      <c r="AHU9" s="694"/>
      <c r="AHV9" s="694"/>
      <c r="AHW9" s="694"/>
      <c r="AHX9" s="694"/>
      <c r="AHY9" s="694"/>
      <c r="AHZ9" s="694"/>
      <c r="AIA9" s="694"/>
      <c r="AIB9" s="694"/>
      <c r="AIC9" s="694"/>
      <c r="AID9" s="694"/>
      <c r="AIE9" s="694"/>
      <c r="AIF9" s="694"/>
      <c r="AIG9" s="694"/>
      <c r="AIH9" s="694"/>
      <c r="AII9" s="694"/>
      <c r="AIJ9" s="694"/>
      <c r="AIK9" s="694"/>
      <c r="AIL9" s="694"/>
      <c r="AIM9" s="694"/>
      <c r="AIN9" s="694"/>
      <c r="AIO9" s="694"/>
      <c r="AIP9" s="694"/>
      <c r="AIQ9" s="694"/>
      <c r="AIR9" s="694"/>
      <c r="AIS9" s="694"/>
      <c r="AIT9" s="694"/>
      <c r="AIU9" s="694"/>
      <c r="AIV9" s="694"/>
      <c r="AIW9" s="694"/>
      <c r="AIX9" s="694"/>
      <c r="AIY9" s="694"/>
      <c r="AIZ9" s="694"/>
      <c r="AJA9" s="694"/>
      <c r="AJB9" s="694"/>
      <c r="AJC9" s="694"/>
      <c r="AJD9" s="694"/>
      <c r="AJE9" s="694"/>
      <c r="AJF9" s="694"/>
      <c r="AJG9" s="694"/>
      <c r="AJH9" s="694"/>
      <c r="AJI9" s="694"/>
      <c r="AJJ9" s="694"/>
      <c r="AJK9" s="694"/>
      <c r="AJL9" s="694"/>
      <c r="AJM9" s="694"/>
      <c r="AJN9" s="694"/>
      <c r="AJO9" s="694"/>
      <c r="AJP9" s="694"/>
      <c r="AJQ9" s="694"/>
      <c r="AJR9" s="694"/>
      <c r="AJS9" s="694"/>
      <c r="AJT9" s="694"/>
      <c r="AJU9" s="694"/>
      <c r="AJV9" s="694"/>
      <c r="AJW9" s="694"/>
      <c r="AJX9" s="694"/>
      <c r="AJY9" s="694"/>
      <c r="AJZ9" s="694"/>
      <c r="AKA9" s="694"/>
      <c r="AKB9" s="694"/>
      <c r="AKC9" s="694"/>
      <c r="AKD9" s="694"/>
      <c r="AKE9" s="694"/>
      <c r="AKF9" s="694"/>
      <c r="AKG9" s="694"/>
      <c r="AKH9" s="694"/>
      <c r="AKI9" s="694"/>
      <c r="AKJ9" s="694"/>
    </row>
    <row r="10" spans="1:972" ht="17.25" customHeight="1">
      <c r="H10" s="765"/>
      <c r="I10" s="724">
        <v>52.66443510639543</v>
      </c>
      <c r="J10" s="724">
        <v>45.739648462414507</v>
      </c>
      <c r="K10" s="724">
        <v>81.652187656647357</v>
      </c>
      <c r="L10" s="724">
        <v>165.71263206956652</v>
      </c>
      <c r="GV10" s="694"/>
      <c r="GW10" s="694"/>
      <c r="GX10" s="694"/>
      <c r="GY10" s="694"/>
      <c r="GZ10" s="694"/>
      <c r="HA10" s="694"/>
      <c r="HB10" s="694"/>
      <c r="HC10" s="694"/>
      <c r="HD10" s="694"/>
      <c r="HE10" s="694"/>
      <c r="HF10" s="694"/>
      <c r="HG10" s="694"/>
      <c r="HH10" s="694"/>
      <c r="HI10" s="694"/>
      <c r="HJ10" s="694"/>
      <c r="HK10" s="694"/>
      <c r="HL10" s="694"/>
      <c r="HM10" s="694"/>
      <c r="HN10" s="694"/>
      <c r="HO10" s="694"/>
      <c r="HP10" s="694"/>
      <c r="HQ10" s="694"/>
      <c r="HR10" s="694"/>
      <c r="HS10" s="694"/>
      <c r="HT10" s="694"/>
      <c r="HU10" s="694"/>
      <c r="HV10" s="694"/>
      <c r="HW10" s="694"/>
      <c r="HX10" s="694"/>
      <c r="HY10" s="694"/>
      <c r="HZ10" s="694"/>
      <c r="IA10" s="694"/>
      <c r="IB10" s="694"/>
      <c r="IC10" s="694"/>
      <c r="ID10" s="694"/>
      <c r="IE10" s="694"/>
      <c r="IF10" s="694"/>
      <c r="IG10" s="694"/>
      <c r="IH10" s="694"/>
      <c r="II10" s="694"/>
      <c r="IJ10" s="694"/>
      <c r="IK10" s="694"/>
      <c r="IL10" s="694"/>
      <c r="IM10" s="694"/>
      <c r="IN10" s="694"/>
      <c r="IO10" s="694"/>
      <c r="IP10" s="694"/>
      <c r="IQ10" s="694"/>
      <c r="IR10" s="694"/>
      <c r="IS10" s="694"/>
      <c r="IT10" s="694"/>
      <c r="IU10" s="694"/>
      <c r="IV10" s="694"/>
      <c r="IW10" s="694"/>
      <c r="IX10" s="694"/>
      <c r="IY10" s="694"/>
      <c r="IZ10" s="694"/>
      <c r="JA10" s="694"/>
      <c r="JB10" s="694"/>
      <c r="JC10" s="694"/>
      <c r="JD10" s="694"/>
      <c r="JE10" s="694"/>
      <c r="JF10" s="694"/>
      <c r="JG10" s="694"/>
      <c r="JH10" s="694"/>
      <c r="JI10" s="694"/>
      <c r="JJ10" s="694"/>
      <c r="JK10" s="694"/>
      <c r="JL10" s="694"/>
      <c r="JM10" s="694"/>
      <c r="JN10" s="694"/>
      <c r="JO10" s="694"/>
      <c r="JP10" s="694"/>
      <c r="JQ10" s="694"/>
      <c r="JR10" s="694"/>
      <c r="JS10" s="694"/>
      <c r="JT10" s="694"/>
      <c r="JU10" s="694"/>
      <c r="JV10" s="694"/>
      <c r="JW10" s="694"/>
      <c r="JX10" s="694"/>
      <c r="JY10" s="694"/>
      <c r="JZ10" s="694"/>
      <c r="KA10" s="694"/>
      <c r="KB10" s="694"/>
      <c r="KC10" s="694"/>
      <c r="KD10" s="694"/>
      <c r="KE10" s="694"/>
      <c r="KF10" s="694"/>
      <c r="KG10" s="694"/>
      <c r="KH10" s="694"/>
      <c r="KI10" s="694"/>
      <c r="KJ10" s="694"/>
      <c r="KK10" s="694"/>
      <c r="KL10" s="694"/>
      <c r="KM10" s="694"/>
      <c r="KN10" s="694"/>
      <c r="KO10" s="694"/>
      <c r="KP10" s="694"/>
      <c r="KQ10" s="694"/>
      <c r="KR10" s="694"/>
      <c r="KS10" s="694"/>
      <c r="KT10" s="694"/>
      <c r="KU10" s="694"/>
      <c r="KV10" s="694"/>
      <c r="KW10" s="694"/>
      <c r="KX10" s="694"/>
      <c r="KY10" s="694"/>
      <c r="KZ10" s="694"/>
      <c r="LA10" s="694"/>
      <c r="LB10" s="694"/>
      <c r="LC10" s="694"/>
      <c r="LD10" s="694"/>
      <c r="LE10" s="694"/>
      <c r="LF10" s="694"/>
      <c r="LG10" s="694"/>
      <c r="LH10" s="694"/>
      <c r="LI10" s="694"/>
      <c r="LJ10" s="694"/>
      <c r="LK10" s="694"/>
      <c r="LL10" s="694"/>
      <c r="LM10" s="694"/>
      <c r="LN10" s="694"/>
      <c r="LO10" s="694"/>
      <c r="LP10" s="694"/>
      <c r="LQ10" s="694"/>
      <c r="LR10" s="694"/>
      <c r="LS10" s="694"/>
      <c r="LT10" s="694"/>
      <c r="LU10" s="694"/>
      <c r="LV10" s="694"/>
      <c r="LW10" s="694"/>
      <c r="LX10" s="694"/>
      <c r="LY10" s="694"/>
      <c r="LZ10" s="694"/>
      <c r="MA10" s="694"/>
      <c r="MB10" s="694"/>
      <c r="MC10" s="694"/>
      <c r="MD10" s="694"/>
      <c r="ME10" s="694"/>
      <c r="MF10" s="694"/>
      <c r="MG10" s="694"/>
      <c r="MH10" s="694"/>
      <c r="MI10" s="694"/>
      <c r="MJ10" s="694"/>
      <c r="MK10" s="694"/>
      <c r="ML10" s="694"/>
      <c r="MM10" s="694"/>
      <c r="MN10" s="694"/>
      <c r="MO10" s="694"/>
      <c r="MP10" s="694"/>
      <c r="MQ10" s="694"/>
      <c r="MR10" s="694"/>
      <c r="MS10" s="694"/>
      <c r="MT10" s="694"/>
      <c r="MU10" s="694"/>
      <c r="MV10" s="694"/>
      <c r="MW10" s="694"/>
      <c r="MX10" s="694"/>
      <c r="MY10" s="694"/>
      <c r="MZ10" s="694"/>
      <c r="NA10" s="694"/>
      <c r="NB10" s="694"/>
      <c r="NC10" s="694"/>
      <c r="ND10" s="694"/>
      <c r="NE10" s="694"/>
      <c r="NF10" s="694"/>
      <c r="NG10" s="694"/>
      <c r="NH10" s="694"/>
      <c r="NI10" s="694"/>
      <c r="NJ10" s="694"/>
      <c r="NK10" s="694"/>
      <c r="NL10" s="694"/>
      <c r="NM10" s="694"/>
      <c r="NN10" s="694"/>
      <c r="NO10" s="694"/>
      <c r="NP10" s="694"/>
      <c r="NQ10" s="694"/>
      <c r="NR10" s="694"/>
      <c r="NS10" s="694"/>
      <c r="NT10" s="694"/>
      <c r="NU10" s="694"/>
      <c r="NV10" s="694"/>
      <c r="NW10" s="694"/>
      <c r="NX10" s="694"/>
      <c r="NY10" s="694"/>
      <c r="NZ10" s="694"/>
      <c r="OA10" s="694"/>
      <c r="OB10" s="694"/>
      <c r="OC10" s="694"/>
      <c r="OD10" s="694"/>
      <c r="OE10" s="694"/>
      <c r="OF10" s="694"/>
      <c r="OG10" s="694"/>
      <c r="OH10" s="694"/>
      <c r="OI10" s="694"/>
      <c r="OJ10" s="694"/>
      <c r="OK10" s="694"/>
      <c r="OL10" s="694"/>
      <c r="OM10" s="694"/>
      <c r="ON10" s="694"/>
      <c r="OO10" s="694"/>
      <c r="OP10" s="694"/>
      <c r="OQ10" s="694"/>
      <c r="OR10" s="694"/>
      <c r="OS10" s="694"/>
      <c r="OT10" s="694"/>
      <c r="OU10" s="694"/>
      <c r="OV10" s="694"/>
      <c r="OW10" s="694"/>
      <c r="OX10" s="694"/>
      <c r="OY10" s="694"/>
      <c r="OZ10" s="694"/>
      <c r="PA10" s="694"/>
      <c r="PB10" s="694"/>
      <c r="PC10" s="694"/>
      <c r="PD10" s="694"/>
      <c r="PE10" s="694"/>
      <c r="PF10" s="694"/>
      <c r="PG10" s="694"/>
      <c r="PH10" s="694"/>
      <c r="PI10" s="694"/>
      <c r="PJ10" s="694"/>
      <c r="PK10" s="694"/>
      <c r="PL10" s="694"/>
      <c r="PM10" s="694"/>
      <c r="PN10" s="694"/>
      <c r="PO10" s="694"/>
      <c r="PP10" s="694"/>
      <c r="PQ10" s="694"/>
      <c r="PR10" s="694"/>
      <c r="PS10" s="694"/>
      <c r="PT10" s="694"/>
      <c r="PU10" s="694"/>
      <c r="PV10" s="694"/>
      <c r="PW10" s="694"/>
      <c r="PX10" s="694"/>
      <c r="PY10" s="694"/>
      <c r="PZ10" s="694"/>
      <c r="QA10" s="694"/>
      <c r="QB10" s="694"/>
      <c r="QC10" s="694"/>
      <c r="QD10" s="694"/>
      <c r="QE10" s="694"/>
      <c r="QF10" s="694"/>
      <c r="QG10" s="694"/>
      <c r="QH10" s="694"/>
      <c r="QI10" s="694"/>
      <c r="QJ10" s="694"/>
      <c r="QK10" s="694"/>
      <c r="QL10" s="694"/>
      <c r="QM10" s="694"/>
      <c r="QN10" s="694"/>
      <c r="QO10" s="694"/>
      <c r="QP10" s="694"/>
      <c r="QQ10" s="694"/>
      <c r="QR10" s="694"/>
      <c r="QS10" s="694"/>
      <c r="QT10" s="694"/>
      <c r="QU10" s="694"/>
      <c r="QV10" s="694"/>
      <c r="QW10" s="694"/>
      <c r="QX10" s="694"/>
      <c r="QY10" s="694"/>
      <c r="QZ10" s="694"/>
      <c r="RA10" s="694"/>
      <c r="RB10" s="694"/>
      <c r="RC10" s="694"/>
      <c r="RD10" s="694"/>
      <c r="RE10" s="694"/>
      <c r="RF10" s="694"/>
      <c r="RG10" s="694"/>
      <c r="RH10" s="694"/>
      <c r="RI10" s="694"/>
      <c r="RJ10" s="694"/>
      <c r="RK10" s="694"/>
      <c r="RL10" s="694"/>
      <c r="RM10" s="694"/>
      <c r="RN10" s="694"/>
      <c r="RO10" s="694"/>
      <c r="RP10" s="694"/>
      <c r="RQ10" s="694"/>
      <c r="RR10" s="694"/>
      <c r="RS10" s="694"/>
      <c r="RT10" s="694"/>
      <c r="RU10" s="694"/>
      <c r="RV10" s="694"/>
      <c r="RW10" s="694"/>
      <c r="RX10" s="694"/>
      <c r="RY10" s="694"/>
      <c r="RZ10" s="694"/>
      <c r="SA10" s="694"/>
      <c r="SB10" s="694"/>
      <c r="SC10" s="694"/>
      <c r="SD10" s="694"/>
      <c r="SE10" s="694"/>
      <c r="SF10" s="694"/>
      <c r="SG10" s="694"/>
      <c r="SH10" s="694"/>
      <c r="SI10" s="694"/>
      <c r="SJ10" s="694"/>
      <c r="SK10" s="694"/>
      <c r="SL10" s="694"/>
      <c r="SM10" s="694"/>
      <c r="SN10" s="694"/>
      <c r="SO10" s="694"/>
      <c r="SP10" s="694"/>
      <c r="SQ10" s="694"/>
      <c r="SR10" s="694"/>
      <c r="SS10" s="694"/>
      <c r="ST10" s="694"/>
      <c r="SU10" s="694"/>
      <c r="SV10" s="694"/>
      <c r="SW10" s="694"/>
      <c r="SX10" s="694"/>
      <c r="SY10" s="694"/>
      <c r="SZ10" s="694"/>
      <c r="TA10" s="694"/>
      <c r="TB10" s="694"/>
      <c r="TC10" s="694"/>
      <c r="TD10" s="694"/>
      <c r="TE10" s="694"/>
      <c r="TF10" s="694"/>
      <c r="TG10" s="694"/>
      <c r="TH10" s="694"/>
      <c r="TI10" s="694"/>
      <c r="TJ10" s="694"/>
      <c r="TK10" s="694"/>
      <c r="TL10" s="694"/>
      <c r="TM10" s="694"/>
      <c r="TN10" s="694"/>
      <c r="TO10" s="694"/>
      <c r="TP10" s="694"/>
      <c r="TQ10" s="694"/>
      <c r="TR10" s="694"/>
      <c r="TS10" s="694"/>
      <c r="TT10" s="694"/>
      <c r="TU10" s="694"/>
      <c r="TV10" s="694"/>
      <c r="TW10" s="694"/>
      <c r="TX10" s="694"/>
      <c r="TY10" s="694"/>
      <c r="TZ10" s="694"/>
      <c r="UA10" s="694"/>
      <c r="UB10" s="694"/>
      <c r="UC10" s="694"/>
      <c r="UD10" s="694"/>
      <c r="UE10" s="694"/>
      <c r="UF10" s="694"/>
      <c r="UG10" s="694"/>
      <c r="UH10" s="694"/>
      <c r="UI10" s="694"/>
      <c r="UJ10" s="694"/>
      <c r="UK10" s="694"/>
      <c r="UL10" s="694"/>
      <c r="UM10" s="694"/>
      <c r="UN10" s="694"/>
      <c r="UO10" s="694"/>
      <c r="UP10" s="694"/>
      <c r="UQ10" s="694"/>
      <c r="UR10" s="694"/>
      <c r="US10" s="694"/>
      <c r="UT10" s="694"/>
      <c r="UU10" s="694"/>
      <c r="UV10" s="694"/>
      <c r="UW10" s="694"/>
      <c r="UX10" s="694"/>
      <c r="UY10" s="694"/>
      <c r="UZ10" s="694"/>
      <c r="VA10" s="694"/>
      <c r="VB10" s="694"/>
      <c r="VC10" s="694"/>
      <c r="VD10" s="694"/>
      <c r="VE10" s="694"/>
      <c r="VF10" s="694"/>
      <c r="VG10" s="694"/>
      <c r="VH10" s="694"/>
      <c r="VI10" s="694"/>
      <c r="VJ10" s="694"/>
      <c r="VK10" s="694"/>
      <c r="VL10" s="694"/>
      <c r="VM10" s="694"/>
      <c r="VN10" s="694"/>
      <c r="VO10" s="694"/>
      <c r="VP10" s="694"/>
      <c r="VQ10" s="694"/>
      <c r="VR10" s="694"/>
      <c r="VS10" s="694"/>
      <c r="VT10" s="694"/>
      <c r="VU10" s="694"/>
      <c r="VV10" s="694"/>
      <c r="VW10" s="694"/>
      <c r="VX10" s="694"/>
      <c r="VY10" s="694"/>
      <c r="VZ10" s="694"/>
      <c r="WA10" s="694"/>
      <c r="WB10" s="694"/>
      <c r="WC10" s="694"/>
      <c r="WD10" s="694"/>
      <c r="WE10" s="694"/>
      <c r="WF10" s="694"/>
      <c r="WG10" s="694"/>
      <c r="WH10" s="694"/>
      <c r="WI10" s="694"/>
      <c r="WJ10" s="694"/>
      <c r="WK10" s="694"/>
      <c r="WL10" s="694"/>
      <c r="WM10" s="694"/>
      <c r="WN10" s="694"/>
      <c r="WO10" s="694"/>
      <c r="WP10" s="694"/>
      <c r="WQ10" s="694"/>
      <c r="WR10" s="694"/>
      <c r="WS10" s="694"/>
      <c r="WT10" s="694"/>
      <c r="WU10" s="694"/>
      <c r="WV10" s="694"/>
      <c r="WW10" s="694"/>
      <c r="WX10" s="694"/>
      <c r="WY10" s="694"/>
      <c r="WZ10" s="694"/>
      <c r="XA10" s="694"/>
      <c r="XB10" s="694"/>
      <c r="XC10" s="694"/>
      <c r="XD10" s="694"/>
      <c r="XE10" s="694"/>
      <c r="XF10" s="694"/>
      <c r="XG10" s="694"/>
      <c r="XH10" s="694"/>
      <c r="XI10" s="694"/>
      <c r="XJ10" s="694"/>
      <c r="XK10" s="694"/>
      <c r="XL10" s="694"/>
      <c r="XM10" s="694"/>
      <c r="XN10" s="694"/>
      <c r="XO10" s="694"/>
      <c r="XP10" s="694"/>
      <c r="XQ10" s="694"/>
      <c r="XR10" s="694"/>
      <c r="XS10" s="694"/>
      <c r="XT10" s="694"/>
      <c r="XU10" s="694"/>
      <c r="XV10" s="694"/>
      <c r="XW10" s="694"/>
      <c r="XX10" s="694"/>
      <c r="XY10" s="694"/>
      <c r="XZ10" s="694"/>
      <c r="YA10" s="694"/>
      <c r="YB10" s="694"/>
      <c r="YC10" s="694"/>
      <c r="YD10" s="694"/>
      <c r="YE10" s="694"/>
      <c r="YF10" s="694"/>
      <c r="YG10" s="694"/>
      <c r="YH10" s="694"/>
      <c r="YI10" s="694"/>
      <c r="YJ10" s="694"/>
      <c r="YK10" s="694"/>
      <c r="YL10" s="694"/>
      <c r="YM10" s="694"/>
      <c r="YN10" s="694"/>
      <c r="YO10" s="694"/>
      <c r="YP10" s="694"/>
      <c r="YQ10" s="694"/>
      <c r="YR10" s="694"/>
      <c r="YS10" s="694"/>
      <c r="YT10" s="694"/>
      <c r="YU10" s="694"/>
      <c r="YV10" s="694"/>
      <c r="YW10" s="694"/>
      <c r="YX10" s="694"/>
      <c r="YY10" s="694"/>
      <c r="YZ10" s="694"/>
      <c r="ZA10" s="694"/>
      <c r="ZB10" s="694"/>
      <c r="ZC10" s="694"/>
      <c r="ZD10" s="694"/>
      <c r="ZE10" s="694"/>
      <c r="ZF10" s="694"/>
      <c r="ZG10" s="694"/>
      <c r="ZH10" s="694"/>
      <c r="ZI10" s="694"/>
      <c r="ZJ10" s="694"/>
      <c r="ZK10" s="694"/>
      <c r="ZL10" s="694"/>
      <c r="ZM10" s="694"/>
      <c r="ZN10" s="694"/>
      <c r="ZO10" s="694"/>
      <c r="ZP10" s="694"/>
      <c r="ZQ10" s="694"/>
      <c r="ZR10" s="694"/>
      <c r="ZS10" s="694"/>
      <c r="ZT10" s="694"/>
      <c r="ZU10" s="694"/>
      <c r="ZV10" s="694"/>
      <c r="ZW10" s="694"/>
      <c r="ZX10" s="694"/>
      <c r="ZY10" s="694"/>
      <c r="ZZ10" s="694"/>
      <c r="AAA10" s="694"/>
      <c r="AAB10" s="694"/>
      <c r="AAC10" s="694"/>
      <c r="AAD10" s="694"/>
      <c r="AAE10" s="694"/>
      <c r="AAF10" s="694"/>
      <c r="AAG10" s="694"/>
      <c r="AAH10" s="694"/>
      <c r="AAI10" s="694"/>
      <c r="AAJ10" s="694"/>
      <c r="AAK10" s="694"/>
      <c r="AAL10" s="694"/>
      <c r="AAM10" s="694"/>
      <c r="AAN10" s="694"/>
      <c r="AAO10" s="694"/>
      <c r="AAP10" s="694"/>
      <c r="AAQ10" s="694"/>
      <c r="AAR10" s="694"/>
      <c r="AAS10" s="694"/>
      <c r="AAT10" s="694"/>
      <c r="AAU10" s="694"/>
      <c r="AAV10" s="694"/>
      <c r="AAW10" s="694"/>
      <c r="AAX10" s="694"/>
      <c r="AAY10" s="694"/>
      <c r="AAZ10" s="694"/>
      <c r="ABA10" s="694"/>
      <c r="ABB10" s="694"/>
      <c r="ABC10" s="694"/>
      <c r="ABD10" s="694"/>
      <c r="ABE10" s="694"/>
      <c r="ABF10" s="694"/>
      <c r="ABG10" s="694"/>
      <c r="ABH10" s="694"/>
      <c r="ABI10" s="694"/>
      <c r="ABJ10" s="694"/>
      <c r="ABK10" s="694"/>
      <c r="ABL10" s="694"/>
      <c r="ABM10" s="694"/>
      <c r="ABN10" s="694"/>
      <c r="ABO10" s="694"/>
      <c r="ABP10" s="694"/>
      <c r="ABQ10" s="694"/>
      <c r="ABR10" s="694"/>
      <c r="ABS10" s="694"/>
      <c r="ABT10" s="694"/>
      <c r="ABU10" s="694"/>
      <c r="ABV10" s="694"/>
      <c r="ABW10" s="694"/>
      <c r="ABX10" s="694"/>
      <c r="ABY10" s="694"/>
      <c r="ABZ10" s="694"/>
      <c r="ACA10" s="694"/>
      <c r="ACB10" s="694"/>
      <c r="ACC10" s="694"/>
      <c r="ACD10" s="694"/>
      <c r="ACE10" s="694"/>
      <c r="ACF10" s="694"/>
      <c r="ACG10" s="694"/>
      <c r="ACH10" s="694"/>
      <c r="ACI10" s="694"/>
      <c r="ACJ10" s="694"/>
      <c r="ACK10" s="694"/>
      <c r="ACL10" s="694"/>
      <c r="ACM10" s="694"/>
      <c r="ACN10" s="694"/>
      <c r="ACO10" s="694"/>
      <c r="ACP10" s="694"/>
      <c r="ACQ10" s="694"/>
      <c r="ACR10" s="694"/>
      <c r="ACS10" s="694"/>
      <c r="ACT10" s="694"/>
      <c r="ACU10" s="694"/>
      <c r="ACV10" s="694"/>
      <c r="ACW10" s="694"/>
      <c r="ACX10" s="694"/>
      <c r="ACY10" s="694"/>
      <c r="ACZ10" s="694"/>
      <c r="ADA10" s="694"/>
      <c r="ADB10" s="694"/>
      <c r="ADC10" s="694"/>
      <c r="ADD10" s="694"/>
      <c r="ADE10" s="694"/>
      <c r="ADF10" s="694"/>
      <c r="ADG10" s="694"/>
      <c r="ADH10" s="694"/>
      <c r="ADI10" s="694"/>
      <c r="ADJ10" s="694"/>
      <c r="ADK10" s="694"/>
      <c r="ADL10" s="694"/>
      <c r="ADM10" s="694"/>
      <c r="ADN10" s="694"/>
      <c r="ADO10" s="694"/>
      <c r="ADP10" s="694"/>
      <c r="ADQ10" s="694"/>
      <c r="ADR10" s="694"/>
      <c r="ADS10" s="694"/>
      <c r="ADT10" s="694"/>
      <c r="ADU10" s="694"/>
      <c r="ADV10" s="694"/>
      <c r="ADW10" s="694"/>
      <c r="ADX10" s="694"/>
      <c r="ADY10" s="694"/>
      <c r="ADZ10" s="694"/>
      <c r="AEA10" s="694"/>
      <c r="AEB10" s="694"/>
      <c r="AEC10" s="694"/>
      <c r="AED10" s="694"/>
      <c r="AEE10" s="694"/>
      <c r="AEF10" s="694"/>
      <c r="AEG10" s="694"/>
      <c r="AEH10" s="694"/>
      <c r="AEI10" s="694"/>
      <c r="AEJ10" s="694"/>
      <c r="AEK10" s="694"/>
      <c r="AEL10" s="694"/>
      <c r="AEM10" s="694"/>
      <c r="AEN10" s="694"/>
      <c r="AEO10" s="694"/>
      <c r="AEP10" s="694"/>
      <c r="AEQ10" s="694"/>
      <c r="AER10" s="694"/>
      <c r="AES10" s="694"/>
      <c r="AET10" s="694"/>
      <c r="AEU10" s="694"/>
      <c r="AEV10" s="694"/>
      <c r="AEW10" s="694"/>
      <c r="AEX10" s="694"/>
      <c r="AEY10" s="694"/>
      <c r="AEZ10" s="694"/>
      <c r="AFA10" s="694"/>
      <c r="AFB10" s="694"/>
      <c r="AFC10" s="694"/>
      <c r="AFD10" s="694"/>
      <c r="AFE10" s="694"/>
      <c r="AFF10" s="694"/>
      <c r="AFG10" s="694"/>
      <c r="AFH10" s="694"/>
      <c r="AFI10" s="694"/>
      <c r="AFJ10" s="694"/>
      <c r="AFK10" s="694"/>
      <c r="AFL10" s="694"/>
      <c r="AFM10" s="694"/>
      <c r="AFN10" s="694"/>
      <c r="AFO10" s="694"/>
      <c r="AFP10" s="694"/>
      <c r="AFQ10" s="694"/>
      <c r="AFR10" s="694"/>
      <c r="AFS10" s="694"/>
      <c r="AFT10" s="694"/>
      <c r="AFU10" s="694"/>
      <c r="AFV10" s="694"/>
      <c r="AFW10" s="694"/>
      <c r="AFX10" s="694"/>
      <c r="AFY10" s="694"/>
      <c r="AFZ10" s="694"/>
      <c r="AGA10" s="694"/>
      <c r="AGB10" s="694"/>
      <c r="AGC10" s="694"/>
      <c r="AGD10" s="694"/>
      <c r="AGE10" s="694"/>
      <c r="AGF10" s="694"/>
      <c r="AGG10" s="694"/>
      <c r="AGH10" s="694"/>
      <c r="AGI10" s="694"/>
      <c r="AGJ10" s="694"/>
      <c r="AGK10" s="694"/>
      <c r="AGL10" s="694"/>
      <c r="AGM10" s="694"/>
      <c r="AGN10" s="694"/>
      <c r="AGO10" s="694"/>
      <c r="AGP10" s="694"/>
      <c r="AGQ10" s="694"/>
      <c r="AGR10" s="694"/>
      <c r="AGS10" s="694"/>
      <c r="AGT10" s="694"/>
      <c r="AGU10" s="694"/>
      <c r="AGV10" s="694"/>
      <c r="AGW10" s="694"/>
      <c r="AGX10" s="694"/>
      <c r="AGY10" s="694"/>
      <c r="AGZ10" s="694"/>
      <c r="AHA10" s="694"/>
      <c r="AHB10" s="694"/>
      <c r="AHC10" s="694"/>
      <c r="AHD10" s="694"/>
      <c r="AHE10" s="694"/>
      <c r="AHF10" s="694"/>
      <c r="AHG10" s="694"/>
      <c r="AHH10" s="694"/>
      <c r="AHI10" s="694"/>
      <c r="AHJ10" s="694"/>
      <c r="AHK10" s="694"/>
      <c r="AHL10" s="694"/>
      <c r="AHM10" s="694"/>
      <c r="AHN10" s="694"/>
      <c r="AHO10" s="694"/>
      <c r="AHP10" s="694"/>
      <c r="AHQ10" s="694"/>
      <c r="AHR10" s="694"/>
      <c r="AHS10" s="694"/>
      <c r="AHT10" s="694"/>
      <c r="AHU10" s="694"/>
      <c r="AHV10" s="694"/>
      <c r="AHW10" s="694"/>
      <c r="AHX10" s="694"/>
      <c r="AHY10" s="694"/>
      <c r="AHZ10" s="694"/>
      <c r="AIA10" s="694"/>
      <c r="AIB10" s="694"/>
      <c r="AIC10" s="694"/>
      <c r="AID10" s="694"/>
      <c r="AIE10" s="694"/>
      <c r="AIF10" s="694"/>
      <c r="AIG10" s="694"/>
      <c r="AIH10" s="694"/>
      <c r="AII10" s="694"/>
      <c r="AIJ10" s="694"/>
      <c r="AIK10" s="694"/>
      <c r="AIL10" s="694"/>
      <c r="AIM10" s="694"/>
      <c r="AIN10" s="694"/>
      <c r="AIO10" s="694"/>
      <c r="AIP10" s="694"/>
      <c r="AIQ10" s="694"/>
      <c r="AIR10" s="694"/>
      <c r="AIS10" s="694"/>
      <c r="AIT10" s="694"/>
      <c r="AIU10" s="694"/>
      <c r="AIV10" s="694"/>
      <c r="AIW10" s="694"/>
      <c r="AIX10" s="694"/>
      <c r="AIY10" s="694"/>
      <c r="AIZ10" s="694"/>
      <c r="AJA10" s="694"/>
      <c r="AJB10" s="694"/>
      <c r="AJC10" s="694"/>
      <c r="AJD10" s="694"/>
      <c r="AJE10" s="694"/>
      <c r="AJF10" s="694"/>
      <c r="AJG10" s="694"/>
      <c r="AJH10" s="694"/>
      <c r="AJI10" s="694"/>
      <c r="AJJ10" s="694"/>
      <c r="AJK10" s="694"/>
      <c r="AJL10" s="694"/>
      <c r="AJM10" s="694"/>
      <c r="AJN10" s="694"/>
      <c r="AJO10" s="694"/>
      <c r="AJP10" s="694"/>
      <c r="AJQ10" s="694"/>
      <c r="AJR10" s="694"/>
      <c r="AJS10" s="694"/>
      <c r="AJT10" s="694"/>
      <c r="AJU10" s="694"/>
      <c r="AJV10" s="694"/>
      <c r="AJW10" s="694"/>
      <c r="AJX10" s="694"/>
      <c r="AJY10" s="694"/>
      <c r="AJZ10" s="694"/>
      <c r="AKA10" s="694"/>
      <c r="AKB10" s="694"/>
      <c r="AKC10" s="694"/>
      <c r="AKD10" s="694"/>
      <c r="AKE10" s="694"/>
      <c r="AKF10" s="694"/>
      <c r="AKG10" s="694"/>
      <c r="AKH10" s="694"/>
      <c r="AKI10" s="694"/>
      <c r="AKJ10" s="694"/>
    </row>
    <row r="11" spans="1:972">
      <c r="H11" s="765"/>
      <c r="I11" s="724">
        <v>54.308325167711175</v>
      </c>
      <c r="J11" s="724">
        <v>47.493529577019267</v>
      </c>
      <c r="K11" s="724">
        <v>91.763565679361477</v>
      </c>
      <c r="L11" s="724">
        <v>160.20954614796472</v>
      </c>
      <c r="M11" s="694"/>
      <c r="N11" s="25"/>
      <c r="O11" s="724"/>
      <c r="GV11" s="694"/>
      <c r="GW11" s="694"/>
      <c r="GX11" s="694"/>
      <c r="GY11" s="694"/>
      <c r="GZ11" s="694"/>
      <c r="HA11" s="694"/>
      <c r="HB11" s="694"/>
      <c r="HC11" s="694"/>
      <c r="HD11" s="694"/>
      <c r="HE11" s="694"/>
      <c r="HF11" s="694"/>
      <c r="HG11" s="694"/>
      <c r="HH11" s="694"/>
      <c r="HI11" s="694"/>
      <c r="HJ11" s="694"/>
      <c r="HK11" s="694"/>
      <c r="HL11" s="694"/>
      <c r="HM11" s="694"/>
      <c r="HN11" s="694"/>
      <c r="HO11" s="694"/>
      <c r="HP11" s="694"/>
      <c r="HQ11" s="694"/>
      <c r="HR11" s="694"/>
      <c r="HS11" s="694"/>
      <c r="HT11" s="694"/>
      <c r="HU11" s="694"/>
      <c r="HV11" s="694"/>
      <c r="HW11" s="694"/>
      <c r="HX11" s="694"/>
      <c r="HY11" s="694"/>
      <c r="HZ11" s="694"/>
      <c r="IA11" s="694"/>
      <c r="IB11" s="694"/>
      <c r="IC11" s="694"/>
      <c r="ID11" s="694"/>
      <c r="IE11" s="694"/>
      <c r="IF11" s="694"/>
      <c r="IG11" s="694"/>
      <c r="IH11" s="694"/>
      <c r="II11" s="694"/>
      <c r="IJ11" s="694"/>
      <c r="IK11" s="694"/>
      <c r="IL11" s="694"/>
      <c r="IM11" s="694"/>
      <c r="IN11" s="694"/>
      <c r="IO11" s="694"/>
      <c r="IP11" s="694"/>
      <c r="IQ11" s="694"/>
      <c r="IR11" s="694"/>
      <c r="IS11" s="694"/>
      <c r="IT11" s="694"/>
      <c r="IU11" s="694"/>
      <c r="IV11" s="694"/>
      <c r="IW11" s="694"/>
      <c r="IX11" s="694"/>
      <c r="IY11" s="694"/>
      <c r="IZ11" s="694"/>
      <c r="JA11" s="694"/>
      <c r="JB11" s="694"/>
      <c r="JC11" s="694"/>
      <c r="JD11" s="694"/>
      <c r="JE11" s="694"/>
      <c r="JF11" s="694"/>
      <c r="JG11" s="694"/>
      <c r="JH11" s="694"/>
      <c r="JI11" s="694"/>
      <c r="JJ11" s="694"/>
      <c r="JK11" s="694"/>
      <c r="JL11" s="694"/>
      <c r="JM11" s="694"/>
      <c r="JN11" s="694"/>
      <c r="JO11" s="694"/>
      <c r="JP11" s="694"/>
      <c r="JQ11" s="694"/>
      <c r="JR11" s="694"/>
      <c r="JS11" s="694"/>
      <c r="JT11" s="694"/>
      <c r="JU11" s="694"/>
      <c r="JV11" s="694"/>
      <c r="JW11" s="694"/>
      <c r="JX11" s="694"/>
      <c r="JY11" s="694"/>
      <c r="JZ11" s="694"/>
      <c r="KA11" s="694"/>
      <c r="KB11" s="694"/>
      <c r="KC11" s="694"/>
      <c r="KD11" s="694"/>
      <c r="KE11" s="694"/>
      <c r="KF11" s="694"/>
      <c r="KG11" s="694"/>
      <c r="KH11" s="694"/>
      <c r="KI11" s="694"/>
      <c r="KJ11" s="694"/>
      <c r="KK11" s="694"/>
      <c r="KL11" s="694"/>
      <c r="KM11" s="694"/>
      <c r="KN11" s="694"/>
      <c r="KO11" s="694"/>
      <c r="KP11" s="694"/>
      <c r="KQ11" s="694"/>
      <c r="KR11" s="694"/>
      <c r="KS11" s="694"/>
      <c r="KT11" s="694"/>
      <c r="KU11" s="694"/>
      <c r="KV11" s="694"/>
      <c r="KW11" s="694"/>
      <c r="KX11" s="694"/>
      <c r="KY11" s="694"/>
      <c r="KZ11" s="694"/>
      <c r="LA11" s="694"/>
      <c r="LB11" s="694"/>
      <c r="LC11" s="694"/>
      <c r="LD11" s="694"/>
      <c r="LE11" s="694"/>
      <c r="LF11" s="694"/>
      <c r="LG11" s="694"/>
      <c r="LH11" s="694"/>
      <c r="LI11" s="694"/>
      <c r="LJ11" s="694"/>
      <c r="LK11" s="694"/>
      <c r="LL11" s="694"/>
      <c r="LM11" s="694"/>
      <c r="LN11" s="694"/>
      <c r="LO11" s="694"/>
      <c r="LP11" s="694"/>
      <c r="LQ11" s="694"/>
      <c r="LR11" s="694"/>
      <c r="LS11" s="694"/>
      <c r="LT11" s="694"/>
      <c r="LU11" s="694"/>
      <c r="LV11" s="694"/>
      <c r="LW11" s="694"/>
      <c r="LX11" s="694"/>
      <c r="LY11" s="694"/>
      <c r="LZ11" s="694"/>
      <c r="MA11" s="694"/>
      <c r="MB11" s="694"/>
      <c r="MC11" s="694"/>
      <c r="MD11" s="694"/>
      <c r="ME11" s="694"/>
      <c r="MF11" s="694"/>
      <c r="MG11" s="694"/>
      <c r="MH11" s="694"/>
      <c r="MI11" s="694"/>
      <c r="MJ11" s="694"/>
      <c r="MK11" s="694"/>
      <c r="ML11" s="694"/>
      <c r="MM11" s="694"/>
      <c r="MN11" s="694"/>
      <c r="MO11" s="694"/>
      <c r="MP11" s="694"/>
      <c r="MQ11" s="694"/>
      <c r="MR11" s="694"/>
      <c r="MS11" s="694"/>
      <c r="MT11" s="694"/>
      <c r="MU11" s="694"/>
      <c r="MV11" s="694"/>
      <c r="MW11" s="694"/>
      <c r="MX11" s="694"/>
      <c r="MY11" s="694"/>
      <c r="MZ11" s="694"/>
      <c r="NA11" s="694"/>
      <c r="NB11" s="694"/>
      <c r="NC11" s="694"/>
      <c r="ND11" s="694"/>
      <c r="NE11" s="694"/>
      <c r="NF11" s="694"/>
      <c r="NG11" s="694"/>
      <c r="NH11" s="694"/>
      <c r="NI11" s="694"/>
      <c r="NJ11" s="694"/>
      <c r="NK11" s="694"/>
      <c r="NL11" s="694"/>
      <c r="NM11" s="694"/>
      <c r="NN11" s="694"/>
      <c r="NO11" s="694"/>
      <c r="NP11" s="694"/>
      <c r="NQ11" s="694"/>
      <c r="NR11" s="694"/>
      <c r="NS11" s="694"/>
      <c r="NT11" s="694"/>
      <c r="NU11" s="694"/>
      <c r="NV11" s="694"/>
      <c r="NW11" s="694"/>
      <c r="NX11" s="694"/>
      <c r="NY11" s="694"/>
      <c r="NZ11" s="694"/>
      <c r="OA11" s="694"/>
      <c r="OB11" s="694"/>
      <c r="OC11" s="694"/>
      <c r="OD11" s="694"/>
      <c r="OE11" s="694"/>
      <c r="OF11" s="694"/>
      <c r="OG11" s="694"/>
      <c r="OH11" s="694"/>
      <c r="OI11" s="694"/>
      <c r="OJ11" s="694"/>
      <c r="OK11" s="694"/>
      <c r="OL11" s="694"/>
      <c r="OM11" s="694"/>
      <c r="ON11" s="694"/>
      <c r="OO11" s="694"/>
      <c r="OP11" s="694"/>
      <c r="OQ11" s="694"/>
      <c r="OR11" s="694"/>
      <c r="OS11" s="694"/>
      <c r="OT11" s="694"/>
      <c r="OU11" s="694"/>
      <c r="OV11" s="694"/>
      <c r="OW11" s="694"/>
      <c r="OX11" s="694"/>
      <c r="OY11" s="694"/>
      <c r="OZ11" s="694"/>
      <c r="PA11" s="694"/>
      <c r="PB11" s="694"/>
      <c r="PC11" s="694"/>
      <c r="PD11" s="694"/>
      <c r="PE11" s="694"/>
      <c r="PF11" s="694"/>
      <c r="PG11" s="694"/>
      <c r="PH11" s="694"/>
      <c r="PI11" s="694"/>
      <c r="PJ11" s="694"/>
      <c r="PK11" s="694"/>
      <c r="PL11" s="694"/>
      <c r="PM11" s="694"/>
      <c r="PN11" s="694"/>
      <c r="PO11" s="694"/>
      <c r="PP11" s="694"/>
      <c r="PQ11" s="694"/>
      <c r="PR11" s="694"/>
      <c r="PS11" s="694"/>
      <c r="PT11" s="694"/>
      <c r="PU11" s="694"/>
      <c r="PV11" s="694"/>
      <c r="PW11" s="694"/>
      <c r="PX11" s="694"/>
      <c r="PY11" s="694"/>
      <c r="PZ11" s="694"/>
      <c r="QA11" s="694"/>
      <c r="QB11" s="694"/>
      <c r="QC11" s="694"/>
      <c r="QD11" s="694"/>
      <c r="QE11" s="694"/>
      <c r="QF11" s="694"/>
      <c r="QG11" s="694"/>
      <c r="QH11" s="694"/>
      <c r="QI11" s="694"/>
      <c r="QJ11" s="694"/>
      <c r="QK11" s="694"/>
      <c r="QL11" s="694"/>
      <c r="QM11" s="694"/>
      <c r="QN11" s="694"/>
      <c r="QO11" s="694"/>
      <c r="QP11" s="694"/>
      <c r="QQ11" s="694"/>
      <c r="QR11" s="694"/>
      <c r="QS11" s="694"/>
      <c r="QT11" s="694"/>
      <c r="QU11" s="694"/>
      <c r="QV11" s="694"/>
      <c r="QW11" s="694"/>
      <c r="QX11" s="694"/>
      <c r="QY11" s="694"/>
      <c r="QZ11" s="694"/>
      <c r="RA11" s="694"/>
      <c r="RB11" s="694"/>
      <c r="RC11" s="694"/>
      <c r="RD11" s="694"/>
      <c r="RE11" s="694"/>
      <c r="RF11" s="694"/>
      <c r="RG11" s="694"/>
      <c r="RH11" s="694"/>
      <c r="RI11" s="694"/>
      <c r="RJ11" s="694"/>
      <c r="RK11" s="694"/>
      <c r="RL11" s="694"/>
      <c r="RM11" s="694"/>
      <c r="RN11" s="694"/>
      <c r="RO11" s="694"/>
      <c r="RP11" s="694"/>
      <c r="RQ11" s="694"/>
      <c r="RR11" s="694"/>
      <c r="RS11" s="694"/>
      <c r="RT11" s="694"/>
      <c r="RU11" s="694"/>
      <c r="RV11" s="694"/>
      <c r="RW11" s="694"/>
      <c r="RX11" s="694"/>
      <c r="RY11" s="694"/>
      <c r="RZ11" s="694"/>
      <c r="SA11" s="694"/>
      <c r="SB11" s="694"/>
      <c r="SC11" s="694"/>
      <c r="SD11" s="694"/>
      <c r="SE11" s="694"/>
      <c r="SF11" s="694"/>
      <c r="SG11" s="694"/>
      <c r="SH11" s="694"/>
      <c r="SI11" s="694"/>
      <c r="SJ11" s="694"/>
      <c r="SK11" s="694"/>
      <c r="SL11" s="694"/>
      <c r="SM11" s="694"/>
      <c r="SN11" s="694"/>
      <c r="SO11" s="694"/>
      <c r="SP11" s="694"/>
      <c r="SQ11" s="694"/>
      <c r="SR11" s="694"/>
      <c r="SS11" s="694"/>
      <c r="ST11" s="694"/>
      <c r="SU11" s="694"/>
      <c r="SV11" s="694"/>
      <c r="SW11" s="694"/>
      <c r="SX11" s="694"/>
      <c r="SY11" s="694"/>
      <c r="SZ11" s="694"/>
      <c r="TA11" s="694"/>
      <c r="TB11" s="694"/>
      <c r="TC11" s="694"/>
      <c r="TD11" s="694"/>
      <c r="TE11" s="694"/>
      <c r="TF11" s="694"/>
      <c r="TG11" s="694"/>
      <c r="TH11" s="694"/>
      <c r="TI11" s="694"/>
      <c r="TJ11" s="694"/>
      <c r="TK11" s="694"/>
      <c r="TL11" s="694"/>
      <c r="TM11" s="694"/>
      <c r="TN11" s="694"/>
      <c r="TO11" s="694"/>
      <c r="TP11" s="694"/>
      <c r="TQ11" s="694"/>
      <c r="TR11" s="694"/>
      <c r="TS11" s="694"/>
      <c r="TT11" s="694"/>
      <c r="TU11" s="694"/>
      <c r="TV11" s="694"/>
      <c r="TW11" s="694"/>
      <c r="TX11" s="694"/>
      <c r="TY11" s="694"/>
      <c r="TZ11" s="694"/>
      <c r="UA11" s="694"/>
      <c r="UB11" s="694"/>
      <c r="UC11" s="694"/>
      <c r="UD11" s="694"/>
      <c r="UE11" s="694"/>
      <c r="UF11" s="694"/>
      <c r="UG11" s="694"/>
      <c r="UH11" s="694"/>
      <c r="UI11" s="694"/>
      <c r="UJ11" s="694"/>
      <c r="UK11" s="694"/>
      <c r="UL11" s="694"/>
      <c r="UM11" s="694"/>
      <c r="UN11" s="694"/>
      <c r="UO11" s="694"/>
      <c r="UP11" s="694"/>
      <c r="UQ11" s="694"/>
      <c r="UR11" s="694"/>
      <c r="US11" s="694"/>
      <c r="UT11" s="694"/>
      <c r="UU11" s="694"/>
      <c r="UV11" s="694"/>
      <c r="UW11" s="694"/>
      <c r="UX11" s="694"/>
      <c r="UY11" s="694"/>
      <c r="UZ11" s="694"/>
      <c r="VA11" s="694"/>
      <c r="VB11" s="694"/>
      <c r="VC11" s="694"/>
      <c r="VD11" s="694"/>
      <c r="VE11" s="694"/>
      <c r="VF11" s="694"/>
      <c r="VG11" s="694"/>
      <c r="VH11" s="694"/>
      <c r="VI11" s="694"/>
      <c r="VJ11" s="694"/>
      <c r="VK11" s="694"/>
      <c r="VL11" s="694"/>
      <c r="VM11" s="694"/>
      <c r="VN11" s="694"/>
      <c r="VO11" s="694"/>
      <c r="VP11" s="694"/>
      <c r="VQ11" s="694"/>
      <c r="VR11" s="694"/>
      <c r="VS11" s="694"/>
      <c r="VT11" s="694"/>
      <c r="VU11" s="694"/>
      <c r="VV11" s="694"/>
      <c r="VW11" s="694"/>
      <c r="VX11" s="694"/>
      <c r="VY11" s="694"/>
      <c r="VZ11" s="694"/>
      <c r="WA11" s="694"/>
      <c r="WB11" s="694"/>
      <c r="WC11" s="694"/>
      <c r="WD11" s="694"/>
      <c r="WE11" s="694"/>
      <c r="WF11" s="694"/>
      <c r="WG11" s="694"/>
      <c r="WH11" s="694"/>
      <c r="WI11" s="694"/>
      <c r="WJ11" s="694"/>
      <c r="WK11" s="694"/>
      <c r="WL11" s="694"/>
      <c r="WM11" s="694"/>
      <c r="WN11" s="694"/>
      <c r="WO11" s="694"/>
      <c r="WP11" s="694"/>
      <c r="WQ11" s="694"/>
      <c r="WR11" s="694"/>
      <c r="WS11" s="694"/>
      <c r="WT11" s="694"/>
      <c r="WU11" s="694"/>
      <c r="WV11" s="694"/>
      <c r="WW11" s="694"/>
      <c r="WX11" s="694"/>
      <c r="WY11" s="694"/>
      <c r="WZ11" s="694"/>
      <c r="XA11" s="694"/>
      <c r="XB11" s="694"/>
      <c r="XC11" s="694"/>
      <c r="XD11" s="694"/>
      <c r="XE11" s="694"/>
      <c r="XF11" s="694"/>
      <c r="XG11" s="694"/>
      <c r="XH11" s="694"/>
      <c r="XI11" s="694"/>
      <c r="XJ11" s="694"/>
      <c r="XK11" s="694"/>
      <c r="XL11" s="694"/>
      <c r="XM11" s="694"/>
      <c r="XN11" s="694"/>
      <c r="XO11" s="694"/>
      <c r="XP11" s="694"/>
      <c r="XQ11" s="694"/>
      <c r="XR11" s="694"/>
      <c r="XS11" s="694"/>
      <c r="XT11" s="694"/>
      <c r="XU11" s="694"/>
      <c r="XV11" s="694"/>
      <c r="XW11" s="694"/>
      <c r="XX11" s="694"/>
      <c r="XY11" s="694"/>
      <c r="XZ11" s="694"/>
      <c r="YA11" s="694"/>
      <c r="YB11" s="694"/>
      <c r="YC11" s="694"/>
      <c r="YD11" s="694"/>
      <c r="YE11" s="694"/>
      <c r="YF11" s="694"/>
      <c r="YG11" s="694"/>
      <c r="YH11" s="694"/>
      <c r="YI11" s="694"/>
      <c r="YJ11" s="694"/>
      <c r="YK11" s="694"/>
      <c r="YL11" s="694"/>
      <c r="YM11" s="694"/>
      <c r="YN11" s="694"/>
      <c r="YO11" s="694"/>
      <c r="YP11" s="694"/>
      <c r="YQ11" s="694"/>
      <c r="YR11" s="694"/>
      <c r="YS11" s="694"/>
      <c r="YT11" s="694"/>
      <c r="YU11" s="694"/>
      <c r="YV11" s="694"/>
      <c r="YW11" s="694"/>
      <c r="YX11" s="694"/>
      <c r="YY11" s="694"/>
      <c r="YZ11" s="694"/>
      <c r="ZA11" s="694"/>
      <c r="ZB11" s="694"/>
      <c r="ZC11" s="694"/>
      <c r="ZD11" s="694"/>
      <c r="ZE11" s="694"/>
      <c r="ZF11" s="694"/>
      <c r="ZG11" s="694"/>
      <c r="ZH11" s="694"/>
      <c r="ZI11" s="694"/>
      <c r="ZJ11" s="694"/>
      <c r="ZK11" s="694"/>
      <c r="ZL11" s="694"/>
      <c r="ZM11" s="694"/>
      <c r="ZN11" s="694"/>
      <c r="ZO11" s="694"/>
      <c r="ZP11" s="694"/>
      <c r="ZQ11" s="694"/>
      <c r="ZR11" s="694"/>
      <c r="ZS11" s="694"/>
      <c r="ZT11" s="694"/>
      <c r="ZU11" s="694"/>
      <c r="ZV11" s="694"/>
      <c r="ZW11" s="694"/>
      <c r="ZX11" s="694"/>
      <c r="ZY11" s="694"/>
      <c r="ZZ11" s="694"/>
      <c r="AAA11" s="694"/>
      <c r="AAB11" s="694"/>
      <c r="AAC11" s="694"/>
      <c r="AAD11" s="694"/>
      <c r="AAE11" s="694"/>
      <c r="AAF11" s="694"/>
      <c r="AAG11" s="694"/>
      <c r="AAH11" s="694"/>
      <c r="AAI11" s="694"/>
      <c r="AAJ11" s="694"/>
      <c r="AAK11" s="694"/>
      <c r="AAL11" s="694"/>
      <c r="AAM11" s="694"/>
      <c r="AAN11" s="694"/>
      <c r="AAO11" s="694"/>
      <c r="AAP11" s="694"/>
      <c r="AAQ11" s="694"/>
      <c r="AAR11" s="694"/>
      <c r="AAS11" s="694"/>
      <c r="AAT11" s="694"/>
      <c r="AAU11" s="694"/>
      <c r="AAV11" s="694"/>
      <c r="AAW11" s="694"/>
      <c r="AAX11" s="694"/>
      <c r="AAY11" s="694"/>
      <c r="AAZ11" s="694"/>
      <c r="ABA11" s="694"/>
      <c r="ABB11" s="694"/>
      <c r="ABC11" s="694"/>
      <c r="ABD11" s="694"/>
      <c r="ABE11" s="694"/>
      <c r="ABF11" s="694"/>
      <c r="ABG11" s="694"/>
      <c r="ABH11" s="694"/>
      <c r="ABI11" s="694"/>
      <c r="ABJ11" s="694"/>
      <c r="ABK11" s="694"/>
      <c r="ABL11" s="694"/>
      <c r="ABM11" s="694"/>
      <c r="ABN11" s="694"/>
      <c r="ABO11" s="694"/>
      <c r="ABP11" s="694"/>
      <c r="ABQ11" s="694"/>
      <c r="ABR11" s="694"/>
      <c r="ABS11" s="694"/>
      <c r="ABT11" s="694"/>
      <c r="ABU11" s="694"/>
      <c r="ABV11" s="694"/>
      <c r="ABW11" s="694"/>
      <c r="ABX11" s="694"/>
      <c r="ABY11" s="694"/>
      <c r="ABZ11" s="694"/>
      <c r="ACA11" s="694"/>
      <c r="ACB11" s="694"/>
      <c r="ACC11" s="694"/>
      <c r="ACD11" s="694"/>
      <c r="ACE11" s="694"/>
      <c r="ACF11" s="694"/>
      <c r="ACG11" s="694"/>
      <c r="ACH11" s="694"/>
      <c r="ACI11" s="694"/>
      <c r="ACJ11" s="694"/>
      <c r="ACK11" s="694"/>
      <c r="ACL11" s="694"/>
      <c r="ACM11" s="694"/>
      <c r="ACN11" s="694"/>
      <c r="ACO11" s="694"/>
      <c r="ACP11" s="694"/>
      <c r="ACQ11" s="694"/>
      <c r="ACR11" s="694"/>
      <c r="ACS11" s="694"/>
      <c r="ACT11" s="694"/>
      <c r="ACU11" s="694"/>
      <c r="ACV11" s="694"/>
      <c r="ACW11" s="694"/>
      <c r="ACX11" s="694"/>
      <c r="ACY11" s="694"/>
      <c r="ACZ11" s="694"/>
      <c r="ADA11" s="694"/>
      <c r="ADB11" s="694"/>
      <c r="ADC11" s="694"/>
      <c r="ADD11" s="694"/>
      <c r="ADE11" s="694"/>
      <c r="ADF11" s="694"/>
      <c r="ADG11" s="694"/>
      <c r="ADH11" s="694"/>
      <c r="ADI11" s="694"/>
      <c r="ADJ11" s="694"/>
      <c r="ADK11" s="694"/>
      <c r="ADL11" s="694"/>
      <c r="ADM11" s="694"/>
      <c r="ADN11" s="694"/>
      <c r="ADO11" s="694"/>
      <c r="ADP11" s="694"/>
      <c r="ADQ11" s="694"/>
      <c r="ADR11" s="694"/>
      <c r="ADS11" s="694"/>
      <c r="ADT11" s="694"/>
      <c r="ADU11" s="694"/>
      <c r="ADV11" s="694"/>
      <c r="ADW11" s="694"/>
      <c r="ADX11" s="694"/>
      <c r="ADY11" s="694"/>
      <c r="ADZ11" s="694"/>
      <c r="AEA11" s="694"/>
      <c r="AEB11" s="694"/>
      <c r="AEC11" s="694"/>
      <c r="AED11" s="694"/>
      <c r="AEE11" s="694"/>
      <c r="AEF11" s="694"/>
      <c r="AEG11" s="694"/>
      <c r="AEH11" s="694"/>
      <c r="AEI11" s="694"/>
      <c r="AEJ11" s="694"/>
      <c r="AEK11" s="694"/>
      <c r="AEL11" s="694"/>
      <c r="AEM11" s="694"/>
      <c r="AEN11" s="694"/>
      <c r="AEO11" s="694"/>
      <c r="AEP11" s="694"/>
      <c r="AEQ11" s="694"/>
      <c r="AER11" s="694"/>
      <c r="AES11" s="694"/>
      <c r="AET11" s="694"/>
      <c r="AEU11" s="694"/>
      <c r="AEV11" s="694"/>
      <c r="AEW11" s="694"/>
      <c r="AEX11" s="694"/>
      <c r="AEY11" s="694"/>
      <c r="AEZ11" s="694"/>
      <c r="AFA11" s="694"/>
      <c r="AFB11" s="694"/>
      <c r="AFC11" s="694"/>
      <c r="AFD11" s="694"/>
      <c r="AFE11" s="694"/>
      <c r="AFF11" s="694"/>
      <c r="AFG11" s="694"/>
      <c r="AFH11" s="694"/>
      <c r="AFI11" s="694"/>
      <c r="AFJ11" s="694"/>
      <c r="AFK11" s="694"/>
      <c r="AFL11" s="694"/>
      <c r="AFM11" s="694"/>
      <c r="AFN11" s="694"/>
      <c r="AFO11" s="694"/>
      <c r="AFP11" s="694"/>
      <c r="AFQ11" s="694"/>
      <c r="AFR11" s="694"/>
      <c r="AFS11" s="694"/>
      <c r="AFT11" s="694"/>
      <c r="AFU11" s="694"/>
      <c r="AFV11" s="694"/>
      <c r="AFW11" s="694"/>
      <c r="AFX11" s="694"/>
      <c r="AFY11" s="694"/>
      <c r="AFZ11" s="694"/>
      <c r="AGA11" s="694"/>
      <c r="AGB11" s="694"/>
      <c r="AGC11" s="694"/>
      <c r="AGD11" s="694"/>
      <c r="AGE11" s="694"/>
      <c r="AGF11" s="694"/>
      <c r="AGG11" s="694"/>
      <c r="AGH11" s="694"/>
      <c r="AGI11" s="694"/>
      <c r="AGJ11" s="694"/>
      <c r="AGK11" s="694"/>
      <c r="AGL11" s="694"/>
      <c r="AGM11" s="694"/>
      <c r="AGN11" s="694"/>
      <c r="AGO11" s="694"/>
      <c r="AGP11" s="694"/>
      <c r="AGQ11" s="694"/>
      <c r="AGR11" s="694"/>
      <c r="AGS11" s="694"/>
      <c r="AGT11" s="694"/>
      <c r="AGU11" s="694"/>
      <c r="AGV11" s="694"/>
      <c r="AGW11" s="694"/>
      <c r="AGX11" s="694"/>
      <c r="AGY11" s="694"/>
      <c r="AGZ11" s="694"/>
      <c r="AHA11" s="694"/>
      <c r="AHB11" s="694"/>
      <c r="AHC11" s="694"/>
      <c r="AHD11" s="694"/>
      <c r="AHE11" s="694"/>
      <c r="AHF11" s="694"/>
      <c r="AHG11" s="694"/>
      <c r="AHH11" s="694"/>
      <c r="AHI11" s="694"/>
      <c r="AHJ11" s="694"/>
      <c r="AHK11" s="694"/>
      <c r="AHL11" s="694"/>
      <c r="AHM11" s="694"/>
      <c r="AHN11" s="694"/>
      <c r="AHO11" s="694"/>
      <c r="AHP11" s="694"/>
      <c r="AHQ11" s="694"/>
      <c r="AHR11" s="694"/>
      <c r="AHS11" s="694"/>
      <c r="AHT11" s="694"/>
      <c r="AHU11" s="694"/>
      <c r="AHV11" s="694"/>
      <c r="AHW11" s="694"/>
      <c r="AHX11" s="694"/>
      <c r="AHY11" s="694"/>
      <c r="AHZ11" s="694"/>
      <c r="AIA11" s="694"/>
      <c r="AIB11" s="694"/>
      <c r="AIC11" s="694"/>
      <c r="AID11" s="694"/>
      <c r="AIE11" s="694"/>
      <c r="AIF11" s="694"/>
      <c r="AIG11" s="694"/>
      <c r="AIH11" s="694"/>
      <c r="AII11" s="694"/>
      <c r="AIJ11" s="694"/>
      <c r="AIK11" s="694"/>
      <c r="AIL11" s="694"/>
      <c r="AIM11" s="694"/>
      <c r="AIN11" s="694"/>
      <c r="AIO11" s="694"/>
      <c r="AIP11" s="694"/>
      <c r="AIQ11" s="694"/>
      <c r="AIR11" s="694"/>
      <c r="AIS11" s="694"/>
      <c r="AIT11" s="694"/>
      <c r="AIU11" s="694"/>
      <c r="AIV11" s="694"/>
      <c r="AIW11" s="694"/>
      <c r="AIX11" s="694"/>
      <c r="AIY11" s="694"/>
      <c r="AIZ11" s="694"/>
      <c r="AJA11" s="694"/>
      <c r="AJB11" s="694"/>
      <c r="AJC11" s="694"/>
      <c r="AJD11" s="694"/>
      <c r="AJE11" s="694"/>
      <c r="AJF11" s="694"/>
      <c r="AJG11" s="694"/>
      <c r="AJH11" s="694"/>
      <c r="AJI11" s="694"/>
      <c r="AJJ11" s="694"/>
      <c r="AJK11" s="694"/>
      <c r="AJL11" s="694"/>
      <c r="AJM11" s="694"/>
      <c r="AJN11" s="694"/>
      <c r="AJO11" s="694"/>
      <c r="AJP11" s="694"/>
      <c r="AJQ11" s="694"/>
      <c r="AJR11" s="694"/>
      <c r="AJS11" s="694"/>
      <c r="AJT11" s="694"/>
      <c r="AJU11" s="694"/>
      <c r="AJV11" s="694"/>
      <c r="AJW11" s="694"/>
      <c r="AJX11" s="694"/>
      <c r="AJY11" s="694"/>
      <c r="AJZ11" s="694"/>
      <c r="AKA11" s="694"/>
      <c r="AKB11" s="694"/>
      <c r="AKC11" s="694"/>
      <c r="AKD11" s="694"/>
      <c r="AKE11" s="694"/>
      <c r="AKF11" s="694"/>
      <c r="AKG11" s="694"/>
      <c r="AKH11" s="694"/>
      <c r="AKI11" s="694"/>
      <c r="AKJ11" s="694"/>
    </row>
    <row r="12" spans="1:972">
      <c r="H12" s="765"/>
      <c r="I12" s="724">
        <v>54.814224924512374</v>
      </c>
      <c r="J12" s="724">
        <v>40.44592867497181</v>
      </c>
      <c r="K12" s="724">
        <v>91.015275304283762</v>
      </c>
      <c r="L12" s="724">
        <v>155.62446711574177</v>
      </c>
      <c r="M12" s="694"/>
      <c r="N12" s="25"/>
      <c r="O12" s="724"/>
      <c r="GV12" s="694"/>
      <c r="GW12" s="694"/>
      <c r="GX12" s="694"/>
      <c r="GY12" s="694"/>
      <c r="GZ12" s="694"/>
      <c r="HA12" s="694"/>
      <c r="HB12" s="694"/>
      <c r="HC12" s="694"/>
      <c r="HD12" s="694"/>
      <c r="HE12" s="694"/>
      <c r="HF12" s="694"/>
      <c r="HG12" s="694"/>
      <c r="HH12" s="694"/>
      <c r="HI12" s="694"/>
      <c r="HJ12" s="694"/>
      <c r="HK12" s="694"/>
      <c r="HL12" s="694"/>
      <c r="HM12" s="694"/>
      <c r="HN12" s="694"/>
      <c r="HO12" s="694"/>
      <c r="HP12" s="694"/>
      <c r="HQ12" s="694"/>
      <c r="HR12" s="694"/>
      <c r="HS12" s="694"/>
      <c r="HT12" s="694"/>
      <c r="HU12" s="694"/>
      <c r="HV12" s="694"/>
      <c r="HW12" s="694"/>
      <c r="HX12" s="694"/>
      <c r="HY12" s="694"/>
      <c r="HZ12" s="694"/>
      <c r="IA12" s="694"/>
      <c r="IB12" s="694"/>
      <c r="IC12" s="694"/>
      <c r="ID12" s="694"/>
      <c r="IE12" s="694"/>
      <c r="IF12" s="694"/>
      <c r="IG12" s="694"/>
      <c r="IH12" s="694"/>
      <c r="II12" s="694"/>
      <c r="IJ12" s="694"/>
      <c r="IK12" s="694"/>
      <c r="IL12" s="694"/>
      <c r="IM12" s="694"/>
      <c r="IN12" s="694"/>
      <c r="IO12" s="694"/>
      <c r="IP12" s="694"/>
      <c r="IQ12" s="694"/>
      <c r="IR12" s="694"/>
      <c r="IS12" s="694"/>
      <c r="IT12" s="694"/>
      <c r="IU12" s="694"/>
      <c r="IV12" s="694"/>
      <c r="IW12" s="694"/>
      <c r="IX12" s="694"/>
      <c r="IY12" s="694"/>
      <c r="IZ12" s="694"/>
      <c r="JA12" s="694"/>
      <c r="JB12" s="694"/>
      <c r="JC12" s="694"/>
      <c r="JD12" s="694"/>
      <c r="JE12" s="694"/>
      <c r="JF12" s="694"/>
      <c r="JG12" s="694"/>
      <c r="JH12" s="694"/>
      <c r="JI12" s="694"/>
      <c r="JJ12" s="694"/>
      <c r="JK12" s="694"/>
      <c r="JL12" s="694"/>
      <c r="JM12" s="694"/>
      <c r="JN12" s="694"/>
      <c r="JO12" s="694"/>
      <c r="JP12" s="694"/>
      <c r="JQ12" s="694"/>
      <c r="JR12" s="694"/>
      <c r="JS12" s="694"/>
      <c r="JT12" s="694"/>
      <c r="JU12" s="694"/>
      <c r="JV12" s="694"/>
      <c r="JW12" s="694"/>
      <c r="JX12" s="694"/>
      <c r="JY12" s="694"/>
      <c r="JZ12" s="694"/>
      <c r="KA12" s="694"/>
      <c r="KB12" s="694"/>
      <c r="KC12" s="694"/>
      <c r="KD12" s="694"/>
      <c r="KE12" s="694"/>
      <c r="KF12" s="694"/>
      <c r="KG12" s="694"/>
      <c r="KH12" s="694"/>
      <c r="KI12" s="694"/>
      <c r="KJ12" s="694"/>
      <c r="KK12" s="694"/>
      <c r="KL12" s="694"/>
      <c r="KM12" s="694"/>
      <c r="KN12" s="694"/>
      <c r="KO12" s="694"/>
      <c r="KP12" s="694"/>
      <c r="KQ12" s="694"/>
      <c r="KR12" s="694"/>
      <c r="KS12" s="694"/>
      <c r="KT12" s="694"/>
      <c r="KU12" s="694"/>
      <c r="KV12" s="694"/>
      <c r="KW12" s="694"/>
      <c r="KX12" s="694"/>
      <c r="KY12" s="694"/>
      <c r="KZ12" s="694"/>
      <c r="LA12" s="694"/>
      <c r="LB12" s="694"/>
      <c r="LC12" s="694"/>
      <c r="LD12" s="694"/>
      <c r="LE12" s="694"/>
      <c r="LF12" s="694"/>
      <c r="LG12" s="694"/>
      <c r="LH12" s="694"/>
      <c r="LI12" s="694"/>
      <c r="LJ12" s="694"/>
      <c r="LK12" s="694"/>
      <c r="LL12" s="694"/>
      <c r="LM12" s="694"/>
      <c r="LN12" s="694"/>
      <c r="LO12" s="694"/>
      <c r="LP12" s="694"/>
      <c r="LQ12" s="694"/>
      <c r="LR12" s="694"/>
      <c r="LS12" s="694"/>
      <c r="LT12" s="694"/>
      <c r="LU12" s="694"/>
      <c r="LV12" s="694"/>
      <c r="LW12" s="694"/>
      <c r="LX12" s="694"/>
      <c r="LY12" s="694"/>
      <c r="LZ12" s="694"/>
      <c r="MA12" s="694"/>
      <c r="MB12" s="694"/>
      <c r="MC12" s="694"/>
      <c r="MD12" s="694"/>
      <c r="ME12" s="694"/>
      <c r="MF12" s="694"/>
      <c r="MG12" s="694"/>
      <c r="MH12" s="694"/>
      <c r="MI12" s="694"/>
      <c r="MJ12" s="694"/>
      <c r="MK12" s="694"/>
      <c r="ML12" s="694"/>
      <c r="MM12" s="694"/>
      <c r="MN12" s="694"/>
      <c r="MO12" s="694"/>
      <c r="MP12" s="694"/>
      <c r="MQ12" s="694"/>
      <c r="MR12" s="694"/>
      <c r="MS12" s="694"/>
      <c r="MT12" s="694"/>
      <c r="MU12" s="694"/>
      <c r="MV12" s="694"/>
      <c r="MW12" s="694"/>
      <c r="MX12" s="694"/>
      <c r="MY12" s="694"/>
      <c r="MZ12" s="694"/>
      <c r="NA12" s="694"/>
      <c r="NB12" s="694"/>
      <c r="NC12" s="694"/>
      <c r="ND12" s="694"/>
      <c r="NE12" s="694"/>
      <c r="NF12" s="694"/>
      <c r="NG12" s="694"/>
      <c r="NH12" s="694"/>
      <c r="NI12" s="694"/>
      <c r="NJ12" s="694"/>
      <c r="NK12" s="694"/>
      <c r="NL12" s="694"/>
      <c r="NM12" s="694"/>
      <c r="NN12" s="694"/>
      <c r="NO12" s="694"/>
      <c r="NP12" s="694"/>
      <c r="NQ12" s="694"/>
      <c r="NR12" s="694"/>
      <c r="NS12" s="694"/>
      <c r="NT12" s="694"/>
      <c r="NU12" s="694"/>
      <c r="NV12" s="694"/>
      <c r="NW12" s="694"/>
      <c r="NX12" s="694"/>
      <c r="NY12" s="694"/>
      <c r="NZ12" s="694"/>
      <c r="OA12" s="694"/>
      <c r="OB12" s="694"/>
      <c r="OC12" s="694"/>
      <c r="OD12" s="694"/>
      <c r="OE12" s="694"/>
      <c r="OF12" s="694"/>
      <c r="OG12" s="694"/>
      <c r="OH12" s="694"/>
      <c r="OI12" s="694"/>
      <c r="OJ12" s="694"/>
      <c r="OK12" s="694"/>
      <c r="OL12" s="694"/>
      <c r="OM12" s="694"/>
      <c r="ON12" s="694"/>
      <c r="OO12" s="694"/>
      <c r="OP12" s="694"/>
      <c r="OQ12" s="694"/>
      <c r="OR12" s="694"/>
      <c r="OS12" s="694"/>
      <c r="OT12" s="694"/>
      <c r="OU12" s="694"/>
      <c r="OV12" s="694"/>
      <c r="OW12" s="694"/>
      <c r="OX12" s="694"/>
      <c r="OY12" s="694"/>
      <c r="OZ12" s="694"/>
      <c r="PA12" s="694"/>
      <c r="PB12" s="694"/>
      <c r="PC12" s="694"/>
      <c r="PD12" s="694"/>
      <c r="PE12" s="694"/>
      <c r="PF12" s="694"/>
      <c r="PG12" s="694"/>
      <c r="PH12" s="694"/>
      <c r="PI12" s="694"/>
      <c r="PJ12" s="694"/>
      <c r="PK12" s="694"/>
      <c r="PL12" s="694"/>
      <c r="PM12" s="694"/>
      <c r="PN12" s="694"/>
      <c r="PO12" s="694"/>
      <c r="PP12" s="694"/>
      <c r="PQ12" s="694"/>
      <c r="PR12" s="694"/>
      <c r="PS12" s="694"/>
      <c r="PT12" s="694"/>
      <c r="PU12" s="694"/>
      <c r="PV12" s="694"/>
      <c r="PW12" s="694"/>
      <c r="PX12" s="694"/>
      <c r="PY12" s="694"/>
      <c r="PZ12" s="694"/>
      <c r="QA12" s="694"/>
      <c r="QB12" s="694"/>
      <c r="QC12" s="694"/>
      <c r="QD12" s="694"/>
      <c r="QE12" s="694"/>
      <c r="QF12" s="694"/>
      <c r="QG12" s="694"/>
      <c r="QH12" s="694"/>
      <c r="QI12" s="694"/>
      <c r="QJ12" s="694"/>
      <c r="QK12" s="694"/>
      <c r="QL12" s="694"/>
      <c r="QM12" s="694"/>
      <c r="QN12" s="694"/>
      <c r="QO12" s="694"/>
      <c r="QP12" s="694"/>
      <c r="QQ12" s="694"/>
      <c r="QR12" s="694"/>
      <c r="QS12" s="694"/>
      <c r="QT12" s="694"/>
      <c r="QU12" s="694"/>
      <c r="QV12" s="694"/>
      <c r="QW12" s="694"/>
      <c r="QX12" s="694"/>
      <c r="QY12" s="694"/>
      <c r="QZ12" s="694"/>
      <c r="RA12" s="694"/>
      <c r="RB12" s="694"/>
      <c r="RC12" s="694"/>
      <c r="RD12" s="694"/>
      <c r="RE12" s="694"/>
      <c r="RF12" s="694"/>
      <c r="RG12" s="694"/>
      <c r="RH12" s="694"/>
      <c r="RI12" s="694"/>
      <c r="RJ12" s="694"/>
      <c r="RK12" s="694"/>
      <c r="RL12" s="694"/>
      <c r="RM12" s="694"/>
      <c r="RN12" s="694"/>
      <c r="RO12" s="694"/>
      <c r="RP12" s="694"/>
      <c r="RQ12" s="694"/>
      <c r="RR12" s="694"/>
      <c r="RS12" s="694"/>
      <c r="RT12" s="694"/>
      <c r="RU12" s="694"/>
      <c r="RV12" s="694"/>
      <c r="RW12" s="694"/>
      <c r="RX12" s="694"/>
      <c r="RY12" s="694"/>
      <c r="RZ12" s="694"/>
      <c r="SA12" s="694"/>
      <c r="SB12" s="694"/>
      <c r="SC12" s="694"/>
      <c r="SD12" s="694"/>
      <c r="SE12" s="694"/>
      <c r="SF12" s="694"/>
      <c r="SG12" s="694"/>
      <c r="SH12" s="694"/>
      <c r="SI12" s="694"/>
      <c r="SJ12" s="694"/>
      <c r="SK12" s="694"/>
      <c r="SL12" s="694"/>
      <c r="SM12" s="694"/>
      <c r="SN12" s="694"/>
      <c r="SO12" s="694"/>
      <c r="SP12" s="694"/>
      <c r="SQ12" s="694"/>
      <c r="SR12" s="694"/>
      <c r="SS12" s="694"/>
      <c r="ST12" s="694"/>
      <c r="SU12" s="694"/>
      <c r="SV12" s="694"/>
      <c r="SW12" s="694"/>
      <c r="SX12" s="694"/>
      <c r="SY12" s="694"/>
      <c r="SZ12" s="694"/>
      <c r="TA12" s="694"/>
      <c r="TB12" s="694"/>
      <c r="TC12" s="694"/>
      <c r="TD12" s="694"/>
      <c r="TE12" s="694"/>
      <c r="TF12" s="694"/>
      <c r="TG12" s="694"/>
      <c r="TH12" s="694"/>
      <c r="TI12" s="694"/>
      <c r="TJ12" s="694"/>
      <c r="TK12" s="694"/>
      <c r="TL12" s="694"/>
      <c r="TM12" s="694"/>
      <c r="TN12" s="694"/>
      <c r="TO12" s="694"/>
      <c r="TP12" s="694"/>
      <c r="TQ12" s="694"/>
      <c r="TR12" s="694"/>
      <c r="TS12" s="694"/>
      <c r="TT12" s="694"/>
      <c r="TU12" s="694"/>
      <c r="TV12" s="694"/>
      <c r="TW12" s="694"/>
      <c r="TX12" s="694"/>
      <c r="TY12" s="694"/>
      <c r="TZ12" s="694"/>
      <c r="UA12" s="694"/>
      <c r="UB12" s="694"/>
      <c r="UC12" s="694"/>
      <c r="UD12" s="694"/>
      <c r="UE12" s="694"/>
      <c r="UF12" s="694"/>
      <c r="UG12" s="694"/>
      <c r="UH12" s="694"/>
      <c r="UI12" s="694"/>
      <c r="UJ12" s="694"/>
      <c r="UK12" s="694"/>
      <c r="UL12" s="694"/>
      <c r="UM12" s="694"/>
      <c r="UN12" s="694"/>
      <c r="UO12" s="694"/>
      <c r="UP12" s="694"/>
      <c r="UQ12" s="694"/>
      <c r="UR12" s="694"/>
      <c r="US12" s="694"/>
      <c r="UT12" s="694"/>
      <c r="UU12" s="694"/>
      <c r="UV12" s="694"/>
      <c r="UW12" s="694"/>
      <c r="UX12" s="694"/>
      <c r="UY12" s="694"/>
      <c r="UZ12" s="694"/>
      <c r="VA12" s="694"/>
      <c r="VB12" s="694"/>
      <c r="VC12" s="694"/>
      <c r="VD12" s="694"/>
      <c r="VE12" s="694"/>
      <c r="VF12" s="694"/>
      <c r="VG12" s="694"/>
      <c r="VH12" s="694"/>
      <c r="VI12" s="694"/>
      <c r="VJ12" s="694"/>
      <c r="VK12" s="694"/>
      <c r="VL12" s="694"/>
      <c r="VM12" s="694"/>
      <c r="VN12" s="694"/>
      <c r="VO12" s="694"/>
      <c r="VP12" s="694"/>
      <c r="VQ12" s="694"/>
      <c r="VR12" s="694"/>
      <c r="VS12" s="694"/>
      <c r="VT12" s="694"/>
      <c r="VU12" s="694"/>
      <c r="VV12" s="694"/>
      <c r="VW12" s="694"/>
      <c r="VX12" s="694"/>
      <c r="VY12" s="694"/>
      <c r="VZ12" s="694"/>
      <c r="WA12" s="694"/>
      <c r="WB12" s="694"/>
      <c r="WC12" s="694"/>
      <c r="WD12" s="694"/>
      <c r="WE12" s="694"/>
      <c r="WF12" s="694"/>
      <c r="WG12" s="694"/>
      <c r="WH12" s="694"/>
      <c r="WI12" s="694"/>
      <c r="WJ12" s="694"/>
      <c r="WK12" s="694"/>
      <c r="WL12" s="694"/>
      <c r="WM12" s="694"/>
      <c r="WN12" s="694"/>
      <c r="WO12" s="694"/>
      <c r="WP12" s="694"/>
      <c r="WQ12" s="694"/>
      <c r="WR12" s="694"/>
      <c r="WS12" s="694"/>
      <c r="WT12" s="694"/>
      <c r="WU12" s="694"/>
      <c r="WV12" s="694"/>
      <c r="WW12" s="694"/>
      <c r="WX12" s="694"/>
      <c r="WY12" s="694"/>
      <c r="WZ12" s="694"/>
      <c r="XA12" s="694"/>
      <c r="XB12" s="694"/>
      <c r="XC12" s="694"/>
      <c r="XD12" s="694"/>
      <c r="XE12" s="694"/>
      <c r="XF12" s="694"/>
      <c r="XG12" s="694"/>
      <c r="XH12" s="694"/>
      <c r="XI12" s="694"/>
      <c r="XJ12" s="694"/>
      <c r="XK12" s="694"/>
      <c r="XL12" s="694"/>
      <c r="XM12" s="694"/>
      <c r="XN12" s="694"/>
      <c r="XO12" s="694"/>
      <c r="XP12" s="694"/>
      <c r="XQ12" s="694"/>
      <c r="XR12" s="694"/>
      <c r="XS12" s="694"/>
      <c r="XT12" s="694"/>
      <c r="XU12" s="694"/>
      <c r="XV12" s="694"/>
      <c r="XW12" s="694"/>
      <c r="XX12" s="694"/>
      <c r="XY12" s="694"/>
      <c r="XZ12" s="694"/>
      <c r="YA12" s="694"/>
      <c r="YB12" s="694"/>
      <c r="YC12" s="694"/>
      <c r="YD12" s="694"/>
      <c r="YE12" s="694"/>
      <c r="YF12" s="694"/>
      <c r="YG12" s="694"/>
      <c r="YH12" s="694"/>
      <c r="YI12" s="694"/>
      <c r="YJ12" s="694"/>
      <c r="YK12" s="694"/>
      <c r="YL12" s="694"/>
      <c r="YM12" s="694"/>
      <c r="YN12" s="694"/>
      <c r="YO12" s="694"/>
      <c r="YP12" s="694"/>
      <c r="YQ12" s="694"/>
      <c r="YR12" s="694"/>
      <c r="YS12" s="694"/>
      <c r="YT12" s="694"/>
      <c r="YU12" s="694"/>
      <c r="YV12" s="694"/>
      <c r="YW12" s="694"/>
      <c r="YX12" s="694"/>
      <c r="YY12" s="694"/>
      <c r="YZ12" s="694"/>
      <c r="ZA12" s="694"/>
      <c r="ZB12" s="694"/>
      <c r="ZC12" s="694"/>
      <c r="ZD12" s="694"/>
      <c r="ZE12" s="694"/>
      <c r="ZF12" s="694"/>
      <c r="ZG12" s="694"/>
      <c r="ZH12" s="694"/>
      <c r="ZI12" s="694"/>
      <c r="ZJ12" s="694"/>
      <c r="ZK12" s="694"/>
      <c r="ZL12" s="694"/>
      <c r="ZM12" s="694"/>
      <c r="ZN12" s="694"/>
      <c r="ZO12" s="694"/>
      <c r="ZP12" s="694"/>
      <c r="ZQ12" s="694"/>
      <c r="ZR12" s="694"/>
      <c r="ZS12" s="694"/>
      <c r="ZT12" s="694"/>
      <c r="ZU12" s="694"/>
      <c r="ZV12" s="694"/>
      <c r="ZW12" s="694"/>
      <c r="ZX12" s="694"/>
      <c r="ZY12" s="694"/>
      <c r="ZZ12" s="694"/>
      <c r="AAA12" s="694"/>
      <c r="AAB12" s="694"/>
      <c r="AAC12" s="694"/>
      <c r="AAD12" s="694"/>
      <c r="AAE12" s="694"/>
      <c r="AAF12" s="694"/>
      <c r="AAG12" s="694"/>
      <c r="AAH12" s="694"/>
      <c r="AAI12" s="694"/>
      <c r="AAJ12" s="694"/>
      <c r="AAK12" s="694"/>
      <c r="AAL12" s="694"/>
      <c r="AAM12" s="694"/>
      <c r="AAN12" s="694"/>
      <c r="AAO12" s="694"/>
      <c r="AAP12" s="694"/>
      <c r="AAQ12" s="694"/>
      <c r="AAR12" s="694"/>
      <c r="AAS12" s="694"/>
      <c r="AAT12" s="694"/>
      <c r="AAU12" s="694"/>
      <c r="AAV12" s="694"/>
      <c r="AAW12" s="694"/>
      <c r="AAX12" s="694"/>
      <c r="AAY12" s="694"/>
      <c r="AAZ12" s="694"/>
      <c r="ABA12" s="694"/>
      <c r="ABB12" s="694"/>
      <c r="ABC12" s="694"/>
      <c r="ABD12" s="694"/>
      <c r="ABE12" s="694"/>
      <c r="ABF12" s="694"/>
      <c r="ABG12" s="694"/>
      <c r="ABH12" s="694"/>
      <c r="ABI12" s="694"/>
      <c r="ABJ12" s="694"/>
      <c r="ABK12" s="694"/>
      <c r="ABL12" s="694"/>
      <c r="ABM12" s="694"/>
      <c r="ABN12" s="694"/>
      <c r="ABO12" s="694"/>
      <c r="ABP12" s="694"/>
      <c r="ABQ12" s="694"/>
      <c r="ABR12" s="694"/>
      <c r="ABS12" s="694"/>
      <c r="ABT12" s="694"/>
      <c r="ABU12" s="694"/>
      <c r="ABV12" s="694"/>
      <c r="ABW12" s="694"/>
      <c r="ABX12" s="694"/>
      <c r="ABY12" s="694"/>
      <c r="ABZ12" s="694"/>
      <c r="ACA12" s="694"/>
      <c r="ACB12" s="694"/>
      <c r="ACC12" s="694"/>
      <c r="ACD12" s="694"/>
      <c r="ACE12" s="694"/>
      <c r="ACF12" s="694"/>
      <c r="ACG12" s="694"/>
      <c r="ACH12" s="694"/>
      <c r="ACI12" s="694"/>
      <c r="ACJ12" s="694"/>
      <c r="ACK12" s="694"/>
      <c r="ACL12" s="694"/>
      <c r="ACM12" s="694"/>
      <c r="ACN12" s="694"/>
      <c r="ACO12" s="694"/>
      <c r="ACP12" s="694"/>
      <c r="ACQ12" s="694"/>
      <c r="ACR12" s="694"/>
      <c r="ACS12" s="694"/>
      <c r="ACT12" s="694"/>
      <c r="ACU12" s="694"/>
      <c r="ACV12" s="694"/>
      <c r="ACW12" s="694"/>
      <c r="ACX12" s="694"/>
      <c r="ACY12" s="694"/>
      <c r="ACZ12" s="694"/>
      <c r="ADA12" s="694"/>
      <c r="ADB12" s="694"/>
      <c r="ADC12" s="694"/>
      <c r="ADD12" s="694"/>
      <c r="ADE12" s="694"/>
      <c r="ADF12" s="694"/>
      <c r="ADG12" s="694"/>
      <c r="ADH12" s="694"/>
      <c r="ADI12" s="694"/>
      <c r="ADJ12" s="694"/>
      <c r="ADK12" s="694"/>
      <c r="ADL12" s="694"/>
      <c r="ADM12" s="694"/>
      <c r="ADN12" s="694"/>
      <c r="ADO12" s="694"/>
      <c r="ADP12" s="694"/>
      <c r="ADQ12" s="694"/>
      <c r="ADR12" s="694"/>
      <c r="ADS12" s="694"/>
      <c r="ADT12" s="694"/>
      <c r="ADU12" s="694"/>
      <c r="ADV12" s="694"/>
      <c r="ADW12" s="694"/>
      <c r="ADX12" s="694"/>
      <c r="ADY12" s="694"/>
      <c r="ADZ12" s="694"/>
      <c r="AEA12" s="694"/>
      <c r="AEB12" s="694"/>
      <c r="AEC12" s="694"/>
      <c r="AED12" s="694"/>
      <c r="AEE12" s="694"/>
      <c r="AEF12" s="694"/>
      <c r="AEG12" s="694"/>
      <c r="AEH12" s="694"/>
      <c r="AEI12" s="694"/>
      <c r="AEJ12" s="694"/>
      <c r="AEK12" s="694"/>
      <c r="AEL12" s="694"/>
      <c r="AEM12" s="694"/>
      <c r="AEN12" s="694"/>
      <c r="AEO12" s="694"/>
      <c r="AEP12" s="694"/>
      <c r="AEQ12" s="694"/>
      <c r="AER12" s="694"/>
      <c r="AES12" s="694"/>
      <c r="AET12" s="694"/>
      <c r="AEU12" s="694"/>
      <c r="AEV12" s="694"/>
      <c r="AEW12" s="694"/>
      <c r="AEX12" s="694"/>
      <c r="AEY12" s="694"/>
      <c r="AEZ12" s="694"/>
      <c r="AFA12" s="694"/>
      <c r="AFB12" s="694"/>
      <c r="AFC12" s="694"/>
      <c r="AFD12" s="694"/>
      <c r="AFE12" s="694"/>
      <c r="AFF12" s="694"/>
      <c r="AFG12" s="694"/>
      <c r="AFH12" s="694"/>
      <c r="AFI12" s="694"/>
      <c r="AFJ12" s="694"/>
      <c r="AFK12" s="694"/>
      <c r="AFL12" s="694"/>
      <c r="AFM12" s="694"/>
      <c r="AFN12" s="694"/>
      <c r="AFO12" s="694"/>
      <c r="AFP12" s="694"/>
      <c r="AFQ12" s="694"/>
      <c r="AFR12" s="694"/>
      <c r="AFS12" s="694"/>
      <c r="AFT12" s="694"/>
      <c r="AFU12" s="694"/>
      <c r="AFV12" s="694"/>
      <c r="AFW12" s="694"/>
      <c r="AFX12" s="694"/>
      <c r="AFY12" s="694"/>
      <c r="AFZ12" s="694"/>
      <c r="AGA12" s="694"/>
      <c r="AGB12" s="694"/>
      <c r="AGC12" s="694"/>
      <c r="AGD12" s="694"/>
      <c r="AGE12" s="694"/>
      <c r="AGF12" s="694"/>
      <c r="AGG12" s="694"/>
      <c r="AGH12" s="694"/>
      <c r="AGI12" s="694"/>
      <c r="AGJ12" s="694"/>
      <c r="AGK12" s="694"/>
      <c r="AGL12" s="694"/>
      <c r="AGM12" s="694"/>
      <c r="AGN12" s="694"/>
      <c r="AGO12" s="694"/>
      <c r="AGP12" s="694"/>
      <c r="AGQ12" s="694"/>
      <c r="AGR12" s="694"/>
      <c r="AGS12" s="694"/>
      <c r="AGT12" s="694"/>
      <c r="AGU12" s="694"/>
      <c r="AGV12" s="694"/>
      <c r="AGW12" s="694"/>
      <c r="AGX12" s="694"/>
      <c r="AGY12" s="694"/>
      <c r="AGZ12" s="694"/>
      <c r="AHA12" s="694"/>
      <c r="AHB12" s="694"/>
      <c r="AHC12" s="694"/>
      <c r="AHD12" s="694"/>
      <c r="AHE12" s="694"/>
      <c r="AHF12" s="694"/>
      <c r="AHG12" s="694"/>
      <c r="AHH12" s="694"/>
      <c r="AHI12" s="694"/>
      <c r="AHJ12" s="694"/>
      <c r="AHK12" s="694"/>
      <c r="AHL12" s="694"/>
      <c r="AHM12" s="694"/>
      <c r="AHN12" s="694"/>
      <c r="AHO12" s="694"/>
      <c r="AHP12" s="694"/>
      <c r="AHQ12" s="694"/>
      <c r="AHR12" s="694"/>
      <c r="AHS12" s="694"/>
      <c r="AHT12" s="694"/>
      <c r="AHU12" s="694"/>
      <c r="AHV12" s="694"/>
      <c r="AHW12" s="694"/>
      <c r="AHX12" s="694"/>
      <c r="AHY12" s="694"/>
      <c r="AHZ12" s="694"/>
      <c r="AIA12" s="694"/>
      <c r="AIB12" s="694"/>
      <c r="AIC12" s="694"/>
      <c r="AID12" s="694"/>
      <c r="AIE12" s="694"/>
      <c r="AIF12" s="694"/>
      <c r="AIG12" s="694"/>
      <c r="AIH12" s="694"/>
      <c r="AII12" s="694"/>
      <c r="AIJ12" s="694"/>
      <c r="AIK12" s="694"/>
      <c r="AIL12" s="694"/>
      <c r="AIM12" s="694"/>
      <c r="AIN12" s="694"/>
      <c r="AIO12" s="694"/>
      <c r="AIP12" s="694"/>
      <c r="AIQ12" s="694"/>
      <c r="AIR12" s="694"/>
      <c r="AIS12" s="694"/>
      <c r="AIT12" s="694"/>
      <c r="AIU12" s="694"/>
      <c r="AIV12" s="694"/>
      <c r="AIW12" s="694"/>
      <c r="AIX12" s="694"/>
      <c r="AIY12" s="694"/>
      <c r="AIZ12" s="694"/>
      <c r="AJA12" s="694"/>
      <c r="AJB12" s="694"/>
      <c r="AJC12" s="694"/>
      <c r="AJD12" s="694"/>
      <c r="AJE12" s="694"/>
      <c r="AJF12" s="694"/>
      <c r="AJG12" s="694"/>
      <c r="AJH12" s="694"/>
      <c r="AJI12" s="694"/>
      <c r="AJJ12" s="694"/>
      <c r="AJK12" s="694"/>
      <c r="AJL12" s="694"/>
      <c r="AJM12" s="694"/>
      <c r="AJN12" s="694"/>
      <c r="AJO12" s="694"/>
      <c r="AJP12" s="694"/>
      <c r="AJQ12" s="694"/>
      <c r="AJR12" s="694"/>
      <c r="AJS12" s="694"/>
      <c r="AJT12" s="694"/>
      <c r="AJU12" s="694"/>
      <c r="AJV12" s="694"/>
      <c r="AJW12" s="694"/>
      <c r="AJX12" s="694"/>
      <c r="AJY12" s="694"/>
      <c r="AJZ12" s="694"/>
      <c r="AKA12" s="694"/>
      <c r="AKB12" s="694"/>
      <c r="AKC12" s="694"/>
      <c r="AKD12" s="694"/>
      <c r="AKE12" s="694"/>
      <c r="AKF12" s="694"/>
      <c r="AKG12" s="694"/>
      <c r="AKH12" s="694"/>
      <c r="AKI12" s="694"/>
      <c r="AKJ12" s="694"/>
    </row>
    <row r="13" spans="1:972">
      <c r="A13" s="730"/>
      <c r="B13" s="730"/>
      <c r="C13" s="730"/>
      <c r="D13" s="730"/>
      <c r="E13" s="730"/>
      <c r="F13" s="730"/>
      <c r="G13" s="730"/>
      <c r="H13" s="765"/>
      <c r="I13" s="724">
        <v>50.18518232598732</v>
      </c>
      <c r="J13" s="724">
        <v>43.903148917307433</v>
      </c>
      <c r="K13" s="724">
        <v>85.823559236710949</v>
      </c>
      <c r="L13" s="724">
        <v>147.95567216326452</v>
      </c>
      <c r="M13" s="694"/>
      <c r="N13" s="25"/>
      <c r="O13" s="724"/>
      <c r="GV13" s="694"/>
      <c r="GW13" s="694"/>
      <c r="GX13" s="694"/>
      <c r="GY13" s="694"/>
      <c r="GZ13" s="694"/>
      <c r="HA13" s="694"/>
      <c r="HB13" s="694"/>
      <c r="HC13" s="694"/>
      <c r="HD13" s="694"/>
      <c r="HE13" s="694"/>
      <c r="HF13" s="694"/>
      <c r="HG13" s="694"/>
      <c r="HH13" s="694"/>
      <c r="HI13" s="694"/>
      <c r="HJ13" s="694"/>
      <c r="HK13" s="694"/>
      <c r="HL13" s="694"/>
      <c r="HM13" s="694"/>
      <c r="HN13" s="694"/>
      <c r="HO13" s="694"/>
      <c r="HP13" s="694"/>
      <c r="HQ13" s="694"/>
      <c r="HR13" s="694"/>
      <c r="HS13" s="694"/>
      <c r="HT13" s="694"/>
      <c r="HU13" s="694"/>
      <c r="HV13" s="694"/>
      <c r="HW13" s="694"/>
      <c r="HX13" s="694"/>
      <c r="HY13" s="694"/>
      <c r="HZ13" s="694"/>
      <c r="IA13" s="694"/>
      <c r="IB13" s="694"/>
      <c r="IC13" s="694"/>
      <c r="ID13" s="694"/>
      <c r="IE13" s="694"/>
      <c r="IF13" s="694"/>
      <c r="IG13" s="694"/>
      <c r="IH13" s="694"/>
      <c r="II13" s="694"/>
      <c r="IJ13" s="694"/>
      <c r="IK13" s="694"/>
      <c r="IL13" s="694"/>
      <c r="IM13" s="694"/>
      <c r="IN13" s="694"/>
      <c r="IO13" s="694"/>
      <c r="IP13" s="694"/>
      <c r="IQ13" s="694"/>
      <c r="IR13" s="694"/>
      <c r="IS13" s="694"/>
      <c r="IT13" s="694"/>
      <c r="IU13" s="694"/>
      <c r="IV13" s="694"/>
      <c r="IW13" s="694"/>
      <c r="IX13" s="694"/>
      <c r="IY13" s="694"/>
      <c r="IZ13" s="694"/>
      <c r="JA13" s="694"/>
      <c r="JB13" s="694"/>
      <c r="JC13" s="694"/>
      <c r="JD13" s="694"/>
      <c r="JE13" s="694"/>
      <c r="JF13" s="694"/>
      <c r="JG13" s="694"/>
      <c r="JH13" s="694"/>
      <c r="JI13" s="694"/>
      <c r="JJ13" s="694"/>
      <c r="JK13" s="694"/>
      <c r="JL13" s="694"/>
      <c r="JM13" s="694"/>
      <c r="JN13" s="694"/>
      <c r="JO13" s="694"/>
      <c r="JP13" s="694"/>
      <c r="JQ13" s="694"/>
      <c r="JR13" s="694"/>
      <c r="JS13" s="694"/>
      <c r="JT13" s="694"/>
      <c r="JU13" s="694"/>
      <c r="JV13" s="694"/>
      <c r="JW13" s="694"/>
      <c r="JX13" s="694"/>
      <c r="JY13" s="694"/>
      <c r="JZ13" s="694"/>
      <c r="KA13" s="694"/>
      <c r="KB13" s="694"/>
      <c r="KC13" s="694"/>
      <c r="KD13" s="694"/>
      <c r="KE13" s="694"/>
      <c r="KF13" s="694"/>
      <c r="KG13" s="694"/>
      <c r="KH13" s="694"/>
      <c r="KI13" s="694"/>
      <c r="KJ13" s="694"/>
      <c r="KK13" s="694"/>
      <c r="KL13" s="694"/>
      <c r="KM13" s="694"/>
      <c r="KN13" s="694"/>
      <c r="KO13" s="694"/>
      <c r="KP13" s="694"/>
      <c r="KQ13" s="694"/>
      <c r="KR13" s="694"/>
      <c r="KS13" s="694"/>
      <c r="KT13" s="694"/>
      <c r="KU13" s="694"/>
      <c r="KV13" s="694"/>
      <c r="KW13" s="694"/>
      <c r="KX13" s="694"/>
      <c r="KY13" s="694"/>
      <c r="KZ13" s="694"/>
      <c r="LA13" s="694"/>
      <c r="LB13" s="694"/>
      <c r="LC13" s="694"/>
      <c r="LD13" s="694"/>
      <c r="LE13" s="694"/>
      <c r="LF13" s="694"/>
      <c r="LG13" s="694"/>
      <c r="LH13" s="694"/>
      <c r="LI13" s="694"/>
      <c r="LJ13" s="694"/>
      <c r="LK13" s="694"/>
      <c r="LL13" s="694"/>
      <c r="LM13" s="694"/>
      <c r="LN13" s="694"/>
      <c r="LO13" s="694"/>
      <c r="LP13" s="694"/>
      <c r="LQ13" s="694"/>
      <c r="LR13" s="694"/>
      <c r="LS13" s="694"/>
      <c r="LT13" s="694"/>
      <c r="LU13" s="694"/>
      <c r="LV13" s="694"/>
      <c r="LW13" s="694"/>
      <c r="LX13" s="694"/>
      <c r="LY13" s="694"/>
      <c r="LZ13" s="694"/>
      <c r="MA13" s="694"/>
      <c r="MB13" s="694"/>
      <c r="MC13" s="694"/>
      <c r="MD13" s="694"/>
      <c r="ME13" s="694"/>
      <c r="MF13" s="694"/>
      <c r="MG13" s="694"/>
      <c r="MH13" s="694"/>
      <c r="MI13" s="694"/>
      <c r="MJ13" s="694"/>
      <c r="MK13" s="694"/>
      <c r="ML13" s="694"/>
      <c r="MM13" s="694"/>
      <c r="MN13" s="694"/>
      <c r="MO13" s="694"/>
      <c r="MP13" s="694"/>
      <c r="MQ13" s="694"/>
      <c r="MR13" s="694"/>
      <c r="MS13" s="694"/>
      <c r="MT13" s="694"/>
      <c r="MU13" s="694"/>
      <c r="MV13" s="694"/>
      <c r="MW13" s="694"/>
      <c r="MX13" s="694"/>
      <c r="MY13" s="694"/>
      <c r="MZ13" s="694"/>
      <c r="NA13" s="694"/>
      <c r="NB13" s="694"/>
      <c r="NC13" s="694"/>
      <c r="ND13" s="694"/>
      <c r="NE13" s="694"/>
      <c r="NF13" s="694"/>
      <c r="NG13" s="694"/>
      <c r="NH13" s="694"/>
      <c r="NI13" s="694"/>
      <c r="NJ13" s="694"/>
      <c r="NK13" s="694"/>
      <c r="NL13" s="694"/>
      <c r="NM13" s="694"/>
      <c r="NN13" s="694"/>
      <c r="NO13" s="694"/>
      <c r="NP13" s="694"/>
      <c r="NQ13" s="694"/>
      <c r="NR13" s="694"/>
      <c r="NS13" s="694"/>
      <c r="NT13" s="694"/>
      <c r="NU13" s="694"/>
      <c r="NV13" s="694"/>
      <c r="NW13" s="694"/>
      <c r="NX13" s="694"/>
      <c r="NY13" s="694"/>
      <c r="NZ13" s="694"/>
      <c r="OA13" s="694"/>
      <c r="OB13" s="694"/>
      <c r="OC13" s="694"/>
      <c r="OD13" s="694"/>
      <c r="OE13" s="694"/>
      <c r="OF13" s="694"/>
      <c r="OG13" s="694"/>
      <c r="OH13" s="694"/>
      <c r="OI13" s="694"/>
      <c r="OJ13" s="694"/>
      <c r="OK13" s="694"/>
      <c r="OL13" s="694"/>
      <c r="OM13" s="694"/>
      <c r="ON13" s="694"/>
      <c r="OO13" s="694"/>
      <c r="OP13" s="694"/>
      <c r="OQ13" s="694"/>
      <c r="OR13" s="694"/>
      <c r="OS13" s="694"/>
      <c r="OT13" s="694"/>
      <c r="OU13" s="694"/>
      <c r="OV13" s="694"/>
      <c r="OW13" s="694"/>
      <c r="OX13" s="694"/>
      <c r="OY13" s="694"/>
      <c r="OZ13" s="694"/>
      <c r="PA13" s="694"/>
      <c r="PB13" s="694"/>
      <c r="PC13" s="694"/>
      <c r="PD13" s="694"/>
      <c r="PE13" s="694"/>
      <c r="PF13" s="694"/>
      <c r="PG13" s="694"/>
      <c r="PH13" s="694"/>
      <c r="PI13" s="694"/>
      <c r="PJ13" s="694"/>
      <c r="PK13" s="694"/>
      <c r="PL13" s="694"/>
      <c r="PM13" s="694"/>
      <c r="PN13" s="694"/>
      <c r="PO13" s="694"/>
      <c r="PP13" s="694"/>
      <c r="PQ13" s="694"/>
      <c r="PR13" s="694"/>
      <c r="PS13" s="694"/>
      <c r="PT13" s="694"/>
      <c r="PU13" s="694"/>
      <c r="PV13" s="694"/>
      <c r="PW13" s="694"/>
      <c r="PX13" s="694"/>
      <c r="PY13" s="694"/>
      <c r="PZ13" s="694"/>
      <c r="QA13" s="694"/>
      <c r="QB13" s="694"/>
      <c r="QC13" s="694"/>
      <c r="QD13" s="694"/>
      <c r="QE13" s="694"/>
      <c r="QF13" s="694"/>
      <c r="QG13" s="694"/>
      <c r="QH13" s="694"/>
      <c r="QI13" s="694"/>
      <c r="QJ13" s="694"/>
      <c r="QK13" s="694"/>
      <c r="QL13" s="694"/>
      <c r="QM13" s="694"/>
      <c r="QN13" s="694"/>
      <c r="QO13" s="694"/>
      <c r="QP13" s="694"/>
      <c r="QQ13" s="694"/>
      <c r="QR13" s="694"/>
      <c r="QS13" s="694"/>
      <c r="QT13" s="694"/>
      <c r="QU13" s="694"/>
      <c r="QV13" s="694"/>
      <c r="QW13" s="694"/>
      <c r="QX13" s="694"/>
      <c r="QY13" s="694"/>
      <c r="QZ13" s="694"/>
      <c r="RA13" s="694"/>
      <c r="RB13" s="694"/>
      <c r="RC13" s="694"/>
      <c r="RD13" s="694"/>
      <c r="RE13" s="694"/>
      <c r="RF13" s="694"/>
      <c r="RG13" s="694"/>
      <c r="RH13" s="694"/>
      <c r="RI13" s="694"/>
      <c r="RJ13" s="694"/>
      <c r="RK13" s="694"/>
      <c r="RL13" s="694"/>
      <c r="RM13" s="694"/>
      <c r="RN13" s="694"/>
      <c r="RO13" s="694"/>
      <c r="RP13" s="694"/>
      <c r="RQ13" s="694"/>
      <c r="RR13" s="694"/>
      <c r="RS13" s="694"/>
      <c r="RT13" s="694"/>
      <c r="RU13" s="694"/>
      <c r="RV13" s="694"/>
      <c r="RW13" s="694"/>
      <c r="RX13" s="694"/>
      <c r="RY13" s="694"/>
      <c r="RZ13" s="694"/>
      <c r="SA13" s="694"/>
      <c r="SB13" s="694"/>
      <c r="SC13" s="694"/>
      <c r="SD13" s="694"/>
      <c r="SE13" s="694"/>
      <c r="SF13" s="694"/>
      <c r="SG13" s="694"/>
      <c r="SH13" s="694"/>
      <c r="SI13" s="694"/>
      <c r="SJ13" s="694"/>
      <c r="SK13" s="694"/>
      <c r="SL13" s="694"/>
      <c r="SM13" s="694"/>
      <c r="SN13" s="694"/>
      <c r="SO13" s="694"/>
      <c r="SP13" s="694"/>
      <c r="SQ13" s="694"/>
      <c r="SR13" s="694"/>
      <c r="SS13" s="694"/>
      <c r="ST13" s="694"/>
      <c r="SU13" s="694"/>
      <c r="SV13" s="694"/>
      <c r="SW13" s="694"/>
      <c r="SX13" s="694"/>
      <c r="SY13" s="694"/>
      <c r="SZ13" s="694"/>
      <c r="TA13" s="694"/>
      <c r="TB13" s="694"/>
      <c r="TC13" s="694"/>
      <c r="TD13" s="694"/>
      <c r="TE13" s="694"/>
      <c r="TF13" s="694"/>
      <c r="TG13" s="694"/>
      <c r="TH13" s="694"/>
      <c r="TI13" s="694"/>
      <c r="TJ13" s="694"/>
      <c r="TK13" s="694"/>
      <c r="TL13" s="694"/>
      <c r="TM13" s="694"/>
      <c r="TN13" s="694"/>
      <c r="TO13" s="694"/>
      <c r="TP13" s="694"/>
      <c r="TQ13" s="694"/>
      <c r="TR13" s="694"/>
      <c r="TS13" s="694"/>
      <c r="TT13" s="694"/>
      <c r="TU13" s="694"/>
      <c r="TV13" s="694"/>
      <c r="TW13" s="694"/>
      <c r="TX13" s="694"/>
      <c r="TY13" s="694"/>
      <c r="TZ13" s="694"/>
      <c r="UA13" s="694"/>
      <c r="UB13" s="694"/>
      <c r="UC13" s="694"/>
      <c r="UD13" s="694"/>
      <c r="UE13" s="694"/>
      <c r="UF13" s="694"/>
      <c r="UG13" s="694"/>
      <c r="UH13" s="694"/>
      <c r="UI13" s="694"/>
      <c r="UJ13" s="694"/>
      <c r="UK13" s="694"/>
      <c r="UL13" s="694"/>
      <c r="UM13" s="694"/>
      <c r="UN13" s="694"/>
      <c r="UO13" s="694"/>
      <c r="UP13" s="694"/>
      <c r="UQ13" s="694"/>
      <c r="UR13" s="694"/>
      <c r="US13" s="694"/>
      <c r="UT13" s="694"/>
      <c r="UU13" s="694"/>
      <c r="UV13" s="694"/>
      <c r="UW13" s="694"/>
      <c r="UX13" s="694"/>
      <c r="UY13" s="694"/>
      <c r="UZ13" s="694"/>
      <c r="VA13" s="694"/>
      <c r="VB13" s="694"/>
      <c r="VC13" s="694"/>
      <c r="VD13" s="694"/>
      <c r="VE13" s="694"/>
      <c r="VF13" s="694"/>
      <c r="VG13" s="694"/>
      <c r="VH13" s="694"/>
      <c r="VI13" s="694"/>
      <c r="VJ13" s="694"/>
      <c r="VK13" s="694"/>
      <c r="VL13" s="694"/>
      <c r="VM13" s="694"/>
      <c r="VN13" s="694"/>
      <c r="VO13" s="694"/>
      <c r="VP13" s="694"/>
      <c r="VQ13" s="694"/>
      <c r="VR13" s="694"/>
      <c r="VS13" s="694"/>
      <c r="VT13" s="694"/>
      <c r="VU13" s="694"/>
      <c r="VV13" s="694"/>
      <c r="VW13" s="694"/>
      <c r="VX13" s="694"/>
      <c r="VY13" s="694"/>
      <c r="VZ13" s="694"/>
      <c r="WA13" s="694"/>
      <c r="WB13" s="694"/>
      <c r="WC13" s="694"/>
      <c r="WD13" s="694"/>
      <c r="WE13" s="694"/>
      <c r="WF13" s="694"/>
      <c r="WG13" s="694"/>
      <c r="WH13" s="694"/>
      <c r="WI13" s="694"/>
      <c r="WJ13" s="694"/>
      <c r="WK13" s="694"/>
      <c r="WL13" s="694"/>
      <c r="WM13" s="694"/>
      <c r="WN13" s="694"/>
      <c r="WO13" s="694"/>
      <c r="WP13" s="694"/>
      <c r="WQ13" s="694"/>
      <c r="WR13" s="694"/>
      <c r="WS13" s="694"/>
      <c r="WT13" s="694"/>
      <c r="WU13" s="694"/>
      <c r="WV13" s="694"/>
      <c r="WW13" s="694"/>
      <c r="WX13" s="694"/>
      <c r="WY13" s="694"/>
      <c r="WZ13" s="694"/>
      <c r="XA13" s="694"/>
      <c r="XB13" s="694"/>
      <c r="XC13" s="694"/>
      <c r="XD13" s="694"/>
      <c r="XE13" s="694"/>
      <c r="XF13" s="694"/>
      <c r="XG13" s="694"/>
      <c r="XH13" s="694"/>
      <c r="XI13" s="694"/>
      <c r="XJ13" s="694"/>
      <c r="XK13" s="694"/>
      <c r="XL13" s="694"/>
      <c r="XM13" s="694"/>
      <c r="XN13" s="694"/>
      <c r="XO13" s="694"/>
      <c r="XP13" s="694"/>
      <c r="XQ13" s="694"/>
      <c r="XR13" s="694"/>
      <c r="XS13" s="694"/>
      <c r="XT13" s="694"/>
      <c r="XU13" s="694"/>
      <c r="XV13" s="694"/>
      <c r="XW13" s="694"/>
      <c r="XX13" s="694"/>
      <c r="XY13" s="694"/>
      <c r="XZ13" s="694"/>
      <c r="YA13" s="694"/>
      <c r="YB13" s="694"/>
      <c r="YC13" s="694"/>
      <c r="YD13" s="694"/>
      <c r="YE13" s="694"/>
      <c r="YF13" s="694"/>
      <c r="YG13" s="694"/>
      <c r="YH13" s="694"/>
      <c r="YI13" s="694"/>
      <c r="YJ13" s="694"/>
      <c r="YK13" s="694"/>
      <c r="YL13" s="694"/>
      <c r="YM13" s="694"/>
      <c r="YN13" s="694"/>
      <c r="YO13" s="694"/>
      <c r="YP13" s="694"/>
      <c r="YQ13" s="694"/>
      <c r="YR13" s="694"/>
      <c r="YS13" s="694"/>
      <c r="YT13" s="694"/>
      <c r="YU13" s="694"/>
      <c r="YV13" s="694"/>
      <c r="YW13" s="694"/>
      <c r="YX13" s="694"/>
      <c r="YY13" s="694"/>
      <c r="YZ13" s="694"/>
      <c r="ZA13" s="694"/>
      <c r="ZB13" s="694"/>
      <c r="ZC13" s="694"/>
      <c r="ZD13" s="694"/>
      <c r="ZE13" s="694"/>
      <c r="ZF13" s="694"/>
      <c r="ZG13" s="694"/>
      <c r="ZH13" s="694"/>
      <c r="ZI13" s="694"/>
      <c r="ZJ13" s="694"/>
      <c r="ZK13" s="694"/>
      <c r="ZL13" s="694"/>
      <c r="ZM13" s="694"/>
      <c r="ZN13" s="694"/>
      <c r="ZO13" s="694"/>
      <c r="ZP13" s="694"/>
      <c r="ZQ13" s="694"/>
      <c r="ZR13" s="694"/>
      <c r="ZS13" s="694"/>
      <c r="ZT13" s="694"/>
      <c r="ZU13" s="694"/>
      <c r="ZV13" s="694"/>
      <c r="ZW13" s="694"/>
      <c r="ZX13" s="694"/>
      <c r="ZY13" s="694"/>
      <c r="ZZ13" s="694"/>
      <c r="AAA13" s="694"/>
      <c r="AAB13" s="694"/>
      <c r="AAC13" s="694"/>
      <c r="AAD13" s="694"/>
      <c r="AAE13" s="694"/>
      <c r="AAF13" s="694"/>
      <c r="AAG13" s="694"/>
      <c r="AAH13" s="694"/>
      <c r="AAI13" s="694"/>
      <c r="AAJ13" s="694"/>
      <c r="AAK13" s="694"/>
      <c r="AAL13" s="694"/>
      <c r="AAM13" s="694"/>
      <c r="AAN13" s="694"/>
      <c r="AAO13" s="694"/>
      <c r="AAP13" s="694"/>
      <c r="AAQ13" s="694"/>
      <c r="AAR13" s="694"/>
      <c r="AAS13" s="694"/>
      <c r="AAT13" s="694"/>
      <c r="AAU13" s="694"/>
      <c r="AAV13" s="694"/>
      <c r="AAW13" s="694"/>
      <c r="AAX13" s="694"/>
      <c r="AAY13" s="694"/>
      <c r="AAZ13" s="694"/>
      <c r="ABA13" s="694"/>
      <c r="ABB13" s="694"/>
      <c r="ABC13" s="694"/>
      <c r="ABD13" s="694"/>
      <c r="ABE13" s="694"/>
      <c r="ABF13" s="694"/>
      <c r="ABG13" s="694"/>
      <c r="ABH13" s="694"/>
      <c r="ABI13" s="694"/>
      <c r="ABJ13" s="694"/>
      <c r="ABK13" s="694"/>
      <c r="ABL13" s="694"/>
      <c r="ABM13" s="694"/>
      <c r="ABN13" s="694"/>
      <c r="ABO13" s="694"/>
      <c r="ABP13" s="694"/>
      <c r="ABQ13" s="694"/>
      <c r="ABR13" s="694"/>
      <c r="ABS13" s="694"/>
      <c r="ABT13" s="694"/>
      <c r="ABU13" s="694"/>
      <c r="ABV13" s="694"/>
      <c r="ABW13" s="694"/>
      <c r="ABX13" s="694"/>
      <c r="ABY13" s="694"/>
      <c r="ABZ13" s="694"/>
      <c r="ACA13" s="694"/>
      <c r="ACB13" s="694"/>
      <c r="ACC13" s="694"/>
      <c r="ACD13" s="694"/>
      <c r="ACE13" s="694"/>
      <c r="ACF13" s="694"/>
      <c r="ACG13" s="694"/>
      <c r="ACH13" s="694"/>
      <c r="ACI13" s="694"/>
      <c r="ACJ13" s="694"/>
      <c r="ACK13" s="694"/>
      <c r="ACL13" s="694"/>
      <c r="ACM13" s="694"/>
      <c r="ACN13" s="694"/>
      <c r="ACO13" s="694"/>
      <c r="ACP13" s="694"/>
      <c r="ACQ13" s="694"/>
      <c r="ACR13" s="694"/>
      <c r="ACS13" s="694"/>
      <c r="ACT13" s="694"/>
      <c r="ACU13" s="694"/>
      <c r="ACV13" s="694"/>
      <c r="ACW13" s="694"/>
      <c r="ACX13" s="694"/>
      <c r="ACY13" s="694"/>
      <c r="ACZ13" s="694"/>
      <c r="ADA13" s="694"/>
      <c r="ADB13" s="694"/>
      <c r="ADC13" s="694"/>
      <c r="ADD13" s="694"/>
      <c r="ADE13" s="694"/>
      <c r="ADF13" s="694"/>
      <c r="ADG13" s="694"/>
      <c r="ADH13" s="694"/>
      <c r="ADI13" s="694"/>
      <c r="ADJ13" s="694"/>
      <c r="ADK13" s="694"/>
      <c r="ADL13" s="694"/>
      <c r="ADM13" s="694"/>
      <c r="ADN13" s="694"/>
      <c r="ADO13" s="694"/>
      <c r="ADP13" s="694"/>
      <c r="ADQ13" s="694"/>
      <c r="ADR13" s="694"/>
      <c r="ADS13" s="694"/>
      <c r="ADT13" s="694"/>
      <c r="ADU13" s="694"/>
      <c r="ADV13" s="694"/>
      <c r="ADW13" s="694"/>
      <c r="ADX13" s="694"/>
      <c r="ADY13" s="694"/>
      <c r="ADZ13" s="694"/>
      <c r="AEA13" s="694"/>
      <c r="AEB13" s="694"/>
      <c r="AEC13" s="694"/>
      <c r="AED13" s="694"/>
      <c r="AEE13" s="694"/>
      <c r="AEF13" s="694"/>
      <c r="AEG13" s="694"/>
      <c r="AEH13" s="694"/>
      <c r="AEI13" s="694"/>
      <c r="AEJ13" s="694"/>
      <c r="AEK13" s="694"/>
      <c r="AEL13" s="694"/>
      <c r="AEM13" s="694"/>
      <c r="AEN13" s="694"/>
      <c r="AEO13" s="694"/>
      <c r="AEP13" s="694"/>
      <c r="AEQ13" s="694"/>
      <c r="AER13" s="694"/>
      <c r="AES13" s="694"/>
      <c r="AET13" s="694"/>
      <c r="AEU13" s="694"/>
      <c r="AEV13" s="694"/>
      <c r="AEW13" s="694"/>
      <c r="AEX13" s="694"/>
      <c r="AEY13" s="694"/>
      <c r="AEZ13" s="694"/>
      <c r="AFA13" s="694"/>
      <c r="AFB13" s="694"/>
      <c r="AFC13" s="694"/>
      <c r="AFD13" s="694"/>
      <c r="AFE13" s="694"/>
      <c r="AFF13" s="694"/>
      <c r="AFG13" s="694"/>
      <c r="AFH13" s="694"/>
      <c r="AFI13" s="694"/>
      <c r="AFJ13" s="694"/>
      <c r="AFK13" s="694"/>
      <c r="AFL13" s="694"/>
      <c r="AFM13" s="694"/>
      <c r="AFN13" s="694"/>
      <c r="AFO13" s="694"/>
      <c r="AFP13" s="694"/>
      <c r="AFQ13" s="694"/>
      <c r="AFR13" s="694"/>
      <c r="AFS13" s="694"/>
      <c r="AFT13" s="694"/>
      <c r="AFU13" s="694"/>
      <c r="AFV13" s="694"/>
      <c r="AFW13" s="694"/>
      <c r="AFX13" s="694"/>
      <c r="AFY13" s="694"/>
      <c r="AFZ13" s="694"/>
      <c r="AGA13" s="694"/>
      <c r="AGB13" s="694"/>
      <c r="AGC13" s="694"/>
      <c r="AGD13" s="694"/>
      <c r="AGE13" s="694"/>
      <c r="AGF13" s="694"/>
      <c r="AGG13" s="694"/>
      <c r="AGH13" s="694"/>
      <c r="AGI13" s="694"/>
      <c r="AGJ13" s="694"/>
      <c r="AGK13" s="694"/>
      <c r="AGL13" s="694"/>
      <c r="AGM13" s="694"/>
      <c r="AGN13" s="694"/>
      <c r="AGO13" s="694"/>
      <c r="AGP13" s="694"/>
      <c r="AGQ13" s="694"/>
      <c r="AGR13" s="694"/>
      <c r="AGS13" s="694"/>
      <c r="AGT13" s="694"/>
      <c r="AGU13" s="694"/>
      <c r="AGV13" s="694"/>
      <c r="AGW13" s="694"/>
      <c r="AGX13" s="694"/>
      <c r="AGY13" s="694"/>
      <c r="AGZ13" s="694"/>
      <c r="AHA13" s="694"/>
      <c r="AHB13" s="694"/>
      <c r="AHC13" s="694"/>
      <c r="AHD13" s="694"/>
      <c r="AHE13" s="694"/>
      <c r="AHF13" s="694"/>
      <c r="AHG13" s="694"/>
      <c r="AHH13" s="694"/>
      <c r="AHI13" s="694"/>
      <c r="AHJ13" s="694"/>
      <c r="AHK13" s="694"/>
      <c r="AHL13" s="694"/>
      <c r="AHM13" s="694"/>
      <c r="AHN13" s="694"/>
      <c r="AHO13" s="694"/>
      <c r="AHP13" s="694"/>
      <c r="AHQ13" s="694"/>
      <c r="AHR13" s="694"/>
      <c r="AHS13" s="694"/>
      <c r="AHT13" s="694"/>
      <c r="AHU13" s="694"/>
      <c r="AHV13" s="694"/>
      <c r="AHW13" s="694"/>
      <c r="AHX13" s="694"/>
      <c r="AHY13" s="694"/>
      <c r="AHZ13" s="694"/>
      <c r="AIA13" s="694"/>
      <c r="AIB13" s="694"/>
      <c r="AIC13" s="694"/>
      <c r="AID13" s="694"/>
      <c r="AIE13" s="694"/>
      <c r="AIF13" s="694"/>
      <c r="AIG13" s="694"/>
      <c r="AIH13" s="694"/>
      <c r="AII13" s="694"/>
      <c r="AIJ13" s="694"/>
      <c r="AIK13" s="694"/>
      <c r="AIL13" s="694"/>
      <c r="AIM13" s="694"/>
      <c r="AIN13" s="694"/>
      <c r="AIO13" s="694"/>
      <c r="AIP13" s="694"/>
      <c r="AIQ13" s="694"/>
      <c r="AIR13" s="694"/>
      <c r="AIS13" s="694"/>
      <c r="AIT13" s="694"/>
      <c r="AIU13" s="694"/>
      <c r="AIV13" s="694"/>
      <c r="AIW13" s="694"/>
      <c r="AIX13" s="694"/>
      <c r="AIY13" s="694"/>
      <c r="AIZ13" s="694"/>
      <c r="AJA13" s="694"/>
      <c r="AJB13" s="694"/>
      <c r="AJC13" s="694"/>
      <c r="AJD13" s="694"/>
      <c r="AJE13" s="694"/>
      <c r="AJF13" s="694"/>
      <c r="AJG13" s="694"/>
      <c r="AJH13" s="694"/>
      <c r="AJI13" s="694"/>
      <c r="AJJ13" s="694"/>
      <c r="AJK13" s="694"/>
      <c r="AJL13" s="694"/>
      <c r="AJM13" s="694"/>
      <c r="AJN13" s="694"/>
      <c r="AJO13" s="694"/>
      <c r="AJP13" s="694"/>
      <c r="AJQ13" s="694"/>
      <c r="AJR13" s="694"/>
      <c r="AJS13" s="694"/>
      <c r="AJT13" s="694"/>
      <c r="AJU13" s="694"/>
      <c r="AJV13" s="694"/>
      <c r="AJW13" s="694"/>
      <c r="AJX13" s="694"/>
      <c r="AJY13" s="694"/>
      <c r="AJZ13" s="694"/>
      <c r="AKA13" s="694"/>
      <c r="AKB13" s="694"/>
      <c r="AKC13" s="694"/>
      <c r="AKD13" s="694"/>
      <c r="AKE13" s="694"/>
      <c r="AKF13" s="694"/>
      <c r="AKG13" s="694"/>
      <c r="AKH13" s="694"/>
      <c r="AKI13" s="694"/>
      <c r="AKJ13" s="694"/>
    </row>
    <row r="14" spans="1:972" ht="14.25" customHeight="1">
      <c r="A14" s="730"/>
      <c r="B14" s="730"/>
      <c r="C14" s="730"/>
      <c r="D14" s="730"/>
      <c r="E14" s="730"/>
      <c r="F14" s="730"/>
      <c r="G14" s="730"/>
      <c r="H14" s="765">
        <v>2000</v>
      </c>
      <c r="I14" s="724">
        <v>51.351748426672884</v>
      </c>
      <c r="J14" s="724">
        <v>60.842593444846528</v>
      </c>
      <c r="K14" s="724">
        <v>96.04959210016041</v>
      </c>
      <c r="L14" s="724">
        <v>142.47341753358333</v>
      </c>
      <c r="M14" s="694"/>
      <c r="N14" s="25"/>
      <c r="O14" s="724"/>
      <c r="GV14" s="694"/>
      <c r="GW14" s="694"/>
      <c r="GX14" s="694"/>
      <c r="GY14" s="694"/>
      <c r="GZ14" s="694"/>
      <c r="HA14" s="694"/>
      <c r="HB14" s="694"/>
      <c r="HC14" s="694"/>
      <c r="HD14" s="694"/>
      <c r="HE14" s="694"/>
      <c r="HF14" s="694"/>
      <c r="HG14" s="694"/>
      <c r="HH14" s="694"/>
      <c r="HI14" s="694"/>
      <c r="HJ14" s="694"/>
      <c r="HK14" s="694"/>
      <c r="HL14" s="694"/>
      <c r="HM14" s="694"/>
      <c r="HN14" s="694"/>
      <c r="HO14" s="694"/>
      <c r="HP14" s="694"/>
      <c r="HQ14" s="694"/>
      <c r="HR14" s="694"/>
      <c r="HS14" s="694"/>
      <c r="HT14" s="694"/>
      <c r="HU14" s="694"/>
      <c r="HV14" s="694"/>
      <c r="HW14" s="694"/>
      <c r="HX14" s="694"/>
      <c r="HY14" s="694"/>
      <c r="HZ14" s="694"/>
      <c r="IA14" s="694"/>
      <c r="IB14" s="694"/>
      <c r="IC14" s="694"/>
      <c r="ID14" s="694"/>
      <c r="IE14" s="694"/>
      <c r="IF14" s="694"/>
      <c r="IG14" s="694"/>
      <c r="IH14" s="694"/>
      <c r="II14" s="694"/>
      <c r="IJ14" s="694"/>
      <c r="IK14" s="694"/>
      <c r="IL14" s="694"/>
      <c r="IM14" s="694"/>
      <c r="IN14" s="694"/>
      <c r="IO14" s="694"/>
      <c r="IP14" s="694"/>
      <c r="IQ14" s="694"/>
      <c r="IR14" s="694"/>
      <c r="IS14" s="694"/>
      <c r="IT14" s="694"/>
      <c r="IU14" s="694"/>
      <c r="IV14" s="694"/>
      <c r="IW14" s="694"/>
      <c r="IX14" s="694"/>
      <c r="IY14" s="694"/>
      <c r="IZ14" s="694"/>
      <c r="JA14" s="694"/>
      <c r="JB14" s="694"/>
      <c r="JC14" s="694"/>
      <c r="JD14" s="694"/>
      <c r="JE14" s="694"/>
      <c r="JF14" s="694"/>
      <c r="JG14" s="694"/>
      <c r="JH14" s="694"/>
      <c r="JI14" s="694"/>
      <c r="JJ14" s="694"/>
      <c r="JK14" s="694"/>
      <c r="JL14" s="694"/>
      <c r="JM14" s="694"/>
      <c r="JN14" s="694"/>
      <c r="JO14" s="694"/>
      <c r="JP14" s="694"/>
      <c r="JQ14" s="694"/>
      <c r="JR14" s="694"/>
      <c r="JS14" s="694"/>
      <c r="JT14" s="694"/>
      <c r="JU14" s="694"/>
      <c r="JV14" s="694"/>
      <c r="JW14" s="694"/>
      <c r="JX14" s="694"/>
      <c r="JY14" s="694"/>
      <c r="JZ14" s="694"/>
      <c r="KA14" s="694"/>
      <c r="KB14" s="694"/>
      <c r="KC14" s="694"/>
      <c r="KD14" s="694"/>
      <c r="KE14" s="694"/>
      <c r="KF14" s="694"/>
      <c r="KG14" s="694"/>
      <c r="KH14" s="694"/>
      <c r="KI14" s="694"/>
      <c r="KJ14" s="694"/>
      <c r="KK14" s="694"/>
      <c r="KL14" s="694"/>
      <c r="KM14" s="694"/>
      <c r="KN14" s="694"/>
      <c r="KO14" s="694"/>
      <c r="KP14" s="694"/>
      <c r="KQ14" s="694"/>
      <c r="KR14" s="694"/>
      <c r="KS14" s="694"/>
      <c r="KT14" s="694"/>
      <c r="KU14" s="694"/>
      <c r="KV14" s="694"/>
      <c r="KW14" s="694"/>
      <c r="KX14" s="694"/>
      <c r="KY14" s="694"/>
      <c r="KZ14" s="694"/>
      <c r="LA14" s="694"/>
      <c r="LB14" s="694"/>
      <c r="LC14" s="694"/>
      <c r="LD14" s="694"/>
      <c r="LE14" s="694"/>
      <c r="LF14" s="694"/>
      <c r="LG14" s="694"/>
      <c r="LH14" s="694"/>
      <c r="LI14" s="694"/>
      <c r="LJ14" s="694"/>
      <c r="LK14" s="694"/>
      <c r="LL14" s="694"/>
      <c r="LM14" s="694"/>
      <c r="LN14" s="694"/>
      <c r="LO14" s="694"/>
      <c r="LP14" s="694"/>
      <c r="LQ14" s="694"/>
      <c r="LR14" s="694"/>
      <c r="LS14" s="694"/>
      <c r="LT14" s="694"/>
      <c r="LU14" s="694"/>
      <c r="LV14" s="694"/>
      <c r="LW14" s="694"/>
      <c r="LX14" s="694"/>
      <c r="LY14" s="694"/>
      <c r="LZ14" s="694"/>
      <c r="MA14" s="694"/>
      <c r="MB14" s="694"/>
      <c r="MC14" s="694"/>
      <c r="MD14" s="694"/>
      <c r="ME14" s="694"/>
      <c r="MF14" s="694"/>
      <c r="MG14" s="694"/>
      <c r="MH14" s="694"/>
      <c r="MI14" s="694"/>
      <c r="MJ14" s="694"/>
      <c r="MK14" s="694"/>
      <c r="ML14" s="694"/>
      <c r="MM14" s="694"/>
      <c r="MN14" s="694"/>
      <c r="MO14" s="694"/>
      <c r="MP14" s="694"/>
      <c r="MQ14" s="694"/>
      <c r="MR14" s="694"/>
      <c r="MS14" s="694"/>
      <c r="MT14" s="694"/>
      <c r="MU14" s="694"/>
      <c r="MV14" s="694"/>
      <c r="MW14" s="694"/>
      <c r="MX14" s="694"/>
      <c r="MY14" s="694"/>
      <c r="MZ14" s="694"/>
      <c r="NA14" s="694"/>
      <c r="NB14" s="694"/>
      <c r="NC14" s="694"/>
      <c r="ND14" s="694"/>
      <c r="NE14" s="694"/>
      <c r="NF14" s="694"/>
      <c r="NG14" s="694"/>
      <c r="NH14" s="694"/>
      <c r="NI14" s="694"/>
      <c r="NJ14" s="694"/>
      <c r="NK14" s="694"/>
      <c r="NL14" s="694"/>
      <c r="NM14" s="694"/>
      <c r="NN14" s="694"/>
      <c r="NO14" s="694"/>
      <c r="NP14" s="694"/>
      <c r="NQ14" s="694"/>
      <c r="NR14" s="694"/>
      <c r="NS14" s="694"/>
      <c r="NT14" s="694"/>
      <c r="NU14" s="694"/>
      <c r="NV14" s="694"/>
      <c r="NW14" s="694"/>
      <c r="NX14" s="694"/>
      <c r="NY14" s="694"/>
      <c r="NZ14" s="694"/>
      <c r="OA14" s="694"/>
      <c r="OB14" s="694"/>
      <c r="OC14" s="694"/>
      <c r="OD14" s="694"/>
      <c r="OE14" s="694"/>
      <c r="OF14" s="694"/>
      <c r="OG14" s="694"/>
      <c r="OH14" s="694"/>
      <c r="OI14" s="694"/>
      <c r="OJ14" s="694"/>
      <c r="OK14" s="694"/>
      <c r="OL14" s="694"/>
      <c r="OM14" s="694"/>
      <c r="ON14" s="694"/>
      <c r="OO14" s="694"/>
      <c r="OP14" s="694"/>
      <c r="OQ14" s="694"/>
      <c r="OR14" s="694"/>
      <c r="OS14" s="694"/>
      <c r="OT14" s="694"/>
      <c r="OU14" s="694"/>
      <c r="OV14" s="694"/>
      <c r="OW14" s="694"/>
      <c r="OX14" s="694"/>
      <c r="OY14" s="694"/>
      <c r="OZ14" s="694"/>
      <c r="PA14" s="694"/>
      <c r="PB14" s="694"/>
      <c r="PC14" s="694"/>
      <c r="PD14" s="694"/>
      <c r="PE14" s="694"/>
      <c r="PF14" s="694"/>
      <c r="PG14" s="694"/>
      <c r="PH14" s="694"/>
      <c r="PI14" s="694"/>
      <c r="PJ14" s="694"/>
      <c r="PK14" s="694"/>
      <c r="PL14" s="694"/>
      <c r="PM14" s="694"/>
      <c r="PN14" s="694"/>
      <c r="PO14" s="694"/>
      <c r="PP14" s="694"/>
      <c r="PQ14" s="694"/>
      <c r="PR14" s="694"/>
      <c r="PS14" s="694"/>
      <c r="PT14" s="694"/>
      <c r="PU14" s="694"/>
      <c r="PV14" s="694"/>
      <c r="PW14" s="694"/>
      <c r="PX14" s="694"/>
      <c r="PY14" s="694"/>
      <c r="PZ14" s="694"/>
      <c r="QA14" s="694"/>
      <c r="QB14" s="694"/>
      <c r="QC14" s="694"/>
      <c r="QD14" s="694"/>
      <c r="QE14" s="694"/>
      <c r="QF14" s="694"/>
      <c r="QG14" s="694"/>
      <c r="QH14" s="694"/>
      <c r="QI14" s="694"/>
      <c r="QJ14" s="694"/>
      <c r="QK14" s="694"/>
      <c r="QL14" s="694"/>
      <c r="QM14" s="694"/>
      <c r="QN14" s="694"/>
      <c r="QO14" s="694"/>
      <c r="QP14" s="694"/>
      <c r="QQ14" s="694"/>
      <c r="QR14" s="694"/>
      <c r="QS14" s="694"/>
      <c r="QT14" s="694"/>
      <c r="QU14" s="694"/>
      <c r="QV14" s="694"/>
      <c r="QW14" s="694"/>
      <c r="QX14" s="694"/>
      <c r="QY14" s="694"/>
      <c r="QZ14" s="694"/>
      <c r="RA14" s="694"/>
      <c r="RB14" s="694"/>
      <c r="RC14" s="694"/>
      <c r="RD14" s="694"/>
      <c r="RE14" s="694"/>
      <c r="RF14" s="694"/>
      <c r="RG14" s="694"/>
      <c r="RH14" s="694"/>
      <c r="RI14" s="694"/>
      <c r="RJ14" s="694"/>
      <c r="RK14" s="694"/>
      <c r="RL14" s="694"/>
      <c r="RM14" s="694"/>
      <c r="RN14" s="694"/>
      <c r="RO14" s="694"/>
      <c r="RP14" s="694"/>
      <c r="RQ14" s="694"/>
      <c r="RR14" s="694"/>
      <c r="RS14" s="694"/>
      <c r="RT14" s="694"/>
      <c r="RU14" s="694"/>
      <c r="RV14" s="694"/>
      <c r="RW14" s="694"/>
      <c r="RX14" s="694"/>
      <c r="RY14" s="694"/>
      <c r="RZ14" s="694"/>
      <c r="SA14" s="694"/>
      <c r="SB14" s="694"/>
      <c r="SC14" s="694"/>
      <c r="SD14" s="694"/>
      <c r="SE14" s="694"/>
      <c r="SF14" s="694"/>
      <c r="SG14" s="694"/>
      <c r="SH14" s="694"/>
      <c r="SI14" s="694"/>
      <c r="SJ14" s="694"/>
      <c r="SK14" s="694"/>
      <c r="SL14" s="694"/>
      <c r="SM14" s="694"/>
      <c r="SN14" s="694"/>
      <c r="SO14" s="694"/>
      <c r="SP14" s="694"/>
      <c r="SQ14" s="694"/>
      <c r="SR14" s="694"/>
      <c r="SS14" s="694"/>
      <c r="ST14" s="694"/>
      <c r="SU14" s="694"/>
      <c r="SV14" s="694"/>
      <c r="SW14" s="694"/>
      <c r="SX14" s="694"/>
      <c r="SY14" s="694"/>
      <c r="SZ14" s="694"/>
      <c r="TA14" s="694"/>
      <c r="TB14" s="694"/>
      <c r="TC14" s="694"/>
      <c r="TD14" s="694"/>
      <c r="TE14" s="694"/>
      <c r="TF14" s="694"/>
      <c r="TG14" s="694"/>
      <c r="TH14" s="694"/>
      <c r="TI14" s="694"/>
      <c r="TJ14" s="694"/>
      <c r="TK14" s="694"/>
      <c r="TL14" s="694"/>
      <c r="TM14" s="694"/>
      <c r="TN14" s="694"/>
      <c r="TO14" s="694"/>
      <c r="TP14" s="694"/>
      <c r="TQ14" s="694"/>
      <c r="TR14" s="694"/>
      <c r="TS14" s="694"/>
      <c r="TT14" s="694"/>
      <c r="TU14" s="694"/>
      <c r="TV14" s="694"/>
      <c r="TW14" s="694"/>
      <c r="TX14" s="694"/>
      <c r="TY14" s="694"/>
      <c r="TZ14" s="694"/>
      <c r="UA14" s="694"/>
      <c r="UB14" s="694"/>
      <c r="UC14" s="694"/>
      <c r="UD14" s="694"/>
      <c r="UE14" s="694"/>
      <c r="UF14" s="694"/>
      <c r="UG14" s="694"/>
      <c r="UH14" s="694"/>
      <c r="UI14" s="694"/>
      <c r="UJ14" s="694"/>
      <c r="UK14" s="694"/>
      <c r="UL14" s="694"/>
      <c r="UM14" s="694"/>
      <c r="UN14" s="694"/>
      <c r="UO14" s="694"/>
      <c r="UP14" s="694"/>
      <c r="UQ14" s="694"/>
      <c r="UR14" s="694"/>
      <c r="US14" s="694"/>
      <c r="UT14" s="694"/>
      <c r="UU14" s="694"/>
      <c r="UV14" s="694"/>
      <c r="UW14" s="694"/>
      <c r="UX14" s="694"/>
      <c r="UY14" s="694"/>
      <c r="UZ14" s="694"/>
      <c r="VA14" s="694"/>
      <c r="VB14" s="694"/>
      <c r="VC14" s="694"/>
      <c r="VD14" s="694"/>
      <c r="VE14" s="694"/>
      <c r="VF14" s="694"/>
      <c r="VG14" s="694"/>
      <c r="VH14" s="694"/>
      <c r="VI14" s="694"/>
      <c r="VJ14" s="694"/>
      <c r="VK14" s="694"/>
      <c r="VL14" s="694"/>
      <c r="VM14" s="694"/>
      <c r="VN14" s="694"/>
      <c r="VO14" s="694"/>
      <c r="VP14" s="694"/>
      <c r="VQ14" s="694"/>
      <c r="VR14" s="694"/>
      <c r="VS14" s="694"/>
      <c r="VT14" s="694"/>
      <c r="VU14" s="694"/>
      <c r="VV14" s="694"/>
      <c r="VW14" s="694"/>
      <c r="VX14" s="694"/>
      <c r="VY14" s="694"/>
      <c r="VZ14" s="694"/>
      <c r="WA14" s="694"/>
      <c r="WB14" s="694"/>
      <c r="WC14" s="694"/>
      <c r="WD14" s="694"/>
      <c r="WE14" s="694"/>
      <c r="WF14" s="694"/>
      <c r="WG14" s="694"/>
      <c r="WH14" s="694"/>
      <c r="WI14" s="694"/>
      <c r="WJ14" s="694"/>
      <c r="WK14" s="694"/>
      <c r="WL14" s="694"/>
      <c r="WM14" s="694"/>
      <c r="WN14" s="694"/>
      <c r="WO14" s="694"/>
      <c r="WP14" s="694"/>
      <c r="WQ14" s="694"/>
      <c r="WR14" s="694"/>
      <c r="WS14" s="694"/>
      <c r="WT14" s="694"/>
      <c r="WU14" s="694"/>
      <c r="WV14" s="694"/>
      <c r="WW14" s="694"/>
      <c r="WX14" s="694"/>
      <c r="WY14" s="694"/>
      <c r="WZ14" s="694"/>
      <c r="XA14" s="694"/>
      <c r="XB14" s="694"/>
      <c r="XC14" s="694"/>
      <c r="XD14" s="694"/>
      <c r="XE14" s="694"/>
      <c r="XF14" s="694"/>
      <c r="XG14" s="694"/>
      <c r="XH14" s="694"/>
      <c r="XI14" s="694"/>
      <c r="XJ14" s="694"/>
      <c r="XK14" s="694"/>
      <c r="XL14" s="694"/>
      <c r="XM14" s="694"/>
      <c r="XN14" s="694"/>
      <c r="XO14" s="694"/>
      <c r="XP14" s="694"/>
      <c r="XQ14" s="694"/>
      <c r="XR14" s="694"/>
      <c r="XS14" s="694"/>
      <c r="XT14" s="694"/>
      <c r="XU14" s="694"/>
      <c r="XV14" s="694"/>
      <c r="XW14" s="694"/>
      <c r="XX14" s="694"/>
      <c r="XY14" s="694"/>
      <c r="XZ14" s="694"/>
      <c r="YA14" s="694"/>
      <c r="YB14" s="694"/>
      <c r="YC14" s="694"/>
      <c r="YD14" s="694"/>
      <c r="YE14" s="694"/>
      <c r="YF14" s="694"/>
      <c r="YG14" s="694"/>
      <c r="YH14" s="694"/>
      <c r="YI14" s="694"/>
      <c r="YJ14" s="694"/>
      <c r="YK14" s="694"/>
      <c r="YL14" s="694"/>
      <c r="YM14" s="694"/>
      <c r="YN14" s="694"/>
      <c r="YO14" s="694"/>
      <c r="YP14" s="694"/>
      <c r="YQ14" s="694"/>
      <c r="YR14" s="694"/>
      <c r="YS14" s="694"/>
      <c r="YT14" s="694"/>
      <c r="YU14" s="694"/>
      <c r="YV14" s="694"/>
      <c r="YW14" s="694"/>
      <c r="YX14" s="694"/>
      <c r="YY14" s="694"/>
      <c r="YZ14" s="694"/>
      <c r="ZA14" s="694"/>
      <c r="ZB14" s="694"/>
      <c r="ZC14" s="694"/>
      <c r="ZD14" s="694"/>
      <c r="ZE14" s="694"/>
      <c r="ZF14" s="694"/>
      <c r="ZG14" s="694"/>
      <c r="ZH14" s="694"/>
      <c r="ZI14" s="694"/>
      <c r="ZJ14" s="694"/>
      <c r="ZK14" s="694"/>
      <c r="ZL14" s="694"/>
      <c r="ZM14" s="694"/>
      <c r="ZN14" s="694"/>
      <c r="ZO14" s="694"/>
      <c r="ZP14" s="694"/>
      <c r="ZQ14" s="694"/>
      <c r="ZR14" s="694"/>
      <c r="ZS14" s="694"/>
      <c r="ZT14" s="694"/>
      <c r="ZU14" s="694"/>
      <c r="ZV14" s="694"/>
      <c r="ZW14" s="694"/>
      <c r="ZX14" s="694"/>
      <c r="ZY14" s="694"/>
      <c r="ZZ14" s="694"/>
      <c r="AAA14" s="694"/>
      <c r="AAB14" s="694"/>
      <c r="AAC14" s="694"/>
      <c r="AAD14" s="694"/>
      <c r="AAE14" s="694"/>
      <c r="AAF14" s="694"/>
      <c r="AAG14" s="694"/>
      <c r="AAH14" s="694"/>
      <c r="AAI14" s="694"/>
      <c r="AAJ14" s="694"/>
      <c r="AAK14" s="694"/>
      <c r="AAL14" s="694"/>
      <c r="AAM14" s="694"/>
      <c r="AAN14" s="694"/>
      <c r="AAO14" s="694"/>
      <c r="AAP14" s="694"/>
      <c r="AAQ14" s="694"/>
      <c r="AAR14" s="694"/>
      <c r="AAS14" s="694"/>
      <c r="AAT14" s="694"/>
      <c r="AAU14" s="694"/>
      <c r="AAV14" s="694"/>
      <c r="AAW14" s="694"/>
      <c r="AAX14" s="694"/>
      <c r="AAY14" s="694"/>
      <c r="AAZ14" s="694"/>
      <c r="ABA14" s="694"/>
      <c r="ABB14" s="694"/>
      <c r="ABC14" s="694"/>
      <c r="ABD14" s="694"/>
      <c r="ABE14" s="694"/>
      <c r="ABF14" s="694"/>
      <c r="ABG14" s="694"/>
      <c r="ABH14" s="694"/>
      <c r="ABI14" s="694"/>
      <c r="ABJ14" s="694"/>
      <c r="ABK14" s="694"/>
      <c r="ABL14" s="694"/>
      <c r="ABM14" s="694"/>
      <c r="ABN14" s="694"/>
      <c r="ABO14" s="694"/>
      <c r="ABP14" s="694"/>
      <c r="ABQ14" s="694"/>
      <c r="ABR14" s="694"/>
      <c r="ABS14" s="694"/>
      <c r="ABT14" s="694"/>
      <c r="ABU14" s="694"/>
      <c r="ABV14" s="694"/>
      <c r="ABW14" s="694"/>
      <c r="ABX14" s="694"/>
      <c r="ABY14" s="694"/>
      <c r="ABZ14" s="694"/>
      <c r="ACA14" s="694"/>
      <c r="ACB14" s="694"/>
      <c r="ACC14" s="694"/>
      <c r="ACD14" s="694"/>
      <c r="ACE14" s="694"/>
      <c r="ACF14" s="694"/>
      <c r="ACG14" s="694"/>
      <c r="ACH14" s="694"/>
      <c r="ACI14" s="694"/>
      <c r="ACJ14" s="694"/>
      <c r="ACK14" s="694"/>
      <c r="ACL14" s="694"/>
      <c r="ACM14" s="694"/>
      <c r="ACN14" s="694"/>
      <c r="ACO14" s="694"/>
      <c r="ACP14" s="694"/>
      <c r="ACQ14" s="694"/>
      <c r="ACR14" s="694"/>
      <c r="ACS14" s="694"/>
      <c r="ACT14" s="694"/>
      <c r="ACU14" s="694"/>
      <c r="ACV14" s="694"/>
      <c r="ACW14" s="694"/>
      <c r="ACX14" s="694"/>
      <c r="ACY14" s="694"/>
      <c r="ACZ14" s="694"/>
      <c r="ADA14" s="694"/>
      <c r="ADB14" s="694"/>
      <c r="ADC14" s="694"/>
      <c r="ADD14" s="694"/>
      <c r="ADE14" s="694"/>
      <c r="ADF14" s="694"/>
      <c r="ADG14" s="694"/>
      <c r="ADH14" s="694"/>
      <c r="ADI14" s="694"/>
      <c r="ADJ14" s="694"/>
      <c r="ADK14" s="694"/>
      <c r="ADL14" s="694"/>
      <c r="ADM14" s="694"/>
      <c r="ADN14" s="694"/>
      <c r="ADO14" s="694"/>
      <c r="ADP14" s="694"/>
      <c r="ADQ14" s="694"/>
      <c r="ADR14" s="694"/>
      <c r="ADS14" s="694"/>
      <c r="ADT14" s="694"/>
      <c r="ADU14" s="694"/>
      <c r="ADV14" s="694"/>
      <c r="ADW14" s="694"/>
      <c r="ADX14" s="694"/>
      <c r="ADY14" s="694"/>
      <c r="ADZ14" s="694"/>
      <c r="AEA14" s="694"/>
      <c r="AEB14" s="694"/>
      <c r="AEC14" s="694"/>
      <c r="AED14" s="694"/>
      <c r="AEE14" s="694"/>
      <c r="AEF14" s="694"/>
      <c r="AEG14" s="694"/>
      <c r="AEH14" s="694"/>
      <c r="AEI14" s="694"/>
      <c r="AEJ14" s="694"/>
      <c r="AEK14" s="694"/>
      <c r="AEL14" s="694"/>
      <c r="AEM14" s="694"/>
      <c r="AEN14" s="694"/>
      <c r="AEO14" s="694"/>
      <c r="AEP14" s="694"/>
      <c r="AEQ14" s="694"/>
      <c r="AER14" s="694"/>
      <c r="AES14" s="694"/>
      <c r="AET14" s="694"/>
      <c r="AEU14" s="694"/>
      <c r="AEV14" s="694"/>
      <c r="AEW14" s="694"/>
      <c r="AEX14" s="694"/>
      <c r="AEY14" s="694"/>
      <c r="AEZ14" s="694"/>
      <c r="AFA14" s="694"/>
      <c r="AFB14" s="694"/>
      <c r="AFC14" s="694"/>
      <c r="AFD14" s="694"/>
      <c r="AFE14" s="694"/>
      <c r="AFF14" s="694"/>
      <c r="AFG14" s="694"/>
      <c r="AFH14" s="694"/>
      <c r="AFI14" s="694"/>
      <c r="AFJ14" s="694"/>
      <c r="AFK14" s="694"/>
      <c r="AFL14" s="694"/>
      <c r="AFM14" s="694"/>
      <c r="AFN14" s="694"/>
      <c r="AFO14" s="694"/>
      <c r="AFP14" s="694"/>
      <c r="AFQ14" s="694"/>
      <c r="AFR14" s="694"/>
      <c r="AFS14" s="694"/>
      <c r="AFT14" s="694"/>
      <c r="AFU14" s="694"/>
      <c r="AFV14" s="694"/>
      <c r="AFW14" s="694"/>
      <c r="AFX14" s="694"/>
      <c r="AFY14" s="694"/>
      <c r="AFZ14" s="694"/>
      <c r="AGA14" s="694"/>
      <c r="AGB14" s="694"/>
      <c r="AGC14" s="694"/>
      <c r="AGD14" s="694"/>
      <c r="AGE14" s="694"/>
      <c r="AGF14" s="694"/>
      <c r="AGG14" s="694"/>
      <c r="AGH14" s="694"/>
      <c r="AGI14" s="694"/>
      <c r="AGJ14" s="694"/>
      <c r="AGK14" s="694"/>
      <c r="AGL14" s="694"/>
      <c r="AGM14" s="694"/>
      <c r="AGN14" s="694"/>
      <c r="AGO14" s="694"/>
      <c r="AGP14" s="694"/>
      <c r="AGQ14" s="694"/>
      <c r="AGR14" s="694"/>
      <c r="AGS14" s="694"/>
      <c r="AGT14" s="694"/>
      <c r="AGU14" s="694"/>
      <c r="AGV14" s="694"/>
      <c r="AGW14" s="694"/>
      <c r="AGX14" s="694"/>
      <c r="AGY14" s="694"/>
      <c r="AGZ14" s="694"/>
      <c r="AHA14" s="694"/>
      <c r="AHB14" s="694"/>
      <c r="AHC14" s="694"/>
      <c r="AHD14" s="694"/>
      <c r="AHE14" s="694"/>
      <c r="AHF14" s="694"/>
      <c r="AHG14" s="694"/>
      <c r="AHH14" s="694"/>
      <c r="AHI14" s="694"/>
      <c r="AHJ14" s="694"/>
      <c r="AHK14" s="694"/>
      <c r="AHL14" s="694"/>
      <c r="AHM14" s="694"/>
      <c r="AHN14" s="694"/>
      <c r="AHO14" s="694"/>
      <c r="AHP14" s="694"/>
      <c r="AHQ14" s="694"/>
      <c r="AHR14" s="694"/>
      <c r="AHS14" s="694"/>
      <c r="AHT14" s="694"/>
      <c r="AHU14" s="694"/>
      <c r="AHV14" s="694"/>
      <c r="AHW14" s="694"/>
      <c r="AHX14" s="694"/>
      <c r="AHY14" s="694"/>
      <c r="AHZ14" s="694"/>
      <c r="AIA14" s="694"/>
      <c r="AIB14" s="694"/>
      <c r="AIC14" s="694"/>
      <c r="AID14" s="694"/>
      <c r="AIE14" s="694"/>
      <c r="AIF14" s="694"/>
      <c r="AIG14" s="694"/>
      <c r="AIH14" s="694"/>
      <c r="AII14" s="694"/>
      <c r="AIJ14" s="694"/>
      <c r="AIK14" s="694"/>
      <c r="AIL14" s="694"/>
      <c r="AIM14" s="694"/>
      <c r="AIN14" s="694"/>
      <c r="AIO14" s="694"/>
      <c r="AIP14" s="694"/>
      <c r="AIQ14" s="694"/>
      <c r="AIR14" s="694"/>
      <c r="AIS14" s="694"/>
      <c r="AIT14" s="694"/>
      <c r="AIU14" s="694"/>
      <c r="AIV14" s="694"/>
      <c r="AIW14" s="694"/>
      <c r="AIX14" s="694"/>
      <c r="AIY14" s="694"/>
      <c r="AIZ14" s="694"/>
      <c r="AJA14" s="694"/>
      <c r="AJB14" s="694"/>
      <c r="AJC14" s="694"/>
      <c r="AJD14" s="694"/>
      <c r="AJE14" s="694"/>
      <c r="AJF14" s="694"/>
      <c r="AJG14" s="694"/>
      <c r="AJH14" s="694"/>
      <c r="AJI14" s="694"/>
      <c r="AJJ14" s="694"/>
      <c r="AJK14" s="694"/>
      <c r="AJL14" s="694"/>
      <c r="AJM14" s="694"/>
      <c r="AJN14" s="694"/>
      <c r="AJO14" s="694"/>
      <c r="AJP14" s="694"/>
      <c r="AJQ14" s="694"/>
      <c r="AJR14" s="694"/>
      <c r="AJS14" s="694"/>
      <c r="AJT14" s="694"/>
      <c r="AJU14" s="694"/>
      <c r="AJV14" s="694"/>
      <c r="AJW14" s="694"/>
      <c r="AJX14" s="694"/>
      <c r="AJY14" s="694"/>
      <c r="AJZ14" s="694"/>
      <c r="AKA14" s="694"/>
      <c r="AKB14" s="694"/>
      <c r="AKC14" s="694"/>
      <c r="AKD14" s="694"/>
      <c r="AKE14" s="694"/>
      <c r="AKF14" s="694"/>
      <c r="AKG14" s="694"/>
      <c r="AKH14" s="694"/>
      <c r="AKI14" s="694"/>
      <c r="AKJ14" s="694"/>
    </row>
    <row r="15" spans="1:972" ht="14.25" customHeight="1">
      <c r="A15" s="840"/>
      <c r="B15" s="840"/>
      <c r="C15" s="840"/>
      <c r="D15" s="840"/>
      <c r="E15" s="840"/>
      <c r="F15" s="840"/>
      <c r="G15" s="840"/>
      <c r="H15" s="765"/>
      <c r="I15" s="724">
        <v>60.389051503444378</v>
      </c>
      <c r="J15" s="724">
        <v>50.892142763131275</v>
      </c>
      <c r="K15" s="724">
        <v>96.703170224893441</v>
      </c>
      <c r="L15" s="724">
        <v>139.58729195459921</v>
      </c>
      <c r="M15" s="694"/>
      <c r="N15" s="25"/>
      <c r="O15" s="724"/>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7"/>
      <c r="BX15" s="727"/>
      <c r="BY15" s="727"/>
      <c r="BZ15" s="727"/>
      <c r="CA15" s="727"/>
      <c r="CB15" s="727"/>
      <c r="CC15" s="727"/>
      <c r="CD15" s="727"/>
      <c r="CE15" s="727"/>
      <c r="CF15" s="727"/>
      <c r="CG15" s="727"/>
      <c r="CH15" s="727"/>
      <c r="CI15" s="727"/>
      <c r="CJ15" s="727"/>
      <c r="CK15" s="727"/>
      <c r="CL15" s="727"/>
      <c r="CM15" s="727"/>
      <c r="CN15" s="727"/>
      <c r="CO15" s="727"/>
      <c r="CP15" s="727"/>
      <c r="CQ15" s="727"/>
      <c r="CR15" s="727"/>
      <c r="CS15" s="727"/>
      <c r="CT15" s="727"/>
      <c r="CU15" s="727"/>
      <c r="CV15" s="727"/>
      <c r="CW15" s="727"/>
      <c r="CX15" s="727"/>
      <c r="CY15" s="727"/>
      <c r="CZ15" s="727"/>
      <c r="DA15" s="727"/>
      <c r="DB15" s="727"/>
      <c r="DC15" s="727"/>
      <c r="DD15" s="727"/>
      <c r="DE15" s="727"/>
      <c r="DF15" s="727"/>
      <c r="DG15" s="727"/>
      <c r="DH15" s="727"/>
      <c r="DI15" s="727"/>
      <c r="DJ15" s="727"/>
      <c r="DK15" s="727"/>
      <c r="DL15" s="727"/>
      <c r="DM15" s="727"/>
      <c r="DN15" s="727"/>
      <c r="DO15" s="727"/>
      <c r="DP15" s="727"/>
      <c r="DQ15" s="727"/>
      <c r="DR15" s="727"/>
      <c r="DS15" s="727"/>
      <c r="DT15" s="727"/>
      <c r="DU15" s="727"/>
      <c r="DV15" s="727"/>
      <c r="DW15" s="727"/>
      <c r="DX15" s="727"/>
      <c r="DY15" s="727"/>
      <c r="DZ15" s="727"/>
      <c r="EA15" s="727"/>
      <c r="EB15" s="727"/>
      <c r="EC15" s="727"/>
      <c r="ED15" s="727"/>
      <c r="EE15" s="727"/>
      <c r="EF15" s="727"/>
      <c r="EG15" s="727"/>
      <c r="EH15" s="727"/>
      <c r="EI15" s="727"/>
      <c r="EJ15" s="727"/>
      <c r="EK15" s="727"/>
      <c r="EL15" s="727"/>
      <c r="EM15" s="727"/>
      <c r="EN15" s="727"/>
      <c r="EO15" s="727"/>
      <c r="EP15" s="727"/>
      <c r="EQ15" s="727"/>
      <c r="ER15" s="727"/>
      <c r="ES15" s="727"/>
      <c r="ET15" s="727"/>
      <c r="EU15" s="727"/>
      <c r="EV15" s="727"/>
      <c r="EW15" s="727"/>
      <c r="EX15" s="727"/>
      <c r="EY15" s="727"/>
      <c r="EZ15" s="727"/>
      <c r="FA15" s="727"/>
      <c r="FB15" s="727"/>
      <c r="FC15" s="727"/>
      <c r="FD15" s="727"/>
      <c r="FE15" s="727"/>
      <c r="FF15" s="727"/>
      <c r="FG15" s="727"/>
      <c r="FH15" s="727"/>
      <c r="FI15" s="727"/>
      <c r="FJ15" s="727"/>
      <c r="FK15" s="727"/>
      <c r="FL15" s="727"/>
      <c r="FM15" s="727"/>
      <c r="FN15" s="727"/>
      <c r="FO15" s="727"/>
      <c r="FP15" s="727"/>
      <c r="FQ15" s="727"/>
      <c r="FR15" s="727"/>
      <c r="FS15" s="727"/>
      <c r="FT15" s="727"/>
      <c r="FU15" s="727"/>
      <c r="FV15" s="727"/>
      <c r="FW15" s="727"/>
      <c r="FX15" s="727"/>
      <c r="FY15" s="727"/>
      <c r="FZ15" s="727"/>
      <c r="GA15" s="727"/>
      <c r="GB15" s="727"/>
      <c r="GC15" s="727"/>
      <c r="GD15" s="727"/>
      <c r="GE15" s="727"/>
      <c r="GF15" s="727"/>
      <c r="GG15" s="727"/>
      <c r="GH15" s="727"/>
      <c r="GI15" s="727"/>
      <c r="GJ15" s="727"/>
      <c r="GK15" s="727"/>
      <c r="GL15" s="727"/>
      <c r="GM15" s="727"/>
      <c r="GN15" s="727"/>
      <c r="GO15" s="727"/>
      <c r="GP15" s="727"/>
      <c r="GQ15" s="727"/>
      <c r="GR15" s="727"/>
      <c r="GS15" s="727"/>
      <c r="GT15" s="727"/>
      <c r="GU15" s="727"/>
      <c r="GV15" s="694"/>
      <c r="GW15" s="694"/>
      <c r="GX15" s="694"/>
      <c r="GY15" s="694"/>
      <c r="GZ15" s="694"/>
      <c r="HA15" s="694"/>
      <c r="HB15" s="694"/>
      <c r="HC15" s="694"/>
      <c r="HD15" s="694"/>
      <c r="HE15" s="694"/>
      <c r="HF15" s="694"/>
      <c r="HG15" s="694"/>
      <c r="HH15" s="694"/>
      <c r="HI15" s="694"/>
      <c r="HJ15" s="694"/>
      <c r="HK15" s="694"/>
      <c r="HL15" s="694"/>
      <c r="HM15" s="694"/>
      <c r="HN15" s="694"/>
      <c r="HO15" s="694"/>
      <c r="HP15" s="694"/>
      <c r="HQ15" s="694"/>
      <c r="HR15" s="694"/>
      <c r="HS15" s="694"/>
      <c r="HT15" s="694"/>
      <c r="HU15" s="694"/>
      <c r="HV15" s="694"/>
      <c r="HW15" s="694"/>
      <c r="HX15" s="694"/>
      <c r="HY15" s="694"/>
      <c r="HZ15" s="694"/>
      <c r="IA15" s="694"/>
      <c r="IB15" s="694"/>
      <c r="IC15" s="694"/>
      <c r="ID15" s="694"/>
      <c r="IE15" s="694"/>
      <c r="IF15" s="694"/>
      <c r="IG15" s="694"/>
      <c r="IH15" s="694"/>
      <c r="II15" s="694"/>
      <c r="IJ15" s="694"/>
      <c r="IK15" s="694"/>
      <c r="IL15" s="694"/>
      <c r="IM15" s="694"/>
      <c r="IN15" s="694"/>
      <c r="IO15" s="694"/>
      <c r="IP15" s="694"/>
      <c r="IQ15" s="694"/>
      <c r="IR15" s="694"/>
      <c r="IS15" s="694"/>
      <c r="IT15" s="694"/>
      <c r="IU15" s="694"/>
      <c r="IV15" s="694"/>
      <c r="IW15" s="694"/>
      <c r="IX15" s="694"/>
      <c r="IY15" s="694"/>
      <c r="IZ15" s="694"/>
      <c r="JA15" s="694"/>
      <c r="JB15" s="694"/>
      <c r="JC15" s="694"/>
      <c r="JD15" s="694"/>
      <c r="JE15" s="694"/>
      <c r="JF15" s="694"/>
      <c r="JG15" s="694"/>
      <c r="JH15" s="694"/>
      <c r="JI15" s="694"/>
      <c r="JJ15" s="694"/>
      <c r="JK15" s="694"/>
      <c r="JL15" s="694"/>
      <c r="JM15" s="694"/>
      <c r="JN15" s="694"/>
      <c r="JO15" s="694"/>
      <c r="JP15" s="694"/>
      <c r="JQ15" s="694"/>
      <c r="JR15" s="694"/>
      <c r="JS15" s="694"/>
      <c r="JT15" s="694"/>
      <c r="JU15" s="694"/>
      <c r="JV15" s="694"/>
      <c r="JW15" s="694"/>
      <c r="JX15" s="694"/>
      <c r="JY15" s="694"/>
      <c r="JZ15" s="694"/>
      <c r="KA15" s="694"/>
      <c r="KB15" s="694"/>
      <c r="KC15" s="694"/>
      <c r="KD15" s="694"/>
      <c r="KE15" s="694"/>
      <c r="KF15" s="694"/>
      <c r="KG15" s="694"/>
      <c r="KH15" s="694"/>
      <c r="KI15" s="694"/>
      <c r="KJ15" s="694"/>
      <c r="KK15" s="694"/>
      <c r="KL15" s="694"/>
      <c r="KM15" s="694"/>
      <c r="KN15" s="694"/>
      <c r="KO15" s="694"/>
      <c r="KP15" s="694"/>
      <c r="KQ15" s="694"/>
      <c r="KR15" s="694"/>
      <c r="KS15" s="694"/>
      <c r="KT15" s="694"/>
      <c r="KU15" s="694"/>
      <c r="KV15" s="694"/>
      <c r="KW15" s="694"/>
      <c r="KX15" s="694"/>
      <c r="KY15" s="694"/>
      <c r="KZ15" s="694"/>
      <c r="LA15" s="694"/>
      <c r="LB15" s="694"/>
      <c r="LC15" s="694"/>
      <c r="LD15" s="694"/>
      <c r="LE15" s="694"/>
      <c r="LF15" s="694"/>
      <c r="LG15" s="694"/>
      <c r="LH15" s="694"/>
      <c r="LI15" s="694"/>
      <c r="LJ15" s="694"/>
      <c r="LK15" s="694"/>
      <c r="LL15" s="694"/>
      <c r="LM15" s="694"/>
      <c r="LN15" s="694"/>
      <c r="LO15" s="694"/>
      <c r="LP15" s="694"/>
      <c r="LQ15" s="694"/>
      <c r="LR15" s="694"/>
      <c r="LS15" s="694"/>
      <c r="LT15" s="694"/>
      <c r="LU15" s="694"/>
      <c r="LV15" s="694"/>
      <c r="LW15" s="694"/>
      <c r="LX15" s="694"/>
      <c r="LY15" s="694"/>
      <c r="LZ15" s="694"/>
      <c r="MA15" s="694"/>
      <c r="MB15" s="694"/>
      <c r="MC15" s="694"/>
      <c r="MD15" s="694"/>
      <c r="ME15" s="694"/>
      <c r="MF15" s="694"/>
      <c r="MG15" s="694"/>
      <c r="MH15" s="694"/>
      <c r="MI15" s="694"/>
      <c r="MJ15" s="694"/>
      <c r="MK15" s="694"/>
      <c r="ML15" s="694"/>
      <c r="MM15" s="694"/>
      <c r="MN15" s="694"/>
      <c r="MO15" s="694"/>
      <c r="MP15" s="694"/>
      <c r="MQ15" s="694"/>
      <c r="MR15" s="694"/>
      <c r="MS15" s="694"/>
      <c r="MT15" s="694"/>
      <c r="MU15" s="694"/>
      <c r="MV15" s="694"/>
      <c r="MW15" s="694"/>
      <c r="MX15" s="694"/>
      <c r="MY15" s="694"/>
      <c r="MZ15" s="694"/>
      <c r="NA15" s="694"/>
      <c r="NB15" s="694"/>
      <c r="NC15" s="694"/>
      <c r="ND15" s="694"/>
      <c r="NE15" s="694"/>
      <c r="NF15" s="694"/>
      <c r="NG15" s="694"/>
      <c r="NH15" s="694"/>
      <c r="NI15" s="694"/>
      <c r="NJ15" s="694"/>
      <c r="NK15" s="694"/>
      <c r="NL15" s="694"/>
      <c r="NM15" s="694"/>
      <c r="NN15" s="694"/>
      <c r="NO15" s="694"/>
      <c r="NP15" s="694"/>
      <c r="NQ15" s="694"/>
      <c r="NR15" s="694"/>
      <c r="NS15" s="694"/>
      <c r="NT15" s="694"/>
      <c r="NU15" s="694"/>
      <c r="NV15" s="694"/>
      <c r="NW15" s="694"/>
      <c r="NX15" s="694"/>
      <c r="NY15" s="694"/>
      <c r="NZ15" s="694"/>
      <c r="OA15" s="694"/>
      <c r="OB15" s="694"/>
      <c r="OC15" s="694"/>
      <c r="OD15" s="694"/>
      <c r="OE15" s="694"/>
      <c r="OF15" s="694"/>
      <c r="OG15" s="694"/>
      <c r="OH15" s="694"/>
      <c r="OI15" s="694"/>
      <c r="OJ15" s="694"/>
      <c r="OK15" s="694"/>
      <c r="OL15" s="694"/>
      <c r="OM15" s="694"/>
      <c r="ON15" s="694"/>
      <c r="OO15" s="694"/>
      <c r="OP15" s="694"/>
      <c r="OQ15" s="694"/>
      <c r="OR15" s="694"/>
      <c r="OS15" s="694"/>
      <c r="OT15" s="694"/>
      <c r="OU15" s="694"/>
      <c r="OV15" s="694"/>
      <c r="OW15" s="694"/>
      <c r="OX15" s="694"/>
      <c r="OY15" s="694"/>
      <c r="OZ15" s="694"/>
      <c r="PA15" s="694"/>
      <c r="PB15" s="694"/>
      <c r="PC15" s="694"/>
      <c r="PD15" s="694"/>
      <c r="PE15" s="694"/>
      <c r="PF15" s="694"/>
      <c r="PG15" s="694"/>
      <c r="PH15" s="694"/>
      <c r="PI15" s="694"/>
      <c r="PJ15" s="694"/>
      <c r="PK15" s="694"/>
      <c r="PL15" s="694"/>
      <c r="PM15" s="694"/>
      <c r="PN15" s="694"/>
      <c r="PO15" s="694"/>
      <c r="PP15" s="694"/>
      <c r="PQ15" s="694"/>
      <c r="PR15" s="694"/>
      <c r="PS15" s="694"/>
      <c r="PT15" s="694"/>
      <c r="PU15" s="694"/>
      <c r="PV15" s="694"/>
      <c r="PW15" s="694"/>
      <c r="PX15" s="694"/>
      <c r="PY15" s="694"/>
      <c r="PZ15" s="694"/>
      <c r="QA15" s="694"/>
      <c r="QB15" s="694"/>
      <c r="QC15" s="694"/>
      <c r="QD15" s="694"/>
      <c r="QE15" s="694"/>
      <c r="QF15" s="694"/>
      <c r="QG15" s="694"/>
      <c r="QH15" s="694"/>
      <c r="QI15" s="694"/>
      <c r="QJ15" s="694"/>
      <c r="QK15" s="694"/>
      <c r="QL15" s="694"/>
      <c r="QM15" s="694"/>
      <c r="QN15" s="694"/>
      <c r="QO15" s="694"/>
      <c r="QP15" s="694"/>
      <c r="QQ15" s="694"/>
      <c r="QR15" s="694"/>
      <c r="QS15" s="694"/>
      <c r="QT15" s="694"/>
      <c r="QU15" s="694"/>
      <c r="QV15" s="694"/>
      <c r="QW15" s="694"/>
      <c r="QX15" s="694"/>
      <c r="QY15" s="694"/>
      <c r="QZ15" s="694"/>
      <c r="RA15" s="694"/>
      <c r="RB15" s="694"/>
      <c r="RC15" s="694"/>
      <c r="RD15" s="694"/>
      <c r="RE15" s="694"/>
      <c r="RF15" s="694"/>
      <c r="RG15" s="694"/>
      <c r="RH15" s="694"/>
      <c r="RI15" s="694"/>
      <c r="RJ15" s="694"/>
      <c r="RK15" s="694"/>
      <c r="RL15" s="694"/>
      <c r="RM15" s="694"/>
      <c r="RN15" s="694"/>
      <c r="RO15" s="694"/>
      <c r="RP15" s="694"/>
      <c r="RQ15" s="694"/>
      <c r="RR15" s="694"/>
      <c r="RS15" s="694"/>
      <c r="RT15" s="694"/>
      <c r="RU15" s="694"/>
      <c r="RV15" s="694"/>
      <c r="RW15" s="694"/>
      <c r="RX15" s="694"/>
      <c r="RY15" s="694"/>
      <c r="RZ15" s="694"/>
      <c r="SA15" s="694"/>
      <c r="SB15" s="694"/>
      <c r="SC15" s="694"/>
      <c r="SD15" s="694"/>
      <c r="SE15" s="694"/>
      <c r="SF15" s="694"/>
      <c r="SG15" s="694"/>
      <c r="SH15" s="694"/>
      <c r="SI15" s="694"/>
      <c r="SJ15" s="694"/>
      <c r="SK15" s="694"/>
      <c r="SL15" s="694"/>
      <c r="SM15" s="694"/>
      <c r="SN15" s="694"/>
      <c r="SO15" s="694"/>
      <c r="SP15" s="694"/>
      <c r="SQ15" s="694"/>
      <c r="SR15" s="694"/>
      <c r="SS15" s="694"/>
      <c r="ST15" s="694"/>
      <c r="SU15" s="694"/>
      <c r="SV15" s="694"/>
      <c r="SW15" s="694"/>
      <c r="SX15" s="694"/>
      <c r="SY15" s="694"/>
      <c r="SZ15" s="694"/>
      <c r="TA15" s="694"/>
      <c r="TB15" s="694"/>
      <c r="TC15" s="694"/>
      <c r="TD15" s="694"/>
      <c r="TE15" s="694"/>
      <c r="TF15" s="694"/>
      <c r="TG15" s="694"/>
      <c r="TH15" s="694"/>
      <c r="TI15" s="694"/>
      <c r="TJ15" s="694"/>
      <c r="TK15" s="694"/>
      <c r="TL15" s="694"/>
      <c r="TM15" s="694"/>
      <c r="TN15" s="694"/>
      <c r="TO15" s="694"/>
      <c r="TP15" s="694"/>
      <c r="TQ15" s="694"/>
      <c r="TR15" s="694"/>
      <c r="TS15" s="694"/>
      <c r="TT15" s="694"/>
      <c r="TU15" s="694"/>
      <c r="TV15" s="694"/>
      <c r="TW15" s="694"/>
      <c r="TX15" s="694"/>
      <c r="TY15" s="694"/>
      <c r="TZ15" s="694"/>
      <c r="UA15" s="694"/>
      <c r="UB15" s="694"/>
      <c r="UC15" s="694"/>
      <c r="UD15" s="694"/>
      <c r="UE15" s="694"/>
      <c r="UF15" s="694"/>
      <c r="UG15" s="694"/>
      <c r="UH15" s="694"/>
      <c r="UI15" s="694"/>
      <c r="UJ15" s="694"/>
      <c r="UK15" s="694"/>
      <c r="UL15" s="694"/>
      <c r="UM15" s="694"/>
      <c r="UN15" s="694"/>
      <c r="UO15" s="694"/>
      <c r="UP15" s="694"/>
      <c r="UQ15" s="694"/>
      <c r="UR15" s="694"/>
      <c r="US15" s="694"/>
      <c r="UT15" s="694"/>
      <c r="UU15" s="694"/>
      <c r="UV15" s="694"/>
      <c r="UW15" s="694"/>
      <c r="UX15" s="694"/>
      <c r="UY15" s="694"/>
      <c r="UZ15" s="694"/>
      <c r="VA15" s="694"/>
      <c r="VB15" s="694"/>
      <c r="VC15" s="694"/>
      <c r="VD15" s="694"/>
      <c r="VE15" s="694"/>
      <c r="VF15" s="694"/>
      <c r="VG15" s="694"/>
      <c r="VH15" s="694"/>
      <c r="VI15" s="694"/>
      <c r="VJ15" s="694"/>
      <c r="VK15" s="694"/>
      <c r="VL15" s="694"/>
      <c r="VM15" s="694"/>
      <c r="VN15" s="694"/>
      <c r="VO15" s="694"/>
      <c r="VP15" s="694"/>
      <c r="VQ15" s="694"/>
      <c r="VR15" s="694"/>
      <c r="VS15" s="694"/>
      <c r="VT15" s="694"/>
      <c r="VU15" s="694"/>
      <c r="VV15" s="694"/>
      <c r="VW15" s="694"/>
      <c r="VX15" s="694"/>
      <c r="VY15" s="694"/>
      <c r="VZ15" s="694"/>
      <c r="WA15" s="694"/>
      <c r="WB15" s="694"/>
      <c r="WC15" s="694"/>
      <c r="WD15" s="694"/>
      <c r="WE15" s="694"/>
      <c r="WF15" s="694"/>
      <c r="WG15" s="694"/>
      <c r="WH15" s="694"/>
      <c r="WI15" s="694"/>
      <c r="WJ15" s="694"/>
      <c r="WK15" s="694"/>
      <c r="WL15" s="694"/>
      <c r="WM15" s="694"/>
      <c r="WN15" s="694"/>
      <c r="WO15" s="694"/>
      <c r="WP15" s="694"/>
      <c r="WQ15" s="694"/>
      <c r="WR15" s="694"/>
      <c r="WS15" s="694"/>
      <c r="WT15" s="694"/>
      <c r="WU15" s="694"/>
      <c r="WV15" s="694"/>
      <c r="WW15" s="694"/>
      <c r="WX15" s="694"/>
      <c r="WY15" s="694"/>
      <c r="WZ15" s="694"/>
      <c r="XA15" s="694"/>
      <c r="XB15" s="694"/>
      <c r="XC15" s="694"/>
      <c r="XD15" s="694"/>
      <c r="XE15" s="694"/>
      <c r="XF15" s="694"/>
      <c r="XG15" s="694"/>
      <c r="XH15" s="694"/>
      <c r="XI15" s="694"/>
      <c r="XJ15" s="694"/>
      <c r="XK15" s="694"/>
      <c r="XL15" s="694"/>
      <c r="XM15" s="694"/>
      <c r="XN15" s="694"/>
      <c r="XO15" s="694"/>
      <c r="XP15" s="694"/>
      <c r="XQ15" s="694"/>
      <c r="XR15" s="694"/>
      <c r="XS15" s="694"/>
      <c r="XT15" s="694"/>
      <c r="XU15" s="694"/>
      <c r="XV15" s="694"/>
      <c r="XW15" s="694"/>
      <c r="XX15" s="694"/>
      <c r="XY15" s="694"/>
      <c r="XZ15" s="694"/>
      <c r="YA15" s="694"/>
      <c r="YB15" s="694"/>
      <c r="YC15" s="694"/>
      <c r="YD15" s="694"/>
      <c r="YE15" s="694"/>
      <c r="YF15" s="694"/>
      <c r="YG15" s="694"/>
      <c r="YH15" s="694"/>
      <c r="YI15" s="694"/>
      <c r="YJ15" s="694"/>
      <c r="YK15" s="694"/>
      <c r="YL15" s="694"/>
      <c r="YM15" s="694"/>
      <c r="YN15" s="694"/>
      <c r="YO15" s="694"/>
      <c r="YP15" s="694"/>
      <c r="YQ15" s="694"/>
      <c r="YR15" s="694"/>
      <c r="YS15" s="694"/>
      <c r="YT15" s="694"/>
      <c r="YU15" s="694"/>
      <c r="YV15" s="694"/>
      <c r="YW15" s="694"/>
      <c r="YX15" s="694"/>
      <c r="YY15" s="694"/>
      <c r="YZ15" s="694"/>
      <c r="ZA15" s="694"/>
      <c r="ZB15" s="694"/>
      <c r="ZC15" s="694"/>
      <c r="ZD15" s="694"/>
      <c r="ZE15" s="694"/>
      <c r="ZF15" s="694"/>
      <c r="ZG15" s="694"/>
      <c r="ZH15" s="694"/>
      <c r="ZI15" s="694"/>
      <c r="ZJ15" s="694"/>
      <c r="ZK15" s="694"/>
      <c r="ZL15" s="694"/>
      <c r="ZM15" s="694"/>
      <c r="ZN15" s="694"/>
      <c r="ZO15" s="694"/>
      <c r="ZP15" s="694"/>
      <c r="ZQ15" s="694"/>
      <c r="ZR15" s="694"/>
      <c r="ZS15" s="694"/>
      <c r="ZT15" s="694"/>
      <c r="ZU15" s="694"/>
      <c r="ZV15" s="694"/>
      <c r="ZW15" s="694"/>
      <c r="ZX15" s="694"/>
      <c r="ZY15" s="694"/>
      <c r="ZZ15" s="694"/>
      <c r="AAA15" s="694"/>
      <c r="AAB15" s="694"/>
      <c r="AAC15" s="694"/>
      <c r="AAD15" s="694"/>
      <c r="AAE15" s="694"/>
      <c r="AAF15" s="694"/>
      <c r="AAG15" s="694"/>
      <c r="AAH15" s="694"/>
      <c r="AAI15" s="694"/>
      <c r="AAJ15" s="694"/>
      <c r="AAK15" s="694"/>
      <c r="AAL15" s="694"/>
      <c r="AAM15" s="694"/>
      <c r="AAN15" s="694"/>
      <c r="AAO15" s="694"/>
      <c r="AAP15" s="694"/>
      <c r="AAQ15" s="694"/>
      <c r="AAR15" s="694"/>
      <c r="AAS15" s="694"/>
      <c r="AAT15" s="694"/>
      <c r="AAU15" s="694"/>
      <c r="AAV15" s="694"/>
      <c r="AAW15" s="694"/>
      <c r="AAX15" s="694"/>
      <c r="AAY15" s="694"/>
      <c r="AAZ15" s="694"/>
      <c r="ABA15" s="694"/>
      <c r="ABB15" s="694"/>
      <c r="ABC15" s="694"/>
      <c r="ABD15" s="694"/>
      <c r="ABE15" s="694"/>
      <c r="ABF15" s="694"/>
      <c r="ABG15" s="694"/>
      <c r="ABH15" s="694"/>
      <c r="ABI15" s="694"/>
      <c r="ABJ15" s="694"/>
      <c r="ABK15" s="694"/>
      <c r="ABL15" s="694"/>
      <c r="ABM15" s="694"/>
      <c r="ABN15" s="694"/>
      <c r="ABO15" s="694"/>
      <c r="ABP15" s="694"/>
      <c r="ABQ15" s="694"/>
      <c r="ABR15" s="694"/>
      <c r="ABS15" s="694"/>
      <c r="ABT15" s="694"/>
      <c r="ABU15" s="694"/>
      <c r="ABV15" s="694"/>
      <c r="ABW15" s="694"/>
      <c r="ABX15" s="694"/>
      <c r="ABY15" s="694"/>
      <c r="ABZ15" s="694"/>
      <c r="ACA15" s="694"/>
      <c r="ACB15" s="694"/>
      <c r="ACC15" s="694"/>
      <c r="ACD15" s="694"/>
      <c r="ACE15" s="694"/>
      <c r="ACF15" s="694"/>
      <c r="ACG15" s="694"/>
      <c r="ACH15" s="694"/>
      <c r="ACI15" s="694"/>
      <c r="ACJ15" s="694"/>
      <c r="ACK15" s="694"/>
      <c r="ACL15" s="694"/>
      <c r="ACM15" s="694"/>
      <c r="ACN15" s="694"/>
      <c r="ACO15" s="694"/>
      <c r="ACP15" s="694"/>
      <c r="ACQ15" s="694"/>
      <c r="ACR15" s="694"/>
      <c r="ACS15" s="694"/>
      <c r="ACT15" s="694"/>
      <c r="ACU15" s="694"/>
      <c r="ACV15" s="694"/>
      <c r="ACW15" s="694"/>
      <c r="ACX15" s="694"/>
      <c r="ACY15" s="694"/>
      <c r="ACZ15" s="694"/>
      <c r="ADA15" s="694"/>
      <c r="ADB15" s="694"/>
      <c r="ADC15" s="694"/>
      <c r="ADD15" s="694"/>
      <c r="ADE15" s="694"/>
      <c r="ADF15" s="694"/>
      <c r="ADG15" s="694"/>
      <c r="ADH15" s="694"/>
      <c r="ADI15" s="694"/>
      <c r="ADJ15" s="694"/>
      <c r="ADK15" s="694"/>
      <c r="ADL15" s="694"/>
      <c r="ADM15" s="694"/>
      <c r="ADN15" s="694"/>
      <c r="ADO15" s="694"/>
      <c r="ADP15" s="694"/>
      <c r="ADQ15" s="694"/>
      <c r="ADR15" s="694"/>
      <c r="ADS15" s="694"/>
      <c r="ADT15" s="694"/>
      <c r="ADU15" s="694"/>
      <c r="ADV15" s="694"/>
      <c r="ADW15" s="694"/>
      <c r="ADX15" s="694"/>
      <c r="ADY15" s="694"/>
      <c r="ADZ15" s="694"/>
      <c r="AEA15" s="694"/>
      <c r="AEB15" s="694"/>
      <c r="AEC15" s="694"/>
      <c r="AED15" s="694"/>
      <c r="AEE15" s="694"/>
      <c r="AEF15" s="694"/>
      <c r="AEG15" s="694"/>
      <c r="AEH15" s="694"/>
      <c r="AEI15" s="694"/>
      <c r="AEJ15" s="694"/>
      <c r="AEK15" s="694"/>
      <c r="AEL15" s="694"/>
      <c r="AEM15" s="694"/>
      <c r="AEN15" s="694"/>
      <c r="AEO15" s="694"/>
      <c r="AEP15" s="694"/>
      <c r="AEQ15" s="694"/>
      <c r="AER15" s="694"/>
      <c r="AES15" s="694"/>
      <c r="AET15" s="694"/>
      <c r="AEU15" s="694"/>
      <c r="AEV15" s="694"/>
      <c r="AEW15" s="694"/>
      <c r="AEX15" s="694"/>
      <c r="AEY15" s="694"/>
      <c r="AEZ15" s="694"/>
      <c r="AFA15" s="694"/>
      <c r="AFB15" s="694"/>
      <c r="AFC15" s="694"/>
      <c r="AFD15" s="694"/>
      <c r="AFE15" s="694"/>
      <c r="AFF15" s="694"/>
      <c r="AFG15" s="694"/>
      <c r="AFH15" s="694"/>
      <c r="AFI15" s="694"/>
      <c r="AFJ15" s="694"/>
      <c r="AFK15" s="694"/>
      <c r="AFL15" s="694"/>
      <c r="AFM15" s="694"/>
      <c r="AFN15" s="694"/>
      <c r="AFO15" s="694"/>
      <c r="AFP15" s="694"/>
      <c r="AFQ15" s="694"/>
      <c r="AFR15" s="694"/>
      <c r="AFS15" s="694"/>
      <c r="AFT15" s="694"/>
      <c r="AFU15" s="694"/>
      <c r="AFV15" s="694"/>
      <c r="AFW15" s="694"/>
      <c r="AFX15" s="694"/>
      <c r="AFY15" s="694"/>
      <c r="AFZ15" s="694"/>
      <c r="AGA15" s="694"/>
      <c r="AGB15" s="694"/>
      <c r="AGC15" s="694"/>
      <c r="AGD15" s="694"/>
      <c r="AGE15" s="694"/>
      <c r="AGF15" s="694"/>
      <c r="AGG15" s="694"/>
      <c r="AGH15" s="694"/>
      <c r="AGI15" s="694"/>
      <c r="AGJ15" s="694"/>
      <c r="AGK15" s="694"/>
      <c r="AGL15" s="694"/>
      <c r="AGM15" s="694"/>
      <c r="AGN15" s="694"/>
      <c r="AGO15" s="694"/>
      <c r="AGP15" s="694"/>
      <c r="AGQ15" s="694"/>
      <c r="AGR15" s="694"/>
      <c r="AGS15" s="694"/>
      <c r="AGT15" s="694"/>
      <c r="AGU15" s="694"/>
      <c r="AGV15" s="694"/>
      <c r="AGW15" s="694"/>
      <c r="AGX15" s="694"/>
      <c r="AGY15" s="694"/>
      <c r="AGZ15" s="694"/>
      <c r="AHA15" s="694"/>
      <c r="AHB15" s="694"/>
      <c r="AHC15" s="694"/>
      <c r="AHD15" s="694"/>
      <c r="AHE15" s="694"/>
      <c r="AHF15" s="694"/>
      <c r="AHG15" s="694"/>
      <c r="AHH15" s="694"/>
      <c r="AHI15" s="694"/>
      <c r="AHJ15" s="694"/>
      <c r="AHK15" s="694"/>
      <c r="AHL15" s="694"/>
      <c r="AHM15" s="694"/>
      <c r="AHN15" s="694"/>
      <c r="AHO15" s="694"/>
      <c r="AHP15" s="694"/>
      <c r="AHQ15" s="694"/>
      <c r="AHR15" s="694"/>
      <c r="AHS15" s="694"/>
      <c r="AHT15" s="694"/>
      <c r="AHU15" s="694"/>
      <c r="AHV15" s="694"/>
      <c r="AHW15" s="694"/>
      <c r="AHX15" s="694"/>
      <c r="AHY15" s="694"/>
      <c r="AHZ15" s="694"/>
      <c r="AIA15" s="694"/>
      <c r="AIB15" s="694"/>
      <c r="AIC15" s="694"/>
      <c r="AID15" s="694"/>
      <c r="AIE15" s="694"/>
      <c r="AIF15" s="694"/>
      <c r="AIG15" s="694"/>
      <c r="AIH15" s="694"/>
      <c r="AII15" s="694"/>
      <c r="AIJ15" s="694"/>
      <c r="AIK15" s="694"/>
      <c r="AIL15" s="694"/>
      <c r="AIM15" s="694"/>
      <c r="AIN15" s="694"/>
      <c r="AIO15" s="694"/>
      <c r="AIP15" s="694"/>
      <c r="AIQ15" s="694"/>
      <c r="AIR15" s="694"/>
      <c r="AIS15" s="694"/>
      <c r="AIT15" s="694"/>
      <c r="AIU15" s="694"/>
      <c r="AIV15" s="694"/>
      <c r="AIW15" s="694"/>
      <c r="AIX15" s="694"/>
      <c r="AIY15" s="694"/>
      <c r="AIZ15" s="694"/>
      <c r="AJA15" s="694"/>
      <c r="AJB15" s="694"/>
      <c r="AJC15" s="694"/>
      <c r="AJD15" s="694"/>
      <c r="AJE15" s="694"/>
      <c r="AJF15" s="694"/>
      <c r="AJG15" s="694"/>
      <c r="AJH15" s="694"/>
      <c r="AJI15" s="694"/>
      <c r="AJJ15" s="694"/>
      <c r="AJK15" s="694"/>
      <c r="AJL15" s="694"/>
      <c r="AJM15" s="694"/>
      <c r="AJN15" s="694"/>
      <c r="AJO15" s="694"/>
      <c r="AJP15" s="694"/>
      <c r="AJQ15" s="694"/>
      <c r="AJR15" s="694"/>
      <c r="AJS15" s="694"/>
      <c r="AJT15" s="694"/>
      <c r="AJU15" s="694"/>
      <c r="AJV15" s="694"/>
      <c r="AJW15" s="694"/>
      <c r="AJX15" s="694"/>
      <c r="AJY15" s="694"/>
      <c r="AJZ15" s="694"/>
      <c r="AKA15" s="694"/>
      <c r="AKB15" s="694"/>
      <c r="AKC15" s="694"/>
      <c r="AKD15" s="694"/>
      <c r="AKE15" s="694"/>
      <c r="AKF15" s="694"/>
      <c r="AKG15" s="694"/>
      <c r="AKH15" s="694"/>
      <c r="AKI15" s="694"/>
      <c r="AKJ15" s="694"/>
    </row>
    <row r="16" spans="1:972">
      <c r="A16" s="734"/>
      <c r="B16" s="730"/>
      <c r="C16" s="734"/>
      <c r="D16" s="730"/>
      <c r="E16" s="730"/>
      <c r="F16" s="730"/>
      <c r="G16" s="730"/>
      <c r="H16" s="765"/>
      <c r="I16" s="724">
        <v>59.423549069699419</v>
      </c>
      <c r="J16" s="724">
        <v>46.421507265160365</v>
      </c>
      <c r="K16" s="724">
        <v>94.061731812473056</v>
      </c>
      <c r="L16" s="724">
        <v>138.07686008639089</v>
      </c>
      <c r="M16" s="694"/>
      <c r="N16" s="25"/>
      <c r="O16" s="724"/>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c r="BN16" s="727"/>
      <c r="BO16" s="727"/>
      <c r="BP16" s="727"/>
      <c r="BQ16" s="727"/>
      <c r="BR16" s="727"/>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7"/>
      <c r="EY16" s="727"/>
      <c r="EZ16" s="727"/>
      <c r="FA16" s="727"/>
      <c r="FB16" s="727"/>
      <c r="FC16" s="727"/>
      <c r="FD16" s="727"/>
      <c r="FE16" s="727"/>
      <c r="FF16" s="727"/>
      <c r="FG16" s="727"/>
      <c r="FH16" s="727"/>
      <c r="FI16" s="727"/>
      <c r="FJ16" s="727"/>
      <c r="FK16" s="727"/>
      <c r="FL16" s="727"/>
      <c r="FM16" s="727"/>
      <c r="FN16" s="727"/>
      <c r="FO16" s="727"/>
      <c r="FP16" s="727"/>
      <c r="FQ16" s="727"/>
      <c r="FR16" s="727"/>
      <c r="FS16" s="727"/>
      <c r="FT16" s="727"/>
      <c r="FU16" s="727"/>
      <c r="FV16" s="727"/>
      <c r="FW16" s="727"/>
      <c r="FX16" s="727"/>
      <c r="FY16" s="727"/>
      <c r="FZ16" s="727"/>
      <c r="GA16" s="727"/>
      <c r="GB16" s="727"/>
      <c r="GC16" s="727"/>
      <c r="GD16" s="727"/>
      <c r="GE16" s="727"/>
      <c r="GF16" s="727"/>
      <c r="GG16" s="727"/>
      <c r="GH16" s="727"/>
      <c r="GI16" s="727"/>
      <c r="GJ16" s="727"/>
      <c r="GK16" s="727"/>
      <c r="GL16" s="727"/>
      <c r="GM16" s="727"/>
      <c r="GN16" s="727"/>
      <c r="GO16" s="727"/>
      <c r="GP16" s="727"/>
      <c r="GQ16" s="727"/>
      <c r="GR16" s="727"/>
      <c r="GS16" s="727"/>
      <c r="GT16" s="727"/>
      <c r="GU16" s="727"/>
      <c r="GV16" s="694"/>
      <c r="GW16" s="694"/>
      <c r="GX16" s="694"/>
      <c r="GY16" s="694"/>
      <c r="GZ16" s="694"/>
      <c r="HA16" s="694"/>
      <c r="HB16" s="694"/>
      <c r="HC16" s="694"/>
      <c r="HD16" s="694"/>
      <c r="HE16" s="694"/>
      <c r="HF16" s="694"/>
      <c r="HG16" s="694"/>
      <c r="HH16" s="694"/>
      <c r="HI16" s="694"/>
      <c r="HJ16" s="694"/>
      <c r="HK16" s="694"/>
      <c r="HL16" s="694"/>
      <c r="HM16" s="694"/>
      <c r="HN16" s="694"/>
      <c r="HO16" s="694"/>
      <c r="HP16" s="694"/>
      <c r="HQ16" s="694"/>
      <c r="HR16" s="694"/>
      <c r="HS16" s="694"/>
      <c r="HT16" s="694"/>
      <c r="HU16" s="694"/>
      <c r="HV16" s="694"/>
      <c r="HW16" s="694"/>
      <c r="HX16" s="694"/>
      <c r="HY16" s="694"/>
      <c r="HZ16" s="694"/>
      <c r="IA16" s="694"/>
      <c r="IB16" s="694"/>
      <c r="IC16" s="694"/>
      <c r="ID16" s="694"/>
      <c r="IE16" s="694"/>
      <c r="IF16" s="694"/>
      <c r="IG16" s="694"/>
      <c r="IH16" s="694"/>
      <c r="II16" s="694"/>
      <c r="IJ16" s="694"/>
      <c r="IK16" s="694"/>
      <c r="IL16" s="694"/>
      <c r="IM16" s="694"/>
      <c r="IN16" s="694"/>
      <c r="IO16" s="694"/>
      <c r="IP16" s="694"/>
      <c r="IQ16" s="694"/>
      <c r="IR16" s="694"/>
      <c r="IS16" s="694"/>
      <c r="IT16" s="694"/>
      <c r="IU16" s="694"/>
      <c r="IV16" s="694"/>
      <c r="IW16" s="694"/>
      <c r="IX16" s="694"/>
      <c r="IY16" s="694"/>
      <c r="IZ16" s="694"/>
      <c r="JA16" s="694"/>
      <c r="JB16" s="694"/>
      <c r="JC16" s="694"/>
      <c r="JD16" s="694"/>
      <c r="JE16" s="694"/>
      <c r="JF16" s="694"/>
      <c r="JG16" s="694"/>
      <c r="JH16" s="694"/>
      <c r="JI16" s="694"/>
      <c r="JJ16" s="694"/>
      <c r="JK16" s="694"/>
      <c r="JL16" s="694"/>
      <c r="JM16" s="694"/>
      <c r="JN16" s="694"/>
      <c r="JO16" s="694"/>
      <c r="JP16" s="694"/>
      <c r="JQ16" s="694"/>
      <c r="JR16" s="694"/>
      <c r="JS16" s="694"/>
      <c r="JT16" s="694"/>
      <c r="JU16" s="694"/>
      <c r="JV16" s="694"/>
      <c r="JW16" s="694"/>
      <c r="JX16" s="694"/>
      <c r="JY16" s="694"/>
      <c r="JZ16" s="694"/>
      <c r="KA16" s="694"/>
      <c r="KB16" s="694"/>
      <c r="KC16" s="694"/>
      <c r="KD16" s="694"/>
      <c r="KE16" s="694"/>
      <c r="KF16" s="694"/>
      <c r="KG16" s="694"/>
      <c r="KH16" s="694"/>
      <c r="KI16" s="694"/>
      <c r="KJ16" s="694"/>
      <c r="KK16" s="694"/>
      <c r="KL16" s="694"/>
      <c r="KM16" s="694"/>
      <c r="KN16" s="694"/>
      <c r="KO16" s="694"/>
      <c r="KP16" s="694"/>
      <c r="KQ16" s="694"/>
      <c r="KR16" s="694"/>
      <c r="KS16" s="694"/>
      <c r="KT16" s="694"/>
      <c r="KU16" s="694"/>
      <c r="KV16" s="694"/>
      <c r="KW16" s="694"/>
      <c r="KX16" s="694"/>
      <c r="KY16" s="694"/>
      <c r="KZ16" s="694"/>
      <c r="LA16" s="694"/>
      <c r="LB16" s="694"/>
      <c r="LC16" s="694"/>
      <c r="LD16" s="694"/>
      <c r="LE16" s="694"/>
      <c r="LF16" s="694"/>
      <c r="LG16" s="694"/>
      <c r="LH16" s="694"/>
      <c r="LI16" s="694"/>
      <c r="LJ16" s="694"/>
      <c r="LK16" s="694"/>
      <c r="LL16" s="694"/>
      <c r="LM16" s="694"/>
      <c r="LN16" s="694"/>
      <c r="LO16" s="694"/>
      <c r="LP16" s="694"/>
      <c r="LQ16" s="694"/>
      <c r="LR16" s="694"/>
      <c r="LS16" s="694"/>
      <c r="LT16" s="694"/>
      <c r="LU16" s="694"/>
      <c r="LV16" s="694"/>
      <c r="LW16" s="694"/>
      <c r="LX16" s="694"/>
      <c r="LY16" s="694"/>
      <c r="LZ16" s="694"/>
      <c r="MA16" s="694"/>
      <c r="MB16" s="694"/>
      <c r="MC16" s="694"/>
      <c r="MD16" s="694"/>
      <c r="ME16" s="694"/>
      <c r="MF16" s="694"/>
      <c r="MG16" s="694"/>
      <c r="MH16" s="694"/>
      <c r="MI16" s="694"/>
      <c r="MJ16" s="694"/>
      <c r="MK16" s="694"/>
      <c r="ML16" s="694"/>
      <c r="MM16" s="694"/>
      <c r="MN16" s="694"/>
      <c r="MO16" s="694"/>
      <c r="MP16" s="694"/>
      <c r="MQ16" s="694"/>
      <c r="MR16" s="694"/>
      <c r="MS16" s="694"/>
      <c r="MT16" s="694"/>
      <c r="MU16" s="694"/>
      <c r="MV16" s="694"/>
      <c r="MW16" s="694"/>
      <c r="MX16" s="694"/>
      <c r="MY16" s="694"/>
      <c r="MZ16" s="694"/>
      <c r="NA16" s="694"/>
      <c r="NB16" s="694"/>
      <c r="NC16" s="694"/>
      <c r="ND16" s="694"/>
      <c r="NE16" s="694"/>
      <c r="NF16" s="694"/>
      <c r="NG16" s="694"/>
      <c r="NH16" s="694"/>
      <c r="NI16" s="694"/>
      <c r="NJ16" s="694"/>
      <c r="NK16" s="694"/>
      <c r="NL16" s="694"/>
      <c r="NM16" s="694"/>
      <c r="NN16" s="694"/>
      <c r="NO16" s="694"/>
      <c r="NP16" s="694"/>
      <c r="NQ16" s="694"/>
      <c r="NR16" s="694"/>
      <c r="NS16" s="694"/>
      <c r="NT16" s="694"/>
      <c r="NU16" s="694"/>
      <c r="NV16" s="694"/>
      <c r="NW16" s="694"/>
      <c r="NX16" s="694"/>
      <c r="NY16" s="694"/>
      <c r="NZ16" s="694"/>
      <c r="OA16" s="694"/>
      <c r="OB16" s="694"/>
      <c r="OC16" s="694"/>
      <c r="OD16" s="694"/>
      <c r="OE16" s="694"/>
      <c r="OF16" s="694"/>
      <c r="OG16" s="694"/>
      <c r="OH16" s="694"/>
      <c r="OI16" s="694"/>
      <c r="OJ16" s="694"/>
      <c r="OK16" s="694"/>
      <c r="OL16" s="694"/>
      <c r="OM16" s="694"/>
      <c r="ON16" s="694"/>
      <c r="OO16" s="694"/>
      <c r="OP16" s="694"/>
      <c r="OQ16" s="694"/>
      <c r="OR16" s="694"/>
      <c r="OS16" s="694"/>
      <c r="OT16" s="694"/>
      <c r="OU16" s="694"/>
      <c r="OV16" s="694"/>
      <c r="OW16" s="694"/>
      <c r="OX16" s="694"/>
      <c r="OY16" s="694"/>
      <c r="OZ16" s="694"/>
      <c r="PA16" s="694"/>
      <c r="PB16" s="694"/>
      <c r="PC16" s="694"/>
      <c r="PD16" s="694"/>
      <c r="PE16" s="694"/>
      <c r="PF16" s="694"/>
      <c r="PG16" s="694"/>
      <c r="PH16" s="694"/>
      <c r="PI16" s="694"/>
      <c r="PJ16" s="694"/>
      <c r="PK16" s="694"/>
      <c r="PL16" s="694"/>
      <c r="PM16" s="694"/>
      <c r="PN16" s="694"/>
      <c r="PO16" s="694"/>
      <c r="PP16" s="694"/>
      <c r="PQ16" s="694"/>
      <c r="PR16" s="694"/>
      <c r="PS16" s="694"/>
      <c r="PT16" s="694"/>
      <c r="PU16" s="694"/>
      <c r="PV16" s="694"/>
      <c r="PW16" s="694"/>
      <c r="PX16" s="694"/>
      <c r="PY16" s="694"/>
      <c r="PZ16" s="694"/>
      <c r="QA16" s="694"/>
      <c r="QB16" s="694"/>
      <c r="QC16" s="694"/>
      <c r="QD16" s="694"/>
      <c r="QE16" s="694"/>
      <c r="QF16" s="694"/>
      <c r="QG16" s="694"/>
      <c r="QH16" s="694"/>
      <c r="QI16" s="694"/>
      <c r="QJ16" s="694"/>
      <c r="QK16" s="694"/>
      <c r="QL16" s="694"/>
      <c r="QM16" s="694"/>
      <c r="QN16" s="694"/>
      <c r="QO16" s="694"/>
      <c r="QP16" s="694"/>
      <c r="QQ16" s="694"/>
      <c r="QR16" s="694"/>
      <c r="QS16" s="694"/>
      <c r="QT16" s="694"/>
      <c r="QU16" s="694"/>
      <c r="QV16" s="694"/>
      <c r="QW16" s="694"/>
      <c r="QX16" s="694"/>
      <c r="QY16" s="694"/>
      <c r="QZ16" s="694"/>
      <c r="RA16" s="694"/>
      <c r="RB16" s="694"/>
      <c r="RC16" s="694"/>
      <c r="RD16" s="694"/>
      <c r="RE16" s="694"/>
      <c r="RF16" s="694"/>
      <c r="RG16" s="694"/>
      <c r="RH16" s="694"/>
      <c r="RI16" s="694"/>
      <c r="RJ16" s="694"/>
      <c r="RK16" s="694"/>
      <c r="RL16" s="694"/>
      <c r="RM16" s="694"/>
      <c r="RN16" s="694"/>
      <c r="RO16" s="694"/>
      <c r="RP16" s="694"/>
      <c r="RQ16" s="694"/>
      <c r="RR16" s="694"/>
      <c r="RS16" s="694"/>
      <c r="RT16" s="694"/>
      <c r="RU16" s="694"/>
      <c r="RV16" s="694"/>
      <c r="RW16" s="694"/>
      <c r="RX16" s="694"/>
      <c r="RY16" s="694"/>
      <c r="RZ16" s="694"/>
      <c r="SA16" s="694"/>
      <c r="SB16" s="694"/>
      <c r="SC16" s="694"/>
      <c r="SD16" s="694"/>
      <c r="SE16" s="694"/>
      <c r="SF16" s="694"/>
      <c r="SG16" s="694"/>
      <c r="SH16" s="694"/>
      <c r="SI16" s="694"/>
      <c r="SJ16" s="694"/>
      <c r="SK16" s="694"/>
      <c r="SL16" s="694"/>
      <c r="SM16" s="694"/>
      <c r="SN16" s="694"/>
      <c r="SO16" s="694"/>
      <c r="SP16" s="694"/>
      <c r="SQ16" s="694"/>
      <c r="SR16" s="694"/>
      <c r="SS16" s="694"/>
      <c r="ST16" s="694"/>
      <c r="SU16" s="694"/>
      <c r="SV16" s="694"/>
      <c r="SW16" s="694"/>
      <c r="SX16" s="694"/>
      <c r="SY16" s="694"/>
      <c r="SZ16" s="694"/>
      <c r="TA16" s="694"/>
      <c r="TB16" s="694"/>
      <c r="TC16" s="694"/>
      <c r="TD16" s="694"/>
      <c r="TE16" s="694"/>
      <c r="TF16" s="694"/>
      <c r="TG16" s="694"/>
      <c r="TH16" s="694"/>
      <c r="TI16" s="694"/>
      <c r="TJ16" s="694"/>
      <c r="TK16" s="694"/>
      <c r="TL16" s="694"/>
      <c r="TM16" s="694"/>
      <c r="TN16" s="694"/>
      <c r="TO16" s="694"/>
      <c r="TP16" s="694"/>
      <c r="TQ16" s="694"/>
      <c r="TR16" s="694"/>
      <c r="TS16" s="694"/>
      <c r="TT16" s="694"/>
      <c r="TU16" s="694"/>
      <c r="TV16" s="694"/>
      <c r="TW16" s="694"/>
      <c r="TX16" s="694"/>
      <c r="TY16" s="694"/>
      <c r="TZ16" s="694"/>
      <c r="UA16" s="694"/>
      <c r="UB16" s="694"/>
      <c r="UC16" s="694"/>
      <c r="UD16" s="694"/>
      <c r="UE16" s="694"/>
      <c r="UF16" s="694"/>
      <c r="UG16" s="694"/>
      <c r="UH16" s="694"/>
      <c r="UI16" s="694"/>
      <c r="UJ16" s="694"/>
      <c r="UK16" s="694"/>
      <c r="UL16" s="694"/>
      <c r="UM16" s="694"/>
      <c r="UN16" s="694"/>
      <c r="UO16" s="694"/>
      <c r="UP16" s="694"/>
      <c r="UQ16" s="694"/>
      <c r="UR16" s="694"/>
      <c r="US16" s="694"/>
      <c r="UT16" s="694"/>
      <c r="UU16" s="694"/>
      <c r="UV16" s="694"/>
      <c r="UW16" s="694"/>
      <c r="UX16" s="694"/>
      <c r="UY16" s="694"/>
      <c r="UZ16" s="694"/>
      <c r="VA16" s="694"/>
      <c r="VB16" s="694"/>
      <c r="VC16" s="694"/>
      <c r="VD16" s="694"/>
      <c r="VE16" s="694"/>
      <c r="VF16" s="694"/>
      <c r="VG16" s="694"/>
      <c r="VH16" s="694"/>
      <c r="VI16" s="694"/>
      <c r="VJ16" s="694"/>
      <c r="VK16" s="694"/>
      <c r="VL16" s="694"/>
      <c r="VM16" s="694"/>
      <c r="VN16" s="694"/>
      <c r="VO16" s="694"/>
      <c r="VP16" s="694"/>
      <c r="VQ16" s="694"/>
      <c r="VR16" s="694"/>
      <c r="VS16" s="694"/>
      <c r="VT16" s="694"/>
      <c r="VU16" s="694"/>
      <c r="VV16" s="694"/>
      <c r="VW16" s="694"/>
      <c r="VX16" s="694"/>
      <c r="VY16" s="694"/>
      <c r="VZ16" s="694"/>
      <c r="WA16" s="694"/>
      <c r="WB16" s="694"/>
      <c r="WC16" s="694"/>
      <c r="WD16" s="694"/>
      <c r="WE16" s="694"/>
      <c r="WF16" s="694"/>
      <c r="WG16" s="694"/>
      <c r="WH16" s="694"/>
      <c r="WI16" s="694"/>
      <c r="WJ16" s="694"/>
      <c r="WK16" s="694"/>
      <c r="WL16" s="694"/>
      <c r="WM16" s="694"/>
      <c r="WN16" s="694"/>
      <c r="WO16" s="694"/>
      <c r="WP16" s="694"/>
      <c r="WQ16" s="694"/>
      <c r="WR16" s="694"/>
      <c r="WS16" s="694"/>
      <c r="WT16" s="694"/>
      <c r="WU16" s="694"/>
      <c r="WV16" s="694"/>
      <c r="WW16" s="694"/>
      <c r="WX16" s="694"/>
      <c r="WY16" s="694"/>
      <c r="WZ16" s="694"/>
      <c r="XA16" s="694"/>
      <c r="XB16" s="694"/>
      <c r="XC16" s="694"/>
      <c r="XD16" s="694"/>
      <c r="XE16" s="694"/>
      <c r="XF16" s="694"/>
      <c r="XG16" s="694"/>
      <c r="XH16" s="694"/>
      <c r="XI16" s="694"/>
      <c r="XJ16" s="694"/>
      <c r="XK16" s="694"/>
      <c r="XL16" s="694"/>
      <c r="XM16" s="694"/>
      <c r="XN16" s="694"/>
      <c r="XO16" s="694"/>
      <c r="XP16" s="694"/>
      <c r="XQ16" s="694"/>
      <c r="XR16" s="694"/>
      <c r="XS16" s="694"/>
      <c r="XT16" s="694"/>
      <c r="XU16" s="694"/>
      <c r="XV16" s="694"/>
      <c r="XW16" s="694"/>
      <c r="XX16" s="694"/>
      <c r="XY16" s="694"/>
      <c r="XZ16" s="694"/>
      <c r="YA16" s="694"/>
      <c r="YB16" s="694"/>
      <c r="YC16" s="694"/>
      <c r="YD16" s="694"/>
      <c r="YE16" s="694"/>
      <c r="YF16" s="694"/>
      <c r="YG16" s="694"/>
      <c r="YH16" s="694"/>
      <c r="YI16" s="694"/>
      <c r="YJ16" s="694"/>
      <c r="YK16" s="694"/>
      <c r="YL16" s="694"/>
      <c r="YM16" s="694"/>
      <c r="YN16" s="694"/>
      <c r="YO16" s="694"/>
      <c r="YP16" s="694"/>
      <c r="YQ16" s="694"/>
      <c r="YR16" s="694"/>
      <c r="YS16" s="694"/>
      <c r="YT16" s="694"/>
      <c r="YU16" s="694"/>
      <c r="YV16" s="694"/>
      <c r="YW16" s="694"/>
      <c r="YX16" s="694"/>
      <c r="YY16" s="694"/>
      <c r="YZ16" s="694"/>
      <c r="ZA16" s="694"/>
      <c r="ZB16" s="694"/>
      <c r="ZC16" s="694"/>
      <c r="ZD16" s="694"/>
      <c r="ZE16" s="694"/>
      <c r="ZF16" s="694"/>
      <c r="ZG16" s="694"/>
      <c r="ZH16" s="694"/>
      <c r="ZI16" s="694"/>
      <c r="ZJ16" s="694"/>
      <c r="ZK16" s="694"/>
      <c r="ZL16" s="694"/>
      <c r="ZM16" s="694"/>
      <c r="ZN16" s="694"/>
      <c r="ZO16" s="694"/>
      <c r="ZP16" s="694"/>
      <c r="ZQ16" s="694"/>
      <c r="ZR16" s="694"/>
      <c r="ZS16" s="694"/>
      <c r="ZT16" s="694"/>
      <c r="ZU16" s="694"/>
      <c r="ZV16" s="694"/>
      <c r="ZW16" s="694"/>
      <c r="ZX16" s="694"/>
      <c r="ZY16" s="694"/>
      <c r="ZZ16" s="694"/>
      <c r="AAA16" s="694"/>
      <c r="AAB16" s="694"/>
      <c r="AAC16" s="694"/>
      <c r="AAD16" s="694"/>
      <c r="AAE16" s="694"/>
      <c r="AAF16" s="694"/>
      <c r="AAG16" s="694"/>
      <c r="AAH16" s="694"/>
      <c r="AAI16" s="694"/>
      <c r="AAJ16" s="694"/>
      <c r="AAK16" s="694"/>
      <c r="AAL16" s="694"/>
      <c r="AAM16" s="694"/>
      <c r="AAN16" s="694"/>
      <c r="AAO16" s="694"/>
      <c r="AAP16" s="694"/>
      <c r="AAQ16" s="694"/>
      <c r="AAR16" s="694"/>
      <c r="AAS16" s="694"/>
      <c r="AAT16" s="694"/>
      <c r="AAU16" s="694"/>
      <c r="AAV16" s="694"/>
      <c r="AAW16" s="694"/>
      <c r="AAX16" s="694"/>
      <c r="AAY16" s="694"/>
      <c r="AAZ16" s="694"/>
      <c r="ABA16" s="694"/>
      <c r="ABB16" s="694"/>
      <c r="ABC16" s="694"/>
      <c r="ABD16" s="694"/>
      <c r="ABE16" s="694"/>
      <c r="ABF16" s="694"/>
      <c r="ABG16" s="694"/>
      <c r="ABH16" s="694"/>
      <c r="ABI16" s="694"/>
      <c r="ABJ16" s="694"/>
      <c r="ABK16" s="694"/>
      <c r="ABL16" s="694"/>
      <c r="ABM16" s="694"/>
      <c r="ABN16" s="694"/>
      <c r="ABO16" s="694"/>
      <c r="ABP16" s="694"/>
      <c r="ABQ16" s="694"/>
      <c r="ABR16" s="694"/>
      <c r="ABS16" s="694"/>
      <c r="ABT16" s="694"/>
      <c r="ABU16" s="694"/>
      <c r="ABV16" s="694"/>
      <c r="ABW16" s="694"/>
      <c r="ABX16" s="694"/>
      <c r="ABY16" s="694"/>
      <c r="ABZ16" s="694"/>
      <c r="ACA16" s="694"/>
      <c r="ACB16" s="694"/>
      <c r="ACC16" s="694"/>
      <c r="ACD16" s="694"/>
      <c r="ACE16" s="694"/>
      <c r="ACF16" s="694"/>
      <c r="ACG16" s="694"/>
      <c r="ACH16" s="694"/>
      <c r="ACI16" s="694"/>
      <c r="ACJ16" s="694"/>
      <c r="ACK16" s="694"/>
      <c r="ACL16" s="694"/>
      <c r="ACM16" s="694"/>
      <c r="ACN16" s="694"/>
      <c r="ACO16" s="694"/>
      <c r="ACP16" s="694"/>
      <c r="ACQ16" s="694"/>
      <c r="ACR16" s="694"/>
      <c r="ACS16" s="694"/>
      <c r="ACT16" s="694"/>
      <c r="ACU16" s="694"/>
      <c r="ACV16" s="694"/>
      <c r="ACW16" s="694"/>
      <c r="ACX16" s="694"/>
      <c r="ACY16" s="694"/>
      <c r="ACZ16" s="694"/>
      <c r="ADA16" s="694"/>
      <c r="ADB16" s="694"/>
      <c r="ADC16" s="694"/>
      <c r="ADD16" s="694"/>
      <c r="ADE16" s="694"/>
      <c r="ADF16" s="694"/>
      <c r="ADG16" s="694"/>
      <c r="ADH16" s="694"/>
      <c r="ADI16" s="694"/>
      <c r="ADJ16" s="694"/>
      <c r="ADK16" s="694"/>
      <c r="ADL16" s="694"/>
      <c r="ADM16" s="694"/>
      <c r="ADN16" s="694"/>
      <c r="ADO16" s="694"/>
      <c r="ADP16" s="694"/>
      <c r="ADQ16" s="694"/>
      <c r="ADR16" s="694"/>
      <c r="ADS16" s="694"/>
      <c r="ADT16" s="694"/>
      <c r="ADU16" s="694"/>
      <c r="ADV16" s="694"/>
      <c r="ADW16" s="694"/>
      <c r="ADX16" s="694"/>
      <c r="ADY16" s="694"/>
      <c r="ADZ16" s="694"/>
      <c r="AEA16" s="694"/>
      <c r="AEB16" s="694"/>
      <c r="AEC16" s="694"/>
      <c r="AED16" s="694"/>
      <c r="AEE16" s="694"/>
      <c r="AEF16" s="694"/>
      <c r="AEG16" s="694"/>
      <c r="AEH16" s="694"/>
      <c r="AEI16" s="694"/>
      <c r="AEJ16" s="694"/>
      <c r="AEK16" s="694"/>
      <c r="AEL16" s="694"/>
      <c r="AEM16" s="694"/>
      <c r="AEN16" s="694"/>
      <c r="AEO16" s="694"/>
      <c r="AEP16" s="694"/>
      <c r="AEQ16" s="694"/>
      <c r="AER16" s="694"/>
      <c r="AES16" s="694"/>
      <c r="AET16" s="694"/>
      <c r="AEU16" s="694"/>
      <c r="AEV16" s="694"/>
      <c r="AEW16" s="694"/>
      <c r="AEX16" s="694"/>
      <c r="AEY16" s="694"/>
      <c r="AEZ16" s="694"/>
      <c r="AFA16" s="694"/>
      <c r="AFB16" s="694"/>
      <c r="AFC16" s="694"/>
      <c r="AFD16" s="694"/>
      <c r="AFE16" s="694"/>
      <c r="AFF16" s="694"/>
      <c r="AFG16" s="694"/>
      <c r="AFH16" s="694"/>
      <c r="AFI16" s="694"/>
      <c r="AFJ16" s="694"/>
      <c r="AFK16" s="694"/>
      <c r="AFL16" s="694"/>
      <c r="AFM16" s="694"/>
      <c r="AFN16" s="694"/>
      <c r="AFO16" s="694"/>
      <c r="AFP16" s="694"/>
      <c r="AFQ16" s="694"/>
      <c r="AFR16" s="694"/>
      <c r="AFS16" s="694"/>
      <c r="AFT16" s="694"/>
      <c r="AFU16" s="694"/>
      <c r="AFV16" s="694"/>
      <c r="AFW16" s="694"/>
      <c r="AFX16" s="694"/>
      <c r="AFY16" s="694"/>
      <c r="AFZ16" s="694"/>
      <c r="AGA16" s="694"/>
      <c r="AGB16" s="694"/>
      <c r="AGC16" s="694"/>
      <c r="AGD16" s="694"/>
      <c r="AGE16" s="694"/>
      <c r="AGF16" s="694"/>
      <c r="AGG16" s="694"/>
      <c r="AGH16" s="694"/>
      <c r="AGI16" s="694"/>
      <c r="AGJ16" s="694"/>
      <c r="AGK16" s="694"/>
      <c r="AGL16" s="694"/>
      <c r="AGM16" s="694"/>
      <c r="AGN16" s="694"/>
      <c r="AGO16" s="694"/>
      <c r="AGP16" s="694"/>
      <c r="AGQ16" s="694"/>
      <c r="AGR16" s="694"/>
      <c r="AGS16" s="694"/>
      <c r="AGT16" s="694"/>
      <c r="AGU16" s="694"/>
      <c r="AGV16" s="694"/>
      <c r="AGW16" s="694"/>
      <c r="AGX16" s="694"/>
      <c r="AGY16" s="694"/>
      <c r="AGZ16" s="694"/>
      <c r="AHA16" s="694"/>
      <c r="AHB16" s="694"/>
      <c r="AHC16" s="694"/>
      <c r="AHD16" s="694"/>
      <c r="AHE16" s="694"/>
      <c r="AHF16" s="694"/>
      <c r="AHG16" s="694"/>
      <c r="AHH16" s="694"/>
      <c r="AHI16" s="694"/>
      <c r="AHJ16" s="694"/>
      <c r="AHK16" s="694"/>
      <c r="AHL16" s="694"/>
      <c r="AHM16" s="694"/>
      <c r="AHN16" s="694"/>
      <c r="AHO16" s="694"/>
      <c r="AHP16" s="694"/>
      <c r="AHQ16" s="694"/>
      <c r="AHR16" s="694"/>
      <c r="AHS16" s="694"/>
      <c r="AHT16" s="694"/>
      <c r="AHU16" s="694"/>
      <c r="AHV16" s="694"/>
      <c r="AHW16" s="694"/>
      <c r="AHX16" s="694"/>
      <c r="AHY16" s="694"/>
      <c r="AHZ16" s="694"/>
      <c r="AIA16" s="694"/>
      <c r="AIB16" s="694"/>
      <c r="AIC16" s="694"/>
      <c r="AID16" s="694"/>
      <c r="AIE16" s="694"/>
      <c r="AIF16" s="694"/>
      <c r="AIG16" s="694"/>
      <c r="AIH16" s="694"/>
      <c r="AII16" s="694"/>
      <c r="AIJ16" s="694"/>
      <c r="AIK16" s="694"/>
      <c r="AIL16" s="694"/>
      <c r="AIM16" s="694"/>
      <c r="AIN16" s="694"/>
      <c r="AIO16" s="694"/>
      <c r="AIP16" s="694"/>
      <c r="AIQ16" s="694"/>
      <c r="AIR16" s="694"/>
      <c r="AIS16" s="694"/>
      <c r="AIT16" s="694"/>
      <c r="AIU16" s="694"/>
      <c r="AIV16" s="694"/>
      <c r="AIW16" s="694"/>
      <c r="AIX16" s="694"/>
      <c r="AIY16" s="694"/>
      <c r="AIZ16" s="694"/>
      <c r="AJA16" s="694"/>
      <c r="AJB16" s="694"/>
      <c r="AJC16" s="694"/>
      <c r="AJD16" s="694"/>
      <c r="AJE16" s="694"/>
      <c r="AJF16" s="694"/>
      <c r="AJG16" s="694"/>
      <c r="AJH16" s="694"/>
      <c r="AJI16" s="694"/>
      <c r="AJJ16" s="694"/>
      <c r="AJK16" s="694"/>
      <c r="AJL16" s="694"/>
      <c r="AJM16" s="694"/>
      <c r="AJN16" s="694"/>
      <c r="AJO16" s="694"/>
      <c r="AJP16" s="694"/>
      <c r="AJQ16" s="694"/>
      <c r="AJR16" s="694"/>
      <c r="AJS16" s="694"/>
      <c r="AJT16" s="694"/>
      <c r="AJU16" s="694"/>
      <c r="AJV16" s="694"/>
      <c r="AJW16" s="694"/>
      <c r="AJX16" s="694"/>
      <c r="AJY16" s="694"/>
      <c r="AJZ16" s="694"/>
      <c r="AKA16" s="694"/>
      <c r="AKB16" s="694"/>
      <c r="AKC16" s="694"/>
      <c r="AKD16" s="694"/>
      <c r="AKE16" s="694"/>
      <c r="AKF16" s="694"/>
      <c r="AKG16" s="694"/>
      <c r="AKH16" s="694"/>
      <c r="AKI16" s="694"/>
      <c r="AKJ16" s="694"/>
    </row>
    <row r="17" spans="1:972">
      <c r="H17" s="765"/>
      <c r="I17" s="724">
        <v>59.511036553436576</v>
      </c>
      <c r="J17" s="724">
        <v>48.428026369781421</v>
      </c>
      <c r="K17" s="724">
        <v>101.75655236339139</v>
      </c>
      <c r="L17" s="724">
        <v>136.84968709750825</v>
      </c>
      <c r="M17" s="694"/>
      <c r="N17" s="25"/>
      <c r="O17" s="724"/>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7"/>
      <c r="BA17" s="727"/>
      <c r="BB17" s="727"/>
      <c r="BC17" s="727"/>
      <c r="BD17" s="727"/>
      <c r="BE17" s="727"/>
      <c r="BF17" s="727"/>
      <c r="BG17" s="727"/>
      <c r="BH17" s="727"/>
      <c r="BI17" s="727"/>
      <c r="BJ17" s="727"/>
      <c r="BK17" s="727"/>
      <c r="BL17" s="727"/>
      <c r="BM17" s="727"/>
      <c r="BN17" s="727"/>
      <c r="BO17" s="727"/>
      <c r="BP17" s="727"/>
      <c r="BQ17" s="727"/>
      <c r="BR17" s="727"/>
      <c r="BS17" s="727"/>
      <c r="BT17" s="727"/>
      <c r="BU17" s="727"/>
      <c r="BV17" s="727"/>
      <c r="BW17" s="727"/>
      <c r="BX17" s="727"/>
      <c r="BY17" s="727"/>
      <c r="BZ17" s="727"/>
      <c r="CA17" s="727"/>
      <c r="CB17" s="727"/>
      <c r="CC17" s="727"/>
      <c r="CD17" s="727"/>
      <c r="CE17" s="727"/>
      <c r="CF17" s="727"/>
      <c r="CG17" s="727"/>
      <c r="CH17" s="727"/>
      <c r="CI17" s="727"/>
      <c r="CJ17" s="727"/>
      <c r="CK17" s="727"/>
      <c r="CL17" s="727"/>
      <c r="CM17" s="727"/>
      <c r="CN17" s="727"/>
      <c r="CO17" s="727"/>
      <c r="CP17" s="727"/>
      <c r="CQ17" s="727"/>
      <c r="CR17" s="727"/>
      <c r="CS17" s="727"/>
      <c r="CT17" s="727"/>
      <c r="CU17" s="727"/>
      <c r="CV17" s="727"/>
      <c r="CW17" s="727"/>
      <c r="CX17" s="727"/>
      <c r="CY17" s="727"/>
      <c r="CZ17" s="727"/>
      <c r="DA17" s="727"/>
      <c r="DB17" s="727"/>
      <c r="DC17" s="727"/>
      <c r="DD17" s="727"/>
      <c r="DE17" s="727"/>
      <c r="DF17" s="727"/>
      <c r="DG17" s="727"/>
      <c r="DH17" s="727"/>
      <c r="DI17" s="727"/>
      <c r="DJ17" s="727"/>
      <c r="DK17" s="727"/>
      <c r="DL17" s="727"/>
      <c r="DM17" s="727"/>
      <c r="DN17" s="727"/>
      <c r="DO17" s="727"/>
      <c r="DP17" s="727"/>
      <c r="DQ17" s="727"/>
      <c r="DR17" s="727"/>
      <c r="DS17" s="727"/>
      <c r="DT17" s="727"/>
      <c r="DU17" s="727"/>
      <c r="DV17" s="727"/>
      <c r="DW17" s="727"/>
      <c r="DX17" s="727"/>
      <c r="DY17" s="727"/>
      <c r="DZ17" s="727"/>
      <c r="EA17" s="727"/>
      <c r="EB17" s="727"/>
      <c r="EC17" s="727"/>
      <c r="ED17" s="727"/>
      <c r="EE17" s="727"/>
      <c r="EF17" s="727"/>
      <c r="EG17" s="727"/>
      <c r="EH17" s="727"/>
      <c r="EI17" s="727"/>
      <c r="EJ17" s="727"/>
      <c r="EK17" s="727"/>
      <c r="EL17" s="727"/>
      <c r="EM17" s="727"/>
      <c r="EN17" s="727"/>
      <c r="EO17" s="727"/>
      <c r="EP17" s="727"/>
      <c r="EQ17" s="727"/>
      <c r="ER17" s="727"/>
      <c r="ES17" s="727"/>
      <c r="ET17" s="727"/>
      <c r="EU17" s="727"/>
      <c r="EV17" s="727"/>
      <c r="EW17" s="727"/>
      <c r="EX17" s="727"/>
      <c r="EY17" s="727"/>
      <c r="EZ17" s="727"/>
      <c r="FA17" s="727"/>
      <c r="FB17" s="727"/>
      <c r="FC17" s="727"/>
      <c r="FD17" s="727"/>
      <c r="FE17" s="727"/>
      <c r="FF17" s="727"/>
      <c r="FG17" s="727"/>
      <c r="FH17" s="727"/>
      <c r="FI17" s="727"/>
      <c r="FJ17" s="727"/>
      <c r="FK17" s="727"/>
      <c r="FL17" s="727"/>
      <c r="FM17" s="727"/>
      <c r="FN17" s="727"/>
      <c r="FO17" s="727"/>
      <c r="FP17" s="727"/>
      <c r="FQ17" s="727"/>
      <c r="FR17" s="727"/>
      <c r="FS17" s="727"/>
      <c r="FT17" s="727"/>
      <c r="FU17" s="727"/>
      <c r="FV17" s="727"/>
      <c r="FW17" s="727"/>
      <c r="FX17" s="727"/>
      <c r="FY17" s="727"/>
      <c r="FZ17" s="727"/>
      <c r="GA17" s="727"/>
      <c r="GB17" s="727"/>
      <c r="GC17" s="727"/>
      <c r="GD17" s="727"/>
      <c r="GE17" s="727"/>
      <c r="GF17" s="727"/>
      <c r="GG17" s="727"/>
      <c r="GH17" s="727"/>
      <c r="GI17" s="727"/>
      <c r="GJ17" s="727"/>
      <c r="GK17" s="727"/>
      <c r="GL17" s="727"/>
      <c r="GM17" s="727"/>
      <c r="GN17" s="727"/>
      <c r="GO17" s="727"/>
      <c r="GP17" s="727"/>
      <c r="GQ17" s="727"/>
      <c r="GR17" s="727"/>
      <c r="GS17" s="727"/>
      <c r="GT17" s="727"/>
      <c r="GU17" s="727"/>
      <c r="GV17" s="694"/>
      <c r="GW17" s="694"/>
      <c r="GX17" s="694"/>
      <c r="GY17" s="694"/>
      <c r="GZ17" s="694"/>
      <c r="HA17" s="694"/>
      <c r="HB17" s="694"/>
      <c r="HC17" s="694"/>
      <c r="HD17" s="694"/>
      <c r="HE17" s="694"/>
      <c r="HF17" s="694"/>
      <c r="HG17" s="694"/>
      <c r="HH17" s="694"/>
      <c r="HI17" s="694"/>
      <c r="HJ17" s="694"/>
      <c r="HK17" s="694"/>
      <c r="HL17" s="694"/>
      <c r="HM17" s="694"/>
      <c r="HN17" s="694"/>
      <c r="HO17" s="694"/>
      <c r="HP17" s="694"/>
      <c r="HQ17" s="694"/>
      <c r="HR17" s="694"/>
      <c r="HS17" s="694"/>
      <c r="HT17" s="694"/>
      <c r="HU17" s="694"/>
      <c r="HV17" s="694"/>
      <c r="HW17" s="694"/>
      <c r="HX17" s="694"/>
      <c r="HY17" s="694"/>
      <c r="HZ17" s="694"/>
      <c r="IA17" s="694"/>
      <c r="IB17" s="694"/>
      <c r="IC17" s="694"/>
      <c r="ID17" s="694"/>
      <c r="IE17" s="694"/>
      <c r="IF17" s="694"/>
      <c r="IG17" s="694"/>
      <c r="IH17" s="694"/>
      <c r="II17" s="694"/>
      <c r="IJ17" s="694"/>
      <c r="IK17" s="694"/>
      <c r="IL17" s="694"/>
      <c r="IM17" s="694"/>
      <c r="IN17" s="694"/>
      <c r="IO17" s="694"/>
      <c r="IP17" s="694"/>
      <c r="IQ17" s="694"/>
      <c r="IR17" s="694"/>
      <c r="IS17" s="694"/>
      <c r="IT17" s="694"/>
      <c r="IU17" s="694"/>
      <c r="IV17" s="694"/>
      <c r="IW17" s="694"/>
      <c r="IX17" s="694"/>
      <c r="IY17" s="694"/>
      <c r="IZ17" s="694"/>
      <c r="JA17" s="694"/>
      <c r="JB17" s="694"/>
      <c r="JC17" s="694"/>
      <c r="JD17" s="694"/>
      <c r="JE17" s="694"/>
      <c r="JF17" s="694"/>
      <c r="JG17" s="694"/>
      <c r="JH17" s="694"/>
      <c r="JI17" s="694"/>
      <c r="JJ17" s="694"/>
      <c r="JK17" s="694"/>
      <c r="JL17" s="694"/>
      <c r="JM17" s="694"/>
      <c r="JN17" s="694"/>
      <c r="JO17" s="694"/>
      <c r="JP17" s="694"/>
      <c r="JQ17" s="694"/>
      <c r="JR17" s="694"/>
      <c r="JS17" s="694"/>
      <c r="JT17" s="694"/>
      <c r="JU17" s="694"/>
      <c r="JV17" s="694"/>
      <c r="JW17" s="694"/>
      <c r="JX17" s="694"/>
      <c r="JY17" s="694"/>
      <c r="JZ17" s="694"/>
      <c r="KA17" s="694"/>
      <c r="KB17" s="694"/>
      <c r="KC17" s="694"/>
      <c r="KD17" s="694"/>
      <c r="KE17" s="694"/>
      <c r="KF17" s="694"/>
      <c r="KG17" s="694"/>
      <c r="KH17" s="694"/>
      <c r="KI17" s="694"/>
      <c r="KJ17" s="694"/>
      <c r="KK17" s="694"/>
      <c r="KL17" s="694"/>
      <c r="KM17" s="694"/>
      <c r="KN17" s="694"/>
      <c r="KO17" s="694"/>
      <c r="KP17" s="694"/>
      <c r="KQ17" s="694"/>
      <c r="KR17" s="694"/>
      <c r="KS17" s="694"/>
      <c r="KT17" s="694"/>
      <c r="KU17" s="694"/>
      <c r="KV17" s="694"/>
      <c r="KW17" s="694"/>
      <c r="KX17" s="694"/>
      <c r="KY17" s="694"/>
      <c r="KZ17" s="694"/>
      <c r="LA17" s="694"/>
      <c r="LB17" s="694"/>
      <c r="LC17" s="694"/>
      <c r="LD17" s="694"/>
      <c r="LE17" s="694"/>
      <c r="LF17" s="694"/>
      <c r="LG17" s="694"/>
      <c r="LH17" s="694"/>
      <c r="LI17" s="694"/>
      <c r="LJ17" s="694"/>
      <c r="LK17" s="694"/>
      <c r="LL17" s="694"/>
      <c r="LM17" s="694"/>
      <c r="LN17" s="694"/>
      <c r="LO17" s="694"/>
      <c r="LP17" s="694"/>
      <c r="LQ17" s="694"/>
      <c r="LR17" s="694"/>
      <c r="LS17" s="694"/>
      <c r="LT17" s="694"/>
      <c r="LU17" s="694"/>
      <c r="LV17" s="694"/>
      <c r="LW17" s="694"/>
      <c r="LX17" s="694"/>
      <c r="LY17" s="694"/>
      <c r="LZ17" s="694"/>
      <c r="MA17" s="694"/>
      <c r="MB17" s="694"/>
      <c r="MC17" s="694"/>
      <c r="MD17" s="694"/>
      <c r="ME17" s="694"/>
      <c r="MF17" s="694"/>
      <c r="MG17" s="694"/>
      <c r="MH17" s="694"/>
      <c r="MI17" s="694"/>
      <c r="MJ17" s="694"/>
      <c r="MK17" s="694"/>
      <c r="ML17" s="694"/>
      <c r="MM17" s="694"/>
      <c r="MN17" s="694"/>
      <c r="MO17" s="694"/>
      <c r="MP17" s="694"/>
      <c r="MQ17" s="694"/>
      <c r="MR17" s="694"/>
      <c r="MS17" s="694"/>
      <c r="MT17" s="694"/>
      <c r="MU17" s="694"/>
      <c r="MV17" s="694"/>
      <c r="MW17" s="694"/>
      <c r="MX17" s="694"/>
      <c r="MY17" s="694"/>
      <c r="MZ17" s="694"/>
      <c r="NA17" s="694"/>
      <c r="NB17" s="694"/>
      <c r="NC17" s="694"/>
      <c r="ND17" s="694"/>
      <c r="NE17" s="694"/>
      <c r="NF17" s="694"/>
      <c r="NG17" s="694"/>
      <c r="NH17" s="694"/>
      <c r="NI17" s="694"/>
      <c r="NJ17" s="694"/>
      <c r="NK17" s="694"/>
      <c r="NL17" s="694"/>
      <c r="NM17" s="694"/>
      <c r="NN17" s="694"/>
      <c r="NO17" s="694"/>
      <c r="NP17" s="694"/>
      <c r="NQ17" s="694"/>
      <c r="NR17" s="694"/>
      <c r="NS17" s="694"/>
      <c r="NT17" s="694"/>
      <c r="NU17" s="694"/>
      <c r="NV17" s="694"/>
      <c r="NW17" s="694"/>
      <c r="NX17" s="694"/>
      <c r="NY17" s="694"/>
      <c r="NZ17" s="694"/>
      <c r="OA17" s="694"/>
      <c r="OB17" s="694"/>
      <c r="OC17" s="694"/>
      <c r="OD17" s="694"/>
      <c r="OE17" s="694"/>
      <c r="OF17" s="694"/>
      <c r="OG17" s="694"/>
      <c r="OH17" s="694"/>
      <c r="OI17" s="694"/>
      <c r="OJ17" s="694"/>
      <c r="OK17" s="694"/>
      <c r="OL17" s="694"/>
      <c r="OM17" s="694"/>
      <c r="ON17" s="694"/>
      <c r="OO17" s="694"/>
      <c r="OP17" s="694"/>
      <c r="OQ17" s="694"/>
      <c r="OR17" s="694"/>
      <c r="OS17" s="694"/>
      <c r="OT17" s="694"/>
      <c r="OU17" s="694"/>
      <c r="OV17" s="694"/>
      <c r="OW17" s="694"/>
      <c r="OX17" s="694"/>
      <c r="OY17" s="694"/>
      <c r="OZ17" s="694"/>
      <c r="PA17" s="694"/>
      <c r="PB17" s="694"/>
      <c r="PC17" s="694"/>
      <c r="PD17" s="694"/>
      <c r="PE17" s="694"/>
      <c r="PF17" s="694"/>
      <c r="PG17" s="694"/>
      <c r="PH17" s="694"/>
      <c r="PI17" s="694"/>
      <c r="PJ17" s="694"/>
      <c r="PK17" s="694"/>
      <c r="PL17" s="694"/>
      <c r="PM17" s="694"/>
      <c r="PN17" s="694"/>
      <c r="PO17" s="694"/>
      <c r="PP17" s="694"/>
      <c r="PQ17" s="694"/>
      <c r="PR17" s="694"/>
      <c r="PS17" s="694"/>
      <c r="PT17" s="694"/>
      <c r="PU17" s="694"/>
      <c r="PV17" s="694"/>
      <c r="PW17" s="694"/>
      <c r="PX17" s="694"/>
      <c r="PY17" s="694"/>
      <c r="PZ17" s="694"/>
      <c r="QA17" s="694"/>
      <c r="QB17" s="694"/>
      <c r="QC17" s="694"/>
      <c r="QD17" s="694"/>
      <c r="QE17" s="694"/>
      <c r="QF17" s="694"/>
      <c r="QG17" s="694"/>
      <c r="QH17" s="694"/>
      <c r="QI17" s="694"/>
      <c r="QJ17" s="694"/>
      <c r="QK17" s="694"/>
      <c r="QL17" s="694"/>
      <c r="QM17" s="694"/>
      <c r="QN17" s="694"/>
      <c r="QO17" s="694"/>
      <c r="QP17" s="694"/>
      <c r="QQ17" s="694"/>
      <c r="QR17" s="694"/>
      <c r="QS17" s="694"/>
      <c r="QT17" s="694"/>
      <c r="QU17" s="694"/>
      <c r="QV17" s="694"/>
      <c r="QW17" s="694"/>
      <c r="QX17" s="694"/>
      <c r="QY17" s="694"/>
      <c r="QZ17" s="694"/>
      <c r="RA17" s="694"/>
      <c r="RB17" s="694"/>
      <c r="RC17" s="694"/>
      <c r="RD17" s="694"/>
      <c r="RE17" s="694"/>
      <c r="RF17" s="694"/>
      <c r="RG17" s="694"/>
      <c r="RH17" s="694"/>
      <c r="RI17" s="694"/>
      <c r="RJ17" s="694"/>
      <c r="RK17" s="694"/>
      <c r="RL17" s="694"/>
      <c r="RM17" s="694"/>
      <c r="RN17" s="694"/>
      <c r="RO17" s="694"/>
      <c r="RP17" s="694"/>
      <c r="RQ17" s="694"/>
      <c r="RR17" s="694"/>
      <c r="RS17" s="694"/>
      <c r="RT17" s="694"/>
      <c r="RU17" s="694"/>
      <c r="RV17" s="694"/>
      <c r="RW17" s="694"/>
      <c r="RX17" s="694"/>
      <c r="RY17" s="694"/>
      <c r="RZ17" s="694"/>
      <c r="SA17" s="694"/>
      <c r="SB17" s="694"/>
      <c r="SC17" s="694"/>
      <c r="SD17" s="694"/>
      <c r="SE17" s="694"/>
      <c r="SF17" s="694"/>
      <c r="SG17" s="694"/>
      <c r="SH17" s="694"/>
      <c r="SI17" s="694"/>
      <c r="SJ17" s="694"/>
      <c r="SK17" s="694"/>
      <c r="SL17" s="694"/>
      <c r="SM17" s="694"/>
      <c r="SN17" s="694"/>
      <c r="SO17" s="694"/>
      <c r="SP17" s="694"/>
      <c r="SQ17" s="694"/>
      <c r="SR17" s="694"/>
      <c r="SS17" s="694"/>
      <c r="ST17" s="694"/>
      <c r="SU17" s="694"/>
      <c r="SV17" s="694"/>
      <c r="SW17" s="694"/>
      <c r="SX17" s="694"/>
      <c r="SY17" s="694"/>
      <c r="SZ17" s="694"/>
      <c r="TA17" s="694"/>
      <c r="TB17" s="694"/>
      <c r="TC17" s="694"/>
      <c r="TD17" s="694"/>
      <c r="TE17" s="694"/>
      <c r="TF17" s="694"/>
      <c r="TG17" s="694"/>
      <c r="TH17" s="694"/>
      <c r="TI17" s="694"/>
      <c r="TJ17" s="694"/>
      <c r="TK17" s="694"/>
      <c r="TL17" s="694"/>
      <c r="TM17" s="694"/>
      <c r="TN17" s="694"/>
      <c r="TO17" s="694"/>
      <c r="TP17" s="694"/>
      <c r="TQ17" s="694"/>
      <c r="TR17" s="694"/>
      <c r="TS17" s="694"/>
      <c r="TT17" s="694"/>
      <c r="TU17" s="694"/>
      <c r="TV17" s="694"/>
      <c r="TW17" s="694"/>
      <c r="TX17" s="694"/>
      <c r="TY17" s="694"/>
      <c r="TZ17" s="694"/>
      <c r="UA17" s="694"/>
      <c r="UB17" s="694"/>
      <c r="UC17" s="694"/>
      <c r="UD17" s="694"/>
      <c r="UE17" s="694"/>
      <c r="UF17" s="694"/>
      <c r="UG17" s="694"/>
      <c r="UH17" s="694"/>
      <c r="UI17" s="694"/>
      <c r="UJ17" s="694"/>
      <c r="UK17" s="694"/>
      <c r="UL17" s="694"/>
      <c r="UM17" s="694"/>
      <c r="UN17" s="694"/>
      <c r="UO17" s="694"/>
      <c r="UP17" s="694"/>
      <c r="UQ17" s="694"/>
      <c r="UR17" s="694"/>
      <c r="US17" s="694"/>
      <c r="UT17" s="694"/>
      <c r="UU17" s="694"/>
      <c r="UV17" s="694"/>
      <c r="UW17" s="694"/>
      <c r="UX17" s="694"/>
      <c r="UY17" s="694"/>
      <c r="UZ17" s="694"/>
      <c r="VA17" s="694"/>
      <c r="VB17" s="694"/>
      <c r="VC17" s="694"/>
      <c r="VD17" s="694"/>
      <c r="VE17" s="694"/>
      <c r="VF17" s="694"/>
      <c r="VG17" s="694"/>
      <c r="VH17" s="694"/>
      <c r="VI17" s="694"/>
      <c r="VJ17" s="694"/>
      <c r="VK17" s="694"/>
      <c r="VL17" s="694"/>
      <c r="VM17" s="694"/>
      <c r="VN17" s="694"/>
      <c r="VO17" s="694"/>
      <c r="VP17" s="694"/>
      <c r="VQ17" s="694"/>
      <c r="VR17" s="694"/>
      <c r="VS17" s="694"/>
      <c r="VT17" s="694"/>
      <c r="VU17" s="694"/>
      <c r="VV17" s="694"/>
      <c r="VW17" s="694"/>
      <c r="VX17" s="694"/>
      <c r="VY17" s="694"/>
      <c r="VZ17" s="694"/>
      <c r="WA17" s="694"/>
      <c r="WB17" s="694"/>
      <c r="WC17" s="694"/>
      <c r="WD17" s="694"/>
      <c r="WE17" s="694"/>
      <c r="WF17" s="694"/>
      <c r="WG17" s="694"/>
      <c r="WH17" s="694"/>
      <c r="WI17" s="694"/>
      <c r="WJ17" s="694"/>
      <c r="WK17" s="694"/>
      <c r="WL17" s="694"/>
      <c r="WM17" s="694"/>
      <c r="WN17" s="694"/>
      <c r="WO17" s="694"/>
      <c r="WP17" s="694"/>
      <c r="WQ17" s="694"/>
      <c r="WR17" s="694"/>
      <c r="WS17" s="694"/>
      <c r="WT17" s="694"/>
      <c r="WU17" s="694"/>
      <c r="WV17" s="694"/>
      <c r="WW17" s="694"/>
      <c r="WX17" s="694"/>
      <c r="WY17" s="694"/>
      <c r="WZ17" s="694"/>
      <c r="XA17" s="694"/>
      <c r="XB17" s="694"/>
      <c r="XC17" s="694"/>
      <c r="XD17" s="694"/>
      <c r="XE17" s="694"/>
      <c r="XF17" s="694"/>
      <c r="XG17" s="694"/>
      <c r="XH17" s="694"/>
      <c r="XI17" s="694"/>
      <c r="XJ17" s="694"/>
      <c r="XK17" s="694"/>
      <c r="XL17" s="694"/>
      <c r="XM17" s="694"/>
      <c r="XN17" s="694"/>
      <c r="XO17" s="694"/>
      <c r="XP17" s="694"/>
      <c r="XQ17" s="694"/>
      <c r="XR17" s="694"/>
      <c r="XS17" s="694"/>
      <c r="XT17" s="694"/>
      <c r="XU17" s="694"/>
      <c r="XV17" s="694"/>
      <c r="XW17" s="694"/>
      <c r="XX17" s="694"/>
      <c r="XY17" s="694"/>
      <c r="XZ17" s="694"/>
      <c r="YA17" s="694"/>
      <c r="YB17" s="694"/>
      <c r="YC17" s="694"/>
      <c r="YD17" s="694"/>
      <c r="YE17" s="694"/>
      <c r="YF17" s="694"/>
      <c r="YG17" s="694"/>
      <c r="YH17" s="694"/>
      <c r="YI17" s="694"/>
      <c r="YJ17" s="694"/>
      <c r="YK17" s="694"/>
      <c r="YL17" s="694"/>
      <c r="YM17" s="694"/>
      <c r="YN17" s="694"/>
      <c r="YO17" s="694"/>
      <c r="YP17" s="694"/>
      <c r="YQ17" s="694"/>
      <c r="YR17" s="694"/>
      <c r="YS17" s="694"/>
      <c r="YT17" s="694"/>
      <c r="YU17" s="694"/>
      <c r="YV17" s="694"/>
      <c r="YW17" s="694"/>
      <c r="YX17" s="694"/>
      <c r="YY17" s="694"/>
      <c r="YZ17" s="694"/>
      <c r="ZA17" s="694"/>
      <c r="ZB17" s="694"/>
      <c r="ZC17" s="694"/>
      <c r="ZD17" s="694"/>
      <c r="ZE17" s="694"/>
      <c r="ZF17" s="694"/>
      <c r="ZG17" s="694"/>
      <c r="ZH17" s="694"/>
      <c r="ZI17" s="694"/>
      <c r="ZJ17" s="694"/>
      <c r="ZK17" s="694"/>
      <c r="ZL17" s="694"/>
      <c r="ZM17" s="694"/>
      <c r="ZN17" s="694"/>
      <c r="ZO17" s="694"/>
      <c r="ZP17" s="694"/>
      <c r="ZQ17" s="694"/>
      <c r="ZR17" s="694"/>
      <c r="ZS17" s="694"/>
      <c r="ZT17" s="694"/>
      <c r="ZU17" s="694"/>
      <c r="ZV17" s="694"/>
      <c r="ZW17" s="694"/>
      <c r="ZX17" s="694"/>
      <c r="ZY17" s="694"/>
      <c r="ZZ17" s="694"/>
      <c r="AAA17" s="694"/>
      <c r="AAB17" s="694"/>
      <c r="AAC17" s="694"/>
      <c r="AAD17" s="694"/>
      <c r="AAE17" s="694"/>
      <c r="AAF17" s="694"/>
      <c r="AAG17" s="694"/>
      <c r="AAH17" s="694"/>
      <c r="AAI17" s="694"/>
      <c r="AAJ17" s="694"/>
      <c r="AAK17" s="694"/>
      <c r="AAL17" s="694"/>
      <c r="AAM17" s="694"/>
      <c r="AAN17" s="694"/>
      <c r="AAO17" s="694"/>
      <c r="AAP17" s="694"/>
      <c r="AAQ17" s="694"/>
      <c r="AAR17" s="694"/>
      <c r="AAS17" s="694"/>
      <c r="AAT17" s="694"/>
      <c r="AAU17" s="694"/>
      <c r="AAV17" s="694"/>
      <c r="AAW17" s="694"/>
      <c r="AAX17" s="694"/>
      <c r="AAY17" s="694"/>
      <c r="AAZ17" s="694"/>
      <c r="ABA17" s="694"/>
      <c r="ABB17" s="694"/>
      <c r="ABC17" s="694"/>
      <c r="ABD17" s="694"/>
      <c r="ABE17" s="694"/>
      <c r="ABF17" s="694"/>
      <c r="ABG17" s="694"/>
      <c r="ABH17" s="694"/>
      <c r="ABI17" s="694"/>
      <c r="ABJ17" s="694"/>
      <c r="ABK17" s="694"/>
      <c r="ABL17" s="694"/>
      <c r="ABM17" s="694"/>
      <c r="ABN17" s="694"/>
      <c r="ABO17" s="694"/>
      <c r="ABP17" s="694"/>
      <c r="ABQ17" s="694"/>
      <c r="ABR17" s="694"/>
      <c r="ABS17" s="694"/>
      <c r="ABT17" s="694"/>
      <c r="ABU17" s="694"/>
      <c r="ABV17" s="694"/>
      <c r="ABW17" s="694"/>
      <c r="ABX17" s="694"/>
      <c r="ABY17" s="694"/>
      <c r="ABZ17" s="694"/>
      <c r="ACA17" s="694"/>
      <c r="ACB17" s="694"/>
      <c r="ACC17" s="694"/>
      <c r="ACD17" s="694"/>
      <c r="ACE17" s="694"/>
      <c r="ACF17" s="694"/>
      <c r="ACG17" s="694"/>
      <c r="ACH17" s="694"/>
      <c r="ACI17" s="694"/>
      <c r="ACJ17" s="694"/>
      <c r="ACK17" s="694"/>
      <c r="ACL17" s="694"/>
      <c r="ACM17" s="694"/>
      <c r="ACN17" s="694"/>
      <c r="ACO17" s="694"/>
      <c r="ACP17" s="694"/>
      <c r="ACQ17" s="694"/>
      <c r="ACR17" s="694"/>
      <c r="ACS17" s="694"/>
      <c r="ACT17" s="694"/>
      <c r="ACU17" s="694"/>
      <c r="ACV17" s="694"/>
      <c r="ACW17" s="694"/>
      <c r="ACX17" s="694"/>
      <c r="ACY17" s="694"/>
      <c r="ACZ17" s="694"/>
      <c r="ADA17" s="694"/>
      <c r="ADB17" s="694"/>
      <c r="ADC17" s="694"/>
      <c r="ADD17" s="694"/>
      <c r="ADE17" s="694"/>
      <c r="ADF17" s="694"/>
      <c r="ADG17" s="694"/>
      <c r="ADH17" s="694"/>
      <c r="ADI17" s="694"/>
      <c r="ADJ17" s="694"/>
      <c r="ADK17" s="694"/>
      <c r="ADL17" s="694"/>
      <c r="ADM17" s="694"/>
      <c r="ADN17" s="694"/>
      <c r="ADO17" s="694"/>
      <c r="ADP17" s="694"/>
      <c r="ADQ17" s="694"/>
      <c r="ADR17" s="694"/>
      <c r="ADS17" s="694"/>
      <c r="ADT17" s="694"/>
      <c r="ADU17" s="694"/>
      <c r="ADV17" s="694"/>
      <c r="ADW17" s="694"/>
      <c r="ADX17" s="694"/>
      <c r="ADY17" s="694"/>
      <c r="ADZ17" s="694"/>
      <c r="AEA17" s="694"/>
      <c r="AEB17" s="694"/>
      <c r="AEC17" s="694"/>
      <c r="AED17" s="694"/>
      <c r="AEE17" s="694"/>
      <c r="AEF17" s="694"/>
      <c r="AEG17" s="694"/>
      <c r="AEH17" s="694"/>
      <c r="AEI17" s="694"/>
      <c r="AEJ17" s="694"/>
      <c r="AEK17" s="694"/>
      <c r="AEL17" s="694"/>
      <c r="AEM17" s="694"/>
      <c r="AEN17" s="694"/>
      <c r="AEO17" s="694"/>
      <c r="AEP17" s="694"/>
      <c r="AEQ17" s="694"/>
      <c r="AER17" s="694"/>
      <c r="AES17" s="694"/>
      <c r="AET17" s="694"/>
      <c r="AEU17" s="694"/>
      <c r="AEV17" s="694"/>
      <c r="AEW17" s="694"/>
      <c r="AEX17" s="694"/>
      <c r="AEY17" s="694"/>
      <c r="AEZ17" s="694"/>
      <c r="AFA17" s="694"/>
      <c r="AFB17" s="694"/>
      <c r="AFC17" s="694"/>
      <c r="AFD17" s="694"/>
      <c r="AFE17" s="694"/>
      <c r="AFF17" s="694"/>
      <c r="AFG17" s="694"/>
      <c r="AFH17" s="694"/>
      <c r="AFI17" s="694"/>
      <c r="AFJ17" s="694"/>
      <c r="AFK17" s="694"/>
      <c r="AFL17" s="694"/>
      <c r="AFM17" s="694"/>
      <c r="AFN17" s="694"/>
      <c r="AFO17" s="694"/>
      <c r="AFP17" s="694"/>
      <c r="AFQ17" s="694"/>
      <c r="AFR17" s="694"/>
      <c r="AFS17" s="694"/>
      <c r="AFT17" s="694"/>
      <c r="AFU17" s="694"/>
      <c r="AFV17" s="694"/>
      <c r="AFW17" s="694"/>
      <c r="AFX17" s="694"/>
      <c r="AFY17" s="694"/>
      <c r="AFZ17" s="694"/>
      <c r="AGA17" s="694"/>
      <c r="AGB17" s="694"/>
      <c r="AGC17" s="694"/>
      <c r="AGD17" s="694"/>
      <c r="AGE17" s="694"/>
      <c r="AGF17" s="694"/>
      <c r="AGG17" s="694"/>
      <c r="AGH17" s="694"/>
      <c r="AGI17" s="694"/>
      <c r="AGJ17" s="694"/>
      <c r="AGK17" s="694"/>
      <c r="AGL17" s="694"/>
      <c r="AGM17" s="694"/>
      <c r="AGN17" s="694"/>
      <c r="AGO17" s="694"/>
      <c r="AGP17" s="694"/>
      <c r="AGQ17" s="694"/>
      <c r="AGR17" s="694"/>
      <c r="AGS17" s="694"/>
      <c r="AGT17" s="694"/>
      <c r="AGU17" s="694"/>
      <c r="AGV17" s="694"/>
      <c r="AGW17" s="694"/>
      <c r="AGX17" s="694"/>
      <c r="AGY17" s="694"/>
      <c r="AGZ17" s="694"/>
      <c r="AHA17" s="694"/>
      <c r="AHB17" s="694"/>
      <c r="AHC17" s="694"/>
      <c r="AHD17" s="694"/>
      <c r="AHE17" s="694"/>
      <c r="AHF17" s="694"/>
      <c r="AHG17" s="694"/>
      <c r="AHH17" s="694"/>
      <c r="AHI17" s="694"/>
      <c r="AHJ17" s="694"/>
      <c r="AHK17" s="694"/>
      <c r="AHL17" s="694"/>
      <c r="AHM17" s="694"/>
      <c r="AHN17" s="694"/>
      <c r="AHO17" s="694"/>
      <c r="AHP17" s="694"/>
      <c r="AHQ17" s="694"/>
      <c r="AHR17" s="694"/>
      <c r="AHS17" s="694"/>
      <c r="AHT17" s="694"/>
      <c r="AHU17" s="694"/>
      <c r="AHV17" s="694"/>
      <c r="AHW17" s="694"/>
      <c r="AHX17" s="694"/>
      <c r="AHY17" s="694"/>
      <c r="AHZ17" s="694"/>
      <c r="AIA17" s="694"/>
      <c r="AIB17" s="694"/>
      <c r="AIC17" s="694"/>
      <c r="AID17" s="694"/>
      <c r="AIE17" s="694"/>
      <c r="AIF17" s="694"/>
      <c r="AIG17" s="694"/>
      <c r="AIH17" s="694"/>
      <c r="AII17" s="694"/>
      <c r="AIJ17" s="694"/>
      <c r="AIK17" s="694"/>
      <c r="AIL17" s="694"/>
      <c r="AIM17" s="694"/>
      <c r="AIN17" s="694"/>
      <c r="AIO17" s="694"/>
      <c r="AIP17" s="694"/>
      <c r="AIQ17" s="694"/>
      <c r="AIR17" s="694"/>
      <c r="AIS17" s="694"/>
      <c r="AIT17" s="694"/>
      <c r="AIU17" s="694"/>
      <c r="AIV17" s="694"/>
      <c r="AIW17" s="694"/>
      <c r="AIX17" s="694"/>
      <c r="AIY17" s="694"/>
      <c r="AIZ17" s="694"/>
      <c r="AJA17" s="694"/>
      <c r="AJB17" s="694"/>
      <c r="AJC17" s="694"/>
      <c r="AJD17" s="694"/>
      <c r="AJE17" s="694"/>
      <c r="AJF17" s="694"/>
      <c r="AJG17" s="694"/>
      <c r="AJH17" s="694"/>
      <c r="AJI17" s="694"/>
      <c r="AJJ17" s="694"/>
      <c r="AJK17" s="694"/>
      <c r="AJL17" s="694"/>
      <c r="AJM17" s="694"/>
      <c r="AJN17" s="694"/>
      <c r="AJO17" s="694"/>
      <c r="AJP17" s="694"/>
      <c r="AJQ17" s="694"/>
      <c r="AJR17" s="694"/>
      <c r="AJS17" s="694"/>
      <c r="AJT17" s="694"/>
      <c r="AJU17" s="694"/>
      <c r="AJV17" s="694"/>
      <c r="AJW17" s="694"/>
      <c r="AJX17" s="694"/>
      <c r="AJY17" s="694"/>
      <c r="AJZ17" s="694"/>
      <c r="AKA17" s="694"/>
      <c r="AKB17" s="694"/>
      <c r="AKC17" s="694"/>
      <c r="AKD17" s="694"/>
      <c r="AKE17" s="694"/>
      <c r="AKF17" s="694"/>
      <c r="AKG17" s="694"/>
      <c r="AKH17" s="694"/>
      <c r="AKI17" s="694"/>
      <c r="AKJ17" s="694"/>
    </row>
    <row r="18" spans="1:972">
      <c r="A18" s="737" t="s">
        <v>519</v>
      </c>
      <c r="B18" s="737"/>
      <c r="C18" s="737"/>
      <c r="D18" s="737"/>
      <c r="E18" s="737"/>
      <c r="F18" s="737"/>
      <c r="H18" s="765"/>
      <c r="I18" s="724">
        <v>55.177526008140802</v>
      </c>
      <c r="J18" s="724">
        <v>54.764547812412523</v>
      </c>
      <c r="K18" s="724">
        <v>102.4671380882825</v>
      </c>
      <c r="L18" s="724">
        <v>135.89329942609851</v>
      </c>
      <c r="M18" s="694"/>
      <c r="N18" s="25"/>
      <c r="O18" s="724"/>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727"/>
      <c r="BX18" s="727"/>
      <c r="BY18" s="727"/>
      <c r="BZ18" s="727"/>
      <c r="CA18" s="727"/>
      <c r="CB18" s="727"/>
      <c r="CC18" s="727"/>
      <c r="CD18" s="727"/>
      <c r="CE18" s="727"/>
      <c r="CF18" s="727"/>
      <c r="CG18" s="727"/>
      <c r="CH18" s="727"/>
      <c r="CI18" s="727"/>
      <c r="CJ18" s="727"/>
      <c r="CK18" s="727"/>
      <c r="CL18" s="727"/>
      <c r="CM18" s="727"/>
      <c r="CN18" s="727"/>
      <c r="CO18" s="727"/>
      <c r="CP18" s="727"/>
      <c r="CQ18" s="727"/>
      <c r="CR18" s="727"/>
      <c r="CS18" s="727"/>
      <c r="CT18" s="727"/>
      <c r="CU18" s="727"/>
      <c r="CV18" s="727"/>
      <c r="CW18" s="727"/>
      <c r="CX18" s="727"/>
      <c r="CY18" s="727"/>
      <c r="CZ18" s="727"/>
      <c r="DA18" s="727"/>
      <c r="DB18" s="727"/>
      <c r="DC18" s="727"/>
      <c r="DD18" s="727"/>
      <c r="DE18" s="727"/>
      <c r="DF18" s="727"/>
      <c r="DG18" s="727"/>
      <c r="DH18" s="727"/>
      <c r="DI18" s="727"/>
      <c r="DJ18" s="727"/>
      <c r="DK18" s="727"/>
      <c r="DL18" s="727"/>
      <c r="DM18" s="727"/>
      <c r="DN18" s="727"/>
      <c r="DO18" s="727"/>
      <c r="DP18" s="727"/>
      <c r="DQ18" s="727"/>
      <c r="DR18" s="727"/>
      <c r="DS18" s="727"/>
      <c r="DT18" s="727"/>
      <c r="DU18" s="727"/>
      <c r="DV18" s="727"/>
      <c r="DW18" s="727"/>
      <c r="DX18" s="727"/>
      <c r="DY18" s="727"/>
      <c r="DZ18" s="727"/>
      <c r="EA18" s="727"/>
      <c r="EB18" s="727"/>
      <c r="EC18" s="727"/>
      <c r="ED18" s="727"/>
      <c r="EE18" s="727"/>
      <c r="EF18" s="727"/>
      <c r="EG18" s="727"/>
      <c r="EH18" s="727"/>
      <c r="EI18" s="727"/>
      <c r="EJ18" s="727"/>
      <c r="EK18" s="727"/>
      <c r="EL18" s="727"/>
      <c r="EM18" s="727"/>
      <c r="EN18" s="727"/>
      <c r="EO18" s="727"/>
      <c r="EP18" s="727"/>
      <c r="EQ18" s="727"/>
      <c r="ER18" s="727"/>
      <c r="ES18" s="727"/>
      <c r="ET18" s="727"/>
      <c r="EU18" s="727"/>
      <c r="EV18" s="727"/>
      <c r="EW18" s="727"/>
      <c r="EX18" s="727"/>
      <c r="EY18" s="727"/>
      <c r="EZ18" s="727"/>
      <c r="FA18" s="727"/>
      <c r="FB18" s="727"/>
      <c r="FC18" s="727"/>
      <c r="FD18" s="727"/>
      <c r="FE18" s="727"/>
      <c r="FF18" s="727"/>
      <c r="FG18" s="727"/>
      <c r="FH18" s="727"/>
      <c r="FI18" s="727"/>
      <c r="FJ18" s="727"/>
      <c r="FK18" s="727"/>
      <c r="FL18" s="727"/>
      <c r="FM18" s="727"/>
      <c r="FN18" s="727"/>
      <c r="FO18" s="727"/>
      <c r="FP18" s="727"/>
      <c r="FQ18" s="727"/>
      <c r="FR18" s="727"/>
      <c r="FS18" s="727"/>
      <c r="FT18" s="727"/>
      <c r="FU18" s="727"/>
      <c r="FV18" s="727"/>
      <c r="FW18" s="727"/>
      <c r="FX18" s="727"/>
      <c r="FY18" s="727"/>
      <c r="FZ18" s="727"/>
      <c r="GA18" s="727"/>
      <c r="GB18" s="727"/>
      <c r="GC18" s="727"/>
      <c r="GD18" s="727"/>
      <c r="GE18" s="727"/>
      <c r="GF18" s="727"/>
      <c r="GG18" s="727"/>
      <c r="GH18" s="727"/>
      <c r="GI18" s="727"/>
      <c r="GJ18" s="727"/>
      <c r="GK18" s="727"/>
      <c r="GL18" s="727"/>
      <c r="GM18" s="727"/>
      <c r="GN18" s="727"/>
      <c r="GO18" s="727"/>
      <c r="GP18" s="727"/>
      <c r="GQ18" s="727"/>
      <c r="GR18" s="727"/>
      <c r="GS18" s="727"/>
      <c r="GT18" s="727"/>
      <c r="GU18" s="727"/>
      <c r="GV18" s="694"/>
      <c r="GW18" s="694"/>
      <c r="GX18" s="694"/>
      <c r="GY18" s="694"/>
      <c r="GZ18" s="694"/>
      <c r="HA18" s="694"/>
      <c r="HB18" s="694"/>
      <c r="HC18" s="694"/>
      <c r="HD18" s="694"/>
      <c r="HE18" s="694"/>
      <c r="HF18" s="694"/>
      <c r="HG18" s="694"/>
      <c r="HH18" s="694"/>
      <c r="HI18" s="694"/>
      <c r="HJ18" s="694"/>
      <c r="HK18" s="694"/>
      <c r="HL18" s="694"/>
      <c r="HM18" s="694"/>
      <c r="HN18" s="694"/>
      <c r="HO18" s="694"/>
      <c r="HP18" s="694"/>
      <c r="HQ18" s="694"/>
      <c r="HR18" s="694"/>
      <c r="HS18" s="694"/>
      <c r="HT18" s="694"/>
      <c r="HU18" s="694"/>
      <c r="HV18" s="694"/>
      <c r="HW18" s="694"/>
      <c r="HX18" s="694"/>
      <c r="HY18" s="694"/>
      <c r="HZ18" s="694"/>
      <c r="IA18" s="694"/>
      <c r="IB18" s="694"/>
      <c r="IC18" s="694"/>
      <c r="ID18" s="694"/>
      <c r="IE18" s="694"/>
      <c r="IF18" s="694"/>
      <c r="IG18" s="694"/>
      <c r="IH18" s="694"/>
      <c r="II18" s="694"/>
      <c r="IJ18" s="694"/>
      <c r="IK18" s="694"/>
      <c r="IL18" s="694"/>
      <c r="IM18" s="694"/>
      <c r="IN18" s="694"/>
      <c r="IO18" s="694"/>
      <c r="IP18" s="694"/>
      <c r="IQ18" s="694"/>
      <c r="IR18" s="694"/>
      <c r="IS18" s="694"/>
      <c r="IT18" s="694"/>
      <c r="IU18" s="694"/>
      <c r="IV18" s="694"/>
      <c r="IW18" s="694"/>
      <c r="IX18" s="694"/>
      <c r="IY18" s="694"/>
      <c r="IZ18" s="694"/>
      <c r="JA18" s="694"/>
      <c r="JB18" s="694"/>
      <c r="JC18" s="694"/>
      <c r="JD18" s="694"/>
      <c r="JE18" s="694"/>
      <c r="JF18" s="694"/>
      <c r="JG18" s="694"/>
      <c r="JH18" s="694"/>
      <c r="JI18" s="694"/>
      <c r="JJ18" s="694"/>
      <c r="JK18" s="694"/>
      <c r="JL18" s="694"/>
      <c r="JM18" s="694"/>
      <c r="JN18" s="694"/>
      <c r="JO18" s="694"/>
      <c r="JP18" s="694"/>
      <c r="JQ18" s="694"/>
      <c r="JR18" s="694"/>
      <c r="JS18" s="694"/>
      <c r="JT18" s="694"/>
      <c r="JU18" s="694"/>
      <c r="JV18" s="694"/>
      <c r="JW18" s="694"/>
      <c r="JX18" s="694"/>
      <c r="JY18" s="694"/>
      <c r="JZ18" s="694"/>
      <c r="KA18" s="694"/>
      <c r="KB18" s="694"/>
      <c r="KC18" s="694"/>
      <c r="KD18" s="694"/>
      <c r="KE18" s="694"/>
      <c r="KF18" s="694"/>
      <c r="KG18" s="694"/>
      <c r="KH18" s="694"/>
      <c r="KI18" s="694"/>
      <c r="KJ18" s="694"/>
      <c r="KK18" s="694"/>
      <c r="KL18" s="694"/>
      <c r="KM18" s="694"/>
      <c r="KN18" s="694"/>
      <c r="KO18" s="694"/>
      <c r="KP18" s="694"/>
      <c r="KQ18" s="694"/>
      <c r="KR18" s="694"/>
      <c r="KS18" s="694"/>
      <c r="KT18" s="694"/>
      <c r="KU18" s="694"/>
      <c r="KV18" s="694"/>
      <c r="KW18" s="694"/>
      <c r="KX18" s="694"/>
      <c r="KY18" s="694"/>
      <c r="KZ18" s="694"/>
      <c r="LA18" s="694"/>
      <c r="LB18" s="694"/>
      <c r="LC18" s="694"/>
      <c r="LD18" s="694"/>
      <c r="LE18" s="694"/>
      <c r="LF18" s="694"/>
      <c r="LG18" s="694"/>
      <c r="LH18" s="694"/>
      <c r="LI18" s="694"/>
      <c r="LJ18" s="694"/>
      <c r="LK18" s="694"/>
      <c r="LL18" s="694"/>
      <c r="LM18" s="694"/>
      <c r="LN18" s="694"/>
      <c r="LO18" s="694"/>
      <c r="LP18" s="694"/>
      <c r="LQ18" s="694"/>
      <c r="LR18" s="694"/>
      <c r="LS18" s="694"/>
      <c r="LT18" s="694"/>
      <c r="LU18" s="694"/>
      <c r="LV18" s="694"/>
      <c r="LW18" s="694"/>
      <c r="LX18" s="694"/>
      <c r="LY18" s="694"/>
      <c r="LZ18" s="694"/>
      <c r="MA18" s="694"/>
      <c r="MB18" s="694"/>
      <c r="MC18" s="694"/>
      <c r="MD18" s="694"/>
      <c r="ME18" s="694"/>
      <c r="MF18" s="694"/>
      <c r="MG18" s="694"/>
      <c r="MH18" s="694"/>
      <c r="MI18" s="694"/>
      <c r="MJ18" s="694"/>
      <c r="MK18" s="694"/>
      <c r="ML18" s="694"/>
      <c r="MM18" s="694"/>
      <c r="MN18" s="694"/>
      <c r="MO18" s="694"/>
      <c r="MP18" s="694"/>
      <c r="MQ18" s="694"/>
      <c r="MR18" s="694"/>
      <c r="MS18" s="694"/>
      <c r="MT18" s="694"/>
      <c r="MU18" s="694"/>
      <c r="MV18" s="694"/>
      <c r="MW18" s="694"/>
      <c r="MX18" s="694"/>
      <c r="MY18" s="694"/>
      <c r="MZ18" s="694"/>
      <c r="NA18" s="694"/>
      <c r="NB18" s="694"/>
      <c r="NC18" s="694"/>
      <c r="ND18" s="694"/>
      <c r="NE18" s="694"/>
      <c r="NF18" s="694"/>
      <c r="NG18" s="694"/>
      <c r="NH18" s="694"/>
      <c r="NI18" s="694"/>
      <c r="NJ18" s="694"/>
      <c r="NK18" s="694"/>
      <c r="NL18" s="694"/>
      <c r="NM18" s="694"/>
      <c r="NN18" s="694"/>
      <c r="NO18" s="694"/>
      <c r="NP18" s="694"/>
      <c r="NQ18" s="694"/>
      <c r="NR18" s="694"/>
      <c r="NS18" s="694"/>
      <c r="NT18" s="694"/>
      <c r="NU18" s="694"/>
      <c r="NV18" s="694"/>
      <c r="NW18" s="694"/>
      <c r="NX18" s="694"/>
      <c r="NY18" s="694"/>
      <c r="NZ18" s="694"/>
      <c r="OA18" s="694"/>
      <c r="OB18" s="694"/>
      <c r="OC18" s="694"/>
      <c r="OD18" s="694"/>
      <c r="OE18" s="694"/>
      <c r="OF18" s="694"/>
      <c r="OG18" s="694"/>
      <c r="OH18" s="694"/>
      <c r="OI18" s="694"/>
      <c r="OJ18" s="694"/>
      <c r="OK18" s="694"/>
      <c r="OL18" s="694"/>
      <c r="OM18" s="694"/>
      <c r="ON18" s="694"/>
      <c r="OO18" s="694"/>
      <c r="OP18" s="694"/>
      <c r="OQ18" s="694"/>
      <c r="OR18" s="694"/>
      <c r="OS18" s="694"/>
      <c r="OT18" s="694"/>
      <c r="OU18" s="694"/>
      <c r="OV18" s="694"/>
      <c r="OW18" s="694"/>
      <c r="OX18" s="694"/>
      <c r="OY18" s="694"/>
      <c r="OZ18" s="694"/>
      <c r="PA18" s="694"/>
      <c r="PB18" s="694"/>
      <c r="PC18" s="694"/>
      <c r="PD18" s="694"/>
      <c r="PE18" s="694"/>
      <c r="PF18" s="694"/>
      <c r="PG18" s="694"/>
      <c r="PH18" s="694"/>
      <c r="PI18" s="694"/>
      <c r="PJ18" s="694"/>
      <c r="PK18" s="694"/>
      <c r="PL18" s="694"/>
      <c r="PM18" s="694"/>
      <c r="PN18" s="694"/>
      <c r="PO18" s="694"/>
      <c r="PP18" s="694"/>
      <c r="PQ18" s="694"/>
      <c r="PR18" s="694"/>
      <c r="PS18" s="694"/>
      <c r="PT18" s="694"/>
      <c r="PU18" s="694"/>
      <c r="PV18" s="694"/>
      <c r="PW18" s="694"/>
      <c r="PX18" s="694"/>
      <c r="PY18" s="694"/>
      <c r="PZ18" s="694"/>
      <c r="QA18" s="694"/>
      <c r="QB18" s="694"/>
      <c r="QC18" s="694"/>
      <c r="QD18" s="694"/>
      <c r="QE18" s="694"/>
      <c r="QF18" s="694"/>
      <c r="QG18" s="694"/>
      <c r="QH18" s="694"/>
      <c r="QI18" s="694"/>
      <c r="QJ18" s="694"/>
      <c r="QK18" s="694"/>
      <c r="QL18" s="694"/>
      <c r="QM18" s="694"/>
      <c r="QN18" s="694"/>
      <c r="QO18" s="694"/>
      <c r="QP18" s="694"/>
      <c r="QQ18" s="694"/>
      <c r="QR18" s="694"/>
      <c r="QS18" s="694"/>
      <c r="QT18" s="694"/>
      <c r="QU18" s="694"/>
      <c r="QV18" s="694"/>
      <c r="QW18" s="694"/>
      <c r="QX18" s="694"/>
      <c r="QY18" s="694"/>
      <c r="QZ18" s="694"/>
      <c r="RA18" s="694"/>
      <c r="RB18" s="694"/>
      <c r="RC18" s="694"/>
      <c r="RD18" s="694"/>
      <c r="RE18" s="694"/>
      <c r="RF18" s="694"/>
      <c r="RG18" s="694"/>
      <c r="RH18" s="694"/>
      <c r="RI18" s="694"/>
      <c r="RJ18" s="694"/>
      <c r="RK18" s="694"/>
      <c r="RL18" s="694"/>
      <c r="RM18" s="694"/>
      <c r="RN18" s="694"/>
      <c r="RO18" s="694"/>
      <c r="RP18" s="694"/>
      <c r="RQ18" s="694"/>
      <c r="RR18" s="694"/>
      <c r="RS18" s="694"/>
      <c r="RT18" s="694"/>
      <c r="RU18" s="694"/>
      <c r="RV18" s="694"/>
      <c r="RW18" s="694"/>
      <c r="RX18" s="694"/>
      <c r="RY18" s="694"/>
      <c r="RZ18" s="694"/>
      <c r="SA18" s="694"/>
      <c r="SB18" s="694"/>
      <c r="SC18" s="694"/>
      <c r="SD18" s="694"/>
      <c r="SE18" s="694"/>
      <c r="SF18" s="694"/>
      <c r="SG18" s="694"/>
      <c r="SH18" s="694"/>
      <c r="SI18" s="694"/>
      <c r="SJ18" s="694"/>
      <c r="SK18" s="694"/>
      <c r="SL18" s="694"/>
      <c r="SM18" s="694"/>
      <c r="SN18" s="694"/>
      <c r="SO18" s="694"/>
      <c r="SP18" s="694"/>
      <c r="SQ18" s="694"/>
      <c r="SR18" s="694"/>
      <c r="SS18" s="694"/>
      <c r="ST18" s="694"/>
      <c r="SU18" s="694"/>
      <c r="SV18" s="694"/>
      <c r="SW18" s="694"/>
      <c r="SX18" s="694"/>
      <c r="SY18" s="694"/>
      <c r="SZ18" s="694"/>
      <c r="TA18" s="694"/>
      <c r="TB18" s="694"/>
      <c r="TC18" s="694"/>
      <c r="TD18" s="694"/>
      <c r="TE18" s="694"/>
      <c r="TF18" s="694"/>
      <c r="TG18" s="694"/>
      <c r="TH18" s="694"/>
      <c r="TI18" s="694"/>
      <c r="TJ18" s="694"/>
      <c r="TK18" s="694"/>
      <c r="TL18" s="694"/>
      <c r="TM18" s="694"/>
      <c r="TN18" s="694"/>
      <c r="TO18" s="694"/>
      <c r="TP18" s="694"/>
      <c r="TQ18" s="694"/>
      <c r="TR18" s="694"/>
      <c r="TS18" s="694"/>
      <c r="TT18" s="694"/>
      <c r="TU18" s="694"/>
      <c r="TV18" s="694"/>
      <c r="TW18" s="694"/>
      <c r="TX18" s="694"/>
      <c r="TY18" s="694"/>
      <c r="TZ18" s="694"/>
      <c r="UA18" s="694"/>
      <c r="UB18" s="694"/>
      <c r="UC18" s="694"/>
      <c r="UD18" s="694"/>
      <c r="UE18" s="694"/>
      <c r="UF18" s="694"/>
      <c r="UG18" s="694"/>
      <c r="UH18" s="694"/>
      <c r="UI18" s="694"/>
      <c r="UJ18" s="694"/>
      <c r="UK18" s="694"/>
      <c r="UL18" s="694"/>
      <c r="UM18" s="694"/>
      <c r="UN18" s="694"/>
      <c r="UO18" s="694"/>
      <c r="UP18" s="694"/>
      <c r="UQ18" s="694"/>
      <c r="UR18" s="694"/>
      <c r="US18" s="694"/>
      <c r="UT18" s="694"/>
      <c r="UU18" s="694"/>
      <c r="UV18" s="694"/>
      <c r="UW18" s="694"/>
      <c r="UX18" s="694"/>
      <c r="UY18" s="694"/>
      <c r="UZ18" s="694"/>
      <c r="VA18" s="694"/>
      <c r="VB18" s="694"/>
      <c r="VC18" s="694"/>
      <c r="VD18" s="694"/>
      <c r="VE18" s="694"/>
      <c r="VF18" s="694"/>
      <c r="VG18" s="694"/>
      <c r="VH18" s="694"/>
      <c r="VI18" s="694"/>
      <c r="VJ18" s="694"/>
      <c r="VK18" s="694"/>
      <c r="VL18" s="694"/>
      <c r="VM18" s="694"/>
      <c r="VN18" s="694"/>
      <c r="VO18" s="694"/>
      <c r="VP18" s="694"/>
      <c r="VQ18" s="694"/>
      <c r="VR18" s="694"/>
      <c r="VS18" s="694"/>
      <c r="VT18" s="694"/>
      <c r="VU18" s="694"/>
      <c r="VV18" s="694"/>
      <c r="VW18" s="694"/>
      <c r="VX18" s="694"/>
      <c r="VY18" s="694"/>
      <c r="VZ18" s="694"/>
      <c r="WA18" s="694"/>
      <c r="WB18" s="694"/>
      <c r="WC18" s="694"/>
      <c r="WD18" s="694"/>
      <c r="WE18" s="694"/>
      <c r="WF18" s="694"/>
      <c r="WG18" s="694"/>
      <c r="WH18" s="694"/>
      <c r="WI18" s="694"/>
      <c r="WJ18" s="694"/>
      <c r="WK18" s="694"/>
      <c r="WL18" s="694"/>
      <c r="WM18" s="694"/>
      <c r="WN18" s="694"/>
      <c r="WO18" s="694"/>
      <c r="WP18" s="694"/>
      <c r="WQ18" s="694"/>
      <c r="WR18" s="694"/>
      <c r="WS18" s="694"/>
      <c r="WT18" s="694"/>
      <c r="WU18" s="694"/>
      <c r="WV18" s="694"/>
      <c r="WW18" s="694"/>
      <c r="WX18" s="694"/>
      <c r="WY18" s="694"/>
      <c r="WZ18" s="694"/>
      <c r="XA18" s="694"/>
      <c r="XB18" s="694"/>
      <c r="XC18" s="694"/>
      <c r="XD18" s="694"/>
      <c r="XE18" s="694"/>
      <c r="XF18" s="694"/>
      <c r="XG18" s="694"/>
      <c r="XH18" s="694"/>
      <c r="XI18" s="694"/>
      <c r="XJ18" s="694"/>
      <c r="XK18" s="694"/>
      <c r="XL18" s="694"/>
      <c r="XM18" s="694"/>
      <c r="XN18" s="694"/>
      <c r="XO18" s="694"/>
      <c r="XP18" s="694"/>
      <c r="XQ18" s="694"/>
      <c r="XR18" s="694"/>
      <c r="XS18" s="694"/>
      <c r="XT18" s="694"/>
      <c r="XU18" s="694"/>
      <c r="XV18" s="694"/>
      <c r="XW18" s="694"/>
      <c r="XX18" s="694"/>
      <c r="XY18" s="694"/>
      <c r="XZ18" s="694"/>
      <c r="YA18" s="694"/>
      <c r="YB18" s="694"/>
      <c r="YC18" s="694"/>
      <c r="YD18" s="694"/>
      <c r="YE18" s="694"/>
      <c r="YF18" s="694"/>
      <c r="YG18" s="694"/>
      <c r="YH18" s="694"/>
      <c r="YI18" s="694"/>
      <c r="YJ18" s="694"/>
      <c r="YK18" s="694"/>
      <c r="YL18" s="694"/>
      <c r="YM18" s="694"/>
      <c r="YN18" s="694"/>
      <c r="YO18" s="694"/>
      <c r="YP18" s="694"/>
      <c r="YQ18" s="694"/>
      <c r="YR18" s="694"/>
      <c r="YS18" s="694"/>
      <c r="YT18" s="694"/>
      <c r="YU18" s="694"/>
      <c r="YV18" s="694"/>
      <c r="YW18" s="694"/>
      <c r="YX18" s="694"/>
      <c r="YY18" s="694"/>
      <c r="YZ18" s="694"/>
      <c r="ZA18" s="694"/>
      <c r="ZB18" s="694"/>
      <c r="ZC18" s="694"/>
      <c r="ZD18" s="694"/>
      <c r="ZE18" s="694"/>
      <c r="ZF18" s="694"/>
      <c r="ZG18" s="694"/>
      <c r="ZH18" s="694"/>
      <c r="ZI18" s="694"/>
      <c r="ZJ18" s="694"/>
      <c r="ZK18" s="694"/>
      <c r="ZL18" s="694"/>
      <c r="ZM18" s="694"/>
      <c r="ZN18" s="694"/>
      <c r="ZO18" s="694"/>
      <c r="ZP18" s="694"/>
      <c r="ZQ18" s="694"/>
      <c r="ZR18" s="694"/>
      <c r="ZS18" s="694"/>
      <c r="ZT18" s="694"/>
      <c r="ZU18" s="694"/>
      <c r="ZV18" s="694"/>
      <c r="ZW18" s="694"/>
      <c r="ZX18" s="694"/>
      <c r="ZY18" s="694"/>
      <c r="ZZ18" s="694"/>
      <c r="AAA18" s="694"/>
      <c r="AAB18" s="694"/>
      <c r="AAC18" s="694"/>
      <c r="AAD18" s="694"/>
      <c r="AAE18" s="694"/>
      <c r="AAF18" s="694"/>
      <c r="AAG18" s="694"/>
      <c r="AAH18" s="694"/>
      <c r="AAI18" s="694"/>
      <c r="AAJ18" s="694"/>
      <c r="AAK18" s="694"/>
      <c r="AAL18" s="694"/>
      <c r="AAM18" s="694"/>
      <c r="AAN18" s="694"/>
      <c r="AAO18" s="694"/>
      <c r="AAP18" s="694"/>
      <c r="AAQ18" s="694"/>
      <c r="AAR18" s="694"/>
      <c r="AAS18" s="694"/>
      <c r="AAT18" s="694"/>
      <c r="AAU18" s="694"/>
      <c r="AAV18" s="694"/>
      <c r="AAW18" s="694"/>
      <c r="AAX18" s="694"/>
      <c r="AAY18" s="694"/>
      <c r="AAZ18" s="694"/>
      <c r="ABA18" s="694"/>
      <c r="ABB18" s="694"/>
      <c r="ABC18" s="694"/>
      <c r="ABD18" s="694"/>
      <c r="ABE18" s="694"/>
      <c r="ABF18" s="694"/>
      <c r="ABG18" s="694"/>
      <c r="ABH18" s="694"/>
      <c r="ABI18" s="694"/>
      <c r="ABJ18" s="694"/>
      <c r="ABK18" s="694"/>
      <c r="ABL18" s="694"/>
      <c r="ABM18" s="694"/>
      <c r="ABN18" s="694"/>
      <c r="ABO18" s="694"/>
      <c r="ABP18" s="694"/>
      <c r="ABQ18" s="694"/>
      <c r="ABR18" s="694"/>
      <c r="ABS18" s="694"/>
      <c r="ABT18" s="694"/>
      <c r="ABU18" s="694"/>
      <c r="ABV18" s="694"/>
      <c r="ABW18" s="694"/>
      <c r="ABX18" s="694"/>
      <c r="ABY18" s="694"/>
      <c r="ABZ18" s="694"/>
      <c r="ACA18" s="694"/>
      <c r="ACB18" s="694"/>
      <c r="ACC18" s="694"/>
      <c r="ACD18" s="694"/>
      <c r="ACE18" s="694"/>
      <c r="ACF18" s="694"/>
      <c r="ACG18" s="694"/>
      <c r="ACH18" s="694"/>
      <c r="ACI18" s="694"/>
      <c r="ACJ18" s="694"/>
      <c r="ACK18" s="694"/>
      <c r="ACL18" s="694"/>
      <c r="ACM18" s="694"/>
      <c r="ACN18" s="694"/>
      <c r="ACO18" s="694"/>
      <c r="ACP18" s="694"/>
      <c r="ACQ18" s="694"/>
      <c r="ACR18" s="694"/>
      <c r="ACS18" s="694"/>
      <c r="ACT18" s="694"/>
      <c r="ACU18" s="694"/>
      <c r="ACV18" s="694"/>
      <c r="ACW18" s="694"/>
      <c r="ACX18" s="694"/>
      <c r="ACY18" s="694"/>
      <c r="ACZ18" s="694"/>
      <c r="ADA18" s="694"/>
      <c r="ADB18" s="694"/>
      <c r="ADC18" s="694"/>
      <c r="ADD18" s="694"/>
      <c r="ADE18" s="694"/>
      <c r="ADF18" s="694"/>
      <c r="ADG18" s="694"/>
      <c r="ADH18" s="694"/>
      <c r="ADI18" s="694"/>
      <c r="ADJ18" s="694"/>
      <c r="ADK18" s="694"/>
      <c r="ADL18" s="694"/>
      <c r="ADM18" s="694"/>
      <c r="ADN18" s="694"/>
      <c r="ADO18" s="694"/>
      <c r="ADP18" s="694"/>
      <c r="ADQ18" s="694"/>
      <c r="ADR18" s="694"/>
      <c r="ADS18" s="694"/>
      <c r="ADT18" s="694"/>
      <c r="ADU18" s="694"/>
      <c r="ADV18" s="694"/>
      <c r="ADW18" s="694"/>
      <c r="ADX18" s="694"/>
      <c r="ADY18" s="694"/>
      <c r="ADZ18" s="694"/>
      <c r="AEA18" s="694"/>
      <c r="AEB18" s="694"/>
      <c r="AEC18" s="694"/>
      <c r="AED18" s="694"/>
      <c r="AEE18" s="694"/>
      <c r="AEF18" s="694"/>
      <c r="AEG18" s="694"/>
      <c r="AEH18" s="694"/>
      <c r="AEI18" s="694"/>
      <c r="AEJ18" s="694"/>
      <c r="AEK18" s="694"/>
      <c r="AEL18" s="694"/>
      <c r="AEM18" s="694"/>
      <c r="AEN18" s="694"/>
      <c r="AEO18" s="694"/>
      <c r="AEP18" s="694"/>
      <c r="AEQ18" s="694"/>
      <c r="AER18" s="694"/>
      <c r="AES18" s="694"/>
      <c r="AET18" s="694"/>
      <c r="AEU18" s="694"/>
      <c r="AEV18" s="694"/>
      <c r="AEW18" s="694"/>
      <c r="AEX18" s="694"/>
      <c r="AEY18" s="694"/>
      <c r="AEZ18" s="694"/>
      <c r="AFA18" s="694"/>
      <c r="AFB18" s="694"/>
      <c r="AFC18" s="694"/>
      <c r="AFD18" s="694"/>
      <c r="AFE18" s="694"/>
      <c r="AFF18" s="694"/>
      <c r="AFG18" s="694"/>
      <c r="AFH18" s="694"/>
      <c r="AFI18" s="694"/>
      <c r="AFJ18" s="694"/>
      <c r="AFK18" s="694"/>
      <c r="AFL18" s="694"/>
      <c r="AFM18" s="694"/>
      <c r="AFN18" s="694"/>
      <c r="AFO18" s="694"/>
      <c r="AFP18" s="694"/>
      <c r="AFQ18" s="694"/>
      <c r="AFR18" s="694"/>
      <c r="AFS18" s="694"/>
      <c r="AFT18" s="694"/>
      <c r="AFU18" s="694"/>
      <c r="AFV18" s="694"/>
      <c r="AFW18" s="694"/>
      <c r="AFX18" s="694"/>
      <c r="AFY18" s="694"/>
      <c r="AFZ18" s="694"/>
      <c r="AGA18" s="694"/>
      <c r="AGB18" s="694"/>
      <c r="AGC18" s="694"/>
      <c r="AGD18" s="694"/>
      <c r="AGE18" s="694"/>
      <c r="AGF18" s="694"/>
      <c r="AGG18" s="694"/>
      <c r="AGH18" s="694"/>
      <c r="AGI18" s="694"/>
      <c r="AGJ18" s="694"/>
      <c r="AGK18" s="694"/>
      <c r="AGL18" s="694"/>
      <c r="AGM18" s="694"/>
      <c r="AGN18" s="694"/>
      <c r="AGO18" s="694"/>
      <c r="AGP18" s="694"/>
      <c r="AGQ18" s="694"/>
      <c r="AGR18" s="694"/>
      <c r="AGS18" s="694"/>
      <c r="AGT18" s="694"/>
      <c r="AGU18" s="694"/>
      <c r="AGV18" s="694"/>
      <c r="AGW18" s="694"/>
      <c r="AGX18" s="694"/>
      <c r="AGY18" s="694"/>
      <c r="AGZ18" s="694"/>
      <c r="AHA18" s="694"/>
      <c r="AHB18" s="694"/>
      <c r="AHC18" s="694"/>
      <c r="AHD18" s="694"/>
      <c r="AHE18" s="694"/>
      <c r="AHF18" s="694"/>
      <c r="AHG18" s="694"/>
      <c r="AHH18" s="694"/>
      <c r="AHI18" s="694"/>
      <c r="AHJ18" s="694"/>
      <c r="AHK18" s="694"/>
      <c r="AHL18" s="694"/>
      <c r="AHM18" s="694"/>
      <c r="AHN18" s="694"/>
      <c r="AHO18" s="694"/>
      <c r="AHP18" s="694"/>
      <c r="AHQ18" s="694"/>
      <c r="AHR18" s="694"/>
      <c r="AHS18" s="694"/>
      <c r="AHT18" s="694"/>
      <c r="AHU18" s="694"/>
      <c r="AHV18" s="694"/>
      <c r="AHW18" s="694"/>
      <c r="AHX18" s="694"/>
      <c r="AHY18" s="694"/>
      <c r="AHZ18" s="694"/>
      <c r="AIA18" s="694"/>
      <c r="AIB18" s="694"/>
      <c r="AIC18" s="694"/>
      <c r="AID18" s="694"/>
      <c r="AIE18" s="694"/>
      <c r="AIF18" s="694"/>
      <c r="AIG18" s="694"/>
      <c r="AIH18" s="694"/>
      <c r="AII18" s="694"/>
      <c r="AIJ18" s="694"/>
      <c r="AIK18" s="694"/>
      <c r="AIL18" s="694"/>
      <c r="AIM18" s="694"/>
      <c r="AIN18" s="694"/>
      <c r="AIO18" s="694"/>
      <c r="AIP18" s="694"/>
      <c r="AIQ18" s="694"/>
      <c r="AIR18" s="694"/>
      <c r="AIS18" s="694"/>
      <c r="AIT18" s="694"/>
      <c r="AIU18" s="694"/>
      <c r="AIV18" s="694"/>
      <c r="AIW18" s="694"/>
      <c r="AIX18" s="694"/>
      <c r="AIY18" s="694"/>
      <c r="AIZ18" s="694"/>
      <c r="AJA18" s="694"/>
      <c r="AJB18" s="694"/>
      <c r="AJC18" s="694"/>
      <c r="AJD18" s="694"/>
      <c r="AJE18" s="694"/>
      <c r="AJF18" s="694"/>
      <c r="AJG18" s="694"/>
      <c r="AJH18" s="694"/>
      <c r="AJI18" s="694"/>
      <c r="AJJ18" s="694"/>
      <c r="AJK18" s="694"/>
      <c r="AJL18" s="694"/>
      <c r="AJM18" s="694"/>
      <c r="AJN18" s="694"/>
      <c r="AJO18" s="694"/>
      <c r="AJP18" s="694"/>
      <c r="AJQ18" s="694"/>
      <c r="AJR18" s="694"/>
      <c r="AJS18" s="694"/>
      <c r="AJT18" s="694"/>
      <c r="AJU18" s="694"/>
      <c r="AJV18" s="694"/>
      <c r="AJW18" s="694"/>
      <c r="AJX18" s="694"/>
      <c r="AJY18" s="694"/>
      <c r="AJZ18" s="694"/>
      <c r="AKA18" s="694"/>
      <c r="AKB18" s="694"/>
      <c r="AKC18" s="694"/>
      <c r="AKD18" s="694"/>
      <c r="AKE18" s="694"/>
      <c r="AKF18" s="694"/>
      <c r="AKG18" s="694"/>
      <c r="AKH18" s="694"/>
      <c r="AKI18" s="694"/>
      <c r="AKJ18" s="694"/>
    </row>
    <row r="19" spans="1:972">
      <c r="A19" s="737" t="s">
        <v>535</v>
      </c>
      <c r="B19" s="737"/>
      <c r="C19" s="737"/>
      <c r="D19" s="737"/>
      <c r="E19" s="737"/>
      <c r="F19" s="737"/>
      <c r="H19" s="765">
        <v>2005</v>
      </c>
      <c r="I19" s="724">
        <v>57.873249964566405</v>
      </c>
      <c r="J19" s="724">
        <v>70.19196606098879</v>
      </c>
      <c r="K19" s="724">
        <v>114.86256471021805</v>
      </c>
      <c r="L19" s="724">
        <v>133.23336089191145</v>
      </c>
      <c r="M19" s="694"/>
      <c r="N19" s="25"/>
      <c r="O19" s="724"/>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c r="BN19" s="727"/>
      <c r="BO19" s="727"/>
      <c r="BP19" s="727"/>
      <c r="BQ19" s="727"/>
      <c r="BR19" s="727"/>
      <c r="BS19" s="727"/>
      <c r="BT19" s="727"/>
      <c r="BU19" s="727"/>
      <c r="BV19" s="727"/>
      <c r="BW19" s="727"/>
      <c r="BX19" s="727"/>
      <c r="BY19" s="727"/>
      <c r="BZ19" s="727"/>
      <c r="CA19" s="727"/>
      <c r="CB19" s="727"/>
      <c r="CC19" s="727"/>
      <c r="CD19" s="727"/>
      <c r="CE19" s="727"/>
      <c r="CF19" s="727"/>
      <c r="CG19" s="727"/>
      <c r="CH19" s="727"/>
      <c r="CI19" s="727"/>
      <c r="CJ19" s="727"/>
      <c r="CK19" s="727"/>
      <c r="CL19" s="727"/>
      <c r="CM19" s="727"/>
      <c r="CN19" s="727"/>
      <c r="CO19" s="727"/>
      <c r="CP19" s="727"/>
      <c r="CQ19" s="727"/>
      <c r="CR19" s="727"/>
      <c r="CS19" s="727"/>
      <c r="CT19" s="727"/>
      <c r="CU19" s="727"/>
      <c r="CV19" s="727"/>
      <c r="CW19" s="727"/>
      <c r="CX19" s="727"/>
      <c r="CY19" s="727"/>
      <c r="CZ19" s="727"/>
      <c r="DA19" s="727"/>
      <c r="DB19" s="727"/>
      <c r="DC19" s="727"/>
      <c r="DD19" s="727"/>
      <c r="DE19" s="727"/>
      <c r="DF19" s="727"/>
      <c r="DG19" s="727"/>
      <c r="DH19" s="727"/>
      <c r="DI19" s="727"/>
      <c r="DJ19" s="727"/>
      <c r="DK19" s="727"/>
      <c r="DL19" s="727"/>
      <c r="DM19" s="727"/>
      <c r="DN19" s="727"/>
      <c r="DO19" s="727"/>
      <c r="DP19" s="727"/>
      <c r="DQ19" s="727"/>
      <c r="DR19" s="727"/>
      <c r="DS19" s="727"/>
      <c r="DT19" s="727"/>
      <c r="DU19" s="727"/>
      <c r="DV19" s="727"/>
      <c r="DW19" s="727"/>
      <c r="DX19" s="727"/>
      <c r="DY19" s="727"/>
      <c r="DZ19" s="727"/>
      <c r="EA19" s="727"/>
      <c r="EB19" s="727"/>
      <c r="EC19" s="727"/>
      <c r="ED19" s="727"/>
      <c r="EE19" s="727"/>
      <c r="EF19" s="727"/>
      <c r="EG19" s="727"/>
      <c r="EH19" s="727"/>
      <c r="EI19" s="727"/>
      <c r="EJ19" s="727"/>
      <c r="EK19" s="727"/>
      <c r="EL19" s="727"/>
      <c r="EM19" s="727"/>
      <c r="EN19" s="727"/>
      <c r="EO19" s="727"/>
      <c r="EP19" s="727"/>
      <c r="EQ19" s="727"/>
      <c r="ER19" s="727"/>
      <c r="ES19" s="727"/>
      <c r="ET19" s="727"/>
      <c r="EU19" s="727"/>
      <c r="EV19" s="727"/>
      <c r="EW19" s="727"/>
      <c r="EX19" s="727"/>
      <c r="EY19" s="727"/>
      <c r="EZ19" s="727"/>
      <c r="FA19" s="727"/>
      <c r="FB19" s="727"/>
      <c r="FC19" s="727"/>
      <c r="FD19" s="727"/>
      <c r="FE19" s="727"/>
      <c r="FF19" s="727"/>
      <c r="FG19" s="727"/>
      <c r="FH19" s="727"/>
      <c r="FI19" s="727"/>
      <c r="FJ19" s="727"/>
      <c r="FK19" s="727"/>
      <c r="FL19" s="727"/>
      <c r="FM19" s="727"/>
      <c r="FN19" s="727"/>
      <c r="FO19" s="727"/>
      <c r="FP19" s="727"/>
      <c r="FQ19" s="727"/>
      <c r="FR19" s="727"/>
      <c r="FS19" s="727"/>
      <c r="FT19" s="727"/>
      <c r="FU19" s="727"/>
      <c r="FV19" s="727"/>
      <c r="FW19" s="727"/>
      <c r="FX19" s="727"/>
      <c r="FY19" s="727"/>
      <c r="FZ19" s="727"/>
      <c r="GA19" s="727"/>
      <c r="GB19" s="727"/>
      <c r="GC19" s="727"/>
      <c r="GD19" s="727"/>
      <c r="GE19" s="727"/>
      <c r="GF19" s="727"/>
      <c r="GG19" s="727"/>
      <c r="GH19" s="727"/>
      <c r="GI19" s="727"/>
      <c r="GJ19" s="727"/>
      <c r="GK19" s="727"/>
      <c r="GL19" s="727"/>
      <c r="GM19" s="727"/>
      <c r="GN19" s="727"/>
      <c r="GO19" s="727"/>
      <c r="GP19" s="727"/>
      <c r="GQ19" s="727"/>
      <c r="GR19" s="727"/>
      <c r="GS19" s="727"/>
      <c r="GT19" s="727"/>
      <c r="GU19" s="727"/>
      <c r="GV19" s="694"/>
      <c r="GW19" s="694"/>
      <c r="GX19" s="694"/>
      <c r="GY19" s="694"/>
      <c r="GZ19" s="694"/>
      <c r="HA19" s="694"/>
      <c r="HB19" s="694"/>
      <c r="HC19" s="694"/>
      <c r="HD19" s="694"/>
      <c r="HE19" s="694"/>
      <c r="HF19" s="694"/>
      <c r="HG19" s="694"/>
      <c r="HH19" s="694"/>
      <c r="HI19" s="694"/>
      <c r="HJ19" s="694"/>
      <c r="HK19" s="694"/>
      <c r="HL19" s="694"/>
      <c r="HM19" s="694"/>
      <c r="HN19" s="694"/>
      <c r="HO19" s="694"/>
      <c r="HP19" s="694"/>
      <c r="HQ19" s="694"/>
      <c r="HR19" s="694"/>
      <c r="HS19" s="694"/>
      <c r="HT19" s="694"/>
      <c r="HU19" s="694"/>
      <c r="HV19" s="694"/>
      <c r="HW19" s="694"/>
      <c r="HX19" s="694"/>
      <c r="HY19" s="694"/>
      <c r="HZ19" s="694"/>
      <c r="IA19" s="694"/>
      <c r="IB19" s="694"/>
      <c r="IC19" s="694"/>
      <c r="ID19" s="694"/>
      <c r="IE19" s="694"/>
      <c r="IF19" s="694"/>
      <c r="IG19" s="694"/>
      <c r="IH19" s="694"/>
      <c r="II19" s="694"/>
      <c r="IJ19" s="694"/>
      <c r="IK19" s="694"/>
      <c r="IL19" s="694"/>
      <c r="IM19" s="694"/>
      <c r="IN19" s="694"/>
      <c r="IO19" s="694"/>
      <c r="IP19" s="694"/>
      <c r="IQ19" s="694"/>
      <c r="IR19" s="694"/>
      <c r="IS19" s="694"/>
      <c r="IT19" s="694"/>
      <c r="IU19" s="694"/>
      <c r="IV19" s="694"/>
      <c r="IW19" s="694"/>
      <c r="IX19" s="694"/>
      <c r="IY19" s="694"/>
      <c r="IZ19" s="694"/>
      <c r="JA19" s="694"/>
      <c r="JB19" s="694"/>
      <c r="JC19" s="694"/>
      <c r="JD19" s="694"/>
      <c r="JE19" s="694"/>
      <c r="JF19" s="694"/>
      <c r="JG19" s="694"/>
      <c r="JH19" s="694"/>
      <c r="JI19" s="694"/>
      <c r="JJ19" s="694"/>
      <c r="JK19" s="694"/>
      <c r="JL19" s="694"/>
      <c r="JM19" s="694"/>
      <c r="JN19" s="694"/>
      <c r="JO19" s="694"/>
      <c r="JP19" s="694"/>
      <c r="JQ19" s="694"/>
      <c r="JR19" s="694"/>
      <c r="JS19" s="694"/>
      <c r="JT19" s="694"/>
      <c r="JU19" s="694"/>
      <c r="JV19" s="694"/>
      <c r="JW19" s="694"/>
      <c r="JX19" s="694"/>
      <c r="JY19" s="694"/>
      <c r="JZ19" s="694"/>
      <c r="KA19" s="694"/>
      <c r="KB19" s="694"/>
      <c r="KC19" s="694"/>
      <c r="KD19" s="694"/>
      <c r="KE19" s="694"/>
      <c r="KF19" s="694"/>
      <c r="KG19" s="694"/>
      <c r="KH19" s="694"/>
      <c r="KI19" s="694"/>
      <c r="KJ19" s="694"/>
      <c r="KK19" s="694"/>
      <c r="KL19" s="694"/>
      <c r="KM19" s="694"/>
      <c r="KN19" s="694"/>
      <c r="KO19" s="694"/>
      <c r="KP19" s="694"/>
      <c r="KQ19" s="694"/>
      <c r="KR19" s="694"/>
      <c r="KS19" s="694"/>
      <c r="KT19" s="694"/>
      <c r="KU19" s="694"/>
      <c r="KV19" s="694"/>
      <c r="KW19" s="694"/>
      <c r="KX19" s="694"/>
      <c r="KY19" s="694"/>
      <c r="KZ19" s="694"/>
      <c r="LA19" s="694"/>
      <c r="LB19" s="694"/>
      <c r="LC19" s="694"/>
      <c r="LD19" s="694"/>
      <c r="LE19" s="694"/>
      <c r="LF19" s="694"/>
      <c r="LG19" s="694"/>
      <c r="LH19" s="694"/>
      <c r="LI19" s="694"/>
      <c r="LJ19" s="694"/>
      <c r="LK19" s="694"/>
      <c r="LL19" s="694"/>
      <c r="LM19" s="694"/>
      <c r="LN19" s="694"/>
      <c r="LO19" s="694"/>
      <c r="LP19" s="694"/>
      <c r="LQ19" s="694"/>
      <c r="LR19" s="694"/>
      <c r="LS19" s="694"/>
      <c r="LT19" s="694"/>
      <c r="LU19" s="694"/>
      <c r="LV19" s="694"/>
      <c r="LW19" s="694"/>
      <c r="LX19" s="694"/>
      <c r="LY19" s="694"/>
      <c r="LZ19" s="694"/>
      <c r="MA19" s="694"/>
      <c r="MB19" s="694"/>
      <c r="MC19" s="694"/>
      <c r="MD19" s="694"/>
      <c r="ME19" s="694"/>
      <c r="MF19" s="694"/>
      <c r="MG19" s="694"/>
      <c r="MH19" s="694"/>
      <c r="MI19" s="694"/>
      <c r="MJ19" s="694"/>
      <c r="MK19" s="694"/>
      <c r="ML19" s="694"/>
      <c r="MM19" s="694"/>
      <c r="MN19" s="694"/>
      <c r="MO19" s="694"/>
      <c r="MP19" s="694"/>
      <c r="MQ19" s="694"/>
      <c r="MR19" s="694"/>
      <c r="MS19" s="694"/>
      <c r="MT19" s="694"/>
      <c r="MU19" s="694"/>
      <c r="MV19" s="694"/>
      <c r="MW19" s="694"/>
      <c r="MX19" s="694"/>
      <c r="MY19" s="694"/>
      <c r="MZ19" s="694"/>
      <c r="NA19" s="694"/>
      <c r="NB19" s="694"/>
      <c r="NC19" s="694"/>
      <c r="ND19" s="694"/>
      <c r="NE19" s="694"/>
      <c r="NF19" s="694"/>
      <c r="NG19" s="694"/>
      <c r="NH19" s="694"/>
      <c r="NI19" s="694"/>
      <c r="NJ19" s="694"/>
      <c r="NK19" s="694"/>
      <c r="NL19" s="694"/>
      <c r="NM19" s="694"/>
      <c r="NN19" s="694"/>
      <c r="NO19" s="694"/>
      <c r="NP19" s="694"/>
      <c r="NQ19" s="694"/>
      <c r="NR19" s="694"/>
      <c r="NS19" s="694"/>
      <c r="NT19" s="694"/>
      <c r="NU19" s="694"/>
      <c r="NV19" s="694"/>
      <c r="NW19" s="694"/>
      <c r="NX19" s="694"/>
      <c r="NY19" s="694"/>
      <c r="NZ19" s="694"/>
      <c r="OA19" s="694"/>
      <c r="OB19" s="694"/>
      <c r="OC19" s="694"/>
      <c r="OD19" s="694"/>
      <c r="OE19" s="694"/>
      <c r="OF19" s="694"/>
      <c r="OG19" s="694"/>
      <c r="OH19" s="694"/>
      <c r="OI19" s="694"/>
      <c r="OJ19" s="694"/>
      <c r="OK19" s="694"/>
      <c r="OL19" s="694"/>
      <c r="OM19" s="694"/>
      <c r="ON19" s="694"/>
      <c r="OO19" s="694"/>
      <c r="OP19" s="694"/>
      <c r="OQ19" s="694"/>
      <c r="OR19" s="694"/>
      <c r="OS19" s="694"/>
      <c r="OT19" s="694"/>
      <c r="OU19" s="694"/>
      <c r="OV19" s="694"/>
      <c r="OW19" s="694"/>
      <c r="OX19" s="694"/>
      <c r="OY19" s="694"/>
      <c r="OZ19" s="694"/>
      <c r="PA19" s="694"/>
      <c r="PB19" s="694"/>
      <c r="PC19" s="694"/>
      <c r="PD19" s="694"/>
      <c r="PE19" s="694"/>
      <c r="PF19" s="694"/>
      <c r="PG19" s="694"/>
      <c r="PH19" s="694"/>
      <c r="PI19" s="694"/>
      <c r="PJ19" s="694"/>
      <c r="PK19" s="694"/>
      <c r="PL19" s="694"/>
      <c r="PM19" s="694"/>
      <c r="PN19" s="694"/>
      <c r="PO19" s="694"/>
      <c r="PP19" s="694"/>
      <c r="PQ19" s="694"/>
      <c r="PR19" s="694"/>
      <c r="PS19" s="694"/>
      <c r="PT19" s="694"/>
      <c r="PU19" s="694"/>
      <c r="PV19" s="694"/>
      <c r="PW19" s="694"/>
      <c r="PX19" s="694"/>
      <c r="PY19" s="694"/>
      <c r="PZ19" s="694"/>
      <c r="QA19" s="694"/>
      <c r="QB19" s="694"/>
      <c r="QC19" s="694"/>
      <c r="QD19" s="694"/>
      <c r="QE19" s="694"/>
      <c r="QF19" s="694"/>
      <c r="QG19" s="694"/>
      <c r="QH19" s="694"/>
      <c r="QI19" s="694"/>
      <c r="QJ19" s="694"/>
      <c r="QK19" s="694"/>
      <c r="QL19" s="694"/>
      <c r="QM19" s="694"/>
      <c r="QN19" s="694"/>
      <c r="QO19" s="694"/>
      <c r="QP19" s="694"/>
      <c r="QQ19" s="694"/>
      <c r="QR19" s="694"/>
      <c r="QS19" s="694"/>
      <c r="QT19" s="694"/>
      <c r="QU19" s="694"/>
      <c r="QV19" s="694"/>
      <c r="QW19" s="694"/>
      <c r="QX19" s="694"/>
      <c r="QY19" s="694"/>
      <c r="QZ19" s="694"/>
      <c r="RA19" s="694"/>
      <c r="RB19" s="694"/>
      <c r="RC19" s="694"/>
      <c r="RD19" s="694"/>
      <c r="RE19" s="694"/>
      <c r="RF19" s="694"/>
      <c r="RG19" s="694"/>
      <c r="RH19" s="694"/>
      <c r="RI19" s="694"/>
      <c r="RJ19" s="694"/>
      <c r="RK19" s="694"/>
      <c r="RL19" s="694"/>
      <c r="RM19" s="694"/>
      <c r="RN19" s="694"/>
      <c r="RO19" s="694"/>
      <c r="RP19" s="694"/>
      <c r="RQ19" s="694"/>
      <c r="RR19" s="694"/>
      <c r="RS19" s="694"/>
      <c r="RT19" s="694"/>
      <c r="RU19" s="694"/>
      <c r="RV19" s="694"/>
      <c r="RW19" s="694"/>
      <c r="RX19" s="694"/>
      <c r="RY19" s="694"/>
      <c r="RZ19" s="694"/>
      <c r="SA19" s="694"/>
      <c r="SB19" s="694"/>
      <c r="SC19" s="694"/>
      <c r="SD19" s="694"/>
      <c r="SE19" s="694"/>
      <c r="SF19" s="694"/>
      <c r="SG19" s="694"/>
      <c r="SH19" s="694"/>
      <c r="SI19" s="694"/>
      <c r="SJ19" s="694"/>
      <c r="SK19" s="694"/>
      <c r="SL19" s="694"/>
      <c r="SM19" s="694"/>
      <c r="SN19" s="694"/>
      <c r="SO19" s="694"/>
      <c r="SP19" s="694"/>
      <c r="SQ19" s="694"/>
      <c r="SR19" s="694"/>
      <c r="SS19" s="694"/>
      <c r="ST19" s="694"/>
      <c r="SU19" s="694"/>
      <c r="SV19" s="694"/>
      <c r="SW19" s="694"/>
      <c r="SX19" s="694"/>
      <c r="SY19" s="694"/>
      <c r="SZ19" s="694"/>
      <c r="TA19" s="694"/>
      <c r="TB19" s="694"/>
      <c r="TC19" s="694"/>
      <c r="TD19" s="694"/>
      <c r="TE19" s="694"/>
      <c r="TF19" s="694"/>
      <c r="TG19" s="694"/>
      <c r="TH19" s="694"/>
      <c r="TI19" s="694"/>
      <c r="TJ19" s="694"/>
      <c r="TK19" s="694"/>
      <c r="TL19" s="694"/>
      <c r="TM19" s="694"/>
      <c r="TN19" s="694"/>
      <c r="TO19" s="694"/>
      <c r="TP19" s="694"/>
      <c r="TQ19" s="694"/>
      <c r="TR19" s="694"/>
      <c r="TS19" s="694"/>
      <c r="TT19" s="694"/>
      <c r="TU19" s="694"/>
      <c r="TV19" s="694"/>
      <c r="TW19" s="694"/>
      <c r="TX19" s="694"/>
      <c r="TY19" s="694"/>
      <c r="TZ19" s="694"/>
      <c r="UA19" s="694"/>
      <c r="UB19" s="694"/>
      <c r="UC19" s="694"/>
      <c r="UD19" s="694"/>
      <c r="UE19" s="694"/>
      <c r="UF19" s="694"/>
      <c r="UG19" s="694"/>
      <c r="UH19" s="694"/>
      <c r="UI19" s="694"/>
      <c r="UJ19" s="694"/>
      <c r="UK19" s="694"/>
      <c r="UL19" s="694"/>
      <c r="UM19" s="694"/>
      <c r="UN19" s="694"/>
      <c r="UO19" s="694"/>
      <c r="UP19" s="694"/>
      <c r="UQ19" s="694"/>
      <c r="UR19" s="694"/>
      <c r="US19" s="694"/>
      <c r="UT19" s="694"/>
      <c r="UU19" s="694"/>
      <c r="UV19" s="694"/>
      <c r="UW19" s="694"/>
      <c r="UX19" s="694"/>
      <c r="UY19" s="694"/>
      <c r="UZ19" s="694"/>
      <c r="VA19" s="694"/>
      <c r="VB19" s="694"/>
      <c r="VC19" s="694"/>
      <c r="VD19" s="694"/>
      <c r="VE19" s="694"/>
      <c r="VF19" s="694"/>
      <c r="VG19" s="694"/>
      <c r="VH19" s="694"/>
      <c r="VI19" s="694"/>
      <c r="VJ19" s="694"/>
      <c r="VK19" s="694"/>
      <c r="VL19" s="694"/>
      <c r="VM19" s="694"/>
      <c r="VN19" s="694"/>
      <c r="VO19" s="694"/>
      <c r="VP19" s="694"/>
      <c r="VQ19" s="694"/>
      <c r="VR19" s="694"/>
      <c r="VS19" s="694"/>
      <c r="VT19" s="694"/>
      <c r="VU19" s="694"/>
      <c r="VV19" s="694"/>
      <c r="VW19" s="694"/>
      <c r="VX19" s="694"/>
      <c r="VY19" s="694"/>
      <c r="VZ19" s="694"/>
      <c r="WA19" s="694"/>
      <c r="WB19" s="694"/>
      <c r="WC19" s="694"/>
      <c r="WD19" s="694"/>
      <c r="WE19" s="694"/>
      <c r="WF19" s="694"/>
      <c r="WG19" s="694"/>
      <c r="WH19" s="694"/>
      <c r="WI19" s="694"/>
      <c r="WJ19" s="694"/>
      <c r="WK19" s="694"/>
      <c r="WL19" s="694"/>
      <c r="WM19" s="694"/>
      <c r="WN19" s="694"/>
      <c r="WO19" s="694"/>
      <c r="WP19" s="694"/>
      <c r="WQ19" s="694"/>
      <c r="WR19" s="694"/>
      <c r="WS19" s="694"/>
      <c r="WT19" s="694"/>
      <c r="WU19" s="694"/>
      <c r="WV19" s="694"/>
      <c r="WW19" s="694"/>
      <c r="WX19" s="694"/>
      <c r="WY19" s="694"/>
      <c r="WZ19" s="694"/>
      <c r="XA19" s="694"/>
      <c r="XB19" s="694"/>
      <c r="XC19" s="694"/>
      <c r="XD19" s="694"/>
      <c r="XE19" s="694"/>
      <c r="XF19" s="694"/>
      <c r="XG19" s="694"/>
      <c r="XH19" s="694"/>
      <c r="XI19" s="694"/>
      <c r="XJ19" s="694"/>
      <c r="XK19" s="694"/>
      <c r="XL19" s="694"/>
      <c r="XM19" s="694"/>
      <c r="XN19" s="694"/>
      <c r="XO19" s="694"/>
      <c r="XP19" s="694"/>
      <c r="XQ19" s="694"/>
      <c r="XR19" s="694"/>
      <c r="XS19" s="694"/>
      <c r="XT19" s="694"/>
      <c r="XU19" s="694"/>
      <c r="XV19" s="694"/>
      <c r="XW19" s="694"/>
      <c r="XX19" s="694"/>
      <c r="XY19" s="694"/>
      <c r="XZ19" s="694"/>
      <c r="YA19" s="694"/>
      <c r="YB19" s="694"/>
      <c r="YC19" s="694"/>
      <c r="YD19" s="694"/>
      <c r="YE19" s="694"/>
      <c r="YF19" s="694"/>
      <c r="YG19" s="694"/>
      <c r="YH19" s="694"/>
      <c r="YI19" s="694"/>
      <c r="YJ19" s="694"/>
      <c r="YK19" s="694"/>
      <c r="YL19" s="694"/>
      <c r="YM19" s="694"/>
      <c r="YN19" s="694"/>
      <c r="YO19" s="694"/>
      <c r="YP19" s="694"/>
      <c r="YQ19" s="694"/>
      <c r="YR19" s="694"/>
      <c r="YS19" s="694"/>
      <c r="YT19" s="694"/>
      <c r="YU19" s="694"/>
      <c r="YV19" s="694"/>
      <c r="YW19" s="694"/>
      <c r="YX19" s="694"/>
      <c r="YY19" s="694"/>
      <c r="YZ19" s="694"/>
      <c r="ZA19" s="694"/>
      <c r="ZB19" s="694"/>
      <c r="ZC19" s="694"/>
      <c r="ZD19" s="694"/>
      <c r="ZE19" s="694"/>
      <c r="ZF19" s="694"/>
      <c r="ZG19" s="694"/>
      <c r="ZH19" s="694"/>
      <c r="ZI19" s="694"/>
      <c r="ZJ19" s="694"/>
      <c r="ZK19" s="694"/>
      <c r="ZL19" s="694"/>
      <c r="ZM19" s="694"/>
      <c r="ZN19" s="694"/>
      <c r="ZO19" s="694"/>
      <c r="ZP19" s="694"/>
      <c r="ZQ19" s="694"/>
      <c r="ZR19" s="694"/>
      <c r="ZS19" s="694"/>
      <c r="ZT19" s="694"/>
      <c r="ZU19" s="694"/>
      <c r="ZV19" s="694"/>
      <c r="ZW19" s="694"/>
      <c r="ZX19" s="694"/>
      <c r="ZY19" s="694"/>
      <c r="ZZ19" s="694"/>
      <c r="AAA19" s="694"/>
      <c r="AAB19" s="694"/>
      <c r="AAC19" s="694"/>
      <c r="AAD19" s="694"/>
      <c r="AAE19" s="694"/>
      <c r="AAF19" s="694"/>
      <c r="AAG19" s="694"/>
      <c r="AAH19" s="694"/>
      <c r="AAI19" s="694"/>
      <c r="AAJ19" s="694"/>
      <c r="AAK19" s="694"/>
      <c r="AAL19" s="694"/>
      <c r="AAM19" s="694"/>
      <c r="AAN19" s="694"/>
      <c r="AAO19" s="694"/>
      <c r="AAP19" s="694"/>
      <c r="AAQ19" s="694"/>
      <c r="AAR19" s="694"/>
      <c r="AAS19" s="694"/>
      <c r="AAT19" s="694"/>
      <c r="AAU19" s="694"/>
      <c r="AAV19" s="694"/>
      <c r="AAW19" s="694"/>
      <c r="AAX19" s="694"/>
      <c r="AAY19" s="694"/>
      <c r="AAZ19" s="694"/>
      <c r="ABA19" s="694"/>
      <c r="ABB19" s="694"/>
      <c r="ABC19" s="694"/>
      <c r="ABD19" s="694"/>
      <c r="ABE19" s="694"/>
      <c r="ABF19" s="694"/>
      <c r="ABG19" s="694"/>
      <c r="ABH19" s="694"/>
      <c r="ABI19" s="694"/>
      <c r="ABJ19" s="694"/>
      <c r="ABK19" s="694"/>
      <c r="ABL19" s="694"/>
      <c r="ABM19" s="694"/>
      <c r="ABN19" s="694"/>
      <c r="ABO19" s="694"/>
      <c r="ABP19" s="694"/>
      <c r="ABQ19" s="694"/>
      <c r="ABR19" s="694"/>
      <c r="ABS19" s="694"/>
      <c r="ABT19" s="694"/>
      <c r="ABU19" s="694"/>
      <c r="ABV19" s="694"/>
      <c r="ABW19" s="694"/>
      <c r="ABX19" s="694"/>
      <c r="ABY19" s="694"/>
      <c r="ABZ19" s="694"/>
      <c r="ACA19" s="694"/>
      <c r="ACB19" s="694"/>
      <c r="ACC19" s="694"/>
      <c r="ACD19" s="694"/>
      <c r="ACE19" s="694"/>
      <c r="ACF19" s="694"/>
      <c r="ACG19" s="694"/>
      <c r="ACH19" s="694"/>
      <c r="ACI19" s="694"/>
      <c r="ACJ19" s="694"/>
      <c r="ACK19" s="694"/>
      <c r="ACL19" s="694"/>
      <c r="ACM19" s="694"/>
      <c r="ACN19" s="694"/>
      <c r="ACO19" s="694"/>
      <c r="ACP19" s="694"/>
      <c r="ACQ19" s="694"/>
      <c r="ACR19" s="694"/>
      <c r="ACS19" s="694"/>
      <c r="ACT19" s="694"/>
      <c r="ACU19" s="694"/>
      <c r="ACV19" s="694"/>
      <c r="ACW19" s="694"/>
      <c r="ACX19" s="694"/>
      <c r="ACY19" s="694"/>
      <c r="ACZ19" s="694"/>
      <c r="ADA19" s="694"/>
      <c r="ADB19" s="694"/>
      <c r="ADC19" s="694"/>
      <c r="ADD19" s="694"/>
      <c r="ADE19" s="694"/>
      <c r="ADF19" s="694"/>
      <c r="ADG19" s="694"/>
      <c r="ADH19" s="694"/>
      <c r="ADI19" s="694"/>
      <c r="ADJ19" s="694"/>
      <c r="ADK19" s="694"/>
      <c r="ADL19" s="694"/>
      <c r="ADM19" s="694"/>
      <c r="ADN19" s="694"/>
      <c r="ADO19" s="694"/>
      <c r="ADP19" s="694"/>
      <c r="ADQ19" s="694"/>
      <c r="ADR19" s="694"/>
      <c r="ADS19" s="694"/>
      <c r="ADT19" s="694"/>
      <c r="ADU19" s="694"/>
      <c r="ADV19" s="694"/>
      <c r="ADW19" s="694"/>
      <c r="ADX19" s="694"/>
      <c r="ADY19" s="694"/>
      <c r="ADZ19" s="694"/>
      <c r="AEA19" s="694"/>
      <c r="AEB19" s="694"/>
      <c r="AEC19" s="694"/>
      <c r="AED19" s="694"/>
      <c r="AEE19" s="694"/>
      <c r="AEF19" s="694"/>
      <c r="AEG19" s="694"/>
      <c r="AEH19" s="694"/>
      <c r="AEI19" s="694"/>
      <c r="AEJ19" s="694"/>
      <c r="AEK19" s="694"/>
      <c r="AEL19" s="694"/>
      <c r="AEM19" s="694"/>
      <c r="AEN19" s="694"/>
      <c r="AEO19" s="694"/>
      <c r="AEP19" s="694"/>
      <c r="AEQ19" s="694"/>
      <c r="AER19" s="694"/>
      <c r="AES19" s="694"/>
      <c r="AET19" s="694"/>
      <c r="AEU19" s="694"/>
      <c r="AEV19" s="694"/>
      <c r="AEW19" s="694"/>
      <c r="AEX19" s="694"/>
      <c r="AEY19" s="694"/>
      <c r="AEZ19" s="694"/>
      <c r="AFA19" s="694"/>
      <c r="AFB19" s="694"/>
      <c r="AFC19" s="694"/>
      <c r="AFD19" s="694"/>
      <c r="AFE19" s="694"/>
      <c r="AFF19" s="694"/>
      <c r="AFG19" s="694"/>
      <c r="AFH19" s="694"/>
      <c r="AFI19" s="694"/>
      <c r="AFJ19" s="694"/>
      <c r="AFK19" s="694"/>
      <c r="AFL19" s="694"/>
      <c r="AFM19" s="694"/>
      <c r="AFN19" s="694"/>
      <c r="AFO19" s="694"/>
      <c r="AFP19" s="694"/>
      <c r="AFQ19" s="694"/>
      <c r="AFR19" s="694"/>
      <c r="AFS19" s="694"/>
      <c r="AFT19" s="694"/>
      <c r="AFU19" s="694"/>
      <c r="AFV19" s="694"/>
      <c r="AFW19" s="694"/>
      <c r="AFX19" s="694"/>
      <c r="AFY19" s="694"/>
      <c r="AFZ19" s="694"/>
      <c r="AGA19" s="694"/>
      <c r="AGB19" s="694"/>
      <c r="AGC19" s="694"/>
      <c r="AGD19" s="694"/>
      <c r="AGE19" s="694"/>
      <c r="AGF19" s="694"/>
      <c r="AGG19" s="694"/>
      <c r="AGH19" s="694"/>
      <c r="AGI19" s="694"/>
      <c r="AGJ19" s="694"/>
      <c r="AGK19" s="694"/>
      <c r="AGL19" s="694"/>
      <c r="AGM19" s="694"/>
      <c r="AGN19" s="694"/>
      <c r="AGO19" s="694"/>
      <c r="AGP19" s="694"/>
      <c r="AGQ19" s="694"/>
      <c r="AGR19" s="694"/>
      <c r="AGS19" s="694"/>
      <c r="AGT19" s="694"/>
      <c r="AGU19" s="694"/>
      <c r="AGV19" s="694"/>
      <c r="AGW19" s="694"/>
      <c r="AGX19" s="694"/>
      <c r="AGY19" s="694"/>
      <c r="AGZ19" s="694"/>
      <c r="AHA19" s="694"/>
      <c r="AHB19" s="694"/>
      <c r="AHC19" s="694"/>
      <c r="AHD19" s="694"/>
      <c r="AHE19" s="694"/>
      <c r="AHF19" s="694"/>
      <c r="AHG19" s="694"/>
      <c r="AHH19" s="694"/>
      <c r="AHI19" s="694"/>
      <c r="AHJ19" s="694"/>
      <c r="AHK19" s="694"/>
      <c r="AHL19" s="694"/>
      <c r="AHM19" s="694"/>
      <c r="AHN19" s="694"/>
      <c r="AHO19" s="694"/>
      <c r="AHP19" s="694"/>
      <c r="AHQ19" s="694"/>
      <c r="AHR19" s="694"/>
      <c r="AHS19" s="694"/>
      <c r="AHT19" s="694"/>
      <c r="AHU19" s="694"/>
      <c r="AHV19" s="694"/>
      <c r="AHW19" s="694"/>
      <c r="AHX19" s="694"/>
      <c r="AHY19" s="694"/>
      <c r="AHZ19" s="694"/>
      <c r="AIA19" s="694"/>
      <c r="AIB19" s="694"/>
      <c r="AIC19" s="694"/>
      <c r="AID19" s="694"/>
      <c r="AIE19" s="694"/>
      <c r="AIF19" s="694"/>
      <c r="AIG19" s="694"/>
      <c r="AIH19" s="694"/>
      <c r="AII19" s="694"/>
      <c r="AIJ19" s="694"/>
      <c r="AIK19" s="694"/>
      <c r="AIL19" s="694"/>
      <c r="AIM19" s="694"/>
      <c r="AIN19" s="694"/>
      <c r="AIO19" s="694"/>
      <c r="AIP19" s="694"/>
      <c r="AIQ19" s="694"/>
      <c r="AIR19" s="694"/>
      <c r="AIS19" s="694"/>
      <c r="AIT19" s="694"/>
      <c r="AIU19" s="694"/>
      <c r="AIV19" s="694"/>
      <c r="AIW19" s="694"/>
      <c r="AIX19" s="694"/>
      <c r="AIY19" s="694"/>
      <c r="AIZ19" s="694"/>
      <c r="AJA19" s="694"/>
      <c r="AJB19" s="694"/>
      <c r="AJC19" s="694"/>
      <c r="AJD19" s="694"/>
      <c r="AJE19" s="694"/>
      <c r="AJF19" s="694"/>
      <c r="AJG19" s="694"/>
      <c r="AJH19" s="694"/>
      <c r="AJI19" s="694"/>
      <c r="AJJ19" s="694"/>
      <c r="AJK19" s="694"/>
      <c r="AJL19" s="694"/>
      <c r="AJM19" s="694"/>
      <c r="AJN19" s="694"/>
      <c r="AJO19" s="694"/>
      <c r="AJP19" s="694"/>
      <c r="AJQ19" s="694"/>
      <c r="AJR19" s="694"/>
      <c r="AJS19" s="694"/>
      <c r="AJT19" s="694"/>
      <c r="AJU19" s="694"/>
      <c r="AJV19" s="694"/>
      <c r="AJW19" s="694"/>
      <c r="AJX19" s="694"/>
      <c r="AJY19" s="694"/>
      <c r="AJZ19" s="694"/>
      <c r="AKA19" s="694"/>
      <c r="AKB19" s="694"/>
      <c r="AKC19" s="694"/>
      <c r="AKD19" s="694"/>
      <c r="AKE19" s="694"/>
      <c r="AKF19" s="694"/>
      <c r="AKG19" s="694"/>
      <c r="AKH19" s="694"/>
      <c r="AKI19" s="694"/>
      <c r="AKJ19" s="694"/>
    </row>
    <row r="20" spans="1:972">
      <c r="A20" s="737" t="s">
        <v>536</v>
      </c>
      <c r="B20" s="737"/>
      <c r="C20" s="737"/>
      <c r="D20" s="737"/>
      <c r="E20" s="737"/>
      <c r="F20" s="737"/>
      <c r="H20" s="765"/>
      <c r="I20" s="724">
        <v>66.739795977171838</v>
      </c>
      <c r="J20" s="724">
        <v>76.279174995115113</v>
      </c>
      <c r="K20" s="724">
        <v>125.40937841121888</v>
      </c>
      <c r="L20" s="724">
        <v>132.01734034216327</v>
      </c>
      <c r="M20" s="694"/>
      <c r="N20" s="25"/>
      <c r="O20" s="724"/>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c r="EH20" s="727"/>
      <c r="EI20" s="727"/>
      <c r="EJ20" s="727"/>
      <c r="EK20" s="727"/>
      <c r="EL20" s="727"/>
      <c r="EM20" s="727"/>
      <c r="EN20" s="727"/>
      <c r="EO20" s="727"/>
      <c r="EP20" s="727"/>
      <c r="EQ20" s="727"/>
      <c r="ER20" s="727"/>
      <c r="ES20" s="727"/>
      <c r="ET20" s="727"/>
      <c r="EU20" s="727"/>
      <c r="EV20" s="727"/>
      <c r="EW20" s="727"/>
      <c r="EX20" s="727"/>
      <c r="EY20" s="727"/>
      <c r="EZ20" s="727"/>
      <c r="FA20" s="727"/>
      <c r="FB20" s="727"/>
      <c r="FC20" s="727"/>
      <c r="FD20" s="727"/>
      <c r="FE20" s="727"/>
      <c r="FF20" s="727"/>
      <c r="FG20" s="727"/>
      <c r="FH20" s="727"/>
      <c r="FI20" s="727"/>
      <c r="FJ20" s="727"/>
      <c r="FK20" s="727"/>
      <c r="FL20" s="727"/>
      <c r="FM20" s="727"/>
      <c r="FN20" s="727"/>
      <c r="FO20" s="727"/>
      <c r="FP20" s="727"/>
      <c r="FQ20" s="727"/>
      <c r="FR20" s="727"/>
      <c r="FS20" s="727"/>
      <c r="FT20" s="727"/>
      <c r="FU20" s="727"/>
      <c r="FV20" s="727"/>
      <c r="FW20" s="727"/>
      <c r="FX20" s="727"/>
      <c r="FY20" s="727"/>
      <c r="FZ20" s="727"/>
      <c r="GA20" s="727"/>
      <c r="GB20" s="727"/>
      <c r="GC20" s="727"/>
      <c r="GD20" s="727"/>
      <c r="GE20" s="727"/>
      <c r="GF20" s="727"/>
      <c r="GG20" s="727"/>
      <c r="GH20" s="727"/>
      <c r="GI20" s="727"/>
      <c r="GJ20" s="727"/>
      <c r="GK20" s="727"/>
      <c r="GL20" s="727"/>
      <c r="GM20" s="727"/>
      <c r="GN20" s="727"/>
      <c r="GO20" s="727"/>
      <c r="GP20" s="727"/>
      <c r="GQ20" s="727"/>
      <c r="GR20" s="727"/>
      <c r="GS20" s="727"/>
      <c r="GT20" s="727"/>
      <c r="GU20" s="727"/>
      <c r="GV20" s="694"/>
      <c r="GW20" s="694"/>
      <c r="GX20" s="694"/>
      <c r="GY20" s="694"/>
      <c r="GZ20" s="694"/>
      <c r="HA20" s="694"/>
      <c r="HB20" s="694"/>
      <c r="HC20" s="694"/>
      <c r="HD20" s="694"/>
      <c r="HE20" s="694"/>
      <c r="HF20" s="694"/>
      <c r="HG20" s="694"/>
      <c r="HH20" s="694"/>
      <c r="HI20" s="694"/>
      <c r="HJ20" s="694"/>
      <c r="HK20" s="694"/>
      <c r="HL20" s="694"/>
      <c r="HM20" s="694"/>
      <c r="HN20" s="694"/>
      <c r="HO20" s="694"/>
      <c r="HP20" s="694"/>
      <c r="HQ20" s="694"/>
      <c r="HR20" s="694"/>
      <c r="HS20" s="694"/>
      <c r="HT20" s="694"/>
      <c r="HU20" s="694"/>
      <c r="HV20" s="694"/>
      <c r="HW20" s="694"/>
      <c r="HX20" s="694"/>
      <c r="HY20" s="694"/>
      <c r="HZ20" s="694"/>
      <c r="IA20" s="694"/>
      <c r="IB20" s="694"/>
      <c r="IC20" s="694"/>
      <c r="ID20" s="694"/>
      <c r="IE20" s="694"/>
      <c r="IF20" s="694"/>
      <c r="IG20" s="694"/>
      <c r="IH20" s="694"/>
      <c r="II20" s="694"/>
      <c r="IJ20" s="694"/>
      <c r="IK20" s="694"/>
      <c r="IL20" s="694"/>
      <c r="IM20" s="694"/>
      <c r="IN20" s="694"/>
      <c r="IO20" s="694"/>
      <c r="IP20" s="694"/>
      <c r="IQ20" s="694"/>
      <c r="IR20" s="694"/>
      <c r="IS20" s="694"/>
      <c r="IT20" s="694"/>
      <c r="IU20" s="694"/>
      <c r="IV20" s="694"/>
      <c r="IW20" s="694"/>
      <c r="IX20" s="694"/>
      <c r="IY20" s="694"/>
      <c r="IZ20" s="694"/>
      <c r="JA20" s="694"/>
      <c r="JB20" s="694"/>
      <c r="JC20" s="694"/>
      <c r="JD20" s="694"/>
      <c r="JE20" s="694"/>
      <c r="JF20" s="694"/>
      <c r="JG20" s="694"/>
      <c r="JH20" s="694"/>
      <c r="JI20" s="694"/>
      <c r="JJ20" s="694"/>
      <c r="JK20" s="694"/>
      <c r="JL20" s="694"/>
      <c r="JM20" s="694"/>
      <c r="JN20" s="694"/>
      <c r="JO20" s="694"/>
      <c r="JP20" s="694"/>
      <c r="JQ20" s="694"/>
      <c r="JR20" s="694"/>
      <c r="JS20" s="694"/>
      <c r="JT20" s="694"/>
      <c r="JU20" s="694"/>
      <c r="JV20" s="694"/>
      <c r="JW20" s="694"/>
      <c r="JX20" s="694"/>
      <c r="JY20" s="694"/>
      <c r="JZ20" s="694"/>
      <c r="KA20" s="694"/>
      <c r="KB20" s="694"/>
      <c r="KC20" s="694"/>
      <c r="KD20" s="694"/>
      <c r="KE20" s="694"/>
      <c r="KF20" s="694"/>
      <c r="KG20" s="694"/>
      <c r="KH20" s="694"/>
      <c r="KI20" s="694"/>
      <c r="KJ20" s="694"/>
      <c r="KK20" s="694"/>
      <c r="KL20" s="694"/>
      <c r="KM20" s="694"/>
      <c r="KN20" s="694"/>
      <c r="KO20" s="694"/>
      <c r="KP20" s="694"/>
      <c r="KQ20" s="694"/>
      <c r="KR20" s="694"/>
      <c r="KS20" s="694"/>
      <c r="KT20" s="694"/>
      <c r="KU20" s="694"/>
      <c r="KV20" s="694"/>
      <c r="KW20" s="694"/>
      <c r="KX20" s="694"/>
      <c r="KY20" s="694"/>
      <c r="KZ20" s="694"/>
      <c r="LA20" s="694"/>
      <c r="LB20" s="694"/>
      <c r="LC20" s="694"/>
      <c r="LD20" s="694"/>
      <c r="LE20" s="694"/>
      <c r="LF20" s="694"/>
      <c r="LG20" s="694"/>
      <c r="LH20" s="694"/>
      <c r="LI20" s="694"/>
      <c r="LJ20" s="694"/>
      <c r="LK20" s="694"/>
      <c r="LL20" s="694"/>
      <c r="LM20" s="694"/>
      <c r="LN20" s="694"/>
      <c r="LO20" s="694"/>
      <c r="LP20" s="694"/>
      <c r="LQ20" s="694"/>
      <c r="LR20" s="694"/>
      <c r="LS20" s="694"/>
      <c r="LT20" s="694"/>
      <c r="LU20" s="694"/>
      <c r="LV20" s="694"/>
      <c r="LW20" s="694"/>
      <c r="LX20" s="694"/>
      <c r="LY20" s="694"/>
      <c r="LZ20" s="694"/>
      <c r="MA20" s="694"/>
      <c r="MB20" s="694"/>
      <c r="MC20" s="694"/>
      <c r="MD20" s="694"/>
      <c r="ME20" s="694"/>
      <c r="MF20" s="694"/>
      <c r="MG20" s="694"/>
      <c r="MH20" s="694"/>
      <c r="MI20" s="694"/>
      <c r="MJ20" s="694"/>
      <c r="MK20" s="694"/>
      <c r="ML20" s="694"/>
      <c r="MM20" s="694"/>
      <c r="MN20" s="694"/>
      <c r="MO20" s="694"/>
      <c r="MP20" s="694"/>
      <c r="MQ20" s="694"/>
      <c r="MR20" s="694"/>
      <c r="MS20" s="694"/>
      <c r="MT20" s="694"/>
      <c r="MU20" s="694"/>
      <c r="MV20" s="694"/>
      <c r="MW20" s="694"/>
      <c r="MX20" s="694"/>
      <c r="MY20" s="694"/>
      <c r="MZ20" s="694"/>
      <c r="NA20" s="694"/>
      <c r="NB20" s="694"/>
      <c r="NC20" s="694"/>
      <c r="ND20" s="694"/>
      <c r="NE20" s="694"/>
      <c r="NF20" s="694"/>
      <c r="NG20" s="694"/>
      <c r="NH20" s="694"/>
      <c r="NI20" s="694"/>
      <c r="NJ20" s="694"/>
      <c r="NK20" s="694"/>
      <c r="NL20" s="694"/>
      <c r="NM20" s="694"/>
      <c r="NN20" s="694"/>
      <c r="NO20" s="694"/>
      <c r="NP20" s="694"/>
      <c r="NQ20" s="694"/>
      <c r="NR20" s="694"/>
      <c r="NS20" s="694"/>
      <c r="NT20" s="694"/>
      <c r="NU20" s="694"/>
      <c r="NV20" s="694"/>
      <c r="NW20" s="694"/>
      <c r="NX20" s="694"/>
      <c r="NY20" s="694"/>
      <c r="NZ20" s="694"/>
      <c r="OA20" s="694"/>
      <c r="OB20" s="694"/>
      <c r="OC20" s="694"/>
      <c r="OD20" s="694"/>
      <c r="OE20" s="694"/>
      <c r="OF20" s="694"/>
      <c r="OG20" s="694"/>
      <c r="OH20" s="694"/>
      <c r="OI20" s="694"/>
      <c r="OJ20" s="694"/>
      <c r="OK20" s="694"/>
      <c r="OL20" s="694"/>
      <c r="OM20" s="694"/>
      <c r="ON20" s="694"/>
      <c r="OO20" s="694"/>
      <c r="OP20" s="694"/>
      <c r="OQ20" s="694"/>
      <c r="OR20" s="694"/>
      <c r="OS20" s="694"/>
      <c r="OT20" s="694"/>
      <c r="OU20" s="694"/>
      <c r="OV20" s="694"/>
      <c r="OW20" s="694"/>
      <c r="OX20" s="694"/>
      <c r="OY20" s="694"/>
      <c r="OZ20" s="694"/>
      <c r="PA20" s="694"/>
      <c r="PB20" s="694"/>
      <c r="PC20" s="694"/>
      <c r="PD20" s="694"/>
      <c r="PE20" s="694"/>
      <c r="PF20" s="694"/>
      <c r="PG20" s="694"/>
      <c r="PH20" s="694"/>
      <c r="PI20" s="694"/>
      <c r="PJ20" s="694"/>
      <c r="PK20" s="694"/>
      <c r="PL20" s="694"/>
      <c r="PM20" s="694"/>
      <c r="PN20" s="694"/>
      <c r="PO20" s="694"/>
      <c r="PP20" s="694"/>
      <c r="PQ20" s="694"/>
      <c r="PR20" s="694"/>
      <c r="PS20" s="694"/>
      <c r="PT20" s="694"/>
      <c r="PU20" s="694"/>
      <c r="PV20" s="694"/>
      <c r="PW20" s="694"/>
      <c r="PX20" s="694"/>
      <c r="PY20" s="694"/>
      <c r="PZ20" s="694"/>
      <c r="QA20" s="694"/>
      <c r="QB20" s="694"/>
      <c r="QC20" s="694"/>
      <c r="QD20" s="694"/>
      <c r="QE20" s="694"/>
      <c r="QF20" s="694"/>
      <c r="QG20" s="694"/>
      <c r="QH20" s="694"/>
      <c r="QI20" s="694"/>
      <c r="QJ20" s="694"/>
      <c r="QK20" s="694"/>
      <c r="QL20" s="694"/>
      <c r="QM20" s="694"/>
      <c r="QN20" s="694"/>
      <c r="QO20" s="694"/>
      <c r="QP20" s="694"/>
      <c r="QQ20" s="694"/>
      <c r="QR20" s="694"/>
      <c r="QS20" s="694"/>
      <c r="QT20" s="694"/>
      <c r="QU20" s="694"/>
      <c r="QV20" s="694"/>
      <c r="QW20" s="694"/>
      <c r="QX20" s="694"/>
      <c r="QY20" s="694"/>
      <c r="QZ20" s="694"/>
      <c r="RA20" s="694"/>
      <c r="RB20" s="694"/>
      <c r="RC20" s="694"/>
      <c r="RD20" s="694"/>
      <c r="RE20" s="694"/>
      <c r="RF20" s="694"/>
      <c r="RG20" s="694"/>
      <c r="RH20" s="694"/>
      <c r="RI20" s="694"/>
      <c r="RJ20" s="694"/>
      <c r="RK20" s="694"/>
      <c r="RL20" s="694"/>
      <c r="RM20" s="694"/>
      <c r="RN20" s="694"/>
      <c r="RO20" s="694"/>
      <c r="RP20" s="694"/>
      <c r="RQ20" s="694"/>
      <c r="RR20" s="694"/>
      <c r="RS20" s="694"/>
      <c r="RT20" s="694"/>
      <c r="RU20" s="694"/>
      <c r="RV20" s="694"/>
      <c r="RW20" s="694"/>
      <c r="RX20" s="694"/>
      <c r="RY20" s="694"/>
      <c r="RZ20" s="694"/>
      <c r="SA20" s="694"/>
      <c r="SB20" s="694"/>
      <c r="SC20" s="694"/>
      <c r="SD20" s="694"/>
      <c r="SE20" s="694"/>
      <c r="SF20" s="694"/>
      <c r="SG20" s="694"/>
      <c r="SH20" s="694"/>
      <c r="SI20" s="694"/>
      <c r="SJ20" s="694"/>
      <c r="SK20" s="694"/>
      <c r="SL20" s="694"/>
      <c r="SM20" s="694"/>
      <c r="SN20" s="694"/>
      <c r="SO20" s="694"/>
      <c r="SP20" s="694"/>
      <c r="SQ20" s="694"/>
      <c r="SR20" s="694"/>
      <c r="SS20" s="694"/>
      <c r="ST20" s="694"/>
      <c r="SU20" s="694"/>
      <c r="SV20" s="694"/>
      <c r="SW20" s="694"/>
      <c r="SX20" s="694"/>
      <c r="SY20" s="694"/>
      <c r="SZ20" s="694"/>
      <c r="TA20" s="694"/>
      <c r="TB20" s="694"/>
      <c r="TC20" s="694"/>
      <c r="TD20" s="694"/>
      <c r="TE20" s="694"/>
      <c r="TF20" s="694"/>
      <c r="TG20" s="694"/>
      <c r="TH20" s="694"/>
      <c r="TI20" s="694"/>
      <c r="TJ20" s="694"/>
      <c r="TK20" s="694"/>
      <c r="TL20" s="694"/>
      <c r="TM20" s="694"/>
      <c r="TN20" s="694"/>
      <c r="TO20" s="694"/>
      <c r="TP20" s="694"/>
      <c r="TQ20" s="694"/>
      <c r="TR20" s="694"/>
      <c r="TS20" s="694"/>
      <c r="TT20" s="694"/>
      <c r="TU20" s="694"/>
      <c r="TV20" s="694"/>
      <c r="TW20" s="694"/>
      <c r="TX20" s="694"/>
      <c r="TY20" s="694"/>
      <c r="TZ20" s="694"/>
      <c r="UA20" s="694"/>
      <c r="UB20" s="694"/>
      <c r="UC20" s="694"/>
      <c r="UD20" s="694"/>
      <c r="UE20" s="694"/>
      <c r="UF20" s="694"/>
      <c r="UG20" s="694"/>
      <c r="UH20" s="694"/>
      <c r="UI20" s="694"/>
      <c r="UJ20" s="694"/>
      <c r="UK20" s="694"/>
      <c r="UL20" s="694"/>
      <c r="UM20" s="694"/>
      <c r="UN20" s="694"/>
      <c r="UO20" s="694"/>
      <c r="UP20" s="694"/>
      <c r="UQ20" s="694"/>
      <c r="UR20" s="694"/>
      <c r="US20" s="694"/>
      <c r="UT20" s="694"/>
      <c r="UU20" s="694"/>
      <c r="UV20" s="694"/>
      <c r="UW20" s="694"/>
      <c r="UX20" s="694"/>
      <c r="UY20" s="694"/>
      <c r="UZ20" s="694"/>
      <c r="VA20" s="694"/>
      <c r="VB20" s="694"/>
      <c r="VC20" s="694"/>
      <c r="VD20" s="694"/>
      <c r="VE20" s="694"/>
      <c r="VF20" s="694"/>
      <c r="VG20" s="694"/>
      <c r="VH20" s="694"/>
      <c r="VI20" s="694"/>
      <c r="VJ20" s="694"/>
      <c r="VK20" s="694"/>
      <c r="VL20" s="694"/>
      <c r="VM20" s="694"/>
      <c r="VN20" s="694"/>
      <c r="VO20" s="694"/>
      <c r="VP20" s="694"/>
      <c r="VQ20" s="694"/>
      <c r="VR20" s="694"/>
      <c r="VS20" s="694"/>
      <c r="VT20" s="694"/>
      <c r="VU20" s="694"/>
      <c r="VV20" s="694"/>
      <c r="VW20" s="694"/>
      <c r="VX20" s="694"/>
      <c r="VY20" s="694"/>
      <c r="VZ20" s="694"/>
      <c r="WA20" s="694"/>
      <c r="WB20" s="694"/>
      <c r="WC20" s="694"/>
      <c r="WD20" s="694"/>
      <c r="WE20" s="694"/>
      <c r="WF20" s="694"/>
      <c r="WG20" s="694"/>
      <c r="WH20" s="694"/>
      <c r="WI20" s="694"/>
      <c r="WJ20" s="694"/>
      <c r="WK20" s="694"/>
      <c r="WL20" s="694"/>
      <c r="WM20" s="694"/>
      <c r="WN20" s="694"/>
      <c r="WO20" s="694"/>
      <c r="WP20" s="694"/>
      <c r="WQ20" s="694"/>
      <c r="WR20" s="694"/>
      <c r="WS20" s="694"/>
      <c r="WT20" s="694"/>
      <c r="WU20" s="694"/>
      <c r="WV20" s="694"/>
      <c r="WW20" s="694"/>
      <c r="WX20" s="694"/>
      <c r="WY20" s="694"/>
      <c r="WZ20" s="694"/>
      <c r="XA20" s="694"/>
      <c r="XB20" s="694"/>
      <c r="XC20" s="694"/>
      <c r="XD20" s="694"/>
      <c r="XE20" s="694"/>
      <c r="XF20" s="694"/>
      <c r="XG20" s="694"/>
      <c r="XH20" s="694"/>
      <c r="XI20" s="694"/>
      <c r="XJ20" s="694"/>
      <c r="XK20" s="694"/>
      <c r="XL20" s="694"/>
      <c r="XM20" s="694"/>
      <c r="XN20" s="694"/>
      <c r="XO20" s="694"/>
      <c r="XP20" s="694"/>
      <c r="XQ20" s="694"/>
      <c r="XR20" s="694"/>
      <c r="XS20" s="694"/>
      <c r="XT20" s="694"/>
      <c r="XU20" s="694"/>
      <c r="XV20" s="694"/>
      <c r="XW20" s="694"/>
      <c r="XX20" s="694"/>
      <c r="XY20" s="694"/>
      <c r="XZ20" s="694"/>
      <c r="YA20" s="694"/>
      <c r="YB20" s="694"/>
      <c r="YC20" s="694"/>
      <c r="YD20" s="694"/>
      <c r="YE20" s="694"/>
      <c r="YF20" s="694"/>
      <c r="YG20" s="694"/>
      <c r="YH20" s="694"/>
      <c r="YI20" s="694"/>
      <c r="YJ20" s="694"/>
      <c r="YK20" s="694"/>
      <c r="YL20" s="694"/>
      <c r="YM20" s="694"/>
      <c r="YN20" s="694"/>
      <c r="YO20" s="694"/>
      <c r="YP20" s="694"/>
      <c r="YQ20" s="694"/>
      <c r="YR20" s="694"/>
      <c r="YS20" s="694"/>
      <c r="YT20" s="694"/>
      <c r="YU20" s="694"/>
      <c r="YV20" s="694"/>
      <c r="YW20" s="694"/>
      <c r="YX20" s="694"/>
      <c r="YY20" s="694"/>
      <c r="YZ20" s="694"/>
      <c r="ZA20" s="694"/>
      <c r="ZB20" s="694"/>
      <c r="ZC20" s="694"/>
      <c r="ZD20" s="694"/>
      <c r="ZE20" s="694"/>
      <c r="ZF20" s="694"/>
      <c r="ZG20" s="694"/>
      <c r="ZH20" s="694"/>
      <c r="ZI20" s="694"/>
      <c r="ZJ20" s="694"/>
      <c r="ZK20" s="694"/>
      <c r="ZL20" s="694"/>
      <c r="ZM20" s="694"/>
      <c r="ZN20" s="694"/>
      <c r="ZO20" s="694"/>
      <c r="ZP20" s="694"/>
      <c r="ZQ20" s="694"/>
      <c r="ZR20" s="694"/>
      <c r="ZS20" s="694"/>
      <c r="ZT20" s="694"/>
      <c r="ZU20" s="694"/>
      <c r="ZV20" s="694"/>
      <c r="ZW20" s="694"/>
      <c r="ZX20" s="694"/>
      <c r="ZY20" s="694"/>
      <c r="ZZ20" s="694"/>
      <c r="AAA20" s="694"/>
      <c r="AAB20" s="694"/>
      <c r="AAC20" s="694"/>
      <c r="AAD20" s="694"/>
      <c r="AAE20" s="694"/>
      <c r="AAF20" s="694"/>
      <c r="AAG20" s="694"/>
      <c r="AAH20" s="694"/>
      <c r="AAI20" s="694"/>
      <c r="AAJ20" s="694"/>
      <c r="AAK20" s="694"/>
      <c r="AAL20" s="694"/>
      <c r="AAM20" s="694"/>
      <c r="AAN20" s="694"/>
      <c r="AAO20" s="694"/>
      <c r="AAP20" s="694"/>
      <c r="AAQ20" s="694"/>
      <c r="AAR20" s="694"/>
      <c r="AAS20" s="694"/>
      <c r="AAT20" s="694"/>
      <c r="AAU20" s="694"/>
      <c r="AAV20" s="694"/>
      <c r="AAW20" s="694"/>
      <c r="AAX20" s="694"/>
      <c r="AAY20" s="694"/>
      <c r="AAZ20" s="694"/>
      <c r="ABA20" s="694"/>
      <c r="ABB20" s="694"/>
      <c r="ABC20" s="694"/>
      <c r="ABD20" s="694"/>
      <c r="ABE20" s="694"/>
      <c r="ABF20" s="694"/>
      <c r="ABG20" s="694"/>
      <c r="ABH20" s="694"/>
      <c r="ABI20" s="694"/>
      <c r="ABJ20" s="694"/>
      <c r="ABK20" s="694"/>
      <c r="ABL20" s="694"/>
      <c r="ABM20" s="694"/>
      <c r="ABN20" s="694"/>
      <c r="ABO20" s="694"/>
      <c r="ABP20" s="694"/>
      <c r="ABQ20" s="694"/>
      <c r="ABR20" s="694"/>
      <c r="ABS20" s="694"/>
      <c r="ABT20" s="694"/>
      <c r="ABU20" s="694"/>
      <c r="ABV20" s="694"/>
      <c r="ABW20" s="694"/>
      <c r="ABX20" s="694"/>
      <c r="ABY20" s="694"/>
      <c r="ABZ20" s="694"/>
      <c r="ACA20" s="694"/>
      <c r="ACB20" s="694"/>
      <c r="ACC20" s="694"/>
      <c r="ACD20" s="694"/>
      <c r="ACE20" s="694"/>
      <c r="ACF20" s="694"/>
      <c r="ACG20" s="694"/>
      <c r="ACH20" s="694"/>
      <c r="ACI20" s="694"/>
      <c r="ACJ20" s="694"/>
      <c r="ACK20" s="694"/>
      <c r="ACL20" s="694"/>
      <c r="ACM20" s="694"/>
      <c r="ACN20" s="694"/>
      <c r="ACO20" s="694"/>
      <c r="ACP20" s="694"/>
      <c r="ACQ20" s="694"/>
      <c r="ACR20" s="694"/>
      <c r="ACS20" s="694"/>
      <c r="ACT20" s="694"/>
      <c r="ACU20" s="694"/>
      <c r="ACV20" s="694"/>
      <c r="ACW20" s="694"/>
      <c r="ACX20" s="694"/>
      <c r="ACY20" s="694"/>
      <c r="ACZ20" s="694"/>
      <c r="ADA20" s="694"/>
      <c r="ADB20" s="694"/>
      <c r="ADC20" s="694"/>
      <c r="ADD20" s="694"/>
      <c r="ADE20" s="694"/>
      <c r="ADF20" s="694"/>
      <c r="ADG20" s="694"/>
      <c r="ADH20" s="694"/>
      <c r="ADI20" s="694"/>
      <c r="ADJ20" s="694"/>
      <c r="ADK20" s="694"/>
      <c r="ADL20" s="694"/>
      <c r="ADM20" s="694"/>
      <c r="ADN20" s="694"/>
      <c r="ADO20" s="694"/>
      <c r="ADP20" s="694"/>
      <c r="ADQ20" s="694"/>
      <c r="ADR20" s="694"/>
      <c r="ADS20" s="694"/>
      <c r="ADT20" s="694"/>
      <c r="ADU20" s="694"/>
      <c r="ADV20" s="694"/>
      <c r="ADW20" s="694"/>
      <c r="ADX20" s="694"/>
      <c r="ADY20" s="694"/>
      <c r="ADZ20" s="694"/>
      <c r="AEA20" s="694"/>
      <c r="AEB20" s="694"/>
      <c r="AEC20" s="694"/>
      <c r="AED20" s="694"/>
      <c r="AEE20" s="694"/>
      <c r="AEF20" s="694"/>
      <c r="AEG20" s="694"/>
      <c r="AEH20" s="694"/>
      <c r="AEI20" s="694"/>
      <c r="AEJ20" s="694"/>
      <c r="AEK20" s="694"/>
      <c r="AEL20" s="694"/>
      <c r="AEM20" s="694"/>
      <c r="AEN20" s="694"/>
      <c r="AEO20" s="694"/>
      <c r="AEP20" s="694"/>
      <c r="AEQ20" s="694"/>
      <c r="AER20" s="694"/>
      <c r="AES20" s="694"/>
      <c r="AET20" s="694"/>
      <c r="AEU20" s="694"/>
      <c r="AEV20" s="694"/>
      <c r="AEW20" s="694"/>
      <c r="AEX20" s="694"/>
      <c r="AEY20" s="694"/>
      <c r="AEZ20" s="694"/>
      <c r="AFA20" s="694"/>
      <c r="AFB20" s="694"/>
      <c r="AFC20" s="694"/>
      <c r="AFD20" s="694"/>
      <c r="AFE20" s="694"/>
      <c r="AFF20" s="694"/>
      <c r="AFG20" s="694"/>
      <c r="AFH20" s="694"/>
      <c r="AFI20" s="694"/>
      <c r="AFJ20" s="694"/>
      <c r="AFK20" s="694"/>
      <c r="AFL20" s="694"/>
      <c r="AFM20" s="694"/>
      <c r="AFN20" s="694"/>
      <c r="AFO20" s="694"/>
      <c r="AFP20" s="694"/>
      <c r="AFQ20" s="694"/>
      <c r="AFR20" s="694"/>
      <c r="AFS20" s="694"/>
      <c r="AFT20" s="694"/>
      <c r="AFU20" s="694"/>
      <c r="AFV20" s="694"/>
      <c r="AFW20" s="694"/>
      <c r="AFX20" s="694"/>
      <c r="AFY20" s="694"/>
      <c r="AFZ20" s="694"/>
      <c r="AGA20" s="694"/>
      <c r="AGB20" s="694"/>
      <c r="AGC20" s="694"/>
      <c r="AGD20" s="694"/>
      <c r="AGE20" s="694"/>
      <c r="AGF20" s="694"/>
      <c r="AGG20" s="694"/>
      <c r="AGH20" s="694"/>
      <c r="AGI20" s="694"/>
      <c r="AGJ20" s="694"/>
      <c r="AGK20" s="694"/>
      <c r="AGL20" s="694"/>
      <c r="AGM20" s="694"/>
      <c r="AGN20" s="694"/>
      <c r="AGO20" s="694"/>
      <c r="AGP20" s="694"/>
      <c r="AGQ20" s="694"/>
      <c r="AGR20" s="694"/>
      <c r="AGS20" s="694"/>
      <c r="AGT20" s="694"/>
      <c r="AGU20" s="694"/>
      <c r="AGV20" s="694"/>
      <c r="AGW20" s="694"/>
      <c r="AGX20" s="694"/>
      <c r="AGY20" s="694"/>
      <c r="AGZ20" s="694"/>
      <c r="AHA20" s="694"/>
      <c r="AHB20" s="694"/>
      <c r="AHC20" s="694"/>
      <c r="AHD20" s="694"/>
      <c r="AHE20" s="694"/>
      <c r="AHF20" s="694"/>
      <c r="AHG20" s="694"/>
      <c r="AHH20" s="694"/>
      <c r="AHI20" s="694"/>
      <c r="AHJ20" s="694"/>
      <c r="AHK20" s="694"/>
      <c r="AHL20" s="694"/>
      <c r="AHM20" s="694"/>
      <c r="AHN20" s="694"/>
      <c r="AHO20" s="694"/>
      <c r="AHP20" s="694"/>
      <c r="AHQ20" s="694"/>
      <c r="AHR20" s="694"/>
      <c r="AHS20" s="694"/>
      <c r="AHT20" s="694"/>
      <c r="AHU20" s="694"/>
      <c r="AHV20" s="694"/>
      <c r="AHW20" s="694"/>
      <c r="AHX20" s="694"/>
      <c r="AHY20" s="694"/>
      <c r="AHZ20" s="694"/>
      <c r="AIA20" s="694"/>
      <c r="AIB20" s="694"/>
      <c r="AIC20" s="694"/>
      <c r="AID20" s="694"/>
      <c r="AIE20" s="694"/>
      <c r="AIF20" s="694"/>
      <c r="AIG20" s="694"/>
      <c r="AIH20" s="694"/>
      <c r="AII20" s="694"/>
      <c r="AIJ20" s="694"/>
      <c r="AIK20" s="694"/>
      <c r="AIL20" s="694"/>
      <c r="AIM20" s="694"/>
      <c r="AIN20" s="694"/>
      <c r="AIO20" s="694"/>
      <c r="AIP20" s="694"/>
      <c r="AIQ20" s="694"/>
      <c r="AIR20" s="694"/>
      <c r="AIS20" s="694"/>
      <c r="AIT20" s="694"/>
      <c r="AIU20" s="694"/>
      <c r="AIV20" s="694"/>
      <c r="AIW20" s="694"/>
      <c r="AIX20" s="694"/>
      <c r="AIY20" s="694"/>
      <c r="AIZ20" s="694"/>
      <c r="AJA20" s="694"/>
      <c r="AJB20" s="694"/>
      <c r="AJC20" s="694"/>
      <c r="AJD20" s="694"/>
      <c r="AJE20" s="694"/>
      <c r="AJF20" s="694"/>
      <c r="AJG20" s="694"/>
      <c r="AJH20" s="694"/>
      <c r="AJI20" s="694"/>
      <c r="AJJ20" s="694"/>
      <c r="AJK20" s="694"/>
      <c r="AJL20" s="694"/>
      <c r="AJM20" s="694"/>
      <c r="AJN20" s="694"/>
      <c r="AJO20" s="694"/>
      <c r="AJP20" s="694"/>
      <c r="AJQ20" s="694"/>
      <c r="AJR20" s="694"/>
      <c r="AJS20" s="694"/>
      <c r="AJT20" s="694"/>
      <c r="AJU20" s="694"/>
      <c r="AJV20" s="694"/>
      <c r="AJW20" s="694"/>
      <c r="AJX20" s="694"/>
      <c r="AJY20" s="694"/>
      <c r="AJZ20" s="694"/>
      <c r="AKA20" s="694"/>
      <c r="AKB20" s="694"/>
      <c r="AKC20" s="694"/>
      <c r="AKD20" s="694"/>
      <c r="AKE20" s="694"/>
      <c r="AKF20" s="694"/>
      <c r="AKG20" s="694"/>
      <c r="AKH20" s="694"/>
      <c r="AKI20" s="694"/>
      <c r="AKJ20" s="694"/>
    </row>
    <row r="21" spans="1:972">
      <c r="A21" s="737" t="s">
        <v>537</v>
      </c>
      <c r="B21" s="737"/>
      <c r="C21" s="737"/>
      <c r="D21" s="737"/>
      <c r="E21" s="737"/>
      <c r="F21" s="737"/>
      <c r="G21" s="730"/>
      <c r="H21" s="765"/>
      <c r="I21" s="724">
        <v>67.959172747554788</v>
      </c>
      <c r="J21" s="724">
        <v>75.420819406467615</v>
      </c>
      <c r="K21" s="724">
        <v>125.58071808692435</v>
      </c>
      <c r="L21" s="724">
        <v>131.88729531765159</v>
      </c>
      <c r="M21" s="694"/>
      <c r="N21" s="25"/>
      <c r="O21" s="724"/>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c r="BN21" s="727"/>
      <c r="BO21" s="727"/>
      <c r="BP21" s="727"/>
      <c r="BQ21" s="727"/>
      <c r="BR21" s="727"/>
      <c r="BS21" s="727"/>
      <c r="BT21" s="727"/>
      <c r="BU21" s="727"/>
      <c r="BV21" s="727"/>
      <c r="BW21" s="727"/>
      <c r="BX21" s="727"/>
      <c r="BY21" s="727"/>
      <c r="BZ21" s="727"/>
      <c r="CA21" s="727"/>
      <c r="CB21" s="727"/>
      <c r="CC21" s="727"/>
      <c r="CD21" s="727"/>
      <c r="CE21" s="727"/>
      <c r="CF21" s="727"/>
      <c r="CG21" s="727"/>
      <c r="CH21" s="727"/>
      <c r="CI21" s="727"/>
      <c r="CJ21" s="727"/>
      <c r="CK21" s="727"/>
      <c r="CL21" s="727"/>
      <c r="CM21" s="727"/>
      <c r="CN21" s="727"/>
      <c r="CO21" s="727"/>
      <c r="CP21" s="727"/>
      <c r="CQ21" s="727"/>
      <c r="CR21" s="727"/>
      <c r="CS21" s="727"/>
      <c r="CT21" s="727"/>
      <c r="CU21" s="727"/>
      <c r="CV21" s="727"/>
      <c r="CW21" s="727"/>
      <c r="CX21" s="727"/>
      <c r="CY21" s="727"/>
      <c r="CZ21" s="727"/>
      <c r="DA21" s="727"/>
      <c r="DB21" s="727"/>
      <c r="DC21" s="727"/>
      <c r="DD21" s="727"/>
      <c r="DE21" s="727"/>
      <c r="DF21" s="727"/>
      <c r="DG21" s="727"/>
      <c r="DH21" s="727"/>
      <c r="DI21" s="727"/>
      <c r="DJ21" s="727"/>
      <c r="DK21" s="727"/>
      <c r="DL21" s="727"/>
      <c r="DM21" s="727"/>
      <c r="DN21" s="727"/>
      <c r="DO21" s="727"/>
      <c r="DP21" s="727"/>
      <c r="DQ21" s="727"/>
      <c r="DR21" s="727"/>
      <c r="DS21" s="727"/>
      <c r="DT21" s="727"/>
      <c r="DU21" s="727"/>
      <c r="DV21" s="727"/>
      <c r="DW21" s="727"/>
      <c r="DX21" s="727"/>
      <c r="DY21" s="727"/>
      <c r="DZ21" s="727"/>
      <c r="EA21" s="727"/>
      <c r="EB21" s="727"/>
      <c r="EC21" s="727"/>
      <c r="ED21" s="727"/>
      <c r="EE21" s="727"/>
      <c r="EF21" s="727"/>
      <c r="EG21" s="727"/>
      <c r="EH21" s="727"/>
      <c r="EI21" s="727"/>
      <c r="EJ21" s="727"/>
      <c r="EK21" s="727"/>
      <c r="EL21" s="727"/>
      <c r="EM21" s="727"/>
      <c r="EN21" s="727"/>
      <c r="EO21" s="727"/>
      <c r="EP21" s="727"/>
      <c r="EQ21" s="727"/>
      <c r="ER21" s="727"/>
      <c r="ES21" s="727"/>
      <c r="ET21" s="727"/>
      <c r="EU21" s="727"/>
      <c r="EV21" s="727"/>
      <c r="EW21" s="727"/>
      <c r="EX21" s="727"/>
      <c r="EY21" s="727"/>
      <c r="EZ21" s="727"/>
      <c r="FA21" s="727"/>
      <c r="FB21" s="727"/>
      <c r="FC21" s="727"/>
      <c r="FD21" s="727"/>
      <c r="FE21" s="727"/>
      <c r="FF21" s="727"/>
      <c r="FG21" s="727"/>
      <c r="FH21" s="727"/>
      <c r="FI21" s="727"/>
      <c r="FJ21" s="727"/>
      <c r="FK21" s="727"/>
      <c r="FL21" s="727"/>
      <c r="FM21" s="727"/>
      <c r="FN21" s="727"/>
      <c r="FO21" s="727"/>
      <c r="FP21" s="727"/>
      <c r="FQ21" s="727"/>
      <c r="FR21" s="727"/>
      <c r="FS21" s="727"/>
      <c r="FT21" s="727"/>
      <c r="FU21" s="727"/>
      <c r="FV21" s="727"/>
      <c r="FW21" s="727"/>
      <c r="FX21" s="727"/>
      <c r="FY21" s="727"/>
      <c r="FZ21" s="727"/>
      <c r="GA21" s="727"/>
      <c r="GB21" s="727"/>
      <c r="GC21" s="727"/>
      <c r="GD21" s="727"/>
      <c r="GE21" s="727"/>
      <c r="GF21" s="727"/>
      <c r="GG21" s="727"/>
      <c r="GH21" s="727"/>
      <c r="GI21" s="727"/>
      <c r="GJ21" s="727"/>
      <c r="GK21" s="727"/>
      <c r="GL21" s="727"/>
      <c r="GM21" s="727"/>
      <c r="GN21" s="727"/>
      <c r="GO21" s="727"/>
      <c r="GP21" s="727"/>
      <c r="GQ21" s="727"/>
      <c r="GR21" s="727"/>
      <c r="GS21" s="727"/>
      <c r="GT21" s="727"/>
      <c r="GU21" s="727"/>
      <c r="GV21" s="694"/>
      <c r="GW21" s="694"/>
      <c r="GX21" s="694"/>
      <c r="GY21" s="694"/>
      <c r="GZ21" s="694"/>
      <c r="HA21" s="694"/>
      <c r="HB21" s="694"/>
      <c r="HC21" s="694"/>
      <c r="HD21" s="694"/>
      <c r="HE21" s="694"/>
      <c r="HF21" s="694"/>
      <c r="HG21" s="694"/>
      <c r="HH21" s="694"/>
      <c r="HI21" s="694"/>
      <c r="HJ21" s="694"/>
      <c r="HK21" s="694"/>
      <c r="HL21" s="694"/>
      <c r="HM21" s="694"/>
      <c r="HN21" s="694"/>
      <c r="HO21" s="694"/>
      <c r="HP21" s="694"/>
      <c r="HQ21" s="694"/>
      <c r="HR21" s="694"/>
      <c r="HS21" s="694"/>
      <c r="HT21" s="694"/>
      <c r="HU21" s="694"/>
      <c r="HV21" s="694"/>
      <c r="HW21" s="694"/>
      <c r="HX21" s="694"/>
      <c r="HY21" s="694"/>
      <c r="HZ21" s="694"/>
      <c r="IA21" s="694"/>
      <c r="IB21" s="694"/>
      <c r="IC21" s="694"/>
      <c r="ID21" s="694"/>
      <c r="IE21" s="694"/>
      <c r="IF21" s="694"/>
      <c r="IG21" s="694"/>
      <c r="IH21" s="694"/>
      <c r="II21" s="694"/>
      <c r="IJ21" s="694"/>
      <c r="IK21" s="694"/>
      <c r="IL21" s="694"/>
      <c r="IM21" s="694"/>
      <c r="IN21" s="694"/>
      <c r="IO21" s="694"/>
      <c r="IP21" s="694"/>
      <c r="IQ21" s="694"/>
      <c r="IR21" s="694"/>
      <c r="IS21" s="694"/>
      <c r="IT21" s="694"/>
      <c r="IU21" s="694"/>
      <c r="IV21" s="694"/>
      <c r="IW21" s="694"/>
      <c r="IX21" s="694"/>
      <c r="IY21" s="694"/>
      <c r="IZ21" s="694"/>
      <c r="JA21" s="694"/>
      <c r="JB21" s="694"/>
      <c r="JC21" s="694"/>
      <c r="JD21" s="694"/>
      <c r="JE21" s="694"/>
      <c r="JF21" s="694"/>
      <c r="JG21" s="694"/>
      <c r="JH21" s="694"/>
      <c r="JI21" s="694"/>
      <c r="JJ21" s="694"/>
      <c r="JK21" s="694"/>
      <c r="JL21" s="694"/>
      <c r="JM21" s="694"/>
      <c r="JN21" s="694"/>
      <c r="JO21" s="694"/>
      <c r="JP21" s="694"/>
      <c r="JQ21" s="694"/>
      <c r="JR21" s="694"/>
      <c r="JS21" s="694"/>
      <c r="JT21" s="694"/>
      <c r="JU21" s="694"/>
      <c r="JV21" s="694"/>
      <c r="JW21" s="694"/>
      <c r="JX21" s="694"/>
      <c r="JY21" s="694"/>
      <c r="JZ21" s="694"/>
      <c r="KA21" s="694"/>
      <c r="KB21" s="694"/>
      <c r="KC21" s="694"/>
      <c r="KD21" s="694"/>
      <c r="KE21" s="694"/>
      <c r="KF21" s="694"/>
      <c r="KG21" s="694"/>
      <c r="KH21" s="694"/>
      <c r="KI21" s="694"/>
      <c r="KJ21" s="694"/>
      <c r="KK21" s="694"/>
      <c r="KL21" s="694"/>
      <c r="KM21" s="694"/>
      <c r="KN21" s="694"/>
      <c r="KO21" s="694"/>
      <c r="KP21" s="694"/>
      <c r="KQ21" s="694"/>
      <c r="KR21" s="694"/>
      <c r="KS21" s="694"/>
      <c r="KT21" s="694"/>
      <c r="KU21" s="694"/>
      <c r="KV21" s="694"/>
      <c r="KW21" s="694"/>
      <c r="KX21" s="694"/>
      <c r="KY21" s="694"/>
      <c r="KZ21" s="694"/>
      <c r="LA21" s="694"/>
      <c r="LB21" s="694"/>
      <c r="LC21" s="694"/>
      <c r="LD21" s="694"/>
      <c r="LE21" s="694"/>
      <c r="LF21" s="694"/>
      <c r="LG21" s="694"/>
      <c r="LH21" s="694"/>
      <c r="LI21" s="694"/>
      <c r="LJ21" s="694"/>
      <c r="LK21" s="694"/>
      <c r="LL21" s="694"/>
      <c r="LM21" s="694"/>
      <c r="LN21" s="694"/>
      <c r="LO21" s="694"/>
      <c r="LP21" s="694"/>
      <c r="LQ21" s="694"/>
      <c r="LR21" s="694"/>
      <c r="LS21" s="694"/>
      <c r="LT21" s="694"/>
      <c r="LU21" s="694"/>
      <c r="LV21" s="694"/>
      <c r="LW21" s="694"/>
      <c r="LX21" s="694"/>
      <c r="LY21" s="694"/>
      <c r="LZ21" s="694"/>
      <c r="MA21" s="694"/>
      <c r="MB21" s="694"/>
      <c r="MC21" s="694"/>
      <c r="MD21" s="694"/>
      <c r="ME21" s="694"/>
      <c r="MF21" s="694"/>
      <c r="MG21" s="694"/>
      <c r="MH21" s="694"/>
      <c r="MI21" s="694"/>
      <c r="MJ21" s="694"/>
      <c r="MK21" s="694"/>
      <c r="ML21" s="694"/>
      <c r="MM21" s="694"/>
      <c r="MN21" s="694"/>
      <c r="MO21" s="694"/>
      <c r="MP21" s="694"/>
      <c r="MQ21" s="694"/>
      <c r="MR21" s="694"/>
      <c r="MS21" s="694"/>
      <c r="MT21" s="694"/>
      <c r="MU21" s="694"/>
      <c r="MV21" s="694"/>
      <c r="MW21" s="694"/>
      <c r="MX21" s="694"/>
      <c r="MY21" s="694"/>
      <c r="MZ21" s="694"/>
      <c r="NA21" s="694"/>
      <c r="NB21" s="694"/>
      <c r="NC21" s="694"/>
      <c r="ND21" s="694"/>
      <c r="NE21" s="694"/>
      <c r="NF21" s="694"/>
      <c r="NG21" s="694"/>
      <c r="NH21" s="694"/>
      <c r="NI21" s="694"/>
      <c r="NJ21" s="694"/>
      <c r="NK21" s="694"/>
      <c r="NL21" s="694"/>
      <c r="NM21" s="694"/>
      <c r="NN21" s="694"/>
      <c r="NO21" s="694"/>
      <c r="NP21" s="694"/>
      <c r="NQ21" s="694"/>
      <c r="NR21" s="694"/>
      <c r="NS21" s="694"/>
      <c r="NT21" s="694"/>
      <c r="NU21" s="694"/>
      <c r="NV21" s="694"/>
      <c r="NW21" s="694"/>
      <c r="NX21" s="694"/>
      <c r="NY21" s="694"/>
      <c r="NZ21" s="694"/>
      <c r="OA21" s="694"/>
      <c r="OB21" s="694"/>
      <c r="OC21" s="694"/>
      <c r="OD21" s="694"/>
      <c r="OE21" s="694"/>
      <c r="OF21" s="694"/>
      <c r="OG21" s="694"/>
      <c r="OH21" s="694"/>
      <c r="OI21" s="694"/>
      <c r="OJ21" s="694"/>
      <c r="OK21" s="694"/>
      <c r="OL21" s="694"/>
      <c r="OM21" s="694"/>
      <c r="ON21" s="694"/>
      <c r="OO21" s="694"/>
      <c r="OP21" s="694"/>
      <c r="OQ21" s="694"/>
      <c r="OR21" s="694"/>
      <c r="OS21" s="694"/>
      <c r="OT21" s="694"/>
      <c r="OU21" s="694"/>
      <c r="OV21" s="694"/>
      <c r="OW21" s="694"/>
      <c r="OX21" s="694"/>
      <c r="OY21" s="694"/>
      <c r="OZ21" s="694"/>
      <c r="PA21" s="694"/>
      <c r="PB21" s="694"/>
      <c r="PC21" s="694"/>
      <c r="PD21" s="694"/>
      <c r="PE21" s="694"/>
      <c r="PF21" s="694"/>
      <c r="PG21" s="694"/>
      <c r="PH21" s="694"/>
      <c r="PI21" s="694"/>
      <c r="PJ21" s="694"/>
      <c r="PK21" s="694"/>
      <c r="PL21" s="694"/>
      <c r="PM21" s="694"/>
      <c r="PN21" s="694"/>
      <c r="PO21" s="694"/>
      <c r="PP21" s="694"/>
      <c r="PQ21" s="694"/>
      <c r="PR21" s="694"/>
      <c r="PS21" s="694"/>
      <c r="PT21" s="694"/>
      <c r="PU21" s="694"/>
      <c r="PV21" s="694"/>
      <c r="PW21" s="694"/>
      <c r="PX21" s="694"/>
      <c r="PY21" s="694"/>
      <c r="PZ21" s="694"/>
      <c r="QA21" s="694"/>
      <c r="QB21" s="694"/>
      <c r="QC21" s="694"/>
      <c r="QD21" s="694"/>
      <c r="QE21" s="694"/>
      <c r="QF21" s="694"/>
      <c r="QG21" s="694"/>
      <c r="QH21" s="694"/>
      <c r="QI21" s="694"/>
      <c r="QJ21" s="694"/>
      <c r="QK21" s="694"/>
      <c r="QL21" s="694"/>
      <c r="QM21" s="694"/>
      <c r="QN21" s="694"/>
      <c r="QO21" s="694"/>
      <c r="QP21" s="694"/>
      <c r="QQ21" s="694"/>
      <c r="QR21" s="694"/>
      <c r="QS21" s="694"/>
      <c r="QT21" s="694"/>
      <c r="QU21" s="694"/>
      <c r="QV21" s="694"/>
      <c r="QW21" s="694"/>
      <c r="QX21" s="694"/>
      <c r="QY21" s="694"/>
      <c r="QZ21" s="694"/>
      <c r="RA21" s="694"/>
      <c r="RB21" s="694"/>
      <c r="RC21" s="694"/>
      <c r="RD21" s="694"/>
      <c r="RE21" s="694"/>
      <c r="RF21" s="694"/>
      <c r="RG21" s="694"/>
      <c r="RH21" s="694"/>
      <c r="RI21" s="694"/>
      <c r="RJ21" s="694"/>
      <c r="RK21" s="694"/>
      <c r="RL21" s="694"/>
      <c r="RM21" s="694"/>
      <c r="RN21" s="694"/>
      <c r="RO21" s="694"/>
      <c r="RP21" s="694"/>
      <c r="RQ21" s="694"/>
      <c r="RR21" s="694"/>
      <c r="RS21" s="694"/>
      <c r="RT21" s="694"/>
      <c r="RU21" s="694"/>
      <c r="RV21" s="694"/>
      <c r="RW21" s="694"/>
      <c r="RX21" s="694"/>
      <c r="RY21" s="694"/>
      <c r="RZ21" s="694"/>
      <c r="SA21" s="694"/>
      <c r="SB21" s="694"/>
      <c r="SC21" s="694"/>
      <c r="SD21" s="694"/>
      <c r="SE21" s="694"/>
      <c r="SF21" s="694"/>
      <c r="SG21" s="694"/>
      <c r="SH21" s="694"/>
      <c r="SI21" s="694"/>
      <c r="SJ21" s="694"/>
      <c r="SK21" s="694"/>
      <c r="SL21" s="694"/>
      <c r="SM21" s="694"/>
      <c r="SN21" s="694"/>
      <c r="SO21" s="694"/>
      <c r="SP21" s="694"/>
      <c r="SQ21" s="694"/>
      <c r="SR21" s="694"/>
      <c r="SS21" s="694"/>
      <c r="ST21" s="694"/>
      <c r="SU21" s="694"/>
      <c r="SV21" s="694"/>
      <c r="SW21" s="694"/>
      <c r="SX21" s="694"/>
      <c r="SY21" s="694"/>
      <c r="SZ21" s="694"/>
      <c r="TA21" s="694"/>
      <c r="TB21" s="694"/>
      <c r="TC21" s="694"/>
      <c r="TD21" s="694"/>
      <c r="TE21" s="694"/>
      <c r="TF21" s="694"/>
      <c r="TG21" s="694"/>
      <c r="TH21" s="694"/>
      <c r="TI21" s="694"/>
      <c r="TJ21" s="694"/>
      <c r="TK21" s="694"/>
      <c r="TL21" s="694"/>
      <c r="TM21" s="694"/>
      <c r="TN21" s="694"/>
      <c r="TO21" s="694"/>
      <c r="TP21" s="694"/>
      <c r="TQ21" s="694"/>
      <c r="TR21" s="694"/>
      <c r="TS21" s="694"/>
      <c r="TT21" s="694"/>
      <c r="TU21" s="694"/>
      <c r="TV21" s="694"/>
      <c r="TW21" s="694"/>
      <c r="TX21" s="694"/>
      <c r="TY21" s="694"/>
      <c r="TZ21" s="694"/>
      <c r="UA21" s="694"/>
      <c r="UB21" s="694"/>
      <c r="UC21" s="694"/>
      <c r="UD21" s="694"/>
      <c r="UE21" s="694"/>
      <c r="UF21" s="694"/>
      <c r="UG21" s="694"/>
      <c r="UH21" s="694"/>
      <c r="UI21" s="694"/>
      <c r="UJ21" s="694"/>
      <c r="UK21" s="694"/>
      <c r="UL21" s="694"/>
      <c r="UM21" s="694"/>
      <c r="UN21" s="694"/>
      <c r="UO21" s="694"/>
      <c r="UP21" s="694"/>
      <c r="UQ21" s="694"/>
      <c r="UR21" s="694"/>
      <c r="US21" s="694"/>
      <c r="UT21" s="694"/>
      <c r="UU21" s="694"/>
      <c r="UV21" s="694"/>
      <c r="UW21" s="694"/>
      <c r="UX21" s="694"/>
      <c r="UY21" s="694"/>
      <c r="UZ21" s="694"/>
      <c r="VA21" s="694"/>
      <c r="VB21" s="694"/>
      <c r="VC21" s="694"/>
      <c r="VD21" s="694"/>
      <c r="VE21" s="694"/>
      <c r="VF21" s="694"/>
      <c r="VG21" s="694"/>
      <c r="VH21" s="694"/>
      <c r="VI21" s="694"/>
      <c r="VJ21" s="694"/>
      <c r="VK21" s="694"/>
      <c r="VL21" s="694"/>
      <c r="VM21" s="694"/>
      <c r="VN21" s="694"/>
      <c r="VO21" s="694"/>
      <c r="VP21" s="694"/>
      <c r="VQ21" s="694"/>
      <c r="VR21" s="694"/>
      <c r="VS21" s="694"/>
      <c r="VT21" s="694"/>
      <c r="VU21" s="694"/>
      <c r="VV21" s="694"/>
      <c r="VW21" s="694"/>
      <c r="VX21" s="694"/>
      <c r="VY21" s="694"/>
      <c r="VZ21" s="694"/>
      <c r="WA21" s="694"/>
      <c r="WB21" s="694"/>
      <c r="WC21" s="694"/>
      <c r="WD21" s="694"/>
      <c r="WE21" s="694"/>
      <c r="WF21" s="694"/>
      <c r="WG21" s="694"/>
      <c r="WH21" s="694"/>
      <c r="WI21" s="694"/>
      <c r="WJ21" s="694"/>
      <c r="WK21" s="694"/>
      <c r="WL21" s="694"/>
      <c r="WM21" s="694"/>
      <c r="WN21" s="694"/>
      <c r="WO21" s="694"/>
      <c r="WP21" s="694"/>
      <c r="WQ21" s="694"/>
      <c r="WR21" s="694"/>
      <c r="WS21" s="694"/>
      <c r="WT21" s="694"/>
      <c r="WU21" s="694"/>
      <c r="WV21" s="694"/>
      <c r="WW21" s="694"/>
      <c r="WX21" s="694"/>
      <c r="WY21" s="694"/>
      <c r="WZ21" s="694"/>
      <c r="XA21" s="694"/>
      <c r="XB21" s="694"/>
      <c r="XC21" s="694"/>
      <c r="XD21" s="694"/>
      <c r="XE21" s="694"/>
      <c r="XF21" s="694"/>
      <c r="XG21" s="694"/>
      <c r="XH21" s="694"/>
      <c r="XI21" s="694"/>
      <c r="XJ21" s="694"/>
      <c r="XK21" s="694"/>
      <c r="XL21" s="694"/>
      <c r="XM21" s="694"/>
      <c r="XN21" s="694"/>
      <c r="XO21" s="694"/>
      <c r="XP21" s="694"/>
      <c r="XQ21" s="694"/>
      <c r="XR21" s="694"/>
      <c r="XS21" s="694"/>
      <c r="XT21" s="694"/>
      <c r="XU21" s="694"/>
      <c r="XV21" s="694"/>
      <c r="XW21" s="694"/>
      <c r="XX21" s="694"/>
      <c r="XY21" s="694"/>
      <c r="XZ21" s="694"/>
      <c r="YA21" s="694"/>
      <c r="YB21" s="694"/>
      <c r="YC21" s="694"/>
      <c r="YD21" s="694"/>
      <c r="YE21" s="694"/>
      <c r="YF21" s="694"/>
      <c r="YG21" s="694"/>
      <c r="YH21" s="694"/>
      <c r="YI21" s="694"/>
      <c r="YJ21" s="694"/>
      <c r="YK21" s="694"/>
      <c r="YL21" s="694"/>
      <c r="YM21" s="694"/>
      <c r="YN21" s="694"/>
      <c r="YO21" s="694"/>
      <c r="YP21" s="694"/>
      <c r="YQ21" s="694"/>
      <c r="YR21" s="694"/>
      <c r="YS21" s="694"/>
      <c r="YT21" s="694"/>
      <c r="YU21" s="694"/>
      <c r="YV21" s="694"/>
      <c r="YW21" s="694"/>
      <c r="YX21" s="694"/>
      <c r="YY21" s="694"/>
      <c r="YZ21" s="694"/>
      <c r="ZA21" s="694"/>
      <c r="ZB21" s="694"/>
      <c r="ZC21" s="694"/>
      <c r="ZD21" s="694"/>
      <c r="ZE21" s="694"/>
      <c r="ZF21" s="694"/>
      <c r="ZG21" s="694"/>
      <c r="ZH21" s="694"/>
      <c r="ZI21" s="694"/>
      <c r="ZJ21" s="694"/>
      <c r="ZK21" s="694"/>
      <c r="ZL21" s="694"/>
      <c r="ZM21" s="694"/>
      <c r="ZN21" s="694"/>
      <c r="ZO21" s="694"/>
      <c r="ZP21" s="694"/>
      <c r="ZQ21" s="694"/>
      <c r="ZR21" s="694"/>
      <c r="ZS21" s="694"/>
      <c r="ZT21" s="694"/>
      <c r="ZU21" s="694"/>
      <c r="ZV21" s="694"/>
      <c r="ZW21" s="694"/>
      <c r="ZX21" s="694"/>
      <c r="ZY21" s="694"/>
      <c r="ZZ21" s="694"/>
      <c r="AAA21" s="694"/>
      <c r="AAB21" s="694"/>
      <c r="AAC21" s="694"/>
      <c r="AAD21" s="694"/>
      <c r="AAE21" s="694"/>
      <c r="AAF21" s="694"/>
      <c r="AAG21" s="694"/>
      <c r="AAH21" s="694"/>
      <c r="AAI21" s="694"/>
      <c r="AAJ21" s="694"/>
      <c r="AAK21" s="694"/>
      <c r="AAL21" s="694"/>
      <c r="AAM21" s="694"/>
      <c r="AAN21" s="694"/>
      <c r="AAO21" s="694"/>
      <c r="AAP21" s="694"/>
      <c r="AAQ21" s="694"/>
      <c r="AAR21" s="694"/>
      <c r="AAS21" s="694"/>
      <c r="AAT21" s="694"/>
      <c r="AAU21" s="694"/>
      <c r="AAV21" s="694"/>
      <c r="AAW21" s="694"/>
      <c r="AAX21" s="694"/>
      <c r="AAY21" s="694"/>
      <c r="AAZ21" s="694"/>
      <c r="ABA21" s="694"/>
      <c r="ABB21" s="694"/>
      <c r="ABC21" s="694"/>
      <c r="ABD21" s="694"/>
      <c r="ABE21" s="694"/>
      <c r="ABF21" s="694"/>
      <c r="ABG21" s="694"/>
      <c r="ABH21" s="694"/>
      <c r="ABI21" s="694"/>
      <c r="ABJ21" s="694"/>
      <c r="ABK21" s="694"/>
      <c r="ABL21" s="694"/>
      <c r="ABM21" s="694"/>
      <c r="ABN21" s="694"/>
      <c r="ABO21" s="694"/>
      <c r="ABP21" s="694"/>
      <c r="ABQ21" s="694"/>
      <c r="ABR21" s="694"/>
      <c r="ABS21" s="694"/>
      <c r="ABT21" s="694"/>
      <c r="ABU21" s="694"/>
      <c r="ABV21" s="694"/>
      <c r="ABW21" s="694"/>
      <c r="ABX21" s="694"/>
      <c r="ABY21" s="694"/>
      <c r="ABZ21" s="694"/>
      <c r="ACA21" s="694"/>
      <c r="ACB21" s="694"/>
      <c r="ACC21" s="694"/>
      <c r="ACD21" s="694"/>
      <c r="ACE21" s="694"/>
      <c r="ACF21" s="694"/>
      <c r="ACG21" s="694"/>
      <c r="ACH21" s="694"/>
      <c r="ACI21" s="694"/>
      <c r="ACJ21" s="694"/>
      <c r="ACK21" s="694"/>
      <c r="ACL21" s="694"/>
      <c r="ACM21" s="694"/>
      <c r="ACN21" s="694"/>
      <c r="ACO21" s="694"/>
      <c r="ACP21" s="694"/>
      <c r="ACQ21" s="694"/>
      <c r="ACR21" s="694"/>
      <c r="ACS21" s="694"/>
      <c r="ACT21" s="694"/>
      <c r="ACU21" s="694"/>
      <c r="ACV21" s="694"/>
      <c r="ACW21" s="694"/>
      <c r="ACX21" s="694"/>
      <c r="ACY21" s="694"/>
      <c r="ACZ21" s="694"/>
      <c r="ADA21" s="694"/>
      <c r="ADB21" s="694"/>
      <c r="ADC21" s="694"/>
      <c r="ADD21" s="694"/>
      <c r="ADE21" s="694"/>
      <c r="ADF21" s="694"/>
      <c r="ADG21" s="694"/>
      <c r="ADH21" s="694"/>
      <c r="ADI21" s="694"/>
      <c r="ADJ21" s="694"/>
      <c r="ADK21" s="694"/>
      <c r="ADL21" s="694"/>
      <c r="ADM21" s="694"/>
      <c r="ADN21" s="694"/>
      <c r="ADO21" s="694"/>
      <c r="ADP21" s="694"/>
      <c r="ADQ21" s="694"/>
      <c r="ADR21" s="694"/>
      <c r="ADS21" s="694"/>
      <c r="ADT21" s="694"/>
      <c r="ADU21" s="694"/>
      <c r="ADV21" s="694"/>
      <c r="ADW21" s="694"/>
      <c r="ADX21" s="694"/>
      <c r="ADY21" s="694"/>
      <c r="ADZ21" s="694"/>
      <c r="AEA21" s="694"/>
      <c r="AEB21" s="694"/>
      <c r="AEC21" s="694"/>
      <c r="AED21" s="694"/>
      <c r="AEE21" s="694"/>
      <c r="AEF21" s="694"/>
      <c r="AEG21" s="694"/>
      <c r="AEH21" s="694"/>
      <c r="AEI21" s="694"/>
      <c r="AEJ21" s="694"/>
      <c r="AEK21" s="694"/>
      <c r="AEL21" s="694"/>
      <c r="AEM21" s="694"/>
      <c r="AEN21" s="694"/>
      <c r="AEO21" s="694"/>
      <c r="AEP21" s="694"/>
      <c r="AEQ21" s="694"/>
      <c r="AER21" s="694"/>
      <c r="AES21" s="694"/>
      <c r="AET21" s="694"/>
      <c r="AEU21" s="694"/>
      <c r="AEV21" s="694"/>
      <c r="AEW21" s="694"/>
      <c r="AEX21" s="694"/>
      <c r="AEY21" s="694"/>
      <c r="AEZ21" s="694"/>
      <c r="AFA21" s="694"/>
      <c r="AFB21" s="694"/>
      <c r="AFC21" s="694"/>
      <c r="AFD21" s="694"/>
      <c r="AFE21" s="694"/>
      <c r="AFF21" s="694"/>
      <c r="AFG21" s="694"/>
      <c r="AFH21" s="694"/>
      <c r="AFI21" s="694"/>
      <c r="AFJ21" s="694"/>
      <c r="AFK21" s="694"/>
      <c r="AFL21" s="694"/>
      <c r="AFM21" s="694"/>
      <c r="AFN21" s="694"/>
      <c r="AFO21" s="694"/>
      <c r="AFP21" s="694"/>
      <c r="AFQ21" s="694"/>
      <c r="AFR21" s="694"/>
      <c r="AFS21" s="694"/>
      <c r="AFT21" s="694"/>
      <c r="AFU21" s="694"/>
      <c r="AFV21" s="694"/>
      <c r="AFW21" s="694"/>
      <c r="AFX21" s="694"/>
      <c r="AFY21" s="694"/>
      <c r="AFZ21" s="694"/>
      <c r="AGA21" s="694"/>
      <c r="AGB21" s="694"/>
      <c r="AGC21" s="694"/>
      <c r="AGD21" s="694"/>
      <c r="AGE21" s="694"/>
      <c r="AGF21" s="694"/>
      <c r="AGG21" s="694"/>
      <c r="AGH21" s="694"/>
      <c r="AGI21" s="694"/>
      <c r="AGJ21" s="694"/>
      <c r="AGK21" s="694"/>
      <c r="AGL21" s="694"/>
      <c r="AGM21" s="694"/>
      <c r="AGN21" s="694"/>
      <c r="AGO21" s="694"/>
      <c r="AGP21" s="694"/>
      <c r="AGQ21" s="694"/>
      <c r="AGR21" s="694"/>
      <c r="AGS21" s="694"/>
      <c r="AGT21" s="694"/>
      <c r="AGU21" s="694"/>
      <c r="AGV21" s="694"/>
      <c r="AGW21" s="694"/>
      <c r="AGX21" s="694"/>
      <c r="AGY21" s="694"/>
      <c r="AGZ21" s="694"/>
      <c r="AHA21" s="694"/>
      <c r="AHB21" s="694"/>
      <c r="AHC21" s="694"/>
      <c r="AHD21" s="694"/>
      <c r="AHE21" s="694"/>
      <c r="AHF21" s="694"/>
      <c r="AHG21" s="694"/>
      <c r="AHH21" s="694"/>
      <c r="AHI21" s="694"/>
      <c r="AHJ21" s="694"/>
      <c r="AHK21" s="694"/>
      <c r="AHL21" s="694"/>
      <c r="AHM21" s="694"/>
      <c r="AHN21" s="694"/>
      <c r="AHO21" s="694"/>
      <c r="AHP21" s="694"/>
      <c r="AHQ21" s="694"/>
      <c r="AHR21" s="694"/>
      <c r="AHS21" s="694"/>
      <c r="AHT21" s="694"/>
      <c r="AHU21" s="694"/>
      <c r="AHV21" s="694"/>
      <c r="AHW21" s="694"/>
      <c r="AHX21" s="694"/>
      <c r="AHY21" s="694"/>
      <c r="AHZ21" s="694"/>
      <c r="AIA21" s="694"/>
      <c r="AIB21" s="694"/>
      <c r="AIC21" s="694"/>
      <c r="AID21" s="694"/>
      <c r="AIE21" s="694"/>
      <c r="AIF21" s="694"/>
      <c r="AIG21" s="694"/>
      <c r="AIH21" s="694"/>
      <c r="AII21" s="694"/>
      <c r="AIJ21" s="694"/>
      <c r="AIK21" s="694"/>
      <c r="AIL21" s="694"/>
      <c r="AIM21" s="694"/>
      <c r="AIN21" s="694"/>
      <c r="AIO21" s="694"/>
      <c r="AIP21" s="694"/>
      <c r="AIQ21" s="694"/>
      <c r="AIR21" s="694"/>
      <c r="AIS21" s="694"/>
      <c r="AIT21" s="694"/>
      <c r="AIU21" s="694"/>
      <c r="AIV21" s="694"/>
      <c r="AIW21" s="694"/>
      <c r="AIX21" s="694"/>
      <c r="AIY21" s="694"/>
      <c r="AIZ21" s="694"/>
      <c r="AJA21" s="694"/>
      <c r="AJB21" s="694"/>
      <c r="AJC21" s="694"/>
      <c r="AJD21" s="694"/>
      <c r="AJE21" s="694"/>
      <c r="AJF21" s="694"/>
      <c r="AJG21" s="694"/>
      <c r="AJH21" s="694"/>
      <c r="AJI21" s="694"/>
      <c r="AJJ21" s="694"/>
      <c r="AJK21" s="694"/>
      <c r="AJL21" s="694"/>
      <c r="AJM21" s="694"/>
      <c r="AJN21" s="694"/>
      <c r="AJO21" s="694"/>
      <c r="AJP21" s="694"/>
      <c r="AJQ21" s="694"/>
      <c r="AJR21" s="694"/>
      <c r="AJS21" s="694"/>
      <c r="AJT21" s="694"/>
      <c r="AJU21" s="694"/>
      <c r="AJV21" s="694"/>
      <c r="AJW21" s="694"/>
      <c r="AJX21" s="694"/>
      <c r="AJY21" s="694"/>
      <c r="AJZ21" s="694"/>
      <c r="AKA21" s="694"/>
      <c r="AKB21" s="694"/>
      <c r="AKC21" s="694"/>
      <c r="AKD21" s="694"/>
      <c r="AKE21" s="694"/>
      <c r="AKF21" s="694"/>
      <c r="AKG21" s="694"/>
      <c r="AKH21" s="694"/>
      <c r="AKI21" s="694"/>
      <c r="AKJ21" s="694"/>
    </row>
    <row r="22" spans="1:972">
      <c r="A22" s="730" t="s">
        <v>538</v>
      </c>
      <c r="B22" s="730"/>
      <c r="C22" s="730"/>
      <c r="D22" s="730"/>
      <c r="E22" s="730"/>
      <c r="F22" s="730"/>
      <c r="H22" s="765"/>
      <c r="I22" s="724">
        <v>70.174080620594594</v>
      </c>
      <c r="J22" s="724">
        <v>93.886056422082561</v>
      </c>
      <c r="K22" s="724">
        <v>137.90507917152092</v>
      </c>
      <c r="L22" s="724">
        <v>126.2170001156915</v>
      </c>
      <c r="M22" s="694"/>
      <c r="N22" s="25"/>
      <c r="O22" s="724"/>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727"/>
      <c r="BP22" s="727"/>
      <c r="BQ22" s="727"/>
      <c r="BR22" s="727"/>
      <c r="BS22" s="727"/>
      <c r="BT22" s="727"/>
      <c r="BU22" s="727"/>
      <c r="BV22" s="727"/>
      <c r="BW22" s="727"/>
      <c r="BX22" s="727"/>
      <c r="BY22" s="727"/>
      <c r="BZ22" s="727"/>
      <c r="CA22" s="727"/>
      <c r="CB22" s="727"/>
      <c r="CC22" s="727"/>
      <c r="CD22" s="727"/>
      <c r="CE22" s="727"/>
      <c r="CF22" s="727"/>
      <c r="CG22" s="727"/>
      <c r="CH22" s="727"/>
      <c r="CI22" s="727"/>
      <c r="CJ22" s="727"/>
      <c r="CK22" s="727"/>
      <c r="CL22" s="727"/>
      <c r="CM22" s="727"/>
      <c r="CN22" s="727"/>
      <c r="CO22" s="727"/>
      <c r="CP22" s="727"/>
      <c r="CQ22" s="727"/>
      <c r="CR22" s="727"/>
      <c r="CS22" s="727"/>
      <c r="CT22" s="727"/>
      <c r="CU22" s="727"/>
      <c r="CV22" s="727"/>
      <c r="CW22" s="727"/>
      <c r="CX22" s="727"/>
      <c r="CY22" s="727"/>
      <c r="CZ22" s="727"/>
      <c r="DA22" s="727"/>
      <c r="DB22" s="727"/>
      <c r="DC22" s="727"/>
      <c r="DD22" s="727"/>
      <c r="DE22" s="727"/>
      <c r="DF22" s="727"/>
      <c r="DG22" s="727"/>
      <c r="DH22" s="727"/>
      <c r="DI22" s="727"/>
      <c r="DJ22" s="727"/>
      <c r="DK22" s="727"/>
      <c r="DL22" s="727"/>
      <c r="DM22" s="727"/>
      <c r="DN22" s="727"/>
      <c r="DO22" s="727"/>
      <c r="DP22" s="727"/>
      <c r="DQ22" s="727"/>
      <c r="DR22" s="727"/>
      <c r="DS22" s="727"/>
      <c r="DT22" s="727"/>
      <c r="DU22" s="727"/>
      <c r="DV22" s="727"/>
      <c r="DW22" s="727"/>
      <c r="DX22" s="727"/>
      <c r="DY22" s="727"/>
      <c r="DZ22" s="727"/>
      <c r="EA22" s="727"/>
      <c r="EB22" s="727"/>
      <c r="EC22" s="727"/>
      <c r="ED22" s="727"/>
      <c r="EE22" s="727"/>
      <c r="EF22" s="727"/>
      <c r="EG22" s="727"/>
      <c r="EH22" s="727"/>
      <c r="EI22" s="727"/>
      <c r="EJ22" s="727"/>
      <c r="EK22" s="727"/>
      <c r="EL22" s="727"/>
      <c r="EM22" s="727"/>
      <c r="EN22" s="727"/>
      <c r="EO22" s="727"/>
      <c r="EP22" s="727"/>
      <c r="EQ22" s="727"/>
      <c r="ER22" s="727"/>
      <c r="ES22" s="727"/>
      <c r="ET22" s="727"/>
      <c r="EU22" s="727"/>
      <c r="EV22" s="727"/>
      <c r="EW22" s="727"/>
      <c r="EX22" s="727"/>
      <c r="EY22" s="727"/>
      <c r="EZ22" s="727"/>
      <c r="FA22" s="727"/>
      <c r="FB22" s="727"/>
      <c r="FC22" s="727"/>
      <c r="FD22" s="727"/>
      <c r="FE22" s="727"/>
      <c r="FF22" s="727"/>
      <c r="FG22" s="727"/>
      <c r="FH22" s="727"/>
      <c r="FI22" s="727"/>
      <c r="FJ22" s="727"/>
      <c r="FK22" s="727"/>
      <c r="FL22" s="727"/>
      <c r="FM22" s="727"/>
      <c r="FN22" s="727"/>
      <c r="FO22" s="727"/>
      <c r="FP22" s="727"/>
      <c r="FQ22" s="727"/>
      <c r="FR22" s="727"/>
      <c r="FS22" s="727"/>
      <c r="FT22" s="727"/>
      <c r="FU22" s="727"/>
      <c r="FV22" s="727"/>
      <c r="FW22" s="727"/>
      <c r="FX22" s="727"/>
      <c r="FY22" s="727"/>
      <c r="FZ22" s="727"/>
      <c r="GA22" s="727"/>
      <c r="GB22" s="727"/>
      <c r="GC22" s="727"/>
      <c r="GD22" s="727"/>
      <c r="GE22" s="727"/>
      <c r="GF22" s="727"/>
      <c r="GG22" s="727"/>
      <c r="GH22" s="727"/>
      <c r="GI22" s="727"/>
      <c r="GJ22" s="727"/>
      <c r="GK22" s="727"/>
      <c r="GL22" s="727"/>
      <c r="GM22" s="727"/>
      <c r="GN22" s="727"/>
      <c r="GO22" s="727"/>
      <c r="GP22" s="727"/>
      <c r="GQ22" s="727"/>
      <c r="GR22" s="727"/>
      <c r="GS22" s="727"/>
      <c r="GT22" s="727"/>
      <c r="GU22" s="727"/>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4"/>
      <c r="ID22" s="694"/>
      <c r="IE22" s="694"/>
      <c r="IF22" s="694"/>
      <c r="IG22" s="694"/>
      <c r="IH22" s="694"/>
      <c r="II22" s="694"/>
      <c r="IJ22" s="694"/>
      <c r="IK22" s="694"/>
      <c r="IL22" s="694"/>
      <c r="IM22" s="694"/>
      <c r="IN22" s="694"/>
      <c r="IO22" s="694"/>
      <c r="IP22" s="694"/>
      <c r="IQ22" s="694"/>
      <c r="IR22" s="694"/>
      <c r="IS22" s="694"/>
      <c r="IT22" s="694"/>
      <c r="IU22" s="694"/>
      <c r="IV22" s="694"/>
      <c r="IW22" s="694"/>
      <c r="IX22" s="694"/>
      <c r="IY22" s="694"/>
      <c r="IZ22" s="694"/>
      <c r="JA22" s="694"/>
      <c r="JB22" s="694"/>
      <c r="JC22" s="694"/>
      <c r="JD22" s="694"/>
      <c r="JE22" s="694"/>
      <c r="JF22" s="694"/>
      <c r="JG22" s="694"/>
      <c r="JH22" s="694"/>
      <c r="JI22" s="694"/>
      <c r="JJ22" s="694"/>
      <c r="JK22" s="694"/>
      <c r="JL22" s="694"/>
      <c r="JM22" s="694"/>
      <c r="JN22" s="694"/>
      <c r="JO22" s="694"/>
      <c r="JP22" s="694"/>
      <c r="JQ22" s="694"/>
      <c r="JR22" s="694"/>
      <c r="JS22" s="694"/>
      <c r="JT22" s="694"/>
      <c r="JU22" s="694"/>
      <c r="JV22" s="694"/>
      <c r="JW22" s="694"/>
      <c r="JX22" s="694"/>
      <c r="JY22" s="694"/>
      <c r="JZ22" s="694"/>
      <c r="KA22" s="694"/>
      <c r="KB22" s="694"/>
      <c r="KC22" s="694"/>
      <c r="KD22" s="694"/>
      <c r="KE22" s="694"/>
      <c r="KF22" s="694"/>
      <c r="KG22" s="694"/>
      <c r="KH22" s="694"/>
      <c r="KI22" s="694"/>
      <c r="KJ22" s="694"/>
      <c r="KK22" s="694"/>
      <c r="KL22" s="694"/>
      <c r="KM22" s="694"/>
      <c r="KN22" s="694"/>
      <c r="KO22" s="694"/>
      <c r="KP22" s="694"/>
      <c r="KQ22" s="694"/>
      <c r="KR22" s="694"/>
      <c r="KS22" s="694"/>
      <c r="KT22" s="694"/>
      <c r="KU22" s="694"/>
      <c r="KV22" s="694"/>
      <c r="KW22" s="694"/>
      <c r="KX22" s="694"/>
      <c r="KY22" s="694"/>
      <c r="KZ22" s="694"/>
      <c r="LA22" s="694"/>
      <c r="LB22" s="694"/>
      <c r="LC22" s="694"/>
      <c r="LD22" s="694"/>
      <c r="LE22" s="694"/>
      <c r="LF22" s="694"/>
      <c r="LG22" s="694"/>
      <c r="LH22" s="694"/>
      <c r="LI22" s="694"/>
      <c r="LJ22" s="694"/>
      <c r="LK22" s="694"/>
      <c r="LL22" s="694"/>
      <c r="LM22" s="694"/>
      <c r="LN22" s="694"/>
      <c r="LO22" s="694"/>
      <c r="LP22" s="694"/>
      <c r="LQ22" s="694"/>
      <c r="LR22" s="694"/>
      <c r="LS22" s="694"/>
      <c r="LT22" s="694"/>
      <c r="LU22" s="694"/>
      <c r="LV22" s="694"/>
      <c r="LW22" s="694"/>
      <c r="LX22" s="694"/>
      <c r="LY22" s="694"/>
      <c r="LZ22" s="694"/>
      <c r="MA22" s="694"/>
      <c r="MB22" s="694"/>
      <c r="MC22" s="694"/>
      <c r="MD22" s="694"/>
      <c r="ME22" s="694"/>
      <c r="MF22" s="694"/>
      <c r="MG22" s="694"/>
      <c r="MH22" s="694"/>
      <c r="MI22" s="694"/>
      <c r="MJ22" s="694"/>
      <c r="MK22" s="694"/>
      <c r="ML22" s="694"/>
      <c r="MM22" s="694"/>
      <c r="MN22" s="694"/>
      <c r="MO22" s="694"/>
      <c r="MP22" s="694"/>
      <c r="MQ22" s="694"/>
      <c r="MR22" s="694"/>
      <c r="MS22" s="694"/>
      <c r="MT22" s="694"/>
      <c r="MU22" s="694"/>
      <c r="MV22" s="694"/>
      <c r="MW22" s="694"/>
      <c r="MX22" s="694"/>
      <c r="MY22" s="694"/>
      <c r="MZ22" s="694"/>
      <c r="NA22" s="694"/>
      <c r="NB22" s="694"/>
      <c r="NC22" s="694"/>
      <c r="ND22" s="694"/>
      <c r="NE22" s="694"/>
      <c r="NF22" s="694"/>
      <c r="NG22" s="694"/>
      <c r="NH22" s="694"/>
      <c r="NI22" s="694"/>
      <c r="NJ22" s="694"/>
      <c r="NK22" s="694"/>
      <c r="NL22" s="694"/>
      <c r="NM22" s="694"/>
      <c r="NN22" s="694"/>
      <c r="NO22" s="694"/>
      <c r="NP22" s="694"/>
      <c r="NQ22" s="694"/>
      <c r="NR22" s="694"/>
      <c r="NS22" s="694"/>
      <c r="NT22" s="694"/>
      <c r="NU22" s="694"/>
      <c r="NV22" s="694"/>
      <c r="NW22" s="694"/>
      <c r="NX22" s="694"/>
      <c r="NY22" s="694"/>
      <c r="NZ22" s="694"/>
      <c r="OA22" s="694"/>
      <c r="OB22" s="694"/>
      <c r="OC22" s="694"/>
      <c r="OD22" s="694"/>
      <c r="OE22" s="694"/>
      <c r="OF22" s="694"/>
      <c r="OG22" s="694"/>
      <c r="OH22" s="694"/>
      <c r="OI22" s="694"/>
      <c r="OJ22" s="694"/>
      <c r="OK22" s="694"/>
      <c r="OL22" s="694"/>
      <c r="OM22" s="694"/>
      <c r="ON22" s="694"/>
      <c r="OO22" s="694"/>
      <c r="OP22" s="694"/>
      <c r="OQ22" s="694"/>
      <c r="OR22" s="694"/>
      <c r="OS22" s="694"/>
      <c r="OT22" s="694"/>
      <c r="OU22" s="694"/>
      <c r="OV22" s="694"/>
      <c r="OW22" s="694"/>
      <c r="OX22" s="694"/>
      <c r="OY22" s="694"/>
      <c r="OZ22" s="694"/>
      <c r="PA22" s="694"/>
      <c r="PB22" s="694"/>
      <c r="PC22" s="694"/>
      <c r="PD22" s="694"/>
      <c r="PE22" s="694"/>
      <c r="PF22" s="694"/>
      <c r="PG22" s="694"/>
      <c r="PH22" s="694"/>
      <c r="PI22" s="694"/>
      <c r="PJ22" s="694"/>
      <c r="PK22" s="694"/>
      <c r="PL22" s="694"/>
      <c r="PM22" s="694"/>
      <c r="PN22" s="694"/>
      <c r="PO22" s="694"/>
      <c r="PP22" s="694"/>
      <c r="PQ22" s="694"/>
      <c r="PR22" s="694"/>
      <c r="PS22" s="694"/>
      <c r="PT22" s="694"/>
      <c r="PU22" s="694"/>
      <c r="PV22" s="694"/>
      <c r="PW22" s="694"/>
      <c r="PX22" s="694"/>
      <c r="PY22" s="694"/>
      <c r="PZ22" s="694"/>
      <c r="QA22" s="694"/>
      <c r="QB22" s="694"/>
      <c r="QC22" s="694"/>
      <c r="QD22" s="694"/>
      <c r="QE22" s="694"/>
      <c r="QF22" s="694"/>
      <c r="QG22" s="694"/>
      <c r="QH22" s="694"/>
      <c r="QI22" s="694"/>
      <c r="QJ22" s="694"/>
      <c r="QK22" s="694"/>
      <c r="QL22" s="694"/>
      <c r="QM22" s="694"/>
      <c r="QN22" s="694"/>
      <c r="QO22" s="694"/>
      <c r="QP22" s="694"/>
      <c r="QQ22" s="694"/>
      <c r="QR22" s="694"/>
      <c r="QS22" s="694"/>
      <c r="QT22" s="694"/>
      <c r="QU22" s="694"/>
      <c r="QV22" s="694"/>
      <c r="QW22" s="694"/>
      <c r="QX22" s="694"/>
      <c r="QY22" s="694"/>
      <c r="QZ22" s="694"/>
      <c r="RA22" s="694"/>
      <c r="RB22" s="694"/>
      <c r="RC22" s="694"/>
      <c r="RD22" s="694"/>
      <c r="RE22" s="694"/>
      <c r="RF22" s="694"/>
      <c r="RG22" s="694"/>
      <c r="RH22" s="694"/>
      <c r="RI22" s="694"/>
      <c r="RJ22" s="694"/>
      <c r="RK22" s="694"/>
      <c r="RL22" s="694"/>
      <c r="RM22" s="694"/>
      <c r="RN22" s="694"/>
      <c r="RO22" s="694"/>
      <c r="RP22" s="694"/>
      <c r="RQ22" s="694"/>
      <c r="RR22" s="694"/>
      <c r="RS22" s="694"/>
      <c r="RT22" s="694"/>
      <c r="RU22" s="694"/>
      <c r="RV22" s="694"/>
      <c r="RW22" s="694"/>
      <c r="RX22" s="694"/>
      <c r="RY22" s="694"/>
      <c r="RZ22" s="694"/>
      <c r="SA22" s="694"/>
      <c r="SB22" s="694"/>
      <c r="SC22" s="694"/>
      <c r="SD22" s="694"/>
      <c r="SE22" s="694"/>
      <c r="SF22" s="694"/>
      <c r="SG22" s="694"/>
      <c r="SH22" s="694"/>
      <c r="SI22" s="694"/>
      <c r="SJ22" s="694"/>
      <c r="SK22" s="694"/>
      <c r="SL22" s="694"/>
      <c r="SM22" s="694"/>
      <c r="SN22" s="694"/>
      <c r="SO22" s="694"/>
      <c r="SP22" s="694"/>
      <c r="SQ22" s="694"/>
      <c r="SR22" s="694"/>
      <c r="SS22" s="694"/>
      <c r="ST22" s="694"/>
      <c r="SU22" s="694"/>
      <c r="SV22" s="694"/>
      <c r="SW22" s="694"/>
      <c r="SX22" s="694"/>
      <c r="SY22" s="694"/>
      <c r="SZ22" s="694"/>
      <c r="TA22" s="694"/>
      <c r="TB22" s="694"/>
      <c r="TC22" s="694"/>
      <c r="TD22" s="694"/>
      <c r="TE22" s="694"/>
      <c r="TF22" s="694"/>
      <c r="TG22" s="694"/>
      <c r="TH22" s="694"/>
      <c r="TI22" s="694"/>
      <c r="TJ22" s="694"/>
      <c r="TK22" s="694"/>
      <c r="TL22" s="694"/>
      <c r="TM22" s="694"/>
      <c r="TN22" s="694"/>
      <c r="TO22" s="694"/>
      <c r="TP22" s="694"/>
      <c r="TQ22" s="694"/>
      <c r="TR22" s="694"/>
      <c r="TS22" s="694"/>
      <c r="TT22" s="694"/>
      <c r="TU22" s="694"/>
      <c r="TV22" s="694"/>
      <c r="TW22" s="694"/>
      <c r="TX22" s="694"/>
      <c r="TY22" s="694"/>
      <c r="TZ22" s="694"/>
      <c r="UA22" s="694"/>
      <c r="UB22" s="694"/>
      <c r="UC22" s="694"/>
      <c r="UD22" s="694"/>
      <c r="UE22" s="694"/>
      <c r="UF22" s="694"/>
      <c r="UG22" s="694"/>
      <c r="UH22" s="694"/>
      <c r="UI22" s="694"/>
      <c r="UJ22" s="694"/>
      <c r="UK22" s="694"/>
      <c r="UL22" s="694"/>
      <c r="UM22" s="694"/>
      <c r="UN22" s="694"/>
      <c r="UO22" s="694"/>
      <c r="UP22" s="694"/>
      <c r="UQ22" s="694"/>
      <c r="UR22" s="694"/>
      <c r="US22" s="694"/>
      <c r="UT22" s="694"/>
      <c r="UU22" s="694"/>
      <c r="UV22" s="694"/>
      <c r="UW22" s="694"/>
      <c r="UX22" s="694"/>
      <c r="UY22" s="694"/>
      <c r="UZ22" s="694"/>
      <c r="VA22" s="694"/>
      <c r="VB22" s="694"/>
      <c r="VC22" s="694"/>
      <c r="VD22" s="694"/>
      <c r="VE22" s="694"/>
      <c r="VF22" s="694"/>
      <c r="VG22" s="694"/>
      <c r="VH22" s="694"/>
      <c r="VI22" s="694"/>
      <c r="VJ22" s="694"/>
      <c r="VK22" s="694"/>
      <c r="VL22" s="694"/>
      <c r="VM22" s="694"/>
      <c r="VN22" s="694"/>
      <c r="VO22" s="694"/>
      <c r="VP22" s="694"/>
      <c r="VQ22" s="694"/>
      <c r="VR22" s="694"/>
      <c r="VS22" s="694"/>
      <c r="VT22" s="694"/>
      <c r="VU22" s="694"/>
      <c r="VV22" s="694"/>
      <c r="VW22" s="694"/>
      <c r="VX22" s="694"/>
      <c r="VY22" s="694"/>
      <c r="VZ22" s="694"/>
      <c r="WA22" s="694"/>
      <c r="WB22" s="694"/>
      <c r="WC22" s="694"/>
      <c r="WD22" s="694"/>
      <c r="WE22" s="694"/>
      <c r="WF22" s="694"/>
      <c r="WG22" s="694"/>
      <c r="WH22" s="694"/>
      <c r="WI22" s="694"/>
      <c r="WJ22" s="694"/>
      <c r="WK22" s="694"/>
      <c r="WL22" s="694"/>
      <c r="WM22" s="694"/>
      <c r="WN22" s="694"/>
      <c r="WO22" s="694"/>
      <c r="WP22" s="694"/>
      <c r="WQ22" s="694"/>
      <c r="WR22" s="694"/>
      <c r="WS22" s="694"/>
      <c r="WT22" s="694"/>
      <c r="WU22" s="694"/>
      <c r="WV22" s="694"/>
      <c r="WW22" s="694"/>
      <c r="WX22" s="694"/>
      <c r="WY22" s="694"/>
      <c r="WZ22" s="694"/>
      <c r="XA22" s="694"/>
      <c r="XB22" s="694"/>
      <c r="XC22" s="694"/>
      <c r="XD22" s="694"/>
      <c r="XE22" s="694"/>
      <c r="XF22" s="694"/>
      <c r="XG22" s="694"/>
      <c r="XH22" s="694"/>
      <c r="XI22" s="694"/>
      <c r="XJ22" s="694"/>
      <c r="XK22" s="694"/>
      <c r="XL22" s="694"/>
      <c r="XM22" s="694"/>
      <c r="XN22" s="694"/>
      <c r="XO22" s="694"/>
      <c r="XP22" s="694"/>
      <c r="XQ22" s="694"/>
      <c r="XR22" s="694"/>
      <c r="XS22" s="694"/>
      <c r="XT22" s="694"/>
      <c r="XU22" s="694"/>
      <c r="XV22" s="694"/>
      <c r="XW22" s="694"/>
      <c r="XX22" s="694"/>
      <c r="XY22" s="694"/>
      <c r="XZ22" s="694"/>
      <c r="YA22" s="694"/>
      <c r="YB22" s="694"/>
      <c r="YC22" s="694"/>
      <c r="YD22" s="694"/>
      <c r="YE22" s="694"/>
      <c r="YF22" s="694"/>
      <c r="YG22" s="694"/>
      <c r="YH22" s="694"/>
      <c r="YI22" s="694"/>
      <c r="YJ22" s="694"/>
      <c r="YK22" s="694"/>
      <c r="YL22" s="694"/>
      <c r="YM22" s="694"/>
      <c r="YN22" s="694"/>
      <c r="YO22" s="694"/>
      <c r="YP22" s="694"/>
      <c r="YQ22" s="694"/>
      <c r="YR22" s="694"/>
      <c r="YS22" s="694"/>
      <c r="YT22" s="694"/>
      <c r="YU22" s="694"/>
      <c r="YV22" s="694"/>
      <c r="YW22" s="694"/>
      <c r="YX22" s="694"/>
      <c r="YY22" s="694"/>
      <c r="YZ22" s="694"/>
      <c r="ZA22" s="694"/>
      <c r="ZB22" s="694"/>
      <c r="ZC22" s="694"/>
      <c r="ZD22" s="694"/>
      <c r="ZE22" s="694"/>
      <c r="ZF22" s="694"/>
      <c r="ZG22" s="694"/>
      <c r="ZH22" s="694"/>
      <c r="ZI22" s="694"/>
      <c r="ZJ22" s="694"/>
      <c r="ZK22" s="694"/>
      <c r="ZL22" s="694"/>
      <c r="ZM22" s="694"/>
      <c r="ZN22" s="694"/>
      <c r="ZO22" s="694"/>
      <c r="ZP22" s="694"/>
      <c r="ZQ22" s="694"/>
      <c r="ZR22" s="694"/>
      <c r="ZS22" s="694"/>
      <c r="ZT22" s="694"/>
      <c r="ZU22" s="694"/>
      <c r="ZV22" s="694"/>
      <c r="ZW22" s="694"/>
      <c r="ZX22" s="694"/>
      <c r="ZY22" s="694"/>
      <c r="ZZ22" s="694"/>
      <c r="AAA22" s="694"/>
      <c r="AAB22" s="694"/>
      <c r="AAC22" s="694"/>
      <c r="AAD22" s="694"/>
      <c r="AAE22" s="694"/>
      <c r="AAF22" s="694"/>
      <c r="AAG22" s="694"/>
      <c r="AAH22" s="694"/>
      <c r="AAI22" s="694"/>
      <c r="AAJ22" s="694"/>
      <c r="AAK22" s="694"/>
      <c r="AAL22" s="694"/>
      <c r="AAM22" s="694"/>
      <c r="AAN22" s="694"/>
      <c r="AAO22" s="694"/>
      <c r="AAP22" s="694"/>
      <c r="AAQ22" s="694"/>
      <c r="AAR22" s="694"/>
      <c r="AAS22" s="694"/>
      <c r="AAT22" s="694"/>
      <c r="AAU22" s="694"/>
      <c r="AAV22" s="694"/>
      <c r="AAW22" s="694"/>
      <c r="AAX22" s="694"/>
      <c r="AAY22" s="694"/>
      <c r="AAZ22" s="694"/>
      <c r="ABA22" s="694"/>
      <c r="ABB22" s="694"/>
      <c r="ABC22" s="694"/>
      <c r="ABD22" s="694"/>
      <c r="ABE22" s="694"/>
      <c r="ABF22" s="694"/>
      <c r="ABG22" s="694"/>
      <c r="ABH22" s="694"/>
      <c r="ABI22" s="694"/>
      <c r="ABJ22" s="694"/>
      <c r="ABK22" s="694"/>
      <c r="ABL22" s="694"/>
      <c r="ABM22" s="694"/>
      <c r="ABN22" s="694"/>
      <c r="ABO22" s="694"/>
      <c r="ABP22" s="694"/>
      <c r="ABQ22" s="694"/>
      <c r="ABR22" s="694"/>
      <c r="ABS22" s="694"/>
      <c r="ABT22" s="694"/>
      <c r="ABU22" s="694"/>
      <c r="ABV22" s="694"/>
      <c r="ABW22" s="694"/>
      <c r="ABX22" s="694"/>
      <c r="ABY22" s="694"/>
      <c r="ABZ22" s="694"/>
      <c r="ACA22" s="694"/>
      <c r="ACB22" s="694"/>
      <c r="ACC22" s="694"/>
      <c r="ACD22" s="694"/>
      <c r="ACE22" s="694"/>
      <c r="ACF22" s="694"/>
      <c r="ACG22" s="694"/>
      <c r="ACH22" s="694"/>
      <c r="ACI22" s="694"/>
      <c r="ACJ22" s="694"/>
      <c r="ACK22" s="694"/>
      <c r="ACL22" s="694"/>
      <c r="ACM22" s="694"/>
      <c r="ACN22" s="694"/>
      <c r="ACO22" s="694"/>
      <c r="ACP22" s="694"/>
      <c r="ACQ22" s="694"/>
      <c r="ACR22" s="694"/>
      <c r="ACS22" s="694"/>
      <c r="ACT22" s="694"/>
      <c r="ACU22" s="694"/>
      <c r="ACV22" s="694"/>
      <c r="ACW22" s="694"/>
      <c r="ACX22" s="694"/>
      <c r="ACY22" s="694"/>
      <c r="ACZ22" s="694"/>
      <c r="ADA22" s="694"/>
      <c r="ADB22" s="694"/>
      <c r="ADC22" s="694"/>
      <c r="ADD22" s="694"/>
      <c r="ADE22" s="694"/>
      <c r="ADF22" s="694"/>
      <c r="ADG22" s="694"/>
      <c r="ADH22" s="694"/>
      <c r="ADI22" s="694"/>
      <c r="ADJ22" s="694"/>
      <c r="ADK22" s="694"/>
      <c r="ADL22" s="694"/>
      <c r="ADM22" s="694"/>
      <c r="ADN22" s="694"/>
      <c r="ADO22" s="694"/>
      <c r="ADP22" s="694"/>
      <c r="ADQ22" s="694"/>
      <c r="ADR22" s="694"/>
      <c r="ADS22" s="694"/>
      <c r="ADT22" s="694"/>
      <c r="ADU22" s="694"/>
      <c r="ADV22" s="694"/>
      <c r="ADW22" s="694"/>
      <c r="ADX22" s="694"/>
      <c r="ADY22" s="694"/>
      <c r="ADZ22" s="694"/>
      <c r="AEA22" s="694"/>
      <c r="AEB22" s="694"/>
      <c r="AEC22" s="694"/>
      <c r="AED22" s="694"/>
      <c r="AEE22" s="694"/>
      <c r="AEF22" s="694"/>
      <c r="AEG22" s="694"/>
      <c r="AEH22" s="694"/>
      <c r="AEI22" s="694"/>
      <c r="AEJ22" s="694"/>
      <c r="AEK22" s="694"/>
      <c r="AEL22" s="694"/>
      <c r="AEM22" s="694"/>
      <c r="AEN22" s="694"/>
      <c r="AEO22" s="694"/>
      <c r="AEP22" s="694"/>
      <c r="AEQ22" s="694"/>
      <c r="AER22" s="694"/>
      <c r="AES22" s="694"/>
      <c r="AET22" s="694"/>
      <c r="AEU22" s="694"/>
      <c r="AEV22" s="694"/>
      <c r="AEW22" s="694"/>
      <c r="AEX22" s="694"/>
      <c r="AEY22" s="694"/>
      <c r="AEZ22" s="694"/>
      <c r="AFA22" s="694"/>
      <c r="AFB22" s="694"/>
      <c r="AFC22" s="694"/>
      <c r="AFD22" s="694"/>
      <c r="AFE22" s="694"/>
      <c r="AFF22" s="694"/>
      <c r="AFG22" s="694"/>
      <c r="AFH22" s="694"/>
      <c r="AFI22" s="694"/>
      <c r="AFJ22" s="694"/>
      <c r="AFK22" s="694"/>
      <c r="AFL22" s="694"/>
      <c r="AFM22" s="694"/>
      <c r="AFN22" s="694"/>
      <c r="AFO22" s="694"/>
      <c r="AFP22" s="694"/>
      <c r="AFQ22" s="694"/>
      <c r="AFR22" s="694"/>
      <c r="AFS22" s="694"/>
      <c r="AFT22" s="694"/>
      <c r="AFU22" s="694"/>
      <c r="AFV22" s="694"/>
      <c r="AFW22" s="694"/>
      <c r="AFX22" s="694"/>
      <c r="AFY22" s="694"/>
      <c r="AFZ22" s="694"/>
      <c r="AGA22" s="694"/>
      <c r="AGB22" s="694"/>
      <c r="AGC22" s="694"/>
      <c r="AGD22" s="694"/>
      <c r="AGE22" s="694"/>
      <c r="AGF22" s="694"/>
      <c r="AGG22" s="694"/>
      <c r="AGH22" s="694"/>
      <c r="AGI22" s="694"/>
      <c r="AGJ22" s="694"/>
      <c r="AGK22" s="694"/>
      <c r="AGL22" s="694"/>
      <c r="AGM22" s="694"/>
      <c r="AGN22" s="694"/>
      <c r="AGO22" s="694"/>
      <c r="AGP22" s="694"/>
      <c r="AGQ22" s="694"/>
      <c r="AGR22" s="694"/>
      <c r="AGS22" s="694"/>
      <c r="AGT22" s="694"/>
      <c r="AGU22" s="694"/>
      <c r="AGV22" s="694"/>
      <c r="AGW22" s="694"/>
      <c r="AGX22" s="694"/>
      <c r="AGY22" s="694"/>
      <c r="AGZ22" s="694"/>
      <c r="AHA22" s="694"/>
      <c r="AHB22" s="694"/>
      <c r="AHC22" s="694"/>
      <c r="AHD22" s="694"/>
      <c r="AHE22" s="694"/>
      <c r="AHF22" s="694"/>
      <c r="AHG22" s="694"/>
      <c r="AHH22" s="694"/>
      <c r="AHI22" s="694"/>
      <c r="AHJ22" s="694"/>
      <c r="AHK22" s="694"/>
      <c r="AHL22" s="694"/>
      <c r="AHM22" s="694"/>
      <c r="AHN22" s="694"/>
      <c r="AHO22" s="694"/>
      <c r="AHP22" s="694"/>
      <c r="AHQ22" s="694"/>
      <c r="AHR22" s="694"/>
      <c r="AHS22" s="694"/>
      <c r="AHT22" s="694"/>
      <c r="AHU22" s="694"/>
      <c r="AHV22" s="694"/>
      <c r="AHW22" s="694"/>
      <c r="AHX22" s="694"/>
      <c r="AHY22" s="694"/>
      <c r="AHZ22" s="694"/>
      <c r="AIA22" s="694"/>
      <c r="AIB22" s="694"/>
      <c r="AIC22" s="694"/>
      <c r="AID22" s="694"/>
      <c r="AIE22" s="694"/>
      <c r="AIF22" s="694"/>
      <c r="AIG22" s="694"/>
      <c r="AIH22" s="694"/>
      <c r="AII22" s="694"/>
      <c r="AIJ22" s="694"/>
      <c r="AIK22" s="694"/>
      <c r="AIL22" s="694"/>
      <c r="AIM22" s="694"/>
      <c r="AIN22" s="694"/>
      <c r="AIO22" s="694"/>
      <c r="AIP22" s="694"/>
      <c r="AIQ22" s="694"/>
      <c r="AIR22" s="694"/>
      <c r="AIS22" s="694"/>
      <c r="AIT22" s="694"/>
      <c r="AIU22" s="694"/>
      <c r="AIV22" s="694"/>
      <c r="AIW22" s="694"/>
      <c r="AIX22" s="694"/>
      <c r="AIY22" s="694"/>
      <c r="AIZ22" s="694"/>
      <c r="AJA22" s="694"/>
      <c r="AJB22" s="694"/>
      <c r="AJC22" s="694"/>
      <c r="AJD22" s="694"/>
      <c r="AJE22" s="694"/>
      <c r="AJF22" s="694"/>
      <c r="AJG22" s="694"/>
      <c r="AJH22" s="694"/>
      <c r="AJI22" s="694"/>
      <c r="AJJ22" s="694"/>
      <c r="AJK22" s="694"/>
      <c r="AJL22" s="694"/>
      <c r="AJM22" s="694"/>
      <c r="AJN22" s="694"/>
      <c r="AJO22" s="694"/>
      <c r="AJP22" s="694"/>
      <c r="AJQ22" s="694"/>
      <c r="AJR22" s="694"/>
      <c r="AJS22" s="694"/>
      <c r="AJT22" s="694"/>
      <c r="AJU22" s="694"/>
      <c r="AJV22" s="694"/>
      <c r="AJW22" s="694"/>
      <c r="AJX22" s="694"/>
      <c r="AJY22" s="694"/>
      <c r="AJZ22" s="694"/>
      <c r="AKA22" s="694"/>
      <c r="AKB22" s="694"/>
      <c r="AKC22" s="694"/>
      <c r="AKD22" s="694"/>
      <c r="AKE22" s="694"/>
      <c r="AKF22" s="694"/>
      <c r="AKG22" s="694"/>
      <c r="AKH22" s="694"/>
      <c r="AKI22" s="694"/>
      <c r="AKJ22" s="694"/>
    </row>
    <row r="23" spans="1:972">
      <c r="A23" s="737" t="s">
        <v>539</v>
      </c>
      <c r="B23" s="737"/>
      <c r="C23" s="737"/>
      <c r="D23" s="737"/>
      <c r="E23" s="737"/>
      <c r="F23" s="737"/>
      <c r="H23" s="765"/>
      <c r="I23" s="724">
        <v>72.685234640930318</v>
      </c>
      <c r="J23" s="724">
        <v>64.802096863492721</v>
      </c>
      <c r="K23" s="724">
        <v>119.94232877403985</v>
      </c>
      <c r="L23" s="724">
        <v>128.92420173954002</v>
      </c>
      <c r="M23" s="694"/>
      <c r="N23" s="25"/>
      <c r="O23" s="724"/>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727"/>
      <c r="BP23" s="727"/>
      <c r="BQ23" s="727"/>
      <c r="BR23" s="727"/>
      <c r="BS23" s="727"/>
      <c r="BT23" s="727"/>
      <c r="BU23" s="727"/>
      <c r="BV23" s="727"/>
      <c r="BW23" s="727"/>
      <c r="BX23" s="727"/>
      <c r="BY23" s="727"/>
      <c r="BZ23" s="727"/>
      <c r="CA23" s="727"/>
      <c r="CB23" s="727"/>
      <c r="CC23" s="727"/>
      <c r="CD23" s="727"/>
      <c r="CE23" s="727"/>
      <c r="CF23" s="727"/>
      <c r="CG23" s="727"/>
      <c r="CH23" s="727"/>
      <c r="CI23" s="727"/>
      <c r="CJ23" s="727"/>
      <c r="CK23" s="727"/>
      <c r="CL23" s="727"/>
      <c r="CM23" s="727"/>
      <c r="CN23" s="727"/>
      <c r="CO23" s="727"/>
      <c r="CP23" s="727"/>
      <c r="CQ23" s="727"/>
      <c r="CR23" s="727"/>
      <c r="CS23" s="727"/>
      <c r="CT23" s="727"/>
      <c r="CU23" s="727"/>
      <c r="CV23" s="727"/>
      <c r="CW23" s="727"/>
      <c r="CX23" s="727"/>
      <c r="CY23" s="727"/>
      <c r="CZ23" s="727"/>
      <c r="DA23" s="727"/>
      <c r="DB23" s="727"/>
      <c r="DC23" s="727"/>
      <c r="DD23" s="727"/>
      <c r="DE23" s="727"/>
      <c r="DF23" s="727"/>
      <c r="DG23" s="727"/>
      <c r="DH23" s="727"/>
      <c r="DI23" s="727"/>
      <c r="DJ23" s="727"/>
      <c r="DK23" s="727"/>
      <c r="DL23" s="727"/>
      <c r="DM23" s="727"/>
      <c r="DN23" s="727"/>
      <c r="DO23" s="727"/>
      <c r="DP23" s="727"/>
      <c r="DQ23" s="727"/>
      <c r="DR23" s="727"/>
      <c r="DS23" s="727"/>
      <c r="DT23" s="727"/>
      <c r="DU23" s="727"/>
      <c r="DV23" s="727"/>
      <c r="DW23" s="727"/>
      <c r="DX23" s="727"/>
      <c r="DY23" s="727"/>
      <c r="DZ23" s="727"/>
      <c r="EA23" s="727"/>
      <c r="EB23" s="727"/>
      <c r="EC23" s="727"/>
      <c r="ED23" s="727"/>
      <c r="EE23" s="727"/>
      <c r="EF23" s="727"/>
      <c r="EG23" s="727"/>
      <c r="EH23" s="727"/>
      <c r="EI23" s="727"/>
      <c r="EJ23" s="727"/>
      <c r="EK23" s="727"/>
      <c r="EL23" s="727"/>
      <c r="EM23" s="727"/>
      <c r="EN23" s="727"/>
      <c r="EO23" s="727"/>
      <c r="EP23" s="727"/>
      <c r="EQ23" s="727"/>
      <c r="ER23" s="727"/>
      <c r="ES23" s="727"/>
      <c r="ET23" s="727"/>
      <c r="EU23" s="727"/>
      <c r="EV23" s="727"/>
      <c r="EW23" s="727"/>
      <c r="EX23" s="727"/>
      <c r="EY23" s="727"/>
      <c r="EZ23" s="727"/>
      <c r="FA23" s="727"/>
      <c r="FB23" s="727"/>
      <c r="FC23" s="727"/>
      <c r="FD23" s="727"/>
      <c r="FE23" s="727"/>
      <c r="FF23" s="727"/>
      <c r="FG23" s="727"/>
      <c r="FH23" s="727"/>
      <c r="FI23" s="727"/>
      <c r="FJ23" s="727"/>
      <c r="FK23" s="727"/>
      <c r="FL23" s="727"/>
      <c r="FM23" s="727"/>
      <c r="FN23" s="727"/>
      <c r="FO23" s="727"/>
      <c r="FP23" s="727"/>
      <c r="FQ23" s="727"/>
      <c r="FR23" s="727"/>
      <c r="FS23" s="727"/>
      <c r="FT23" s="727"/>
      <c r="FU23" s="727"/>
      <c r="FV23" s="727"/>
      <c r="FW23" s="727"/>
      <c r="FX23" s="727"/>
      <c r="FY23" s="727"/>
      <c r="FZ23" s="727"/>
      <c r="GA23" s="727"/>
      <c r="GB23" s="727"/>
      <c r="GC23" s="727"/>
      <c r="GD23" s="727"/>
      <c r="GE23" s="727"/>
      <c r="GF23" s="727"/>
      <c r="GG23" s="727"/>
      <c r="GH23" s="727"/>
      <c r="GI23" s="727"/>
      <c r="GJ23" s="727"/>
      <c r="GK23" s="727"/>
      <c r="GL23" s="727"/>
      <c r="GM23" s="727"/>
      <c r="GN23" s="727"/>
      <c r="GO23" s="727"/>
      <c r="GP23" s="727"/>
      <c r="GQ23" s="727"/>
      <c r="GR23" s="727"/>
      <c r="GS23" s="727"/>
      <c r="GT23" s="727"/>
      <c r="GU23" s="727"/>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row>
    <row r="24" spans="1:972">
      <c r="A24" s="737" t="s">
        <v>540</v>
      </c>
      <c r="B24" s="737"/>
      <c r="C24" s="737"/>
      <c r="D24" s="737"/>
      <c r="E24" s="737"/>
      <c r="F24" s="737"/>
      <c r="H24" s="765">
        <v>2010</v>
      </c>
      <c r="I24" s="724">
        <v>68.868437013807721</v>
      </c>
      <c r="J24" s="724">
        <v>79.178508190428886</v>
      </c>
      <c r="K24" s="724">
        <v>125.93809514721605</v>
      </c>
      <c r="L24" s="724">
        <v>137.59185017180815</v>
      </c>
      <c r="M24" s="694"/>
      <c r="N24" s="25"/>
      <c r="O24" s="724"/>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c r="EH24" s="727"/>
      <c r="EI24" s="727"/>
      <c r="EJ24" s="727"/>
      <c r="EK24" s="727"/>
      <c r="EL24" s="727"/>
      <c r="EM24" s="727"/>
      <c r="EN24" s="727"/>
      <c r="EO24" s="727"/>
      <c r="EP24" s="727"/>
      <c r="EQ24" s="727"/>
      <c r="ER24" s="727"/>
      <c r="ES24" s="727"/>
      <c r="ET24" s="727"/>
      <c r="EU24" s="727"/>
      <c r="EV24" s="727"/>
      <c r="EW24" s="727"/>
      <c r="EX24" s="727"/>
      <c r="EY24" s="727"/>
      <c r="EZ24" s="727"/>
      <c r="FA24" s="727"/>
      <c r="FB24" s="727"/>
      <c r="FC24" s="727"/>
      <c r="FD24" s="727"/>
      <c r="FE24" s="727"/>
      <c r="FF24" s="727"/>
      <c r="FG24" s="727"/>
      <c r="FH24" s="727"/>
      <c r="FI24" s="727"/>
      <c r="FJ24" s="727"/>
      <c r="FK24" s="727"/>
      <c r="FL24" s="727"/>
      <c r="FM24" s="727"/>
      <c r="FN24" s="727"/>
      <c r="FO24" s="727"/>
      <c r="FP24" s="727"/>
      <c r="FQ24" s="727"/>
      <c r="FR24" s="727"/>
      <c r="FS24" s="727"/>
      <c r="FT24" s="727"/>
      <c r="FU24" s="727"/>
      <c r="FV24" s="727"/>
      <c r="FW24" s="727"/>
      <c r="FX24" s="727"/>
      <c r="FY24" s="727"/>
      <c r="FZ24" s="727"/>
      <c r="GA24" s="727"/>
      <c r="GB24" s="727"/>
      <c r="GC24" s="727"/>
      <c r="GD24" s="727"/>
      <c r="GE24" s="727"/>
      <c r="GF24" s="727"/>
      <c r="GG24" s="727"/>
      <c r="GH24" s="727"/>
      <c r="GI24" s="727"/>
      <c r="GJ24" s="727"/>
      <c r="GK24" s="727"/>
      <c r="GL24" s="727"/>
      <c r="GM24" s="727"/>
      <c r="GN24" s="727"/>
      <c r="GO24" s="727"/>
      <c r="GP24" s="727"/>
      <c r="GQ24" s="727"/>
      <c r="GR24" s="727"/>
      <c r="GS24" s="727"/>
      <c r="GT24" s="727"/>
      <c r="GU24" s="727"/>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row>
    <row r="25" spans="1:972">
      <c r="A25" s="737" t="s">
        <v>522</v>
      </c>
      <c r="B25" s="737"/>
      <c r="C25" s="737"/>
      <c r="D25" s="737"/>
      <c r="E25" s="737"/>
      <c r="F25" s="737"/>
      <c r="H25" s="765"/>
      <c r="I25" s="724">
        <v>75.282260731207629</v>
      </c>
      <c r="J25" s="724">
        <v>96.157888597835594</v>
      </c>
      <c r="K25" s="724">
        <v>141.53455404239253</v>
      </c>
      <c r="L25" s="724">
        <v>145.32842760331022</v>
      </c>
      <c r="M25" s="694"/>
      <c r="N25" s="25"/>
      <c r="O25" s="72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row>
    <row r="26" spans="1:972">
      <c r="A26" s="737" t="s">
        <v>523</v>
      </c>
      <c r="B26" s="737"/>
      <c r="C26" s="737"/>
      <c r="D26" s="737"/>
      <c r="E26" s="737"/>
      <c r="F26" s="737"/>
      <c r="H26" s="765"/>
      <c r="I26" s="724">
        <v>80.475075398510185</v>
      </c>
      <c r="J26" s="724">
        <v>102.91634136021975</v>
      </c>
      <c r="K26" s="724">
        <v>148.86065845149813</v>
      </c>
      <c r="L26" s="724">
        <v>146.83523428327771</v>
      </c>
      <c r="M26" s="694"/>
      <c r="N26" s="25"/>
      <c r="O26" s="72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row>
    <row r="27" spans="1:972">
      <c r="I27" s="724">
        <v>84.362327514832529</v>
      </c>
      <c r="J27" s="724">
        <v>97.644453009382218</v>
      </c>
      <c r="K27" s="724">
        <v>139.75545785278916</v>
      </c>
      <c r="L27" s="724">
        <v>154.4724780454298</v>
      </c>
      <c r="M27" s="694"/>
      <c r="N27" s="25"/>
      <c r="O27" s="72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row>
    <row r="28" spans="1:972" ht="15" customHeight="1">
      <c r="A28" s="727"/>
      <c r="B28" s="727"/>
      <c r="C28" s="727"/>
      <c r="D28" s="727"/>
      <c r="E28" s="727"/>
      <c r="F28" s="727"/>
      <c r="G28" s="727"/>
      <c r="I28" s="724">
        <v>88.329085946365041</v>
      </c>
      <c r="J28" s="724">
        <v>90.102081759191137</v>
      </c>
      <c r="K28" s="724">
        <v>140.16446193878801</v>
      </c>
      <c r="L28" s="724">
        <v>164.5617676428825</v>
      </c>
      <c r="M28" s="694"/>
      <c r="N28" s="25"/>
      <c r="O28" s="72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row>
    <row r="29" spans="1:972">
      <c r="H29" s="722">
        <v>2015</v>
      </c>
      <c r="I29" s="724">
        <v>87.130616962427652</v>
      </c>
      <c r="J29" s="724">
        <v>73.929025636751774</v>
      </c>
      <c r="K29" s="724">
        <v>131.56064546188347</v>
      </c>
      <c r="L29" s="724">
        <v>170.09155922725947</v>
      </c>
      <c r="M29" s="694"/>
      <c r="N29" s="25"/>
      <c r="O29" s="72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row>
    <row r="30" spans="1:972">
      <c r="I30" s="724">
        <v>80.901140165440978</v>
      </c>
      <c r="J30" s="724">
        <v>66.664578799791173</v>
      </c>
      <c r="K30" s="724">
        <v>124.7141910365972</v>
      </c>
      <c r="L30" s="724">
        <v>172.26645357233204</v>
      </c>
      <c r="M30" s="694"/>
      <c r="N30" s="25"/>
      <c r="O30" s="72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row>
    <row r="31" spans="1:972">
      <c r="I31" s="724">
        <v>81.231799611830269</v>
      </c>
      <c r="J31" s="724">
        <v>76.694337959683381</v>
      </c>
      <c r="K31" s="724">
        <v>136.17686311717802</v>
      </c>
      <c r="L31" s="724">
        <v>171.95115734399837</v>
      </c>
      <c r="M31" s="694"/>
      <c r="N31" s="25"/>
      <c r="O31" s="724"/>
      <c r="GV31" s="694"/>
      <c r="GW31" s="694"/>
      <c r="GX31" s="694"/>
      <c r="GY31" s="694"/>
      <c r="GZ31" s="694"/>
      <c r="HA31" s="694"/>
      <c r="HB31" s="694"/>
      <c r="HC31" s="694"/>
      <c r="HD31" s="694"/>
      <c r="HE31" s="694"/>
      <c r="HF31" s="694"/>
      <c r="HG31" s="694"/>
      <c r="HH31" s="694"/>
      <c r="HI31" s="694"/>
      <c r="HJ31" s="694"/>
      <c r="HK31" s="694"/>
      <c r="HL31" s="694"/>
      <c r="HM31" s="694"/>
      <c r="HN31" s="694"/>
      <c r="HO31" s="694"/>
      <c r="HP31" s="694"/>
      <c r="HQ31" s="694"/>
      <c r="HR31" s="694"/>
      <c r="HS31" s="694"/>
      <c r="HT31" s="694"/>
      <c r="HU31" s="694"/>
      <c r="HV31" s="694"/>
      <c r="HW31" s="694"/>
      <c r="HX31" s="694"/>
      <c r="HY31" s="694"/>
      <c r="HZ31" s="694"/>
      <c r="IA31" s="694"/>
      <c r="IB31" s="694"/>
      <c r="IC31" s="694"/>
      <c r="ID31" s="694"/>
      <c r="IE31" s="694"/>
      <c r="IF31" s="694"/>
      <c r="IG31" s="694"/>
      <c r="IH31" s="694"/>
      <c r="II31" s="694"/>
      <c r="IJ31" s="694"/>
      <c r="IK31" s="694"/>
      <c r="IL31" s="694"/>
      <c r="IM31" s="694"/>
      <c r="IN31" s="694"/>
      <c r="IO31" s="694"/>
      <c r="IP31" s="694"/>
      <c r="IQ31" s="694"/>
      <c r="IR31" s="694"/>
      <c r="IS31" s="694"/>
      <c r="IT31" s="694"/>
      <c r="IU31" s="694"/>
      <c r="IV31" s="694"/>
      <c r="IW31" s="694"/>
      <c r="IX31" s="694"/>
      <c r="IY31" s="694"/>
      <c r="IZ31" s="694"/>
      <c r="JA31" s="694"/>
      <c r="JB31" s="694"/>
      <c r="JC31" s="694"/>
      <c r="JD31" s="694"/>
      <c r="JE31" s="694"/>
      <c r="JF31" s="694"/>
      <c r="JG31" s="694"/>
      <c r="JH31" s="694"/>
      <c r="JI31" s="694"/>
      <c r="JJ31" s="694"/>
      <c r="JK31" s="694"/>
      <c r="JL31" s="694"/>
      <c r="JM31" s="694"/>
      <c r="JN31" s="694"/>
      <c r="JO31" s="694"/>
      <c r="JP31" s="694"/>
      <c r="JQ31" s="694"/>
      <c r="JR31" s="694"/>
      <c r="JS31" s="694"/>
      <c r="JT31" s="694"/>
      <c r="JU31" s="694"/>
      <c r="JV31" s="694"/>
      <c r="JW31" s="694"/>
      <c r="JX31" s="694"/>
      <c r="JY31" s="694"/>
      <c r="JZ31" s="694"/>
      <c r="KA31" s="694"/>
      <c r="KB31" s="694"/>
      <c r="KC31" s="694"/>
      <c r="KD31" s="694"/>
      <c r="KE31" s="694"/>
      <c r="KF31" s="694"/>
      <c r="KG31" s="694"/>
      <c r="KH31" s="694"/>
      <c r="KI31" s="694"/>
      <c r="KJ31" s="694"/>
      <c r="KK31" s="694"/>
      <c r="KL31" s="694"/>
      <c r="KM31" s="694"/>
      <c r="KN31" s="694"/>
      <c r="KO31" s="694"/>
      <c r="KP31" s="694"/>
      <c r="KQ31" s="694"/>
      <c r="KR31" s="694"/>
      <c r="KS31" s="694"/>
      <c r="KT31" s="694"/>
      <c r="KU31" s="694"/>
      <c r="KV31" s="694"/>
      <c r="KW31" s="694"/>
      <c r="KX31" s="694"/>
      <c r="KY31" s="694"/>
      <c r="KZ31" s="694"/>
      <c r="LA31" s="694"/>
      <c r="LB31" s="694"/>
      <c r="LC31" s="694"/>
      <c r="LD31" s="694"/>
      <c r="LE31" s="694"/>
      <c r="LF31" s="694"/>
      <c r="LG31" s="694"/>
      <c r="LH31" s="694"/>
      <c r="LI31" s="694"/>
      <c r="LJ31" s="694"/>
      <c r="LK31" s="694"/>
      <c r="LL31" s="694"/>
      <c r="LM31" s="694"/>
      <c r="LN31" s="694"/>
      <c r="LO31" s="694"/>
      <c r="LP31" s="694"/>
      <c r="LQ31" s="694"/>
      <c r="LR31" s="694"/>
      <c r="LS31" s="694"/>
      <c r="LT31" s="694"/>
      <c r="LU31" s="694"/>
      <c r="LV31" s="694"/>
      <c r="LW31" s="694"/>
      <c r="LX31" s="694"/>
      <c r="LY31" s="694"/>
      <c r="LZ31" s="694"/>
      <c r="MA31" s="694"/>
      <c r="MB31" s="694"/>
      <c r="MC31" s="694"/>
      <c r="MD31" s="694"/>
      <c r="ME31" s="694"/>
      <c r="MF31" s="694"/>
      <c r="MG31" s="694"/>
      <c r="MH31" s="694"/>
      <c r="MI31" s="694"/>
      <c r="MJ31" s="694"/>
      <c r="MK31" s="694"/>
      <c r="ML31" s="694"/>
      <c r="MM31" s="694"/>
      <c r="MN31" s="694"/>
      <c r="MO31" s="694"/>
      <c r="MP31" s="694"/>
      <c r="MQ31" s="694"/>
      <c r="MR31" s="694"/>
      <c r="MS31" s="694"/>
      <c r="MT31" s="694"/>
      <c r="MU31" s="694"/>
      <c r="MV31" s="694"/>
      <c r="MW31" s="694"/>
      <c r="MX31" s="694"/>
      <c r="MY31" s="694"/>
      <c r="MZ31" s="694"/>
      <c r="NA31" s="694"/>
      <c r="NB31" s="694"/>
      <c r="NC31" s="694"/>
      <c r="ND31" s="694"/>
      <c r="NE31" s="694"/>
      <c r="NF31" s="694"/>
      <c r="NG31" s="694"/>
      <c r="NH31" s="694"/>
      <c r="NI31" s="694"/>
      <c r="NJ31" s="694"/>
      <c r="NK31" s="694"/>
      <c r="NL31" s="694"/>
      <c r="NM31" s="694"/>
      <c r="NN31" s="694"/>
      <c r="NO31" s="694"/>
      <c r="NP31" s="694"/>
      <c r="NQ31" s="694"/>
      <c r="NR31" s="694"/>
      <c r="NS31" s="694"/>
      <c r="NT31" s="694"/>
      <c r="NU31" s="694"/>
      <c r="NV31" s="694"/>
      <c r="NW31" s="694"/>
      <c r="NX31" s="694"/>
      <c r="NY31" s="694"/>
      <c r="NZ31" s="694"/>
      <c r="OA31" s="694"/>
      <c r="OB31" s="694"/>
      <c r="OC31" s="694"/>
      <c r="OD31" s="694"/>
      <c r="OE31" s="694"/>
      <c r="OF31" s="694"/>
      <c r="OG31" s="694"/>
      <c r="OH31" s="694"/>
      <c r="OI31" s="694"/>
      <c r="OJ31" s="694"/>
      <c r="OK31" s="694"/>
      <c r="OL31" s="694"/>
      <c r="OM31" s="694"/>
      <c r="ON31" s="694"/>
      <c r="OO31" s="694"/>
      <c r="OP31" s="694"/>
      <c r="OQ31" s="694"/>
      <c r="OR31" s="694"/>
      <c r="OS31" s="694"/>
      <c r="OT31" s="694"/>
      <c r="OU31" s="694"/>
      <c r="OV31" s="694"/>
      <c r="OW31" s="694"/>
      <c r="OX31" s="694"/>
      <c r="OY31" s="694"/>
      <c r="OZ31" s="694"/>
      <c r="PA31" s="694"/>
      <c r="PB31" s="694"/>
      <c r="PC31" s="694"/>
      <c r="PD31" s="694"/>
      <c r="PE31" s="694"/>
      <c r="PF31" s="694"/>
      <c r="PG31" s="694"/>
      <c r="PH31" s="694"/>
      <c r="PI31" s="694"/>
      <c r="PJ31" s="694"/>
      <c r="PK31" s="694"/>
      <c r="PL31" s="694"/>
      <c r="PM31" s="694"/>
      <c r="PN31" s="694"/>
      <c r="PO31" s="694"/>
      <c r="PP31" s="694"/>
      <c r="PQ31" s="694"/>
      <c r="PR31" s="694"/>
      <c r="PS31" s="694"/>
      <c r="PT31" s="694"/>
      <c r="PU31" s="694"/>
      <c r="PV31" s="694"/>
      <c r="PW31" s="694"/>
      <c r="PX31" s="694"/>
      <c r="PY31" s="694"/>
      <c r="PZ31" s="694"/>
      <c r="QA31" s="694"/>
      <c r="QB31" s="694"/>
      <c r="QC31" s="694"/>
      <c r="QD31" s="694"/>
      <c r="QE31" s="694"/>
      <c r="QF31" s="694"/>
      <c r="QG31" s="694"/>
      <c r="QH31" s="694"/>
      <c r="QI31" s="694"/>
      <c r="QJ31" s="694"/>
      <c r="QK31" s="694"/>
      <c r="QL31" s="694"/>
      <c r="QM31" s="694"/>
      <c r="QN31" s="694"/>
      <c r="QO31" s="694"/>
      <c r="QP31" s="694"/>
      <c r="QQ31" s="694"/>
      <c r="QR31" s="694"/>
      <c r="QS31" s="694"/>
      <c r="QT31" s="694"/>
      <c r="QU31" s="694"/>
      <c r="QV31" s="694"/>
      <c r="QW31" s="694"/>
      <c r="QX31" s="694"/>
      <c r="QY31" s="694"/>
      <c r="QZ31" s="694"/>
      <c r="RA31" s="694"/>
      <c r="RB31" s="694"/>
      <c r="RC31" s="694"/>
      <c r="RD31" s="694"/>
      <c r="RE31" s="694"/>
      <c r="RF31" s="694"/>
      <c r="RG31" s="694"/>
      <c r="RH31" s="694"/>
      <c r="RI31" s="694"/>
      <c r="RJ31" s="694"/>
      <c r="RK31" s="694"/>
      <c r="RL31" s="694"/>
      <c r="RM31" s="694"/>
      <c r="RN31" s="694"/>
      <c r="RO31" s="694"/>
      <c r="RP31" s="694"/>
      <c r="RQ31" s="694"/>
      <c r="RR31" s="694"/>
      <c r="RS31" s="694"/>
      <c r="RT31" s="694"/>
      <c r="RU31" s="694"/>
      <c r="RV31" s="694"/>
      <c r="RW31" s="694"/>
      <c r="RX31" s="694"/>
      <c r="RY31" s="694"/>
      <c r="RZ31" s="694"/>
      <c r="SA31" s="694"/>
      <c r="SB31" s="694"/>
      <c r="SC31" s="694"/>
      <c r="SD31" s="694"/>
      <c r="SE31" s="694"/>
      <c r="SF31" s="694"/>
      <c r="SG31" s="694"/>
      <c r="SH31" s="694"/>
      <c r="SI31" s="694"/>
      <c r="SJ31" s="694"/>
      <c r="SK31" s="694"/>
      <c r="SL31" s="694"/>
      <c r="SM31" s="694"/>
      <c r="SN31" s="694"/>
      <c r="SO31" s="694"/>
      <c r="SP31" s="694"/>
      <c r="SQ31" s="694"/>
      <c r="SR31" s="694"/>
      <c r="SS31" s="694"/>
      <c r="ST31" s="694"/>
      <c r="SU31" s="694"/>
      <c r="SV31" s="694"/>
      <c r="SW31" s="694"/>
      <c r="SX31" s="694"/>
      <c r="SY31" s="694"/>
      <c r="SZ31" s="694"/>
      <c r="TA31" s="694"/>
      <c r="TB31" s="694"/>
      <c r="TC31" s="694"/>
      <c r="TD31" s="694"/>
      <c r="TE31" s="694"/>
      <c r="TF31" s="694"/>
      <c r="TG31" s="694"/>
      <c r="TH31" s="694"/>
      <c r="TI31" s="694"/>
      <c r="TJ31" s="694"/>
      <c r="TK31" s="694"/>
      <c r="TL31" s="694"/>
      <c r="TM31" s="694"/>
      <c r="TN31" s="694"/>
      <c r="TO31" s="694"/>
      <c r="TP31" s="694"/>
      <c r="TQ31" s="694"/>
      <c r="TR31" s="694"/>
      <c r="TS31" s="694"/>
      <c r="TT31" s="694"/>
      <c r="TU31" s="694"/>
      <c r="TV31" s="694"/>
      <c r="TW31" s="694"/>
      <c r="TX31" s="694"/>
      <c r="TY31" s="694"/>
      <c r="TZ31" s="694"/>
      <c r="UA31" s="694"/>
      <c r="UB31" s="694"/>
      <c r="UC31" s="694"/>
      <c r="UD31" s="694"/>
      <c r="UE31" s="694"/>
      <c r="UF31" s="694"/>
      <c r="UG31" s="694"/>
      <c r="UH31" s="694"/>
      <c r="UI31" s="694"/>
      <c r="UJ31" s="694"/>
      <c r="UK31" s="694"/>
      <c r="UL31" s="694"/>
      <c r="UM31" s="694"/>
      <c r="UN31" s="694"/>
      <c r="UO31" s="694"/>
      <c r="UP31" s="694"/>
      <c r="UQ31" s="694"/>
      <c r="UR31" s="694"/>
      <c r="US31" s="694"/>
      <c r="UT31" s="694"/>
      <c r="UU31" s="694"/>
      <c r="UV31" s="694"/>
      <c r="UW31" s="694"/>
      <c r="UX31" s="694"/>
      <c r="UY31" s="694"/>
      <c r="UZ31" s="694"/>
      <c r="VA31" s="694"/>
      <c r="VB31" s="694"/>
      <c r="VC31" s="694"/>
      <c r="VD31" s="694"/>
      <c r="VE31" s="694"/>
      <c r="VF31" s="694"/>
      <c r="VG31" s="694"/>
      <c r="VH31" s="694"/>
      <c r="VI31" s="694"/>
      <c r="VJ31" s="694"/>
      <c r="VK31" s="694"/>
      <c r="VL31" s="694"/>
      <c r="VM31" s="694"/>
      <c r="VN31" s="694"/>
      <c r="VO31" s="694"/>
      <c r="VP31" s="694"/>
      <c r="VQ31" s="694"/>
      <c r="VR31" s="694"/>
      <c r="VS31" s="694"/>
      <c r="VT31" s="694"/>
      <c r="VU31" s="694"/>
      <c r="VV31" s="694"/>
      <c r="VW31" s="694"/>
      <c r="VX31" s="694"/>
      <c r="VY31" s="694"/>
      <c r="VZ31" s="694"/>
      <c r="WA31" s="694"/>
      <c r="WB31" s="694"/>
      <c r="WC31" s="694"/>
      <c r="WD31" s="694"/>
      <c r="WE31" s="694"/>
      <c r="WF31" s="694"/>
      <c r="WG31" s="694"/>
      <c r="WH31" s="694"/>
      <c r="WI31" s="694"/>
      <c r="WJ31" s="694"/>
      <c r="WK31" s="694"/>
      <c r="WL31" s="694"/>
      <c r="WM31" s="694"/>
      <c r="WN31" s="694"/>
      <c r="WO31" s="694"/>
      <c r="WP31" s="694"/>
      <c r="WQ31" s="694"/>
      <c r="WR31" s="694"/>
      <c r="WS31" s="694"/>
      <c r="WT31" s="694"/>
      <c r="WU31" s="694"/>
      <c r="WV31" s="694"/>
      <c r="WW31" s="694"/>
      <c r="WX31" s="694"/>
      <c r="WY31" s="694"/>
      <c r="WZ31" s="694"/>
      <c r="XA31" s="694"/>
      <c r="XB31" s="694"/>
      <c r="XC31" s="694"/>
      <c r="XD31" s="694"/>
      <c r="XE31" s="694"/>
      <c r="XF31" s="694"/>
      <c r="XG31" s="694"/>
      <c r="XH31" s="694"/>
      <c r="XI31" s="694"/>
      <c r="XJ31" s="694"/>
      <c r="XK31" s="694"/>
      <c r="XL31" s="694"/>
      <c r="XM31" s="694"/>
      <c r="XN31" s="694"/>
      <c r="XO31" s="694"/>
      <c r="XP31" s="694"/>
      <c r="XQ31" s="694"/>
      <c r="XR31" s="694"/>
      <c r="XS31" s="694"/>
      <c r="XT31" s="694"/>
      <c r="XU31" s="694"/>
      <c r="XV31" s="694"/>
      <c r="XW31" s="694"/>
      <c r="XX31" s="694"/>
      <c r="XY31" s="694"/>
      <c r="XZ31" s="694"/>
      <c r="YA31" s="694"/>
      <c r="YB31" s="694"/>
      <c r="YC31" s="694"/>
      <c r="YD31" s="694"/>
      <c r="YE31" s="694"/>
      <c r="YF31" s="694"/>
      <c r="YG31" s="694"/>
      <c r="YH31" s="694"/>
      <c r="YI31" s="694"/>
      <c r="YJ31" s="694"/>
      <c r="YK31" s="694"/>
      <c r="YL31" s="694"/>
      <c r="YM31" s="694"/>
      <c r="YN31" s="694"/>
      <c r="YO31" s="694"/>
      <c r="YP31" s="694"/>
      <c r="YQ31" s="694"/>
      <c r="YR31" s="694"/>
      <c r="YS31" s="694"/>
      <c r="YT31" s="694"/>
      <c r="YU31" s="694"/>
      <c r="YV31" s="694"/>
      <c r="YW31" s="694"/>
      <c r="YX31" s="694"/>
      <c r="YY31" s="694"/>
      <c r="YZ31" s="694"/>
      <c r="ZA31" s="694"/>
      <c r="ZB31" s="694"/>
      <c r="ZC31" s="694"/>
      <c r="ZD31" s="694"/>
      <c r="ZE31" s="694"/>
      <c r="ZF31" s="694"/>
      <c r="ZG31" s="694"/>
      <c r="ZH31" s="694"/>
      <c r="ZI31" s="694"/>
      <c r="ZJ31" s="694"/>
      <c r="ZK31" s="694"/>
      <c r="ZL31" s="694"/>
      <c r="ZM31" s="694"/>
      <c r="ZN31" s="694"/>
      <c r="ZO31" s="694"/>
      <c r="ZP31" s="694"/>
      <c r="ZQ31" s="694"/>
      <c r="ZR31" s="694"/>
      <c r="ZS31" s="694"/>
      <c r="ZT31" s="694"/>
      <c r="ZU31" s="694"/>
      <c r="ZV31" s="694"/>
      <c r="ZW31" s="694"/>
      <c r="ZX31" s="694"/>
      <c r="ZY31" s="694"/>
      <c r="ZZ31" s="694"/>
      <c r="AAA31" s="694"/>
      <c r="AAB31" s="694"/>
      <c r="AAC31" s="694"/>
      <c r="AAD31" s="694"/>
      <c r="AAE31" s="694"/>
      <c r="AAF31" s="694"/>
      <c r="AAG31" s="694"/>
      <c r="AAH31" s="694"/>
      <c r="AAI31" s="694"/>
      <c r="AAJ31" s="694"/>
      <c r="AAK31" s="694"/>
      <c r="AAL31" s="694"/>
      <c r="AAM31" s="694"/>
      <c r="AAN31" s="694"/>
      <c r="AAO31" s="694"/>
      <c r="AAP31" s="694"/>
      <c r="AAQ31" s="694"/>
      <c r="AAR31" s="694"/>
      <c r="AAS31" s="694"/>
      <c r="AAT31" s="694"/>
      <c r="AAU31" s="694"/>
      <c r="AAV31" s="694"/>
      <c r="AAW31" s="694"/>
      <c r="AAX31" s="694"/>
      <c r="AAY31" s="694"/>
      <c r="AAZ31" s="694"/>
      <c r="ABA31" s="694"/>
      <c r="ABB31" s="694"/>
      <c r="ABC31" s="694"/>
      <c r="ABD31" s="694"/>
      <c r="ABE31" s="694"/>
      <c r="ABF31" s="694"/>
      <c r="ABG31" s="694"/>
      <c r="ABH31" s="694"/>
      <c r="ABI31" s="694"/>
      <c r="ABJ31" s="694"/>
      <c r="ABK31" s="694"/>
      <c r="ABL31" s="694"/>
      <c r="ABM31" s="694"/>
      <c r="ABN31" s="694"/>
      <c r="ABO31" s="694"/>
      <c r="ABP31" s="694"/>
      <c r="ABQ31" s="694"/>
      <c r="ABR31" s="694"/>
      <c r="ABS31" s="694"/>
      <c r="ABT31" s="694"/>
      <c r="ABU31" s="694"/>
      <c r="ABV31" s="694"/>
      <c r="ABW31" s="694"/>
      <c r="ABX31" s="694"/>
      <c r="ABY31" s="694"/>
      <c r="ABZ31" s="694"/>
      <c r="ACA31" s="694"/>
      <c r="ACB31" s="694"/>
      <c r="ACC31" s="694"/>
      <c r="ACD31" s="694"/>
      <c r="ACE31" s="694"/>
      <c r="ACF31" s="694"/>
      <c r="ACG31" s="694"/>
      <c r="ACH31" s="694"/>
      <c r="ACI31" s="694"/>
      <c r="ACJ31" s="694"/>
      <c r="ACK31" s="694"/>
      <c r="ACL31" s="694"/>
      <c r="ACM31" s="694"/>
      <c r="ACN31" s="694"/>
      <c r="ACO31" s="694"/>
      <c r="ACP31" s="694"/>
      <c r="ACQ31" s="694"/>
      <c r="ACR31" s="694"/>
      <c r="ACS31" s="694"/>
      <c r="ACT31" s="694"/>
      <c r="ACU31" s="694"/>
      <c r="ACV31" s="694"/>
      <c r="ACW31" s="694"/>
      <c r="ACX31" s="694"/>
      <c r="ACY31" s="694"/>
      <c r="ACZ31" s="694"/>
      <c r="ADA31" s="694"/>
      <c r="ADB31" s="694"/>
      <c r="ADC31" s="694"/>
      <c r="ADD31" s="694"/>
      <c r="ADE31" s="694"/>
      <c r="ADF31" s="694"/>
      <c r="ADG31" s="694"/>
      <c r="ADH31" s="694"/>
      <c r="ADI31" s="694"/>
      <c r="ADJ31" s="694"/>
      <c r="ADK31" s="694"/>
      <c r="ADL31" s="694"/>
      <c r="ADM31" s="694"/>
      <c r="ADN31" s="694"/>
      <c r="ADO31" s="694"/>
      <c r="ADP31" s="694"/>
      <c r="ADQ31" s="694"/>
      <c r="ADR31" s="694"/>
      <c r="ADS31" s="694"/>
      <c r="ADT31" s="694"/>
      <c r="ADU31" s="694"/>
      <c r="ADV31" s="694"/>
      <c r="ADW31" s="694"/>
      <c r="ADX31" s="694"/>
      <c r="ADY31" s="694"/>
      <c r="ADZ31" s="694"/>
      <c r="AEA31" s="694"/>
      <c r="AEB31" s="694"/>
      <c r="AEC31" s="694"/>
      <c r="AED31" s="694"/>
      <c r="AEE31" s="694"/>
      <c r="AEF31" s="694"/>
      <c r="AEG31" s="694"/>
      <c r="AEH31" s="694"/>
      <c r="AEI31" s="694"/>
      <c r="AEJ31" s="694"/>
      <c r="AEK31" s="694"/>
      <c r="AEL31" s="694"/>
      <c r="AEM31" s="694"/>
      <c r="AEN31" s="694"/>
      <c r="AEO31" s="694"/>
      <c r="AEP31" s="694"/>
      <c r="AEQ31" s="694"/>
      <c r="AER31" s="694"/>
      <c r="AES31" s="694"/>
      <c r="AET31" s="694"/>
      <c r="AEU31" s="694"/>
      <c r="AEV31" s="694"/>
      <c r="AEW31" s="694"/>
      <c r="AEX31" s="694"/>
      <c r="AEY31" s="694"/>
      <c r="AEZ31" s="694"/>
      <c r="AFA31" s="694"/>
      <c r="AFB31" s="694"/>
      <c r="AFC31" s="694"/>
      <c r="AFD31" s="694"/>
      <c r="AFE31" s="694"/>
      <c r="AFF31" s="694"/>
      <c r="AFG31" s="694"/>
      <c r="AFH31" s="694"/>
      <c r="AFI31" s="694"/>
      <c r="AFJ31" s="694"/>
      <c r="AFK31" s="694"/>
      <c r="AFL31" s="694"/>
      <c r="AFM31" s="694"/>
      <c r="AFN31" s="694"/>
      <c r="AFO31" s="694"/>
      <c r="AFP31" s="694"/>
      <c r="AFQ31" s="694"/>
      <c r="AFR31" s="694"/>
      <c r="AFS31" s="694"/>
      <c r="AFT31" s="694"/>
      <c r="AFU31" s="694"/>
      <c r="AFV31" s="694"/>
      <c r="AFW31" s="694"/>
      <c r="AFX31" s="694"/>
      <c r="AFY31" s="694"/>
      <c r="AFZ31" s="694"/>
      <c r="AGA31" s="694"/>
      <c r="AGB31" s="694"/>
      <c r="AGC31" s="694"/>
      <c r="AGD31" s="694"/>
      <c r="AGE31" s="694"/>
      <c r="AGF31" s="694"/>
      <c r="AGG31" s="694"/>
      <c r="AGH31" s="694"/>
      <c r="AGI31" s="694"/>
      <c r="AGJ31" s="694"/>
      <c r="AGK31" s="694"/>
      <c r="AGL31" s="694"/>
      <c r="AGM31" s="694"/>
      <c r="AGN31" s="694"/>
      <c r="AGO31" s="694"/>
      <c r="AGP31" s="694"/>
      <c r="AGQ31" s="694"/>
      <c r="AGR31" s="694"/>
      <c r="AGS31" s="694"/>
      <c r="AGT31" s="694"/>
      <c r="AGU31" s="694"/>
      <c r="AGV31" s="694"/>
      <c r="AGW31" s="694"/>
      <c r="AGX31" s="694"/>
      <c r="AGY31" s="694"/>
      <c r="AGZ31" s="694"/>
      <c r="AHA31" s="694"/>
      <c r="AHB31" s="694"/>
      <c r="AHC31" s="694"/>
      <c r="AHD31" s="694"/>
      <c r="AHE31" s="694"/>
      <c r="AHF31" s="694"/>
      <c r="AHG31" s="694"/>
      <c r="AHH31" s="694"/>
      <c r="AHI31" s="694"/>
      <c r="AHJ31" s="694"/>
      <c r="AHK31" s="694"/>
      <c r="AHL31" s="694"/>
      <c r="AHM31" s="694"/>
      <c r="AHN31" s="694"/>
      <c r="AHO31" s="694"/>
      <c r="AHP31" s="694"/>
      <c r="AHQ31" s="694"/>
      <c r="AHR31" s="694"/>
      <c r="AHS31" s="694"/>
      <c r="AHT31" s="694"/>
      <c r="AHU31" s="694"/>
      <c r="AHV31" s="694"/>
      <c r="AHW31" s="694"/>
      <c r="AHX31" s="694"/>
      <c r="AHY31" s="694"/>
      <c r="AHZ31" s="694"/>
      <c r="AIA31" s="694"/>
      <c r="AIB31" s="694"/>
      <c r="AIC31" s="694"/>
      <c r="AID31" s="694"/>
      <c r="AIE31" s="694"/>
      <c r="AIF31" s="694"/>
      <c r="AIG31" s="694"/>
      <c r="AIH31" s="694"/>
      <c r="AII31" s="694"/>
      <c r="AIJ31" s="694"/>
      <c r="AIK31" s="694"/>
      <c r="AIL31" s="694"/>
      <c r="AIM31" s="694"/>
      <c r="AIN31" s="694"/>
      <c r="AIO31" s="694"/>
      <c r="AIP31" s="694"/>
      <c r="AIQ31" s="694"/>
      <c r="AIR31" s="694"/>
      <c r="AIS31" s="694"/>
      <c r="AIT31" s="694"/>
      <c r="AIU31" s="694"/>
      <c r="AIV31" s="694"/>
      <c r="AIW31" s="694"/>
      <c r="AIX31" s="694"/>
      <c r="AIY31" s="694"/>
      <c r="AIZ31" s="694"/>
      <c r="AJA31" s="694"/>
      <c r="AJB31" s="694"/>
      <c r="AJC31" s="694"/>
      <c r="AJD31" s="694"/>
      <c r="AJE31" s="694"/>
      <c r="AJF31" s="694"/>
      <c r="AJG31" s="694"/>
      <c r="AJH31" s="694"/>
      <c r="AJI31" s="694"/>
      <c r="AJJ31" s="694"/>
      <c r="AJK31" s="694"/>
      <c r="AJL31" s="694"/>
      <c r="AJM31" s="694"/>
      <c r="AJN31" s="694"/>
      <c r="AJO31" s="694"/>
      <c r="AJP31" s="694"/>
      <c r="AJQ31" s="694"/>
      <c r="AJR31" s="694"/>
      <c r="AJS31" s="694"/>
      <c r="AJT31" s="694"/>
      <c r="AJU31" s="694"/>
      <c r="AJV31" s="694"/>
      <c r="AJW31" s="694"/>
      <c r="AJX31" s="694"/>
      <c r="AJY31" s="694"/>
      <c r="AJZ31" s="694"/>
      <c r="AKA31" s="694"/>
      <c r="AKB31" s="694"/>
      <c r="AKC31" s="694"/>
      <c r="AKD31" s="694"/>
      <c r="AKE31" s="694"/>
      <c r="AKF31" s="694"/>
      <c r="AKG31" s="694"/>
      <c r="AKH31" s="694"/>
      <c r="AKI31" s="694"/>
      <c r="AKJ31" s="694"/>
    </row>
    <row r="32" spans="1:972">
      <c r="I32" s="724">
        <v>85.990438097949095</v>
      </c>
      <c r="J32" s="724">
        <v>92.613768932592521</v>
      </c>
      <c r="K32" s="724">
        <v>145.32238238925723</v>
      </c>
      <c r="L32" s="724">
        <v>174.16540628205817</v>
      </c>
      <c r="M32" s="694"/>
      <c r="N32" s="25"/>
      <c r="O32" s="724"/>
      <c r="GV32" s="694"/>
      <c r="GW32" s="694"/>
      <c r="GX32" s="694"/>
      <c r="GY32" s="694"/>
      <c r="GZ32" s="694"/>
      <c r="HA32" s="694"/>
      <c r="HB32" s="694"/>
      <c r="HC32" s="694"/>
      <c r="HD32" s="694"/>
      <c r="HE32" s="694"/>
      <c r="HF32" s="694"/>
      <c r="HG32" s="694"/>
      <c r="HH32" s="694"/>
      <c r="HI32" s="694"/>
      <c r="HJ32" s="694"/>
      <c r="HK32" s="694"/>
      <c r="HL32" s="694"/>
      <c r="HM32" s="694"/>
      <c r="HN32" s="694"/>
      <c r="HO32" s="694"/>
      <c r="HP32" s="694"/>
      <c r="HQ32" s="694"/>
      <c r="HR32" s="694"/>
      <c r="HS32" s="694"/>
      <c r="HT32" s="694"/>
      <c r="HU32" s="694"/>
      <c r="HV32" s="694"/>
      <c r="HW32" s="694"/>
      <c r="HX32" s="694"/>
      <c r="HY32" s="694"/>
      <c r="HZ32" s="694"/>
      <c r="IA32" s="694"/>
      <c r="IB32" s="694"/>
      <c r="IC32" s="694"/>
      <c r="ID32" s="694"/>
      <c r="IE32" s="694"/>
      <c r="IF32" s="694"/>
      <c r="IG32" s="694"/>
      <c r="IH32" s="694"/>
      <c r="II32" s="694"/>
      <c r="IJ32" s="694"/>
      <c r="IK32" s="694"/>
      <c r="IL32" s="694"/>
      <c r="IM32" s="694"/>
      <c r="IN32" s="694"/>
      <c r="IO32" s="694"/>
      <c r="IP32" s="694"/>
      <c r="IQ32" s="694"/>
      <c r="IR32" s="694"/>
      <c r="IS32" s="694"/>
      <c r="IT32" s="694"/>
      <c r="IU32" s="694"/>
      <c r="IV32" s="694"/>
      <c r="IW32" s="694"/>
      <c r="IX32" s="694"/>
      <c r="IY32" s="694"/>
      <c r="IZ32" s="694"/>
      <c r="JA32" s="694"/>
      <c r="JB32" s="694"/>
      <c r="JC32" s="694"/>
      <c r="JD32" s="694"/>
      <c r="JE32" s="694"/>
      <c r="JF32" s="694"/>
      <c r="JG32" s="694"/>
      <c r="JH32" s="694"/>
      <c r="JI32" s="694"/>
      <c r="JJ32" s="694"/>
      <c r="JK32" s="694"/>
      <c r="JL32" s="694"/>
      <c r="JM32" s="694"/>
      <c r="JN32" s="694"/>
      <c r="JO32" s="694"/>
      <c r="JP32" s="694"/>
      <c r="JQ32" s="694"/>
      <c r="JR32" s="694"/>
      <c r="JS32" s="694"/>
      <c r="JT32" s="694"/>
      <c r="JU32" s="694"/>
      <c r="JV32" s="694"/>
      <c r="JW32" s="694"/>
      <c r="JX32" s="694"/>
      <c r="JY32" s="694"/>
      <c r="JZ32" s="694"/>
      <c r="KA32" s="694"/>
      <c r="KB32" s="694"/>
      <c r="KC32" s="694"/>
      <c r="KD32" s="694"/>
      <c r="KE32" s="694"/>
      <c r="KF32" s="694"/>
      <c r="KG32" s="694"/>
      <c r="KH32" s="694"/>
      <c r="KI32" s="694"/>
      <c r="KJ32" s="694"/>
      <c r="KK32" s="694"/>
      <c r="KL32" s="694"/>
      <c r="KM32" s="694"/>
      <c r="KN32" s="694"/>
      <c r="KO32" s="694"/>
      <c r="KP32" s="694"/>
      <c r="KQ32" s="694"/>
      <c r="KR32" s="694"/>
      <c r="KS32" s="694"/>
      <c r="KT32" s="694"/>
      <c r="KU32" s="694"/>
      <c r="KV32" s="694"/>
      <c r="KW32" s="694"/>
      <c r="KX32" s="694"/>
      <c r="KY32" s="694"/>
      <c r="KZ32" s="694"/>
      <c r="LA32" s="694"/>
      <c r="LB32" s="694"/>
      <c r="LC32" s="694"/>
      <c r="LD32" s="694"/>
      <c r="LE32" s="694"/>
      <c r="LF32" s="694"/>
      <c r="LG32" s="694"/>
      <c r="LH32" s="694"/>
      <c r="LI32" s="694"/>
      <c r="LJ32" s="694"/>
      <c r="LK32" s="694"/>
      <c r="LL32" s="694"/>
      <c r="LM32" s="694"/>
      <c r="LN32" s="694"/>
      <c r="LO32" s="694"/>
      <c r="LP32" s="694"/>
      <c r="LQ32" s="694"/>
      <c r="LR32" s="694"/>
      <c r="LS32" s="694"/>
      <c r="LT32" s="694"/>
      <c r="LU32" s="694"/>
      <c r="LV32" s="694"/>
      <c r="LW32" s="694"/>
      <c r="LX32" s="694"/>
      <c r="LY32" s="694"/>
      <c r="LZ32" s="694"/>
      <c r="MA32" s="694"/>
      <c r="MB32" s="694"/>
      <c r="MC32" s="694"/>
      <c r="MD32" s="694"/>
      <c r="ME32" s="694"/>
      <c r="MF32" s="694"/>
      <c r="MG32" s="694"/>
      <c r="MH32" s="694"/>
      <c r="MI32" s="694"/>
      <c r="MJ32" s="694"/>
      <c r="MK32" s="694"/>
      <c r="ML32" s="694"/>
      <c r="MM32" s="694"/>
      <c r="MN32" s="694"/>
      <c r="MO32" s="694"/>
      <c r="MP32" s="694"/>
      <c r="MQ32" s="694"/>
      <c r="MR32" s="694"/>
      <c r="MS32" s="694"/>
      <c r="MT32" s="694"/>
      <c r="MU32" s="694"/>
      <c r="MV32" s="694"/>
      <c r="MW32" s="694"/>
      <c r="MX32" s="694"/>
      <c r="MY32" s="694"/>
      <c r="MZ32" s="694"/>
      <c r="NA32" s="694"/>
      <c r="NB32" s="694"/>
      <c r="NC32" s="694"/>
      <c r="ND32" s="694"/>
      <c r="NE32" s="694"/>
      <c r="NF32" s="694"/>
      <c r="NG32" s="694"/>
      <c r="NH32" s="694"/>
      <c r="NI32" s="694"/>
      <c r="NJ32" s="694"/>
      <c r="NK32" s="694"/>
      <c r="NL32" s="694"/>
      <c r="NM32" s="694"/>
      <c r="NN32" s="694"/>
      <c r="NO32" s="694"/>
      <c r="NP32" s="694"/>
      <c r="NQ32" s="694"/>
      <c r="NR32" s="694"/>
      <c r="NS32" s="694"/>
      <c r="NT32" s="694"/>
      <c r="NU32" s="694"/>
      <c r="NV32" s="694"/>
      <c r="NW32" s="694"/>
      <c r="NX32" s="694"/>
      <c r="NY32" s="694"/>
      <c r="NZ32" s="694"/>
      <c r="OA32" s="694"/>
      <c r="OB32" s="694"/>
      <c r="OC32" s="694"/>
      <c r="OD32" s="694"/>
      <c r="OE32" s="694"/>
      <c r="OF32" s="694"/>
      <c r="OG32" s="694"/>
      <c r="OH32" s="694"/>
      <c r="OI32" s="694"/>
      <c r="OJ32" s="694"/>
      <c r="OK32" s="694"/>
      <c r="OL32" s="694"/>
      <c r="OM32" s="694"/>
      <c r="ON32" s="694"/>
      <c r="OO32" s="694"/>
      <c r="OP32" s="694"/>
      <c r="OQ32" s="694"/>
      <c r="OR32" s="694"/>
      <c r="OS32" s="694"/>
      <c r="OT32" s="694"/>
      <c r="OU32" s="694"/>
      <c r="OV32" s="694"/>
      <c r="OW32" s="694"/>
      <c r="OX32" s="694"/>
      <c r="OY32" s="694"/>
      <c r="OZ32" s="694"/>
      <c r="PA32" s="694"/>
      <c r="PB32" s="694"/>
      <c r="PC32" s="694"/>
      <c r="PD32" s="694"/>
      <c r="PE32" s="694"/>
      <c r="PF32" s="694"/>
      <c r="PG32" s="694"/>
      <c r="PH32" s="694"/>
      <c r="PI32" s="694"/>
      <c r="PJ32" s="694"/>
      <c r="PK32" s="694"/>
      <c r="PL32" s="694"/>
      <c r="PM32" s="694"/>
      <c r="PN32" s="694"/>
      <c r="PO32" s="694"/>
      <c r="PP32" s="694"/>
      <c r="PQ32" s="694"/>
      <c r="PR32" s="694"/>
      <c r="PS32" s="694"/>
      <c r="PT32" s="694"/>
      <c r="PU32" s="694"/>
      <c r="PV32" s="694"/>
      <c r="PW32" s="694"/>
      <c r="PX32" s="694"/>
      <c r="PY32" s="694"/>
      <c r="PZ32" s="694"/>
      <c r="QA32" s="694"/>
      <c r="QB32" s="694"/>
      <c r="QC32" s="694"/>
      <c r="QD32" s="694"/>
      <c r="QE32" s="694"/>
      <c r="QF32" s="694"/>
      <c r="QG32" s="694"/>
      <c r="QH32" s="694"/>
      <c r="QI32" s="694"/>
      <c r="QJ32" s="694"/>
      <c r="QK32" s="694"/>
      <c r="QL32" s="694"/>
      <c r="QM32" s="694"/>
      <c r="QN32" s="694"/>
      <c r="QO32" s="694"/>
      <c r="QP32" s="694"/>
      <c r="QQ32" s="694"/>
      <c r="QR32" s="694"/>
      <c r="QS32" s="694"/>
      <c r="QT32" s="694"/>
      <c r="QU32" s="694"/>
      <c r="QV32" s="694"/>
      <c r="QW32" s="694"/>
      <c r="QX32" s="694"/>
      <c r="QY32" s="694"/>
      <c r="QZ32" s="694"/>
      <c r="RA32" s="694"/>
      <c r="RB32" s="694"/>
      <c r="RC32" s="694"/>
      <c r="RD32" s="694"/>
      <c r="RE32" s="694"/>
      <c r="RF32" s="694"/>
      <c r="RG32" s="694"/>
      <c r="RH32" s="694"/>
      <c r="RI32" s="694"/>
      <c r="RJ32" s="694"/>
      <c r="RK32" s="694"/>
      <c r="RL32" s="694"/>
      <c r="RM32" s="694"/>
      <c r="RN32" s="694"/>
      <c r="RO32" s="694"/>
      <c r="RP32" s="694"/>
      <c r="RQ32" s="694"/>
      <c r="RR32" s="694"/>
      <c r="RS32" s="694"/>
      <c r="RT32" s="694"/>
      <c r="RU32" s="694"/>
      <c r="RV32" s="694"/>
      <c r="RW32" s="694"/>
      <c r="RX32" s="694"/>
      <c r="RY32" s="694"/>
      <c r="RZ32" s="694"/>
      <c r="SA32" s="694"/>
      <c r="SB32" s="694"/>
      <c r="SC32" s="694"/>
      <c r="SD32" s="694"/>
      <c r="SE32" s="694"/>
      <c r="SF32" s="694"/>
      <c r="SG32" s="694"/>
      <c r="SH32" s="694"/>
      <c r="SI32" s="694"/>
      <c r="SJ32" s="694"/>
      <c r="SK32" s="694"/>
      <c r="SL32" s="694"/>
      <c r="SM32" s="694"/>
      <c r="SN32" s="694"/>
      <c r="SO32" s="694"/>
      <c r="SP32" s="694"/>
      <c r="SQ32" s="694"/>
      <c r="SR32" s="694"/>
      <c r="SS32" s="694"/>
      <c r="ST32" s="694"/>
      <c r="SU32" s="694"/>
      <c r="SV32" s="694"/>
      <c r="SW32" s="694"/>
      <c r="SX32" s="694"/>
      <c r="SY32" s="694"/>
      <c r="SZ32" s="694"/>
      <c r="TA32" s="694"/>
      <c r="TB32" s="694"/>
      <c r="TC32" s="694"/>
      <c r="TD32" s="694"/>
      <c r="TE32" s="694"/>
      <c r="TF32" s="694"/>
      <c r="TG32" s="694"/>
      <c r="TH32" s="694"/>
      <c r="TI32" s="694"/>
      <c r="TJ32" s="694"/>
      <c r="TK32" s="694"/>
      <c r="TL32" s="694"/>
      <c r="TM32" s="694"/>
      <c r="TN32" s="694"/>
      <c r="TO32" s="694"/>
      <c r="TP32" s="694"/>
      <c r="TQ32" s="694"/>
      <c r="TR32" s="694"/>
      <c r="TS32" s="694"/>
      <c r="TT32" s="694"/>
      <c r="TU32" s="694"/>
      <c r="TV32" s="694"/>
      <c r="TW32" s="694"/>
      <c r="TX32" s="694"/>
      <c r="TY32" s="694"/>
      <c r="TZ32" s="694"/>
      <c r="UA32" s="694"/>
      <c r="UB32" s="694"/>
      <c r="UC32" s="694"/>
      <c r="UD32" s="694"/>
      <c r="UE32" s="694"/>
      <c r="UF32" s="694"/>
      <c r="UG32" s="694"/>
      <c r="UH32" s="694"/>
      <c r="UI32" s="694"/>
      <c r="UJ32" s="694"/>
      <c r="UK32" s="694"/>
      <c r="UL32" s="694"/>
      <c r="UM32" s="694"/>
      <c r="UN32" s="694"/>
      <c r="UO32" s="694"/>
      <c r="UP32" s="694"/>
      <c r="UQ32" s="694"/>
      <c r="UR32" s="694"/>
      <c r="US32" s="694"/>
      <c r="UT32" s="694"/>
      <c r="UU32" s="694"/>
      <c r="UV32" s="694"/>
      <c r="UW32" s="694"/>
      <c r="UX32" s="694"/>
      <c r="UY32" s="694"/>
      <c r="UZ32" s="694"/>
      <c r="VA32" s="694"/>
      <c r="VB32" s="694"/>
      <c r="VC32" s="694"/>
      <c r="VD32" s="694"/>
      <c r="VE32" s="694"/>
      <c r="VF32" s="694"/>
      <c r="VG32" s="694"/>
      <c r="VH32" s="694"/>
      <c r="VI32" s="694"/>
      <c r="VJ32" s="694"/>
      <c r="VK32" s="694"/>
      <c r="VL32" s="694"/>
      <c r="VM32" s="694"/>
      <c r="VN32" s="694"/>
      <c r="VO32" s="694"/>
      <c r="VP32" s="694"/>
      <c r="VQ32" s="694"/>
      <c r="VR32" s="694"/>
      <c r="VS32" s="694"/>
      <c r="VT32" s="694"/>
      <c r="VU32" s="694"/>
      <c r="VV32" s="694"/>
      <c r="VW32" s="694"/>
      <c r="VX32" s="694"/>
      <c r="VY32" s="694"/>
      <c r="VZ32" s="694"/>
      <c r="WA32" s="694"/>
      <c r="WB32" s="694"/>
      <c r="WC32" s="694"/>
      <c r="WD32" s="694"/>
      <c r="WE32" s="694"/>
      <c r="WF32" s="694"/>
      <c r="WG32" s="694"/>
      <c r="WH32" s="694"/>
      <c r="WI32" s="694"/>
      <c r="WJ32" s="694"/>
      <c r="WK32" s="694"/>
      <c r="WL32" s="694"/>
      <c r="WM32" s="694"/>
      <c r="WN32" s="694"/>
      <c r="WO32" s="694"/>
      <c r="WP32" s="694"/>
      <c r="WQ32" s="694"/>
      <c r="WR32" s="694"/>
      <c r="WS32" s="694"/>
      <c r="WT32" s="694"/>
      <c r="WU32" s="694"/>
      <c r="WV32" s="694"/>
      <c r="WW32" s="694"/>
      <c r="WX32" s="694"/>
      <c r="WY32" s="694"/>
      <c r="WZ32" s="694"/>
      <c r="XA32" s="694"/>
      <c r="XB32" s="694"/>
      <c r="XC32" s="694"/>
      <c r="XD32" s="694"/>
      <c r="XE32" s="694"/>
      <c r="XF32" s="694"/>
      <c r="XG32" s="694"/>
      <c r="XH32" s="694"/>
      <c r="XI32" s="694"/>
      <c r="XJ32" s="694"/>
      <c r="XK32" s="694"/>
      <c r="XL32" s="694"/>
      <c r="XM32" s="694"/>
      <c r="XN32" s="694"/>
      <c r="XO32" s="694"/>
      <c r="XP32" s="694"/>
      <c r="XQ32" s="694"/>
      <c r="XR32" s="694"/>
      <c r="XS32" s="694"/>
      <c r="XT32" s="694"/>
      <c r="XU32" s="694"/>
      <c r="XV32" s="694"/>
      <c r="XW32" s="694"/>
      <c r="XX32" s="694"/>
      <c r="XY32" s="694"/>
      <c r="XZ32" s="694"/>
      <c r="YA32" s="694"/>
      <c r="YB32" s="694"/>
      <c r="YC32" s="694"/>
      <c r="YD32" s="694"/>
      <c r="YE32" s="694"/>
      <c r="YF32" s="694"/>
      <c r="YG32" s="694"/>
      <c r="YH32" s="694"/>
      <c r="YI32" s="694"/>
      <c r="YJ32" s="694"/>
      <c r="YK32" s="694"/>
      <c r="YL32" s="694"/>
      <c r="YM32" s="694"/>
      <c r="YN32" s="694"/>
      <c r="YO32" s="694"/>
      <c r="YP32" s="694"/>
      <c r="YQ32" s="694"/>
      <c r="YR32" s="694"/>
      <c r="YS32" s="694"/>
      <c r="YT32" s="694"/>
      <c r="YU32" s="694"/>
      <c r="YV32" s="694"/>
      <c r="YW32" s="694"/>
      <c r="YX32" s="694"/>
      <c r="YY32" s="694"/>
      <c r="YZ32" s="694"/>
      <c r="ZA32" s="694"/>
      <c r="ZB32" s="694"/>
      <c r="ZC32" s="694"/>
      <c r="ZD32" s="694"/>
      <c r="ZE32" s="694"/>
      <c r="ZF32" s="694"/>
      <c r="ZG32" s="694"/>
      <c r="ZH32" s="694"/>
      <c r="ZI32" s="694"/>
      <c r="ZJ32" s="694"/>
      <c r="ZK32" s="694"/>
      <c r="ZL32" s="694"/>
      <c r="ZM32" s="694"/>
      <c r="ZN32" s="694"/>
      <c r="ZO32" s="694"/>
      <c r="ZP32" s="694"/>
      <c r="ZQ32" s="694"/>
      <c r="ZR32" s="694"/>
      <c r="ZS32" s="694"/>
      <c r="ZT32" s="694"/>
      <c r="ZU32" s="694"/>
      <c r="ZV32" s="694"/>
      <c r="ZW32" s="694"/>
      <c r="ZX32" s="694"/>
      <c r="ZY32" s="694"/>
      <c r="ZZ32" s="694"/>
      <c r="AAA32" s="694"/>
      <c r="AAB32" s="694"/>
      <c r="AAC32" s="694"/>
      <c r="AAD32" s="694"/>
      <c r="AAE32" s="694"/>
      <c r="AAF32" s="694"/>
      <c r="AAG32" s="694"/>
      <c r="AAH32" s="694"/>
      <c r="AAI32" s="694"/>
      <c r="AAJ32" s="694"/>
      <c r="AAK32" s="694"/>
      <c r="AAL32" s="694"/>
      <c r="AAM32" s="694"/>
      <c r="AAN32" s="694"/>
      <c r="AAO32" s="694"/>
      <c r="AAP32" s="694"/>
      <c r="AAQ32" s="694"/>
      <c r="AAR32" s="694"/>
      <c r="AAS32" s="694"/>
      <c r="AAT32" s="694"/>
      <c r="AAU32" s="694"/>
      <c r="AAV32" s="694"/>
      <c r="AAW32" s="694"/>
      <c r="AAX32" s="694"/>
      <c r="AAY32" s="694"/>
      <c r="AAZ32" s="694"/>
      <c r="ABA32" s="694"/>
      <c r="ABB32" s="694"/>
      <c r="ABC32" s="694"/>
      <c r="ABD32" s="694"/>
      <c r="ABE32" s="694"/>
      <c r="ABF32" s="694"/>
      <c r="ABG32" s="694"/>
      <c r="ABH32" s="694"/>
      <c r="ABI32" s="694"/>
      <c r="ABJ32" s="694"/>
      <c r="ABK32" s="694"/>
      <c r="ABL32" s="694"/>
      <c r="ABM32" s="694"/>
      <c r="ABN32" s="694"/>
      <c r="ABO32" s="694"/>
      <c r="ABP32" s="694"/>
      <c r="ABQ32" s="694"/>
      <c r="ABR32" s="694"/>
      <c r="ABS32" s="694"/>
      <c r="ABT32" s="694"/>
      <c r="ABU32" s="694"/>
      <c r="ABV32" s="694"/>
      <c r="ABW32" s="694"/>
      <c r="ABX32" s="694"/>
      <c r="ABY32" s="694"/>
      <c r="ABZ32" s="694"/>
      <c r="ACA32" s="694"/>
      <c r="ACB32" s="694"/>
      <c r="ACC32" s="694"/>
      <c r="ACD32" s="694"/>
      <c r="ACE32" s="694"/>
      <c r="ACF32" s="694"/>
      <c r="ACG32" s="694"/>
      <c r="ACH32" s="694"/>
      <c r="ACI32" s="694"/>
      <c r="ACJ32" s="694"/>
      <c r="ACK32" s="694"/>
      <c r="ACL32" s="694"/>
      <c r="ACM32" s="694"/>
      <c r="ACN32" s="694"/>
      <c r="ACO32" s="694"/>
      <c r="ACP32" s="694"/>
      <c r="ACQ32" s="694"/>
      <c r="ACR32" s="694"/>
      <c r="ACS32" s="694"/>
      <c r="ACT32" s="694"/>
      <c r="ACU32" s="694"/>
      <c r="ACV32" s="694"/>
      <c r="ACW32" s="694"/>
      <c r="ACX32" s="694"/>
      <c r="ACY32" s="694"/>
      <c r="ACZ32" s="694"/>
      <c r="ADA32" s="694"/>
      <c r="ADB32" s="694"/>
      <c r="ADC32" s="694"/>
      <c r="ADD32" s="694"/>
      <c r="ADE32" s="694"/>
      <c r="ADF32" s="694"/>
      <c r="ADG32" s="694"/>
      <c r="ADH32" s="694"/>
      <c r="ADI32" s="694"/>
      <c r="ADJ32" s="694"/>
      <c r="ADK32" s="694"/>
      <c r="ADL32" s="694"/>
      <c r="ADM32" s="694"/>
      <c r="ADN32" s="694"/>
      <c r="ADO32" s="694"/>
      <c r="ADP32" s="694"/>
      <c r="ADQ32" s="694"/>
      <c r="ADR32" s="694"/>
      <c r="ADS32" s="694"/>
      <c r="ADT32" s="694"/>
      <c r="ADU32" s="694"/>
      <c r="ADV32" s="694"/>
      <c r="ADW32" s="694"/>
      <c r="ADX32" s="694"/>
      <c r="ADY32" s="694"/>
      <c r="ADZ32" s="694"/>
      <c r="AEA32" s="694"/>
      <c r="AEB32" s="694"/>
      <c r="AEC32" s="694"/>
      <c r="AED32" s="694"/>
      <c r="AEE32" s="694"/>
      <c r="AEF32" s="694"/>
      <c r="AEG32" s="694"/>
      <c r="AEH32" s="694"/>
      <c r="AEI32" s="694"/>
      <c r="AEJ32" s="694"/>
      <c r="AEK32" s="694"/>
      <c r="AEL32" s="694"/>
      <c r="AEM32" s="694"/>
      <c r="AEN32" s="694"/>
      <c r="AEO32" s="694"/>
      <c r="AEP32" s="694"/>
      <c r="AEQ32" s="694"/>
      <c r="AER32" s="694"/>
      <c r="AES32" s="694"/>
      <c r="AET32" s="694"/>
      <c r="AEU32" s="694"/>
      <c r="AEV32" s="694"/>
      <c r="AEW32" s="694"/>
      <c r="AEX32" s="694"/>
      <c r="AEY32" s="694"/>
      <c r="AEZ32" s="694"/>
      <c r="AFA32" s="694"/>
      <c r="AFB32" s="694"/>
      <c r="AFC32" s="694"/>
      <c r="AFD32" s="694"/>
      <c r="AFE32" s="694"/>
      <c r="AFF32" s="694"/>
      <c r="AFG32" s="694"/>
      <c r="AFH32" s="694"/>
      <c r="AFI32" s="694"/>
      <c r="AFJ32" s="694"/>
      <c r="AFK32" s="694"/>
      <c r="AFL32" s="694"/>
      <c r="AFM32" s="694"/>
      <c r="AFN32" s="694"/>
      <c r="AFO32" s="694"/>
      <c r="AFP32" s="694"/>
      <c r="AFQ32" s="694"/>
      <c r="AFR32" s="694"/>
      <c r="AFS32" s="694"/>
      <c r="AFT32" s="694"/>
      <c r="AFU32" s="694"/>
      <c r="AFV32" s="694"/>
      <c r="AFW32" s="694"/>
      <c r="AFX32" s="694"/>
      <c r="AFY32" s="694"/>
      <c r="AFZ32" s="694"/>
      <c r="AGA32" s="694"/>
      <c r="AGB32" s="694"/>
      <c r="AGC32" s="694"/>
      <c r="AGD32" s="694"/>
      <c r="AGE32" s="694"/>
      <c r="AGF32" s="694"/>
      <c r="AGG32" s="694"/>
      <c r="AGH32" s="694"/>
      <c r="AGI32" s="694"/>
      <c r="AGJ32" s="694"/>
      <c r="AGK32" s="694"/>
      <c r="AGL32" s="694"/>
      <c r="AGM32" s="694"/>
      <c r="AGN32" s="694"/>
      <c r="AGO32" s="694"/>
      <c r="AGP32" s="694"/>
      <c r="AGQ32" s="694"/>
      <c r="AGR32" s="694"/>
      <c r="AGS32" s="694"/>
      <c r="AGT32" s="694"/>
      <c r="AGU32" s="694"/>
      <c r="AGV32" s="694"/>
      <c r="AGW32" s="694"/>
      <c r="AGX32" s="694"/>
      <c r="AGY32" s="694"/>
      <c r="AGZ32" s="694"/>
      <c r="AHA32" s="694"/>
      <c r="AHB32" s="694"/>
      <c r="AHC32" s="694"/>
      <c r="AHD32" s="694"/>
      <c r="AHE32" s="694"/>
      <c r="AHF32" s="694"/>
      <c r="AHG32" s="694"/>
      <c r="AHH32" s="694"/>
      <c r="AHI32" s="694"/>
      <c r="AHJ32" s="694"/>
      <c r="AHK32" s="694"/>
      <c r="AHL32" s="694"/>
      <c r="AHM32" s="694"/>
      <c r="AHN32" s="694"/>
      <c r="AHO32" s="694"/>
      <c r="AHP32" s="694"/>
      <c r="AHQ32" s="694"/>
      <c r="AHR32" s="694"/>
      <c r="AHS32" s="694"/>
      <c r="AHT32" s="694"/>
      <c r="AHU32" s="694"/>
      <c r="AHV32" s="694"/>
      <c r="AHW32" s="694"/>
      <c r="AHX32" s="694"/>
      <c r="AHY32" s="694"/>
      <c r="AHZ32" s="694"/>
      <c r="AIA32" s="694"/>
      <c r="AIB32" s="694"/>
      <c r="AIC32" s="694"/>
      <c r="AID32" s="694"/>
      <c r="AIE32" s="694"/>
      <c r="AIF32" s="694"/>
      <c r="AIG32" s="694"/>
      <c r="AIH32" s="694"/>
      <c r="AII32" s="694"/>
      <c r="AIJ32" s="694"/>
      <c r="AIK32" s="694"/>
      <c r="AIL32" s="694"/>
      <c r="AIM32" s="694"/>
      <c r="AIN32" s="694"/>
      <c r="AIO32" s="694"/>
      <c r="AIP32" s="694"/>
      <c r="AIQ32" s="694"/>
      <c r="AIR32" s="694"/>
      <c r="AIS32" s="694"/>
      <c r="AIT32" s="694"/>
      <c r="AIU32" s="694"/>
      <c r="AIV32" s="694"/>
      <c r="AIW32" s="694"/>
      <c r="AIX32" s="694"/>
      <c r="AIY32" s="694"/>
      <c r="AIZ32" s="694"/>
      <c r="AJA32" s="694"/>
      <c r="AJB32" s="694"/>
      <c r="AJC32" s="694"/>
      <c r="AJD32" s="694"/>
      <c r="AJE32" s="694"/>
      <c r="AJF32" s="694"/>
      <c r="AJG32" s="694"/>
      <c r="AJH32" s="694"/>
      <c r="AJI32" s="694"/>
      <c r="AJJ32" s="694"/>
      <c r="AJK32" s="694"/>
      <c r="AJL32" s="694"/>
      <c r="AJM32" s="694"/>
      <c r="AJN32" s="694"/>
      <c r="AJO32" s="694"/>
      <c r="AJP32" s="694"/>
      <c r="AJQ32" s="694"/>
      <c r="AJR32" s="694"/>
      <c r="AJS32" s="694"/>
      <c r="AJT32" s="694"/>
      <c r="AJU32" s="694"/>
      <c r="AJV32" s="694"/>
      <c r="AJW32" s="694"/>
      <c r="AJX32" s="694"/>
      <c r="AJY32" s="694"/>
      <c r="AJZ32" s="694"/>
      <c r="AKA32" s="694"/>
      <c r="AKB32" s="694"/>
      <c r="AKC32" s="694"/>
      <c r="AKD32" s="694"/>
      <c r="AKE32" s="694"/>
      <c r="AKF32" s="694"/>
      <c r="AKG32" s="694"/>
      <c r="AKH32" s="694"/>
      <c r="AKI32" s="694"/>
      <c r="AKJ32" s="694"/>
    </row>
    <row r="33" spans="8:972">
      <c r="I33" s="724">
        <v>91.523029493565389</v>
      </c>
      <c r="J33" s="724">
        <v>93.53117645571713</v>
      </c>
      <c r="K33" s="724">
        <v>149.56484680250929</v>
      </c>
      <c r="L33" s="724">
        <v>178.74642707712229</v>
      </c>
      <c r="M33" s="694"/>
      <c r="N33" s="25"/>
      <c r="O33" s="724"/>
      <c r="GV33" s="694"/>
      <c r="GW33" s="694"/>
      <c r="GX33" s="694"/>
      <c r="GY33" s="694"/>
      <c r="GZ33" s="694"/>
      <c r="HA33" s="694"/>
      <c r="HB33" s="694"/>
      <c r="HC33" s="694"/>
      <c r="HD33" s="694"/>
      <c r="HE33" s="694"/>
      <c r="HF33" s="694"/>
      <c r="HG33" s="694"/>
      <c r="HH33" s="694"/>
      <c r="HI33" s="694"/>
      <c r="HJ33" s="694"/>
      <c r="HK33" s="694"/>
      <c r="HL33" s="694"/>
      <c r="HM33" s="694"/>
      <c r="HN33" s="694"/>
      <c r="HO33" s="694"/>
      <c r="HP33" s="694"/>
      <c r="HQ33" s="694"/>
      <c r="HR33" s="694"/>
      <c r="HS33" s="694"/>
      <c r="HT33" s="694"/>
      <c r="HU33" s="694"/>
      <c r="HV33" s="694"/>
      <c r="HW33" s="694"/>
      <c r="HX33" s="694"/>
      <c r="HY33" s="694"/>
      <c r="HZ33" s="694"/>
      <c r="IA33" s="694"/>
      <c r="IB33" s="694"/>
      <c r="IC33" s="694"/>
      <c r="ID33" s="694"/>
      <c r="IE33" s="694"/>
      <c r="IF33" s="694"/>
      <c r="IG33" s="694"/>
      <c r="IH33" s="694"/>
      <c r="II33" s="694"/>
      <c r="IJ33" s="694"/>
      <c r="IK33" s="694"/>
      <c r="IL33" s="694"/>
      <c r="IM33" s="694"/>
      <c r="IN33" s="694"/>
      <c r="IO33" s="694"/>
      <c r="IP33" s="694"/>
      <c r="IQ33" s="694"/>
      <c r="IR33" s="694"/>
      <c r="IS33" s="694"/>
      <c r="IT33" s="694"/>
      <c r="IU33" s="694"/>
      <c r="IV33" s="694"/>
      <c r="IW33" s="694"/>
      <c r="IX33" s="694"/>
      <c r="IY33" s="694"/>
      <c r="IZ33" s="694"/>
      <c r="JA33" s="694"/>
      <c r="JB33" s="694"/>
      <c r="JC33" s="694"/>
      <c r="JD33" s="694"/>
      <c r="JE33" s="694"/>
      <c r="JF33" s="694"/>
      <c r="JG33" s="694"/>
      <c r="JH33" s="694"/>
      <c r="JI33" s="694"/>
      <c r="JJ33" s="694"/>
      <c r="JK33" s="694"/>
      <c r="JL33" s="694"/>
      <c r="JM33" s="694"/>
      <c r="JN33" s="694"/>
      <c r="JO33" s="694"/>
      <c r="JP33" s="694"/>
      <c r="JQ33" s="694"/>
      <c r="JR33" s="694"/>
      <c r="JS33" s="694"/>
      <c r="JT33" s="694"/>
      <c r="JU33" s="694"/>
      <c r="JV33" s="694"/>
      <c r="JW33" s="694"/>
      <c r="JX33" s="694"/>
      <c r="JY33" s="694"/>
      <c r="JZ33" s="694"/>
      <c r="KA33" s="694"/>
      <c r="KB33" s="694"/>
      <c r="KC33" s="694"/>
      <c r="KD33" s="694"/>
      <c r="KE33" s="694"/>
      <c r="KF33" s="694"/>
      <c r="KG33" s="694"/>
      <c r="KH33" s="694"/>
      <c r="KI33" s="694"/>
      <c r="KJ33" s="694"/>
      <c r="KK33" s="694"/>
      <c r="KL33" s="694"/>
      <c r="KM33" s="694"/>
      <c r="KN33" s="694"/>
      <c r="KO33" s="694"/>
      <c r="KP33" s="694"/>
      <c r="KQ33" s="694"/>
      <c r="KR33" s="694"/>
      <c r="KS33" s="694"/>
      <c r="KT33" s="694"/>
      <c r="KU33" s="694"/>
      <c r="KV33" s="694"/>
      <c r="KW33" s="694"/>
      <c r="KX33" s="694"/>
      <c r="KY33" s="694"/>
      <c r="KZ33" s="694"/>
      <c r="LA33" s="694"/>
      <c r="LB33" s="694"/>
      <c r="LC33" s="694"/>
      <c r="LD33" s="694"/>
      <c r="LE33" s="694"/>
      <c r="LF33" s="694"/>
      <c r="LG33" s="694"/>
      <c r="LH33" s="694"/>
      <c r="LI33" s="694"/>
      <c r="LJ33" s="694"/>
      <c r="LK33" s="694"/>
      <c r="LL33" s="694"/>
      <c r="LM33" s="694"/>
      <c r="LN33" s="694"/>
      <c r="LO33" s="694"/>
      <c r="LP33" s="694"/>
      <c r="LQ33" s="694"/>
      <c r="LR33" s="694"/>
      <c r="LS33" s="694"/>
      <c r="LT33" s="694"/>
      <c r="LU33" s="694"/>
      <c r="LV33" s="694"/>
      <c r="LW33" s="694"/>
      <c r="LX33" s="694"/>
      <c r="LY33" s="694"/>
      <c r="LZ33" s="694"/>
      <c r="MA33" s="694"/>
      <c r="MB33" s="694"/>
      <c r="MC33" s="694"/>
      <c r="MD33" s="694"/>
      <c r="ME33" s="694"/>
      <c r="MF33" s="694"/>
      <c r="MG33" s="694"/>
      <c r="MH33" s="694"/>
      <c r="MI33" s="694"/>
      <c r="MJ33" s="694"/>
      <c r="MK33" s="694"/>
      <c r="ML33" s="694"/>
      <c r="MM33" s="694"/>
      <c r="MN33" s="694"/>
      <c r="MO33" s="694"/>
      <c r="MP33" s="694"/>
      <c r="MQ33" s="694"/>
      <c r="MR33" s="694"/>
      <c r="MS33" s="694"/>
      <c r="MT33" s="694"/>
      <c r="MU33" s="694"/>
      <c r="MV33" s="694"/>
      <c r="MW33" s="694"/>
      <c r="MX33" s="694"/>
      <c r="MY33" s="694"/>
      <c r="MZ33" s="694"/>
      <c r="NA33" s="694"/>
      <c r="NB33" s="694"/>
      <c r="NC33" s="694"/>
      <c r="ND33" s="694"/>
      <c r="NE33" s="694"/>
      <c r="NF33" s="694"/>
      <c r="NG33" s="694"/>
      <c r="NH33" s="694"/>
      <c r="NI33" s="694"/>
      <c r="NJ33" s="694"/>
      <c r="NK33" s="694"/>
      <c r="NL33" s="694"/>
      <c r="NM33" s="694"/>
      <c r="NN33" s="694"/>
      <c r="NO33" s="694"/>
      <c r="NP33" s="694"/>
      <c r="NQ33" s="694"/>
      <c r="NR33" s="694"/>
      <c r="NS33" s="694"/>
      <c r="NT33" s="694"/>
      <c r="NU33" s="694"/>
      <c r="NV33" s="694"/>
      <c r="NW33" s="694"/>
      <c r="NX33" s="694"/>
      <c r="NY33" s="694"/>
      <c r="NZ33" s="694"/>
      <c r="OA33" s="694"/>
      <c r="OB33" s="694"/>
      <c r="OC33" s="694"/>
      <c r="OD33" s="694"/>
      <c r="OE33" s="694"/>
      <c r="OF33" s="694"/>
      <c r="OG33" s="694"/>
      <c r="OH33" s="694"/>
      <c r="OI33" s="694"/>
      <c r="OJ33" s="694"/>
      <c r="OK33" s="694"/>
      <c r="OL33" s="694"/>
      <c r="OM33" s="694"/>
      <c r="ON33" s="694"/>
      <c r="OO33" s="694"/>
      <c r="OP33" s="694"/>
      <c r="OQ33" s="694"/>
      <c r="OR33" s="694"/>
      <c r="OS33" s="694"/>
      <c r="OT33" s="694"/>
      <c r="OU33" s="694"/>
      <c r="OV33" s="694"/>
      <c r="OW33" s="694"/>
      <c r="OX33" s="694"/>
      <c r="OY33" s="694"/>
      <c r="OZ33" s="694"/>
      <c r="PA33" s="694"/>
      <c r="PB33" s="694"/>
      <c r="PC33" s="694"/>
      <c r="PD33" s="694"/>
      <c r="PE33" s="694"/>
      <c r="PF33" s="694"/>
      <c r="PG33" s="694"/>
      <c r="PH33" s="694"/>
      <c r="PI33" s="694"/>
      <c r="PJ33" s="694"/>
      <c r="PK33" s="694"/>
      <c r="PL33" s="694"/>
      <c r="PM33" s="694"/>
      <c r="PN33" s="694"/>
      <c r="PO33" s="694"/>
      <c r="PP33" s="694"/>
      <c r="PQ33" s="694"/>
      <c r="PR33" s="694"/>
      <c r="PS33" s="694"/>
      <c r="PT33" s="694"/>
      <c r="PU33" s="694"/>
      <c r="PV33" s="694"/>
      <c r="PW33" s="694"/>
      <c r="PX33" s="694"/>
      <c r="PY33" s="694"/>
      <c r="PZ33" s="694"/>
      <c r="QA33" s="694"/>
      <c r="QB33" s="694"/>
      <c r="QC33" s="694"/>
      <c r="QD33" s="694"/>
      <c r="QE33" s="694"/>
      <c r="QF33" s="694"/>
      <c r="QG33" s="694"/>
      <c r="QH33" s="694"/>
      <c r="QI33" s="694"/>
      <c r="QJ33" s="694"/>
      <c r="QK33" s="694"/>
      <c r="QL33" s="694"/>
      <c r="QM33" s="694"/>
      <c r="QN33" s="694"/>
      <c r="QO33" s="694"/>
      <c r="QP33" s="694"/>
      <c r="QQ33" s="694"/>
      <c r="QR33" s="694"/>
      <c r="QS33" s="694"/>
      <c r="QT33" s="694"/>
      <c r="QU33" s="694"/>
      <c r="QV33" s="694"/>
      <c r="QW33" s="694"/>
      <c r="QX33" s="694"/>
      <c r="QY33" s="694"/>
      <c r="QZ33" s="694"/>
      <c r="RA33" s="694"/>
      <c r="RB33" s="694"/>
      <c r="RC33" s="694"/>
      <c r="RD33" s="694"/>
      <c r="RE33" s="694"/>
      <c r="RF33" s="694"/>
      <c r="RG33" s="694"/>
      <c r="RH33" s="694"/>
      <c r="RI33" s="694"/>
      <c r="RJ33" s="694"/>
      <c r="RK33" s="694"/>
      <c r="RL33" s="694"/>
      <c r="RM33" s="694"/>
      <c r="RN33" s="694"/>
      <c r="RO33" s="694"/>
      <c r="RP33" s="694"/>
      <c r="RQ33" s="694"/>
      <c r="RR33" s="694"/>
      <c r="RS33" s="694"/>
      <c r="RT33" s="694"/>
      <c r="RU33" s="694"/>
      <c r="RV33" s="694"/>
      <c r="RW33" s="694"/>
      <c r="RX33" s="694"/>
      <c r="RY33" s="694"/>
      <c r="RZ33" s="694"/>
      <c r="SA33" s="694"/>
      <c r="SB33" s="694"/>
      <c r="SC33" s="694"/>
      <c r="SD33" s="694"/>
      <c r="SE33" s="694"/>
      <c r="SF33" s="694"/>
      <c r="SG33" s="694"/>
      <c r="SH33" s="694"/>
      <c r="SI33" s="694"/>
      <c r="SJ33" s="694"/>
      <c r="SK33" s="694"/>
      <c r="SL33" s="694"/>
      <c r="SM33" s="694"/>
      <c r="SN33" s="694"/>
      <c r="SO33" s="694"/>
      <c r="SP33" s="694"/>
      <c r="SQ33" s="694"/>
      <c r="SR33" s="694"/>
      <c r="SS33" s="694"/>
      <c r="ST33" s="694"/>
      <c r="SU33" s="694"/>
      <c r="SV33" s="694"/>
      <c r="SW33" s="694"/>
      <c r="SX33" s="694"/>
      <c r="SY33" s="694"/>
      <c r="SZ33" s="694"/>
      <c r="TA33" s="694"/>
      <c r="TB33" s="694"/>
      <c r="TC33" s="694"/>
      <c r="TD33" s="694"/>
      <c r="TE33" s="694"/>
      <c r="TF33" s="694"/>
      <c r="TG33" s="694"/>
      <c r="TH33" s="694"/>
      <c r="TI33" s="694"/>
      <c r="TJ33" s="694"/>
      <c r="TK33" s="694"/>
      <c r="TL33" s="694"/>
      <c r="TM33" s="694"/>
      <c r="TN33" s="694"/>
      <c r="TO33" s="694"/>
      <c r="TP33" s="694"/>
      <c r="TQ33" s="694"/>
      <c r="TR33" s="694"/>
      <c r="TS33" s="694"/>
      <c r="TT33" s="694"/>
      <c r="TU33" s="694"/>
      <c r="TV33" s="694"/>
      <c r="TW33" s="694"/>
      <c r="TX33" s="694"/>
      <c r="TY33" s="694"/>
      <c r="TZ33" s="694"/>
      <c r="UA33" s="694"/>
      <c r="UB33" s="694"/>
      <c r="UC33" s="694"/>
      <c r="UD33" s="694"/>
      <c r="UE33" s="694"/>
      <c r="UF33" s="694"/>
      <c r="UG33" s="694"/>
      <c r="UH33" s="694"/>
      <c r="UI33" s="694"/>
      <c r="UJ33" s="694"/>
      <c r="UK33" s="694"/>
      <c r="UL33" s="694"/>
      <c r="UM33" s="694"/>
      <c r="UN33" s="694"/>
      <c r="UO33" s="694"/>
      <c r="UP33" s="694"/>
      <c r="UQ33" s="694"/>
      <c r="UR33" s="694"/>
      <c r="US33" s="694"/>
      <c r="UT33" s="694"/>
      <c r="UU33" s="694"/>
      <c r="UV33" s="694"/>
      <c r="UW33" s="694"/>
      <c r="UX33" s="694"/>
      <c r="UY33" s="694"/>
      <c r="UZ33" s="694"/>
      <c r="VA33" s="694"/>
      <c r="VB33" s="694"/>
      <c r="VC33" s="694"/>
      <c r="VD33" s="694"/>
      <c r="VE33" s="694"/>
      <c r="VF33" s="694"/>
      <c r="VG33" s="694"/>
      <c r="VH33" s="694"/>
      <c r="VI33" s="694"/>
      <c r="VJ33" s="694"/>
      <c r="VK33" s="694"/>
      <c r="VL33" s="694"/>
      <c r="VM33" s="694"/>
      <c r="VN33" s="694"/>
      <c r="VO33" s="694"/>
      <c r="VP33" s="694"/>
      <c r="VQ33" s="694"/>
      <c r="VR33" s="694"/>
      <c r="VS33" s="694"/>
      <c r="VT33" s="694"/>
      <c r="VU33" s="694"/>
      <c r="VV33" s="694"/>
      <c r="VW33" s="694"/>
      <c r="VX33" s="694"/>
      <c r="VY33" s="694"/>
      <c r="VZ33" s="694"/>
      <c r="WA33" s="694"/>
      <c r="WB33" s="694"/>
      <c r="WC33" s="694"/>
      <c r="WD33" s="694"/>
      <c r="WE33" s="694"/>
      <c r="WF33" s="694"/>
      <c r="WG33" s="694"/>
      <c r="WH33" s="694"/>
      <c r="WI33" s="694"/>
      <c r="WJ33" s="694"/>
      <c r="WK33" s="694"/>
      <c r="WL33" s="694"/>
      <c r="WM33" s="694"/>
      <c r="WN33" s="694"/>
      <c r="WO33" s="694"/>
      <c r="WP33" s="694"/>
      <c r="WQ33" s="694"/>
      <c r="WR33" s="694"/>
      <c r="WS33" s="694"/>
      <c r="WT33" s="694"/>
      <c r="WU33" s="694"/>
      <c r="WV33" s="694"/>
      <c r="WW33" s="694"/>
      <c r="WX33" s="694"/>
      <c r="WY33" s="694"/>
      <c r="WZ33" s="694"/>
      <c r="XA33" s="694"/>
      <c r="XB33" s="694"/>
      <c r="XC33" s="694"/>
      <c r="XD33" s="694"/>
      <c r="XE33" s="694"/>
      <c r="XF33" s="694"/>
      <c r="XG33" s="694"/>
      <c r="XH33" s="694"/>
      <c r="XI33" s="694"/>
      <c r="XJ33" s="694"/>
      <c r="XK33" s="694"/>
      <c r="XL33" s="694"/>
      <c r="XM33" s="694"/>
      <c r="XN33" s="694"/>
      <c r="XO33" s="694"/>
      <c r="XP33" s="694"/>
      <c r="XQ33" s="694"/>
      <c r="XR33" s="694"/>
      <c r="XS33" s="694"/>
      <c r="XT33" s="694"/>
      <c r="XU33" s="694"/>
      <c r="XV33" s="694"/>
      <c r="XW33" s="694"/>
      <c r="XX33" s="694"/>
      <c r="XY33" s="694"/>
      <c r="XZ33" s="694"/>
      <c r="YA33" s="694"/>
      <c r="YB33" s="694"/>
      <c r="YC33" s="694"/>
      <c r="YD33" s="694"/>
      <c r="YE33" s="694"/>
      <c r="YF33" s="694"/>
      <c r="YG33" s="694"/>
      <c r="YH33" s="694"/>
      <c r="YI33" s="694"/>
      <c r="YJ33" s="694"/>
      <c r="YK33" s="694"/>
      <c r="YL33" s="694"/>
      <c r="YM33" s="694"/>
      <c r="YN33" s="694"/>
      <c r="YO33" s="694"/>
      <c r="YP33" s="694"/>
      <c r="YQ33" s="694"/>
      <c r="YR33" s="694"/>
      <c r="YS33" s="694"/>
      <c r="YT33" s="694"/>
      <c r="YU33" s="694"/>
      <c r="YV33" s="694"/>
      <c r="YW33" s="694"/>
      <c r="YX33" s="694"/>
      <c r="YY33" s="694"/>
      <c r="YZ33" s="694"/>
      <c r="ZA33" s="694"/>
      <c r="ZB33" s="694"/>
      <c r="ZC33" s="694"/>
      <c r="ZD33" s="694"/>
      <c r="ZE33" s="694"/>
      <c r="ZF33" s="694"/>
      <c r="ZG33" s="694"/>
      <c r="ZH33" s="694"/>
      <c r="ZI33" s="694"/>
      <c r="ZJ33" s="694"/>
      <c r="ZK33" s="694"/>
      <c r="ZL33" s="694"/>
      <c r="ZM33" s="694"/>
      <c r="ZN33" s="694"/>
      <c r="ZO33" s="694"/>
      <c r="ZP33" s="694"/>
      <c r="ZQ33" s="694"/>
      <c r="ZR33" s="694"/>
      <c r="ZS33" s="694"/>
      <c r="ZT33" s="694"/>
      <c r="ZU33" s="694"/>
      <c r="ZV33" s="694"/>
      <c r="ZW33" s="694"/>
      <c r="ZX33" s="694"/>
      <c r="ZY33" s="694"/>
      <c r="ZZ33" s="694"/>
      <c r="AAA33" s="694"/>
      <c r="AAB33" s="694"/>
      <c r="AAC33" s="694"/>
      <c r="AAD33" s="694"/>
      <c r="AAE33" s="694"/>
      <c r="AAF33" s="694"/>
      <c r="AAG33" s="694"/>
      <c r="AAH33" s="694"/>
      <c r="AAI33" s="694"/>
      <c r="AAJ33" s="694"/>
      <c r="AAK33" s="694"/>
      <c r="AAL33" s="694"/>
      <c r="AAM33" s="694"/>
      <c r="AAN33" s="694"/>
      <c r="AAO33" s="694"/>
      <c r="AAP33" s="694"/>
      <c r="AAQ33" s="694"/>
      <c r="AAR33" s="694"/>
      <c r="AAS33" s="694"/>
      <c r="AAT33" s="694"/>
      <c r="AAU33" s="694"/>
      <c r="AAV33" s="694"/>
      <c r="AAW33" s="694"/>
      <c r="AAX33" s="694"/>
      <c r="AAY33" s="694"/>
      <c r="AAZ33" s="694"/>
      <c r="ABA33" s="694"/>
      <c r="ABB33" s="694"/>
      <c r="ABC33" s="694"/>
      <c r="ABD33" s="694"/>
      <c r="ABE33" s="694"/>
      <c r="ABF33" s="694"/>
      <c r="ABG33" s="694"/>
      <c r="ABH33" s="694"/>
      <c r="ABI33" s="694"/>
      <c r="ABJ33" s="694"/>
      <c r="ABK33" s="694"/>
      <c r="ABL33" s="694"/>
      <c r="ABM33" s="694"/>
      <c r="ABN33" s="694"/>
      <c r="ABO33" s="694"/>
      <c r="ABP33" s="694"/>
      <c r="ABQ33" s="694"/>
      <c r="ABR33" s="694"/>
      <c r="ABS33" s="694"/>
      <c r="ABT33" s="694"/>
      <c r="ABU33" s="694"/>
      <c r="ABV33" s="694"/>
      <c r="ABW33" s="694"/>
      <c r="ABX33" s="694"/>
      <c r="ABY33" s="694"/>
      <c r="ABZ33" s="694"/>
      <c r="ACA33" s="694"/>
      <c r="ACB33" s="694"/>
      <c r="ACC33" s="694"/>
      <c r="ACD33" s="694"/>
      <c r="ACE33" s="694"/>
      <c r="ACF33" s="694"/>
      <c r="ACG33" s="694"/>
      <c r="ACH33" s="694"/>
      <c r="ACI33" s="694"/>
      <c r="ACJ33" s="694"/>
      <c r="ACK33" s="694"/>
      <c r="ACL33" s="694"/>
      <c r="ACM33" s="694"/>
      <c r="ACN33" s="694"/>
      <c r="ACO33" s="694"/>
      <c r="ACP33" s="694"/>
      <c r="ACQ33" s="694"/>
      <c r="ACR33" s="694"/>
      <c r="ACS33" s="694"/>
      <c r="ACT33" s="694"/>
      <c r="ACU33" s="694"/>
      <c r="ACV33" s="694"/>
      <c r="ACW33" s="694"/>
      <c r="ACX33" s="694"/>
      <c r="ACY33" s="694"/>
      <c r="ACZ33" s="694"/>
      <c r="ADA33" s="694"/>
      <c r="ADB33" s="694"/>
      <c r="ADC33" s="694"/>
      <c r="ADD33" s="694"/>
      <c r="ADE33" s="694"/>
      <c r="ADF33" s="694"/>
      <c r="ADG33" s="694"/>
      <c r="ADH33" s="694"/>
      <c r="ADI33" s="694"/>
      <c r="ADJ33" s="694"/>
      <c r="ADK33" s="694"/>
      <c r="ADL33" s="694"/>
      <c r="ADM33" s="694"/>
      <c r="ADN33" s="694"/>
      <c r="ADO33" s="694"/>
      <c r="ADP33" s="694"/>
      <c r="ADQ33" s="694"/>
      <c r="ADR33" s="694"/>
      <c r="ADS33" s="694"/>
      <c r="ADT33" s="694"/>
      <c r="ADU33" s="694"/>
      <c r="ADV33" s="694"/>
      <c r="ADW33" s="694"/>
      <c r="ADX33" s="694"/>
      <c r="ADY33" s="694"/>
      <c r="ADZ33" s="694"/>
      <c r="AEA33" s="694"/>
      <c r="AEB33" s="694"/>
      <c r="AEC33" s="694"/>
      <c r="AED33" s="694"/>
      <c r="AEE33" s="694"/>
      <c r="AEF33" s="694"/>
      <c r="AEG33" s="694"/>
      <c r="AEH33" s="694"/>
      <c r="AEI33" s="694"/>
      <c r="AEJ33" s="694"/>
      <c r="AEK33" s="694"/>
      <c r="AEL33" s="694"/>
      <c r="AEM33" s="694"/>
      <c r="AEN33" s="694"/>
      <c r="AEO33" s="694"/>
      <c r="AEP33" s="694"/>
      <c r="AEQ33" s="694"/>
      <c r="AER33" s="694"/>
      <c r="AES33" s="694"/>
      <c r="AET33" s="694"/>
      <c r="AEU33" s="694"/>
      <c r="AEV33" s="694"/>
      <c r="AEW33" s="694"/>
      <c r="AEX33" s="694"/>
      <c r="AEY33" s="694"/>
      <c r="AEZ33" s="694"/>
      <c r="AFA33" s="694"/>
      <c r="AFB33" s="694"/>
      <c r="AFC33" s="694"/>
      <c r="AFD33" s="694"/>
      <c r="AFE33" s="694"/>
      <c r="AFF33" s="694"/>
      <c r="AFG33" s="694"/>
      <c r="AFH33" s="694"/>
      <c r="AFI33" s="694"/>
      <c r="AFJ33" s="694"/>
      <c r="AFK33" s="694"/>
      <c r="AFL33" s="694"/>
      <c r="AFM33" s="694"/>
      <c r="AFN33" s="694"/>
      <c r="AFO33" s="694"/>
      <c r="AFP33" s="694"/>
      <c r="AFQ33" s="694"/>
      <c r="AFR33" s="694"/>
      <c r="AFS33" s="694"/>
      <c r="AFT33" s="694"/>
      <c r="AFU33" s="694"/>
      <c r="AFV33" s="694"/>
      <c r="AFW33" s="694"/>
      <c r="AFX33" s="694"/>
      <c r="AFY33" s="694"/>
      <c r="AFZ33" s="694"/>
      <c r="AGA33" s="694"/>
      <c r="AGB33" s="694"/>
      <c r="AGC33" s="694"/>
      <c r="AGD33" s="694"/>
      <c r="AGE33" s="694"/>
      <c r="AGF33" s="694"/>
      <c r="AGG33" s="694"/>
      <c r="AGH33" s="694"/>
      <c r="AGI33" s="694"/>
      <c r="AGJ33" s="694"/>
      <c r="AGK33" s="694"/>
      <c r="AGL33" s="694"/>
      <c r="AGM33" s="694"/>
      <c r="AGN33" s="694"/>
      <c r="AGO33" s="694"/>
      <c r="AGP33" s="694"/>
      <c r="AGQ33" s="694"/>
      <c r="AGR33" s="694"/>
      <c r="AGS33" s="694"/>
      <c r="AGT33" s="694"/>
      <c r="AGU33" s="694"/>
      <c r="AGV33" s="694"/>
      <c r="AGW33" s="694"/>
      <c r="AGX33" s="694"/>
      <c r="AGY33" s="694"/>
      <c r="AGZ33" s="694"/>
      <c r="AHA33" s="694"/>
      <c r="AHB33" s="694"/>
      <c r="AHC33" s="694"/>
      <c r="AHD33" s="694"/>
      <c r="AHE33" s="694"/>
      <c r="AHF33" s="694"/>
      <c r="AHG33" s="694"/>
      <c r="AHH33" s="694"/>
      <c r="AHI33" s="694"/>
      <c r="AHJ33" s="694"/>
      <c r="AHK33" s="694"/>
      <c r="AHL33" s="694"/>
      <c r="AHM33" s="694"/>
      <c r="AHN33" s="694"/>
      <c r="AHO33" s="694"/>
      <c r="AHP33" s="694"/>
      <c r="AHQ33" s="694"/>
      <c r="AHR33" s="694"/>
      <c r="AHS33" s="694"/>
      <c r="AHT33" s="694"/>
      <c r="AHU33" s="694"/>
      <c r="AHV33" s="694"/>
      <c r="AHW33" s="694"/>
      <c r="AHX33" s="694"/>
      <c r="AHY33" s="694"/>
      <c r="AHZ33" s="694"/>
      <c r="AIA33" s="694"/>
      <c r="AIB33" s="694"/>
      <c r="AIC33" s="694"/>
      <c r="AID33" s="694"/>
      <c r="AIE33" s="694"/>
      <c r="AIF33" s="694"/>
      <c r="AIG33" s="694"/>
      <c r="AIH33" s="694"/>
      <c r="AII33" s="694"/>
      <c r="AIJ33" s="694"/>
      <c r="AIK33" s="694"/>
      <c r="AIL33" s="694"/>
      <c r="AIM33" s="694"/>
      <c r="AIN33" s="694"/>
      <c r="AIO33" s="694"/>
      <c r="AIP33" s="694"/>
      <c r="AIQ33" s="694"/>
      <c r="AIR33" s="694"/>
      <c r="AIS33" s="694"/>
      <c r="AIT33" s="694"/>
      <c r="AIU33" s="694"/>
      <c r="AIV33" s="694"/>
      <c r="AIW33" s="694"/>
      <c r="AIX33" s="694"/>
      <c r="AIY33" s="694"/>
      <c r="AIZ33" s="694"/>
      <c r="AJA33" s="694"/>
      <c r="AJB33" s="694"/>
      <c r="AJC33" s="694"/>
      <c r="AJD33" s="694"/>
      <c r="AJE33" s="694"/>
      <c r="AJF33" s="694"/>
      <c r="AJG33" s="694"/>
      <c r="AJH33" s="694"/>
      <c r="AJI33" s="694"/>
      <c r="AJJ33" s="694"/>
      <c r="AJK33" s="694"/>
      <c r="AJL33" s="694"/>
      <c r="AJM33" s="694"/>
      <c r="AJN33" s="694"/>
      <c r="AJO33" s="694"/>
      <c r="AJP33" s="694"/>
      <c r="AJQ33" s="694"/>
      <c r="AJR33" s="694"/>
      <c r="AJS33" s="694"/>
      <c r="AJT33" s="694"/>
      <c r="AJU33" s="694"/>
      <c r="AJV33" s="694"/>
      <c r="AJW33" s="694"/>
      <c r="AJX33" s="694"/>
      <c r="AJY33" s="694"/>
      <c r="AJZ33" s="694"/>
      <c r="AKA33" s="694"/>
      <c r="AKB33" s="694"/>
      <c r="AKC33" s="694"/>
      <c r="AKD33" s="694"/>
      <c r="AKE33" s="694"/>
      <c r="AKF33" s="694"/>
      <c r="AKG33" s="694"/>
      <c r="AKH33" s="694"/>
      <c r="AKI33" s="694"/>
      <c r="AKJ33" s="694"/>
    </row>
    <row r="34" spans="8:972">
      <c r="H34" s="722">
        <v>2020</v>
      </c>
      <c r="I34" s="806">
        <v>85.674536127485894</v>
      </c>
      <c r="J34" s="724">
        <v>76.3063588632386</v>
      </c>
      <c r="K34" s="724">
        <v>146.0753729867703</v>
      </c>
      <c r="L34" s="724">
        <v>188.7</v>
      </c>
      <c r="M34" s="694"/>
      <c r="N34" s="25"/>
      <c r="O34" s="724"/>
      <c r="GV34" s="694"/>
      <c r="GW34" s="694"/>
      <c r="GX34" s="694"/>
      <c r="GY34" s="694"/>
      <c r="GZ34" s="694"/>
      <c r="HA34" s="694"/>
      <c r="HB34" s="694"/>
      <c r="HC34" s="694"/>
      <c r="HD34" s="694"/>
      <c r="HE34" s="694"/>
      <c r="HF34" s="694"/>
      <c r="HG34" s="694"/>
      <c r="HH34" s="694"/>
      <c r="HI34" s="694"/>
      <c r="HJ34" s="694"/>
      <c r="HK34" s="694"/>
      <c r="HL34" s="694"/>
      <c r="HM34" s="694"/>
      <c r="HN34" s="694"/>
      <c r="HO34" s="694"/>
      <c r="HP34" s="694"/>
      <c r="HQ34" s="694"/>
      <c r="HR34" s="694"/>
      <c r="HS34" s="694"/>
      <c r="HT34" s="694"/>
      <c r="HU34" s="694"/>
      <c r="HV34" s="694"/>
      <c r="HW34" s="694"/>
      <c r="HX34" s="694"/>
      <c r="HY34" s="694"/>
      <c r="HZ34" s="694"/>
      <c r="IA34" s="694"/>
      <c r="IB34" s="694"/>
      <c r="IC34" s="694"/>
      <c r="ID34" s="694"/>
      <c r="IE34" s="694"/>
      <c r="IF34" s="694"/>
      <c r="IG34" s="694"/>
      <c r="IH34" s="694"/>
      <c r="II34" s="694"/>
      <c r="IJ34" s="694"/>
      <c r="IK34" s="694"/>
      <c r="IL34" s="694"/>
      <c r="IM34" s="694"/>
      <c r="IN34" s="694"/>
      <c r="IO34" s="694"/>
      <c r="IP34" s="694"/>
      <c r="IQ34" s="694"/>
      <c r="IR34" s="694"/>
      <c r="IS34" s="694"/>
      <c r="IT34" s="694"/>
      <c r="IU34" s="694"/>
      <c r="IV34" s="694"/>
      <c r="IW34" s="694"/>
      <c r="IX34" s="694"/>
      <c r="IY34" s="694"/>
      <c r="IZ34" s="694"/>
      <c r="JA34" s="694"/>
      <c r="JB34" s="694"/>
      <c r="JC34" s="694"/>
      <c r="JD34" s="694"/>
      <c r="JE34" s="694"/>
      <c r="JF34" s="694"/>
      <c r="JG34" s="694"/>
      <c r="JH34" s="694"/>
      <c r="JI34" s="694"/>
      <c r="JJ34" s="694"/>
      <c r="JK34" s="694"/>
      <c r="JL34" s="694"/>
      <c r="JM34" s="694"/>
      <c r="JN34" s="694"/>
      <c r="JO34" s="694"/>
      <c r="JP34" s="694"/>
      <c r="JQ34" s="694"/>
      <c r="JR34" s="694"/>
      <c r="JS34" s="694"/>
      <c r="JT34" s="694"/>
      <c r="JU34" s="694"/>
      <c r="JV34" s="694"/>
      <c r="JW34" s="694"/>
      <c r="JX34" s="694"/>
      <c r="JY34" s="694"/>
      <c r="JZ34" s="694"/>
      <c r="KA34" s="694"/>
      <c r="KB34" s="694"/>
      <c r="KC34" s="694"/>
      <c r="KD34" s="694"/>
      <c r="KE34" s="694"/>
      <c r="KF34" s="694"/>
      <c r="KG34" s="694"/>
      <c r="KH34" s="694"/>
      <c r="KI34" s="694"/>
      <c r="KJ34" s="694"/>
      <c r="KK34" s="694"/>
      <c r="KL34" s="694"/>
      <c r="KM34" s="694"/>
      <c r="KN34" s="694"/>
      <c r="KO34" s="694"/>
      <c r="KP34" s="694"/>
      <c r="KQ34" s="694"/>
      <c r="KR34" s="694"/>
      <c r="KS34" s="694"/>
      <c r="KT34" s="694"/>
      <c r="KU34" s="694"/>
      <c r="KV34" s="694"/>
      <c r="KW34" s="694"/>
      <c r="KX34" s="694"/>
      <c r="KY34" s="694"/>
      <c r="KZ34" s="694"/>
      <c r="LA34" s="694"/>
      <c r="LB34" s="694"/>
      <c r="LC34" s="694"/>
      <c r="LD34" s="694"/>
      <c r="LE34" s="694"/>
      <c r="LF34" s="694"/>
      <c r="LG34" s="694"/>
      <c r="LH34" s="694"/>
      <c r="LI34" s="694"/>
      <c r="LJ34" s="694"/>
      <c r="LK34" s="694"/>
      <c r="LL34" s="694"/>
      <c r="LM34" s="694"/>
      <c r="LN34" s="694"/>
      <c r="LO34" s="694"/>
      <c r="LP34" s="694"/>
      <c r="LQ34" s="694"/>
      <c r="LR34" s="694"/>
      <c r="LS34" s="694"/>
      <c r="LT34" s="694"/>
      <c r="LU34" s="694"/>
      <c r="LV34" s="694"/>
      <c r="LW34" s="694"/>
      <c r="LX34" s="694"/>
      <c r="LY34" s="694"/>
      <c r="LZ34" s="694"/>
      <c r="MA34" s="694"/>
      <c r="MB34" s="694"/>
      <c r="MC34" s="694"/>
      <c r="MD34" s="694"/>
      <c r="ME34" s="694"/>
      <c r="MF34" s="694"/>
      <c r="MG34" s="694"/>
      <c r="MH34" s="694"/>
      <c r="MI34" s="694"/>
      <c r="MJ34" s="694"/>
      <c r="MK34" s="694"/>
      <c r="ML34" s="694"/>
      <c r="MM34" s="694"/>
      <c r="MN34" s="694"/>
      <c r="MO34" s="694"/>
      <c r="MP34" s="694"/>
      <c r="MQ34" s="694"/>
      <c r="MR34" s="694"/>
      <c r="MS34" s="694"/>
      <c r="MT34" s="694"/>
      <c r="MU34" s="694"/>
      <c r="MV34" s="694"/>
      <c r="MW34" s="694"/>
      <c r="MX34" s="694"/>
      <c r="MY34" s="694"/>
      <c r="MZ34" s="694"/>
      <c r="NA34" s="694"/>
      <c r="NB34" s="694"/>
      <c r="NC34" s="694"/>
      <c r="ND34" s="694"/>
      <c r="NE34" s="694"/>
      <c r="NF34" s="694"/>
      <c r="NG34" s="694"/>
      <c r="NH34" s="694"/>
      <c r="NI34" s="694"/>
      <c r="NJ34" s="694"/>
      <c r="NK34" s="694"/>
      <c r="NL34" s="694"/>
      <c r="NM34" s="694"/>
      <c r="NN34" s="694"/>
      <c r="NO34" s="694"/>
      <c r="NP34" s="694"/>
      <c r="NQ34" s="694"/>
      <c r="NR34" s="694"/>
      <c r="NS34" s="694"/>
      <c r="NT34" s="694"/>
      <c r="NU34" s="694"/>
      <c r="NV34" s="694"/>
      <c r="NW34" s="694"/>
      <c r="NX34" s="694"/>
      <c r="NY34" s="694"/>
      <c r="NZ34" s="694"/>
      <c r="OA34" s="694"/>
      <c r="OB34" s="694"/>
      <c r="OC34" s="694"/>
      <c r="OD34" s="694"/>
      <c r="OE34" s="694"/>
      <c r="OF34" s="694"/>
      <c r="OG34" s="694"/>
      <c r="OH34" s="694"/>
      <c r="OI34" s="694"/>
      <c r="OJ34" s="694"/>
      <c r="OK34" s="694"/>
      <c r="OL34" s="694"/>
      <c r="OM34" s="694"/>
      <c r="ON34" s="694"/>
      <c r="OO34" s="694"/>
      <c r="OP34" s="694"/>
      <c r="OQ34" s="694"/>
      <c r="OR34" s="694"/>
      <c r="OS34" s="694"/>
      <c r="OT34" s="694"/>
      <c r="OU34" s="694"/>
      <c r="OV34" s="694"/>
      <c r="OW34" s="694"/>
      <c r="OX34" s="694"/>
      <c r="OY34" s="694"/>
      <c r="OZ34" s="694"/>
      <c r="PA34" s="694"/>
      <c r="PB34" s="694"/>
      <c r="PC34" s="694"/>
      <c r="PD34" s="694"/>
      <c r="PE34" s="694"/>
      <c r="PF34" s="694"/>
      <c r="PG34" s="694"/>
      <c r="PH34" s="694"/>
      <c r="PI34" s="694"/>
      <c r="PJ34" s="694"/>
      <c r="PK34" s="694"/>
      <c r="PL34" s="694"/>
      <c r="PM34" s="694"/>
      <c r="PN34" s="694"/>
      <c r="PO34" s="694"/>
      <c r="PP34" s="694"/>
      <c r="PQ34" s="694"/>
      <c r="PR34" s="694"/>
      <c r="PS34" s="694"/>
      <c r="PT34" s="694"/>
      <c r="PU34" s="694"/>
      <c r="PV34" s="694"/>
      <c r="PW34" s="694"/>
      <c r="PX34" s="694"/>
      <c r="PY34" s="694"/>
      <c r="PZ34" s="694"/>
      <c r="QA34" s="694"/>
      <c r="QB34" s="694"/>
      <c r="QC34" s="694"/>
      <c r="QD34" s="694"/>
      <c r="QE34" s="694"/>
      <c r="QF34" s="694"/>
      <c r="QG34" s="694"/>
      <c r="QH34" s="694"/>
      <c r="QI34" s="694"/>
      <c r="QJ34" s="694"/>
      <c r="QK34" s="694"/>
      <c r="QL34" s="694"/>
      <c r="QM34" s="694"/>
      <c r="QN34" s="694"/>
      <c r="QO34" s="694"/>
      <c r="QP34" s="694"/>
      <c r="QQ34" s="694"/>
      <c r="QR34" s="694"/>
      <c r="QS34" s="694"/>
      <c r="QT34" s="694"/>
      <c r="QU34" s="694"/>
      <c r="QV34" s="694"/>
      <c r="QW34" s="694"/>
      <c r="QX34" s="694"/>
      <c r="QY34" s="694"/>
      <c r="QZ34" s="694"/>
      <c r="RA34" s="694"/>
      <c r="RB34" s="694"/>
      <c r="RC34" s="694"/>
      <c r="RD34" s="694"/>
      <c r="RE34" s="694"/>
      <c r="RF34" s="694"/>
      <c r="RG34" s="694"/>
      <c r="RH34" s="694"/>
      <c r="RI34" s="694"/>
      <c r="RJ34" s="694"/>
      <c r="RK34" s="694"/>
      <c r="RL34" s="694"/>
      <c r="RM34" s="694"/>
      <c r="RN34" s="694"/>
      <c r="RO34" s="694"/>
      <c r="RP34" s="694"/>
      <c r="RQ34" s="694"/>
      <c r="RR34" s="694"/>
      <c r="RS34" s="694"/>
      <c r="RT34" s="694"/>
      <c r="RU34" s="694"/>
      <c r="RV34" s="694"/>
      <c r="RW34" s="694"/>
      <c r="RX34" s="694"/>
      <c r="RY34" s="694"/>
      <c r="RZ34" s="694"/>
      <c r="SA34" s="694"/>
      <c r="SB34" s="694"/>
      <c r="SC34" s="694"/>
      <c r="SD34" s="694"/>
      <c r="SE34" s="694"/>
      <c r="SF34" s="694"/>
      <c r="SG34" s="694"/>
      <c r="SH34" s="694"/>
      <c r="SI34" s="694"/>
      <c r="SJ34" s="694"/>
      <c r="SK34" s="694"/>
      <c r="SL34" s="694"/>
      <c r="SM34" s="694"/>
      <c r="SN34" s="694"/>
      <c r="SO34" s="694"/>
      <c r="SP34" s="694"/>
      <c r="SQ34" s="694"/>
      <c r="SR34" s="694"/>
      <c r="SS34" s="694"/>
      <c r="ST34" s="694"/>
      <c r="SU34" s="694"/>
      <c r="SV34" s="694"/>
      <c r="SW34" s="694"/>
      <c r="SX34" s="694"/>
      <c r="SY34" s="694"/>
      <c r="SZ34" s="694"/>
      <c r="TA34" s="694"/>
      <c r="TB34" s="694"/>
      <c r="TC34" s="694"/>
      <c r="TD34" s="694"/>
      <c r="TE34" s="694"/>
      <c r="TF34" s="694"/>
      <c r="TG34" s="694"/>
      <c r="TH34" s="694"/>
      <c r="TI34" s="694"/>
      <c r="TJ34" s="694"/>
      <c r="TK34" s="694"/>
      <c r="TL34" s="694"/>
      <c r="TM34" s="694"/>
      <c r="TN34" s="694"/>
      <c r="TO34" s="694"/>
      <c r="TP34" s="694"/>
      <c r="TQ34" s="694"/>
      <c r="TR34" s="694"/>
      <c r="TS34" s="694"/>
      <c r="TT34" s="694"/>
      <c r="TU34" s="694"/>
      <c r="TV34" s="694"/>
      <c r="TW34" s="694"/>
      <c r="TX34" s="694"/>
      <c r="TY34" s="694"/>
      <c r="TZ34" s="694"/>
      <c r="UA34" s="694"/>
      <c r="UB34" s="694"/>
      <c r="UC34" s="694"/>
      <c r="UD34" s="694"/>
      <c r="UE34" s="694"/>
      <c r="UF34" s="694"/>
      <c r="UG34" s="694"/>
      <c r="UH34" s="694"/>
      <c r="UI34" s="694"/>
      <c r="UJ34" s="694"/>
      <c r="UK34" s="694"/>
      <c r="UL34" s="694"/>
      <c r="UM34" s="694"/>
      <c r="UN34" s="694"/>
      <c r="UO34" s="694"/>
      <c r="UP34" s="694"/>
      <c r="UQ34" s="694"/>
      <c r="UR34" s="694"/>
      <c r="US34" s="694"/>
      <c r="UT34" s="694"/>
      <c r="UU34" s="694"/>
      <c r="UV34" s="694"/>
      <c r="UW34" s="694"/>
      <c r="UX34" s="694"/>
      <c r="UY34" s="694"/>
      <c r="UZ34" s="694"/>
      <c r="VA34" s="694"/>
      <c r="VB34" s="694"/>
      <c r="VC34" s="694"/>
      <c r="VD34" s="694"/>
      <c r="VE34" s="694"/>
      <c r="VF34" s="694"/>
      <c r="VG34" s="694"/>
      <c r="VH34" s="694"/>
      <c r="VI34" s="694"/>
      <c r="VJ34" s="694"/>
      <c r="VK34" s="694"/>
      <c r="VL34" s="694"/>
      <c r="VM34" s="694"/>
      <c r="VN34" s="694"/>
      <c r="VO34" s="694"/>
      <c r="VP34" s="694"/>
      <c r="VQ34" s="694"/>
      <c r="VR34" s="694"/>
      <c r="VS34" s="694"/>
      <c r="VT34" s="694"/>
      <c r="VU34" s="694"/>
      <c r="VV34" s="694"/>
      <c r="VW34" s="694"/>
      <c r="VX34" s="694"/>
      <c r="VY34" s="694"/>
      <c r="VZ34" s="694"/>
      <c r="WA34" s="694"/>
      <c r="WB34" s="694"/>
      <c r="WC34" s="694"/>
      <c r="WD34" s="694"/>
      <c r="WE34" s="694"/>
      <c r="WF34" s="694"/>
      <c r="WG34" s="694"/>
      <c r="WH34" s="694"/>
      <c r="WI34" s="694"/>
      <c r="WJ34" s="694"/>
      <c r="WK34" s="694"/>
      <c r="WL34" s="694"/>
      <c r="WM34" s="694"/>
      <c r="WN34" s="694"/>
      <c r="WO34" s="694"/>
      <c r="WP34" s="694"/>
      <c r="WQ34" s="694"/>
      <c r="WR34" s="694"/>
      <c r="WS34" s="694"/>
      <c r="WT34" s="694"/>
      <c r="WU34" s="694"/>
      <c r="WV34" s="694"/>
      <c r="WW34" s="694"/>
      <c r="WX34" s="694"/>
      <c r="WY34" s="694"/>
      <c r="WZ34" s="694"/>
      <c r="XA34" s="694"/>
      <c r="XB34" s="694"/>
      <c r="XC34" s="694"/>
      <c r="XD34" s="694"/>
      <c r="XE34" s="694"/>
      <c r="XF34" s="694"/>
      <c r="XG34" s="694"/>
      <c r="XH34" s="694"/>
      <c r="XI34" s="694"/>
      <c r="XJ34" s="694"/>
      <c r="XK34" s="694"/>
      <c r="XL34" s="694"/>
      <c r="XM34" s="694"/>
      <c r="XN34" s="694"/>
      <c r="XO34" s="694"/>
      <c r="XP34" s="694"/>
      <c r="XQ34" s="694"/>
      <c r="XR34" s="694"/>
      <c r="XS34" s="694"/>
      <c r="XT34" s="694"/>
      <c r="XU34" s="694"/>
      <c r="XV34" s="694"/>
      <c r="XW34" s="694"/>
      <c r="XX34" s="694"/>
      <c r="XY34" s="694"/>
      <c r="XZ34" s="694"/>
      <c r="YA34" s="694"/>
      <c r="YB34" s="694"/>
      <c r="YC34" s="694"/>
      <c r="YD34" s="694"/>
      <c r="YE34" s="694"/>
      <c r="YF34" s="694"/>
      <c r="YG34" s="694"/>
      <c r="YH34" s="694"/>
      <c r="YI34" s="694"/>
      <c r="YJ34" s="694"/>
      <c r="YK34" s="694"/>
      <c r="YL34" s="694"/>
      <c r="YM34" s="694"/>
      <c r="YN34" s="694"/>
      <c r="YO34" s="694"/>
      <c r="YP34" s="694"/>
      <c r="YQ34" s="694"/>
      <c r="YR34" s="694"/>
      <c r="YS34" s="694"/>
      <c r="YT34" s="694"/>
      <c r="YU34" s="694"/>
      <c r="YV34" s="694"/>
      <c r="YW34" s="694"/>
      <c r="YX34" s="694"/>
      <c r="YY34" s="694"/>
      <c r="YZ34" s="694"/>
      <c r="ZA34" s="694"/>
      <c r="ZB34" s="694"/>
      <c r="ZC34" s="694"/>
      <c r="ZD34" s="694"/>
      <c r="ZE34" s="694"/>
      <c r="ZF34" s="694"/>
      <c r="ZG34" s="694"/>
      <c r="ZH34" s="694"/>
      <c r="ZI34" s="694"/>
      <c r="ZJ34" s="694"/>
      <c r="ZK34" s="694"/>
      <c r="ZL34" s="694"/>
      <c r="ZM34" s="694"/>
      <c r="ZN34" s="694"/>
      <c r="ZO34" s="694"/>
      <c r="ZP34" s="694"/>
      <c r="ZQ34" s="694"/>
      <c r="ZR34" s="694"/>
      <c r="ZS34" s="694"/>
      <c r="ZT34" s="694"/>
      <c r="ZU34" s="694"/>
      <c r="ZV34" s="694"/>
      <c r="ZW34" s="694"/>
      <c r="ZX34" s="694"/>
      <c r="ZY34" s="694"/>
      <c r="ZZ34" s="694"/>
      <c r="AAA34" s="694"/>
      <c r="AAB34" s="694"/>
      <c r="AAC34" s="694"/>
      <c r="AAD34" s="694"/>
      <c r="AAE34" s="694"/>
      <c r="AAF34" s="694"/>
      <c r="AAG34" s="694"/>
      <c r="AAH34" s="694"/>
      <c r="AAI34" s="694"/>
      <c r="AAJ34" s="694"/>
      <c r="AAK34" s="694"/>
      <c r="AAL34" s="694"/>
      <c r="AAM34" s="694"/>
      <c r="AAN34" s="694"/>
      <c r="AAO34" s="694"/>
      <c r="AAP34" s="694"/>
      <c r="AAQ34" s="694"/>
      <c r="AAR34" s="694"/>
      <c r="AAS34" s="694"/>
      <c r="AAT34" s="694"/>
      <c r="AAU34" s="694"/>
      <c r="AAV34" s="694"/>
      <c r="AAW34" s="694"/>
      <c r="AAX34" s="694"/>
      <c r="AAY34" s="694"/>
      <c r="AAZ34" s="694"/>
      <c r="ABA34" s="694"/>
      <c r="ABB34" s="694"/>
      <c r="ABC34" s="694"/>
      <c r="ABD34" s="694"/>
      <c r="ABE34" s="694"/>
      <c r="ABF34" s="694"/>
      <c r="ABG34" s="694"/>
      <c r="ABH34" s="694"/>
      <c r="ABI34" s="694"/>
      <c r="ABJ34" s="694"/>
      <c r="ABK34" s="694"/>
      <c r="ABL34" s="694"/>
      <c r="ABM34" s="694"/>
      <c r="ABN34" s="694"/>
      <c r="ABO34" s="694"/>
      <c r="ABP34" s="694"/>
      <c r="ABQ34" s="694"/>
      <c r="ABR34" s="694"/>
      <c r="ABS34" s="694"/>
      <c r="ABT34" s="694"/>
      <c r="ABU34" s="694"/>
      <c r="ABV34" s="694"/>
      <c r="ABW34" s="694"/>
      <c r="ABX34" s="694"/>
      <c r="ABY34" s="694"/>
      <c r="ABZ34" s="694"/>
      <c r="ACA34" s="694"/>
      <c r="ACB34" s="694"/>
      <c r="ACC34" s="694"/>
      <c r="ACD34" s="694"/>
      <c r="ACE34" s="694"/>
      <c r="ACF34" s="694"/>
      <c r="ACG34" s="694"/>
      <c r="ACH34" s="694"/>
      <c r="ACI34" s="694"/>
      <c r="ACJ34" s="694"/>
      <c r="ACK34" s="694"/>
      <c r="ACL34" s="694"/>
      <c r="ACM34" s="694"/>
      <c r="ACN34" s="694"/>
      <c r="ACO34" s="694"/>
      <c r="ACP34" s="694"/>
      <c r="ACQ34" s="694"/>
      <c r="ACR34" s="694"/>
      <c r="ACS34" s="694"/>
      <c r="ACT34" s="694"/>
      <c r="ACU34" s="694"/>
      <c r="ACV34" s="694"/>
      <c r="ACW34" s="694"/>
      <c r="ACX34" s="694"/>
      <c r="ACY34" s="694"/>
      <c r="ACZ34" s="694"/>
      <c r="ADA34" s="694"/>
      <c r="ADB34" s="694"/>
      <c r="ADC34" s="694"/>
      <c r="ADD34" s="694"/>
      <c r="ADE34" s="694"/>
      <c r="ADF34" s="694"/>
      <c r="ADG34" s="694"/>
      <c r="ADH34" s="694"/>
      <c r="ADI34" s="694"/>
      <c r="ADJ34" s="694"/>
      <c r="ADK34" s="694"/>
      <c r="ADL34" s="694"/>
      <c r="ADM34" s="694"/>
      <c r="ADN34" s="694"/>
      <c r="ADO34" s="694"/>
      <c r="ADP34" s="694"/>
      <c r="ADQ34" s="694"/>
      <c r="ADR34" s="694"/>
      <c r="ADS34" s="694"/>
      <c r="ADT34" s="694"/>
      <c r="ADU34" s="694"/>
      <c r="ADV34" s="694"/>
      <c r="ADW34" s="694"/>
      <c r="ADX34" s="694"/>
      <c r="ADY34" s="694"/>
      <c r="ADZ34" s="694"/>
      <c r="AEA34" s="694"/>
      <c r="AEB34" s="694"/>
      <c r="AEC34" s="694"/>
      <c r="AED34" s="694"/>
      <c r="AEE34" s="694"/>
      <c r="AEF34" s="694"/>
      <c r="AEG34" s="694"/>
      <c r="AEH34" s="694"/>
      <c r="AEI34" s="694"/>
      <c r="AEJ34" s="694"/>
      <c r="AEK34" s="694"/>
      <c r="AEL34" s="694"/>
      <c r="AEM34" s="694"/>
      <c r="AEN34" s="694"/>
      <c r="AEO34" s="694"/>
      <c r="AEP34" s="694"/>
      <c r="AEQ34" s="694"/>
      <c r="AER34" s="694"/>
      <c r="AES34" s="694"/>
      <c r="AET34" s="694"/>
      <c r="AEU34" s="694"/>
      <c r="AEV34" s="694"/>
      <c r="AEW34" s="694"/>
      <c r="AEX34" s="694"/>
      <c r="AEY34" s="694"/>
      <c r="AEZ34" s="694"/>
      <c r="AFA34" s="694"/>
      <c r="AFB34" s="694"/>
      <c r="AFC34" s="694"/>
      <c r="AFD34" s="694"/>
      <c r="AFE34" s="694"/>
      <c r="AFF34" s="694"/>
      <c r="AFG34" s="694"/>
      <c r="AFH34" s="694"/>
      <c r="AFI34" s="694"/>
      <c r="AFJ34" s="694"/>
      <c r="AFK34" s="694"/>
      <c r="AFL34" s="694"/>
      <c r="AFM34" s="694"/>
      <c r="AFN34" s="694"/>
      <c r="AFO34" s="694"/>
      <c r="AFP34" s="694"/>
      <c r="AFQ34" s="694"/>
      <c r="AFR34" s="694"/>
      <c r="AFS34" s="694"/>
      <c r="AFT34" s="694"/>
      <c r="AFU34" s="694"/>
      <c r="AFV34" s="694"/>
      <c r="AFW34" s="694"/>
      <c r="AFX34" s="694"/>
      <c r="AFY34" s="694"/>
      <c r="AFZ34" s="694"/>
      <c r="AGA34" s="694"/>
      <c r="AGB34" s="694"/>
      <c r="AGC34" s="694"/>
      <c r="AGD34" s="694"/>
      <c r="AGE34" s="694"/>
      <c r="AGF34" s="694"/>
      <c r="AGG34" s="694"/>
      <c r="AGH34" s="694"/>
      <c r="AGI34" s="694"/>
      <c r="AGJ34" s="694"/>
      <c r="AGK34" s="694"/>
      <c r="AGL34" s="694"/>
      <c r="AGM34" s="694"/>
      <c r="AGN34" s="694"/>
      <c r="AGO34" s="694"/>
      <c r="AGP34" s="694"/>
      <c r="AGQ34" s="694"/>
      <c r="AGR34" s="694"/>
      <c r="AGS34" s="694"/>
      <c r="AGT34" s="694"/>
      <c r="AGU34" s="694"/>
      <c r="AGV34" s="694"/>
      <c r="AGW34" s="694"/>
      <c r="AGX34" s="694"/>
      <c r="AGY34" s="694"/>
      <c r="AGZ34" s="694"/>
      <c r="AHA34" s="694"/>
      <c r="AHB34" s="694"/>
      <c r="AHC34" s="694"/>
      <c r="AHD34" s="694"/>
      <c r="AHE34" s="694"/>
      <c r="AHF34" s="694"/>
      <c r="AHG34" s="694"/>
      <c r="AHH34" s="694"/>
      <c r="AHI34" s="694"/>
      <c r="AHJ34" s="694"/>
      <c r="AHK34" s="694"/>
      <c r="AHL34" s="694"/>
      <c r="AHM34" s="694"/>
      <c r="AHN34" s="694"/>
      <c r="AHO34" s="694"/>
      <c r="AHP34" s="694"/>
      <c r="AHQ34" s="694"/>
      <c r="AHR34" s="694"/>
      <c r="AHS34" s="694"/>
      <c r="AHT34" s="694"/>
      <c r="AHU34" s="694"/>
      <c r="AHV34" s="694"/>
      <c r="AHW34" s="694"/>
      <c r="AHX34" s="694"/>
      <c r="AHY34" s="694"/>
      <c r="AHZ34" s="694"/>
      <c r="AIA34" s="694"/>
      <c r="AIB34" s="694"/>
      <c r="AIC34" s="694"/>
      <c r="AID34" s="694"/>
      <c r="AIE34" s="694"/>
      <c r="AIF34" s="694"/>
      <c r="AIG34" s="694"/>
      <c r="AIH34" s="694"/>
      <c r="AII34" s="694"/>
      <c r="AIJ34" s="694"/>
      <c r="AIK34" s="694"/>
      <c r="AIL34" s="694"/>
      <c r="AIM34" s="694"/>
      <c r="AIN34" s="694"/>
      <c r="AIO34" s="694"/>
      <c r="AIP34" s="694"/>
      <c r="AIQ34" s="694"/>
      <c r="AIR34" s="694"/>
      <c r="AIS34" s="694"/>
      <c r="AIT34" s="694"/>
      <c r="AIU34" s="694"/>
      <c r="AIV34" s="694"/>
      <c r="AIW34" s="694"/>
      <c r="AIX34" s="694"/>
      <c r="AIY34" s="694"/>
      <c r="AIZ34" s="694"/>
      <c r="AJA34" s="694"/>
      <c r="AJB34" s="694"/>
      <c r="AJC34" s="694"/>
      <c r="AJD34" s="694"/>
      <c r="AJE34" s="694"/>
      <c r="AJF34" s="694"/>
      <c r="AJG34" s="694"/>
      <c r="AJH34" s="694"/>
      <c r="AJI34" s="694"/>
      <c r="AJJ34" s="694"/>
      <c r="AJK34" s="694"/>
      <c r="AJL34" s="694"/>
      <c r="AJM34" s="694"/>
      <c r="AJN34" s="694"/>
      <c r="AJO34" s="694"/>
      <c r="AJP34" s="694"/>
      <c r="AJQ34" s="694"/>
      <c r="AJR34" s="694"/>
      <c r="AJS34" s="694"/>
      <c r="AJT34" s="694"/>
      <c r="AJU34" s="694"/>
      <c r="AJV34" s="694"/>
      <c r="AJW34" s="694"/>
      <c r="AJX34" s="694"/>
      <c r="AJY34" s="694"/>
      <c r="AJZ34" s="694"/>
      <c r="AKA34" s="694"/>
      <c r="AKB34" s="694"/>
      <c r="AKC34" s="694"/>
      <c r="AKD34" s="694"/>
      <c r="AKE34" s="694"/>
      <c r="AKF34" s="694"/>
      <c r="AKG34" s="694"/>
      <c r="AKH34" s="694"/>
      <c r="AKI34" s="694"/>
      <c r="AKJ34" s="694"/>
    </row>
    <row r="35" spans="8:972" ht="17.25" customHeight="1">
      <c r="M35" s="694"/>
      <c r="N35" s="25"/>
      <c r="O35" s="72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c r="AY35" s="694"/>
      <c r="AZ35" s="694"/>
      <c r="BA35" s="694"/>
      <c r="BB35" s="694"/>
      <c r="BC35" s="694"/>
      <c r="BD35" s="694"/>
      <c r="BE35" s="694"/>
      <c r="BF35" s="694"/>
      <c r="BG35" s="694"/>
      <c r="BH35" s="694"/>
      <c r="BI35" s="694"/>
      <c r="BJ35" s="694"/>
      <c r="BK35" s="694"/>
      <c r="BL35" s="694"/>
      <c r="BM35" s="694"/>
      <c r="BN35" s="694"/>
      <c r="BO35" s="694"/>
      <c r="BP35" s="694"/>
      <c r="BQ35" s="694"/>
      <c r="BR35" s="694"/>
      <c r="BS35" s="694"/>
      <c r="BT35" s="694"/>
      <c r="BU35" s="694"/>
      <c r="BV35" s="694"/>
      <c r="BW35" s="694"/>
      <c r="BX35" s="694"/>
      <c r="BY35" s="694"/>
      <c r="BZ35" s="694"/>
      <c r="CA35" s="694"/>
      <c r="CB35" s="694"/>
      <c r="CC35" s="694"/>
      <c r="CD35" s="694"/>
      <c r="CE35" s="694"/>
      <c r="CF35" s="694"/>
      <c r="CG35" s="694"/>
      <c r="CH35" s="694"/>
      <c r="CI35" s="694"/>
      <c r="CJ35" s="694"/>
      <c r="CK35" s="694"/>
      <c r="CL35" s="694"/>
      <c r="CM35" s="694"/>
      <c r="CN35" s="694"/>
      <c r="CO35" s="694"/>
      <c r="CP35" s="694"/>
      <c r="CQ35" s="694"/>
      <c r="CR35" s="694"/>
      <c r="CS35" s="694"/>
      <c r="CT35" s="694"/>
      <c r="CU35" s="694"/>
      <c r="CV35" s="694"/>
      <c r="CW35" s="694"/>
      <c r="CX35" s="694"/>
      <c r="CY35" s="694"/>
      <c r="CZ35" s="694"/>
      <c r="DA35" s="694"/>
      <c r="DB35" s="694"/>
      <c r="DC35" s="694"/>
      <c r="DD35" s="694"/>
      <c r="DE35" s="694"/>
      <c r="DF35" s="694"/>
      <c r="DG35" s="694"/>
      <c r="DH35" s="694"/>
      <c r="DI35" s="694"/>
      <c r="DJ35" s="694"/>
      <c r="DK35" s="694"/>
      <c r="DL35" s="694"/>
      <c r="DM35" s="694"/>
      <c r="DN35" s="694"/>
      <c r="DO35" s="694"/>
      <c r="DP35" s="694"/>
      <c r="DQ35" s="694"/>
      <c r="DR35" s="694"/>
      <c r="DS35" s="694"/>
      <c r="DT35" s="694"/>
      <c r="DU35" s="694"/>
      <c r="DV35" s="694"/>
      <c r="DW35" s="694"/>
      <c r="DX35" s="694"/>
      <c r="DY35" s="694"/>
      <c r="DZ35" s="694"/>
      <c r="EA35" s="694"/>
      <c r="EB35" s="694"/>
      <c r="EC35" s="694"/>
      <c r="ED35" s="694"/>
      <c r="EE35" s="694"/>
      <c r="EF35" s="694"/>
      <c r="EG35" s="694"/>
      <c r="EH35" s="694"/>
      <c r="EI35" s="694"/>
      <c r="EJ35" s="694"/>
      <c r="EK35" s="694"/>
      <c r="EL35" s="694"/>
      <c r="EM35" s="694"/>
      <c r="EN35" s="694"/>
      <c r="EO35" s="694"/>
      <c r="EP35" s="694"/>
      <c r="EQ35" s="694"/>
      <c r="ER35" s="694"/>
      <c r="ES35" s="694"/>
      <c r="ET35" s="694"/>
      <c r="EU35" s="694"/>
      <c r="EV35" s="694"/>
      <c r="EW35" s="694"/>
      <c r="EX35" s="694"/>
      <c r="EY35" s="694"/>
      <c r="EZ35" s="694"/>
      <c r="FA35" s="694"/>
      <c r="FB35" s="694"/>
      <c r="FC35" s="694"/>
      <c r="FD35" s="694"/>
      <c r="FE35" s="694"/>
      <c r="FF35" s="694"/>
      <c r="FG35" s="694"/>
      <c r="FH35" s="694"/>
      <c r="FI35" s="694"/>
      <c r="FJ35" s="694"/>
      <c r="FK35" s="694"/>
      <c r="FL35" s="694"/>
      <c r="FM35" s="694"/>
      <c r="FN35" s="694"/>
      <c r="FO35" s="694"/>
      <c r="FP35" s="694"/>
      <c r="FQ35" s="694"/>
      <c r="FR35" s="694"/>
      <c r="FS35" s="694"/>
      <c r="FT35" s="694"/>
      <c r="FU35" s="694"/>
      <c r="FV35" s="694"/>
      <c r="FW35" s="694"/>
      <c r="FX35" s="694"/>
      <c r="FY35" s="694"/>
      <c r="FZ35" s="694"/>
      <c r="GA35" s="694"/>
      <c r="GB35" s="694"/>
      <c r="GC35" s="694"/>
      <c r="GD35" s="694"/>
      <c r="GE35" s="694"/>
      <c r="GF35" s="694"/>
      <c r="GG35" s="694"/>
      <c r="GH35" s="694"/>
      <c r="GI35" s="694"/>
      <c r="GJ35" s="694"/>
      <c r="GK35" s="694"/>
      <c r="GL35" s="694"/>
      <c r="GM35" s="694"/>
      <c r="GN35" s="694"/>
      <c r="GO35" s="694"/>
      <c r="GP35" s="694"/>
      <c r="GQ35" s="694"/>
      <c r="GR35" s="694"/>
      <c r="GS35" s="694"/>
      <c r="GT35" s="694"/>
      <c r="GU35" s="694"/>
      <c r="GV35" s="694"/>
      <c r="GW35" s="694"/>
      <c r="GX35" s="694"/>
      <c r="GY35" s="694"/>
      <c r="GZ35" s="694"/>
      <c r="HA35" s="694"/>
      <c r="HB35" s="694"/>
      <c r="HC35" s="694"/>
      <c r="HD35" s="694"/>
      <c r="HE35" s="694"/>
      <c r="HF35" s="694"/>
      <c r="HG35" s="694"/>
      <c r="HH35" s="694"/>
      <c r="HI35" s="694"/>
      <c r="HJ35" s="694"/>
      <c r="HK35" s="694"/>
      <c r="HL35" s="694"/>
      <c r="HM35" s="694"/>
      <c r="HN35" s="694"/>
      <c r="HO35" s="694"/>
      <c r="HP35" s="694"/>
      <c r="HQ35" s="694"/>
      <c r="HR35" s="694"/>
      <c r="HS35" s="694"/>
      <c r="HT35" s="694"/>
      <c r="HU35" s="694"/>
      <c r="HV35" s="694"/>
      <c r="HW35" s="694"/>
      <c r="HX35" s="694"/>
      <c r="HY35" s="694"/>
      <c r="HZ35" s="694"/>
      <c r="IA35" s="694"/>
      <c r="IB35" s="694"/>
      <c r="IC35" s="694"/>
      <c r="ID35" s="694"/>
      <c r="IE35" s="694"/>
      <c r="IF35" s="694"/>
      <c r="IG35" s="694"/>
      <c r="IH35" s="694"/>
      <c r="II35" s="694"/>
      <c r="IJ35" s="694"/>
      <c r="IK35" s="694"/>
      <c r="IL35" s="694"/>
      <c r="IM35" s="694"/>
      <c r="IN35" s="694"/>
      <c r="IO35" s="694"/>
      <c r="IP35" s="694"/>
      <c r="IQ35" s="694"/>
      <c r="IR35" s="694"/>
      <c r="IS35" s="694"/>
      <c r="IT35" s="694"/>
      <c r="IU35" s="694"/>
      <c r="IV35" s="694"/>
      <c r="IW35" s="694"/>
      <c r="IX35" s="694"/>
      <c r="IY35" s="694"/>
      <c r="IZ35" s="694"/>
      <c r="JA35" s="694"/>
      <c r="JB35" s="694"/>
      <c r="JC35" s="694"/>
      <c r="JD35" s="694"/>
      <c r="JE35" s="694"/>
      <c r="JF35" s="694"/>
      <c r="JG35" s="694"/>
      <c r="JH35" s="694"/>
      <c r="JI35" s="694"/>
      <c r="JJ35" s="694"/>
      <c r="JK35" s="694"/>
      <c r="JL35" s="694"/>
      <c r="JM35" s="694"/>
      <c r="JN35" s="694"/>
      <c r="JO35" s="694"/>
      <c r="JP35" s="694"/>
      <c r="JQ35" s="694"/>
      <c r="JR35" s="694"/>
      <c r="JS35" s="694"/>
      <c r="JT35" s="694"/>
      <c r="JU35" s="694"/>
      <c r="JV35" s="694"/>
      <c r="JW35" s="694"/>
      <c r="JX35" s="694"/>
      <c r="JY35" s="694"/>
      <c r="JZ35" s="694"/>
      <c r="KA35" s="694"/>
      <c r="KB35" s="694"/>
      <c r="KC35" s="694"/>
      <c r="KD35" s="694"/>
      <c r="KE35" s="694"/>
      <c r="KF35" s="694"/>
      <c r="KG35" s="694"/>
      <c r="KH35" s="694"/>
      <c r="KI35" s="694"/>
      <c r="KJ35" s="694"/>
      <c r="KK35" s="694"/>
      <c r="KL35" s="694"/>
      <c r="KM35" s="694"/>
      <c r="KN35" s="694"/>
      <c r="KO35" s="694"/>
      <c r="KP35" s="694"/>
      <c r="KQ35" s="694"/>
      <c r="KR35" s="694"/>
      <c r="KS35" s="694"/>
      <c r="KT35" s="694"/>
      <c r="KU35" s="694"/>
      <c r="KV35" s="694"/>
      <c r="KW35" s="694"/>
      <c r="KX35" s="694"/>
      <c r="KY35" s="694"/>
      <c r="KZ35" s="694"/>
      <c r="LA35" s="694"/>
      <c r="LB35" s="694"/>
      <c r="LC35" s="694"/>
      <c r="LD35" s="694"/>
      <c r="LE35" s="694"/>
      <c r="LF35" s="694"/>
      <c r="LG35" s="694"/>
      <c r="LH35" s="694"/>
      <c r="LI35" s="694"/>
      <c r="LJ35" s="694"/>
      <c r="LK35" s="694"/>
      <c r="LL35" s="694"/>
      <c r="LM35" s="694"/>
      <c r="LN35" s="694"/>
      <c r="LO35" s="694"/>
      <c r="LP35" s="694"/>
      <c r="LQ35" s="694"/>
      <c r="LR35" s="694"/>
      <c r="LS35" s="694"/>
      <c r="LT35" s="694"/>
      <c r="LU35" s="694"/>
      <c r="LV35" s="694"/>
      <c r="LW35" s="694"/>
      <c r="LX35" s="694"/>
      <c r="LY35" s="694"/>
      <c r="LZ35" s="694"/>
      <c r="MA35" s="694"/>
      <c r="MB35" s="694"/>
      <c r="MC35" s="694"/>
      <c r="MD35" s="694"/>
      <c r="ME35" s="694"/>
      <c r="MF35" s="694"/>
      <c r="MG35" s="694"/>
      <c r="MH35" s="694"/>
      <c r="MI35" s="694"/>
      <c r="MJ35" s="694"/>
      <c r="MK35" s="694"/>
      <c r="ML35" s="694"/>
      <c r="MM35" s="694"/>
      <c r="MN35" s="694"/>
      <c r="MO35" s="694"/>
      <c r="MP35" s="694"/>
      <c r="MQ35" s="694"/>
      <c r="MR35" s="694"/>
      <c r="MS35" s="694"/>
      <c r="MT35" s="694"/>
      <c r="MU35" s="694"/>
      <c r="MV35" s="694"/>
      <c r="MW35" s="694"/>
      <c r="MX35" s="694"/>
      <c r="MY35" s="694"/>
      <c r="MZ35" s="694"/>
      <c r="NA35" s="694"/>
      <c r="NB35" s="694"/>
      <c r="NC35" s="694"/>
      <c r="ND35" s="694"/>
      <c r="NE35" s="694"/>
      <c r="NF35" s="694"/>
      <c r="NG35" s="694"/>
      <c r="NH35" s="694"/>
      <c r="NI35" s="694"/>
      <c r="NJ35" s="694"/>
      <c r="NK35" s="694"/>
      <c r="NL35" s="694"/>
      <c r="NM35" s="694"/>
      <c r="NN35" s="694"/>
      <c r="NO35" s="694"/>
      <c r="NP35" s="694"/>
      <c r="NQ35" s="694"/>
      <c r="NR35" s="694"/>
      <c r="NS35" s="694"/>
      <c r="NT35" s="694"/>
      <c r="NU35" s="694"/>
      <c r="NV35" s="694"/>
      <c r="NW35" s="694"/>
      <c r="NX35" s="694"/>
      <c r="NY35" s="694"/>
      <c r="NZ35" s="694"/>
      <c r="OA35" s="694"/>
      <c r="OB35" s="694"/>
      <c r="OC35" s="694"/>
      <c r="OD35" s="694"/>
      <c r="OE35" s="694"/>
      <c r="OF35" s="694"/>
      <c r="OG35" s="694"/>
      <c r="OH35" s="694"/>
      <c r="OI35" s="694"/>
      <c r="OJ35" s="694"/>
      <c r="OK35" s="694"/>
      <c r="OL35" s="694"/>
      <c r="OM35" s="694"/>
      <c r="ON35" s="694"/>
      <c r="OO35" s="694"/>
      <c r="OP35" s="694"/>
      <c r="OQ35" s="694"/>
      <c r="OR35" s="694"/>
      <c r="OS35" s="694"/>
      <c r="OT35" s="694"/>
      <c r="OU35" s="694"/>
      <c r="OV35" s="694"/>
      <c r="OW35" s="694"/>
      <c r="OX35" s="694"/>
      <c r="OY35" s="694"/>
      <c r="OZ35" s="694"/>
      <c r="PA35" s="694"/>
      <c r="PB35" s="694"/>
      <c r="PC35" s="694"/>
      <c r="PD35" s="694"/>
      <c r="PE35" s="694"/>
      <c r="PF35" s="694"/>
      <c r="PG35" s="694"/>
      <c r="PH35" s="694"/>
      <c r="PI35" s="694"/>
      <c r="PJ35" s="694"/>
      <c r="PK35" s="694"/>
      <c r="PL35" s="694"/>
      <c r="PM35" s="694"/>
      <c r="PN35" s="694"/>
      <c r="PO35" s="694"/>
      <c r="PP35" s="694"/>
      <c r="PQ35" s="694"/>
      <c r="PR35" s="694"/>
      <c r="PS35" s="694"/>
      <c r="PT35" s="694"/>
      <c r="PU35" s="694"/>
      <c r="PV35" s="694"/>
      <c r="PW35" s="694"/>
      <c r="PX35" s="694"/>
      <c r="PY35" s="694"/>
      <c r="PZ35" s="694"/>
      <c r="QA35" s="694"/>
      <c r="QB35" s="694"/>
      <c r="QC35" s="694"/>
      <c r="QD35" s="694"/>
      <c r="QE35" s="694"/>
      <c r="QF35" s="694"/>
      <c r="QG35" s="694"/>
      <c r="QH35" s="694"/>
      <c r="QI35" s="694"/>
      <c r="QJ35" s="694"/>
      <c r="QK35" s="694"/>
      <c r="QL35" s="694"/>
      <c r="QM35" s="694"/>
      <c r="QN35" s="694"/>
      <c r="QO35" s="694"/>
      <c r="QP35" s="694"/>
      <c r="QQ35" s="694"/>
      <c r="QR35" s="694"/>
      <c r="QS35" s="694"/>
      <c r="QT35" s="694"/>
      <c r="QU35" s="694"/>
      <c r="QV35" s="694"/>
      <c r="QW35" s="694"/>
      <c r="QX35" s="694"/>
      <c r="QY35" s="694"/>
      <c r="QZ35" s="694"/>
      <c r="RA35" s="694"/>
      <c r="RB35" s="694"/>
      <c r="RC35" s="694"/>
      <c r="RD35" s="694"/>
      <c r="RE35" s="694"/>
      <c r="RF35" s="694"/>
      <c r="RG35" s="694"/>
      <c r="RH35" s="694"/>
      <c r="RI35" s="694"/>
      <c r="RJ35" s="694"/>
      <c r="RK35" s="694"/>
      <c r="RL35" s="694"/>
      <c r="RM35" s="694"/>
      <c r="RN35" s="694"/>
      <c r="RO35" s="694"/>
      <c r="RP35" s="694"/>
      <c r="RQ35" s="694"/>
      <c r="RR35" s="694"/>
      <c r="RS35" s="694"/>
      <c r="RT35" s="694"/>
      <c r="RU35" s="694"/>
      <c r="RV35" s="694"/>
      <c r="RW35" s="694"/>
      <c r="RX35" s="694"/>
      <c r="RY35" s="694"/>
      <c r="RZ35" s="694"/>
      <c r="SA35" s="694"/>
      <c r="SB35" s="694"/>
      <c r="SC35" s="694"/>
      <c r="SD35" s="694"/>
      <c r="SE35" s="694"/>
      <c r="SF35" s="694"/>
      <c r="SG35" s="694"/>
      <c r="SH35" s="694"/>
      <c r="SI35" s="694"/>
      <c r="SJ35" s="694"/>
      <c r="SK35" s="694"/>
      <c r="SL35" s="694"/>
      <c r="SM35" s="694"/>
      <c r="SN35" s="694"/>
      <c r="SO35" s="694"/>
      <c r="SP35" s="694"/>
      <c r="SQ35" s="694"/>
      <c r="SR35" s="694"/>
      <c r="SS35" s="694"/>
      <c r="ST35" s="694"/>
      <c r="SU35" s="694"/>
      <c r="SV35" s="694"/>
      <c r="SW35" s="694"/>
      <c r="SX35" s="694"/>
      <c r="SY35" s="694"/>
      <c r="SZ35" s="694"/>
      <c r="TA35" s="694"/>
      <c r="TB35" s="694"/>
      <c r="TC35" s="694"/>
      <c r="TD35" s="694"/>
      <c r="TE35" s="694"/>
      <c r="TF35" s="694"/>
      <c r="TG35" s="694"/>
      <c r="TH35" s="694"/>
      <c r="TI35" s="694"/>
      <c r="TJ35" s="694"/>
      <c r="TK35" s="694"/>
      <c r="TL35" s="694"/>
      <c r="TM35" s="694"/>
      <c r="TN35" s="694"/>
      <c r="TO35" s="694"/>
      <c r="TP35" s="694"/>
      <c r="TQ35" s="694"/>
      <c r="TR35" s="694"/>
      <c r="TS35" s="694"/>
      <c r="TT35" s="694"/>
      <c r="TU35" s="694"/>
      <c r="TV35" s="694"/>
      <c r="TW35" s="694"/>
      <c r="TX35" s="694"/>
      <c r="TY35" s="694"/>
      <c r="TZ35" s="694"/>
      <c r="UA35" s="694"/>
      <c r="UB35" s="694"/>
      <c r="UC35" s="694"/>
      <c r="UD35" s="694"/>
      <c r="UE35" s="694"/>
      <c r="UF35" s="694"/>
      <c r="UG35" s="694"/>
      <c r="UH35" s="694"/>
      <c r="UI35" s="694"/>
      <c r="UJ35" s="694"/>
      <c r="UK35" s="694"/>
      <c r="UL35" s="694"/>
      <c r="UM35" s="694"/>
      <c r="UN35" s="694"/>
      <c r="UO35" s="694"/>
      <c r="UP35" s="694"/>
      <c r="UQ35" s="694"/>
      <c r="UR35" s="694"/>
      <c r="US35" s="694"/>
      <c r="UT35" s="694"/>
      <c r="UU35" s="694"/>
      <c r="UV35" s="694"/>
      <c r="UW35" s="694"/>
      <c r="UX35" s="694"/>
      <c r="UY35" s="694"/>
      <c r="UZ35" s="694"/>
      <c r="VA35" s="694"/>
      <c r="VB35" s="694"/>
      <c r="VC35" s="694"/>
      <c r="VD35" s="694"/>
      <c r="VE35" s="694"/>
      <c r="VF35" s="694"/>
      <c r="VG35" s="694"/>
      <c r="VH35" s="694"/>
      <c r="VI35" s="694"/>
      <c r="VJ35" s="694"/>
      <c r="VK35" s="694"/>
      <c r="VL35" s="694"/>
      <c r="VM35" s="694"/>
      <c r="VN35" s="694"/>
      <c r="VO35" s="694"/>
      <c r="VP35" s="694"/>
      <c r="VQ35" s="694"/>
      <c r="VR35" s="694"/>
      <c r="VS35" s="694"/>
      <c r="VT35" s="694"/>
      <c r="VU35" s="694"/>
      <c r="VV35" s="694"/>
      <c r="VW35" s="694"/>
      <c r="VX35" s="694"/>
      <c r="VY35" s="694"/>
      <c r="VZ35" s="694"/>
      <c r="WA35" s="694"/>
      <c r="WB35" s="694"/>
      <c r="WC35" s="694"/>
      <c r="WD35" s="694"/>
      <c r="WE35" s="694"/>
      <c r="WF35" s="694"/>
      <c r="WG35" s="694"/>
      <c r="WH35" s="694"/>
      <c r="WI35" s="694"/>
      <c r="WJ35" s="694"/>
      <c r="WK35" s="694"/>
      <c r="WL35" s="694"/>
      <c r="WM35" s="694"/>
      <c r="WN35" s="694"/>
      <c r="WO35" s="694"/>
      <c r="WP35" s="694"/>
      <c r="WQ35" s="694"/>
      <c r="WR35" s="694"/>
      <c r="WS35" s="694"/>
      <c r="WT35" s="694"/>
      <c r="WU35" s="694"/>
      <c r="WV35" s="694"/>
      <c r="WW35" s="694"/>
      <c r="WX35" s="694"/>
      <c r="WY35" s="694"/>
      <c r="WZ35" s="694"/>
      <c r="XA35" s="694"/>
      <c r="XB35" s="694"/>
      <c r="XC35" s="694"/>
      <c r="XD35" s="694"/>
      <c r="XE35" s="694"/>
      <c r="XF35" s="694"/>
      <c r="XG35" s="694"/>
      <c r="XH35" s="694"/>
      <c r="XI35" s="694"/>
      <c r="XJ35" s="694"/>
      <c r="XK35" s="694"/>
      <c r="XL35" s="694"/>
      <c r="XM35" s="694"/>
      <c r="XN35" s="694"/>
      <c r="XO35" s="694"/>
      <c r="XP35" s="694"/>
      <c r="XQ35" s="694"/>
      <c r="XR35" s="694"/>
      <c r="XS35" s="694"/>
      <c r="XT35" s="694"/>
      <c r="XU35" s="694"/>
      <c r="XV35" s="694"/>
      <c r="XW35" s="694"/>
      <c r="XX35" s="694"/>
      <c r="XY35" s="694"/>
      <c r="XZ35" s="694"/>
      <c r="YA35" s="694"/>
      <c r="YB35" s="694"/>
      <c r="YC35" s="694"/>
      <c r="YD35" s="694"/>
      <c r="YE35" s="694"/>
      <c r="YF35" s="694"/>
      <c r="YG35" s="694"/>
      <c r="YH35" s="694"/>
      <c r="YI35" s="694"/>
      <c r="YJ35" s="694"/>
      <c r="YK35" s="694"/>
      <c r="YL35" s="694"/>
      <c r="YM35" s="694"/>
      <c r="YN35" s="694"/>
      <c r="YO35" s="694"/>
      <c r="YP35" s="694"/>
      <c r="YQ35" s="694"/>
      <c r="YR35" s="694"/>
      <c r="YS35" s="694"/>
      <c r="YT35" s="694"/>
      <c r="YU35" s="694"/>
      <c r="YV35" s="694"/>
      <c r="YW35" s="694"/>
      <c r="YX35" s="694"/>
      <c r="YY35" s="694"/>
      <c r="YZ35" s="694"/>
      <c r="ZA35" s="694"/>
      <c r="ZB35" s="694"/>
      <c r="ZC35" s="694"/>
      <c r="ZD35" s="694"/>
      <c r="ZE35" s="694"/>
      <c r="ZF35" s="694"/>
      <c r="ZG35" s="694"/>
      <c r="ZH35" s="694"/>
      <c r="ZI35" s="694"/>
      <c r="ZJ35" s="694"/>
      <c r="ZK35" s="694"/>
      <c r="ZL35" s="694"/>
      <c r="ZM35" s="694"/>
      <c r="ZN35" s="694"/>
      <c r="ZO35" s="694"/>
      <c r="ZP35" s="694"/>
      <c r="ZQ35" s="694"/>
      <c r="ZR35" s="694"/>
      <c r="ZS35" s="694"/>
      <c r="ZT35" s="694"/>
      <c r="ZU35" s="694"/>
      <c r="ZV35" s="694"/>
      <c r="ZW35" s="694"/>
      <c r="ZX35" s="694"/>
      <c r="ZY35" s="694"/>
      <c r="ZZ35" s="694"/>
      <c r="AAA35" s="694"/>
      <c r="AAB35" s="694"/>
      <c r="AAC35" s="694"/>
      <c r="AAD35" s="694"/>
      <c r="AAE35" s="694"/>
      <c r="AAF35" s="694"/>
      <c r="AAG35" s="694"/>
      <c r="AAH35" s="694"/>
      <c r="AAI35" s="694"/>
      <c r="AAJ35" s="694"/>
      <c r="AAK35" s="694"/>
      <c r="AAL35" s="694"/>
      <c r="AAM35" s="694"/>
      <c r="AAN35" s="694"/>
      <c r="AAO35" s="694"/>
      <c r="AAP35" s="694"/>
      <c r="AAQ35" s="694"/>
      <c r="AAR35" s="694"/>
      <c r="AAS35" s="694"/>
      <c r="AAT35" s="694"/>
      <c r="AAU35" s="694"/>
      <c r="AAV35" s="694"/>
      <c r="AAW35" s="694"/>
      <c r="AAX35" s="694"/>
      <c r="AAY35" s="694"/>
      <c r="AAZ35" s="694"/>
      <c r="ABA35" s="694"/>
      <c r="ABB35" s="694"/>
      <c r="ABC35" s="694"/>
      <c r="ABD35" s="694"/>
      <c r="ABE35" s="694"/>
      <c r="ABF35" s="694"/>
      <c r="ABG35" s="694"/>
      <c r="ABH35" s="694"/>
      <c r="ABI35" s="694"/>
      <c r="ABJ35" s="694"/>
      <c r="ABK35" s="694"/>
      <c r="ABL35" s="694"/>
      <c r="ABM35" s="694"/>
      <c r="ABN35" s="694"/>
      <c r="ABO35" s="694"/>
      <c r="ABP35" s="694"/>
      <c r="ABQ35" s="694"/>
      <c r="ABR35" s="694"/>
      <c r="ABS35" s="694"/>
      <c r="ABT35" s="694"/>
      <c r="ABU35" s="694"/>
      <c r="ABV35" s="694"/>
      <c r="ABW35" s="694"/>
      <c r="ABX35" s="694"/>
      <c r="ABY35" s="694"/>
      <c r="ABZ35" s="694"/>
      <c r="ACA35" s="694"/>
      <c r="ACB35" s="694"/>
      <c r="ACC35" s="694"/>
      <c r="ACD35" s="694"/>
      <c r="ACE35" s="694"/>
      <c r="ACF35" s="694"/>
      <c r="ACG35" s="694"/>
      <c r="ACH35" s="694"/>
      <c r="ACI35" s="694"/>
      <c r="ACJ35" s="694"/>
      <c r="ACK35" s="694"/>
      <c r="ACL35" s="694"/>
      <c r="ACM35" s="694"/>
      <c r="ACN35" s="694"/>
      <c r="ACO35" s="694"/>
      <c r="ACP35" s="694"/>
      <c r="ACQ35" s="694"/>
      <c r="ACR35" s="694"/>
      <c r="ACS35" s="694"/>
      <c r="ACT35" s="694"/>
      <c r="ACU35" s="694"/>
      <c r="ACV35" s="694"/>
      <c r="ACW35" s="694"/>
      <c r="ACX35" s="694"/>
      <c r="ACY35" s="694"/>
      <c r="ACZ35" s="694"/>
      <c r="ADA35" s="694"/>
      <c r="ADB35" s="694"/>
      <c r="ADC35" s="694"/>
      <c r="ADD35" s="694"/>
      <c r="ADE35" s="694"/>
      <c r="ADF35" s="694"/>
      <c r="ADG35" s="694"/>
      <c r="ADH35" s="694"/>
      <c r="ADI35" s="694"/>
      <c r="ADJ35" s="694"/>
      <c r="ADK35" s="694"/>
      <c r="ADL35" s="694"/>
      <c r="ADM35" s="694"/>
      <c r="ADN35" s="694"/>
      <c r="ADO35" s="694"/>
      <c r="ADP35" s="694"/>
      <c r="ADQ35" s="694"/>
      <c r="ADR35" s="694"/>
      <c r="ADS35" s="694"/>
      <c r="ADT35" s="694"/>
      <c r="ADU35" s="694"/>
      <c r="ADV35" s="694"/>
      <c r="ADW35" s="694"/>
      <c r="ADX35" s="694"/>
      <c r="ADY35" s="694"/>
      <c r="ADZ35" s="694"/>
      <c r="AEA35" s="694"/>
      <c r="AEB35" s="694"/>
      <c r="AEC35" s="694"/>
      <c r="AED35" s="694"/>
      <c r="AEE35" s="694"/>
      <c r="AEF35" s="694"/>
      <c r="AEG35" s="694"/>
      <c r="AEH35" s="694"/>
      <c r="AEI35" s="694"/>
      <c r="AEJ35" s="694"/>
      <c r="AEK35" s="694"/>
      <c r="AEL35" s="694"/>
      <c r="AEM35" s="694"/>
      <c r="AEN35" s="694"/>
      <c r="AEO35" s="694"/>
      <c r="AEP35" s="694"/>
      <c r="AEQ35" s="694"/>
      <c r="AER35" s="694"/>
      <c r="AES35" s="694"/>
      <c r="AET35" s="694"/>
      <c r="AEU35" s="694"/>
      <c r="AEV35" s="694"/>
      <c r="AEW35" s="694"/>
      <c r="AEX35" s="694"/>
      <c r="AEY35" s="694"/>
      <c r="AEZ35" s="694"/>
      <c r="AFA35" s="694"/>
      <c r="AFB35" s="694"/>
      <c r="AFC35" s="694"/>
      <c r="AFD35" s="694"/>
      <c r="AFE35" s="694"/>
      <c r="AFF35" s="694"/>
      <c r="AFG35" s="694"/>
      <c r="AFH35" s="694"/>
      <c r="AFI35" s="694"/>
      <c r="AFJ35" s="694"/>
      <c r="AFK35" s="694"/>
      <c r="AFL35" s="694"/>
      <c r="AFM35" s="694"/>
      <c r="AFN35" s="694"/>
      <c r="AFO35" s="694"/>
      <c r="AFP35" s="694"/>
      <c r="AFQ35" s="694"/>
      <c r="AFR35" s="694"/>
      <c r="AFS35" s="694"/>
      <c r="AFT35" s="694"/>
      <c r="AFU35" s="694"/>
      <c r="AFV35" s="694"/>
      <c r="AFW35" s="694"/>
      <c r="AFX35" s="694"/>
      <c r="AFY35" s="694"/>
      <c r="AFZ35" s="694"/>
      <c r="AGA35" s="694"/>
      <c r="AGB35" s="694"/>
      <c r="AGC35" s="694"/>
      <c r="AGD35" s="694"/>
      <c r="AGE35" s="694"/>
      <c r="AGF35" s="694"/>
      <c r="AGG35" s="694"/>
      <c r="AGH35" s="694"/>
      <c r="AGI35" s="694"/>
      <c r="AGJ35" s="694"/>
      <c r="AGK35" s="694"/>
      <c r="AGL35" s="694"/>
      <c r="AGM35" s="694"/>
      <c r="AGN35" s="694"/>
      <c r="AGO35" s="694"/>
      <c r="AGP35" s="694"/>
      <c r="AGQ35" s="694"/>
      <c r="AGR35" s="694"/>
      <c r="AGS35" s="694"/>
      <c r="AGT35" s="694"/>
      <c r="AGU35" s="694"/>
      <c r="AGV35" s="694"/>
      <c r="AGW35" s="694"/>
      <c r="AGX35" s="694"/>
      <c r="AGY35" s="694"/>
      <c r="AGZ35" s="694"/>
      <c r="AHA35" s="694"/>
      <c r="AHB35" s="694"/>
      <c r="AHC35" s="694"/>
      <c r="AHD35" s="694"/>
      <c r="AHE35" s="694"/>
      <c r="AHF35" s="694"/>
      <c r="AHG35" s="694"/>
      <c r="AHH35" s="694"/>
      <c r="AHI35" s="694"/>
      <c r="AHJ35" s="694"/>
      <c r="AHK35" s="694"/>
      <c r="AHL35" s="694"/>
      <c r="AHM35" s="694"/>
      <c r="AHN35" s="694"/>
      <c r="AHO35" s="694"/>
      <c r="AHP35" s="694"/>
      <c r="AHQ35" s="694"/>
      <c r="AHR35" s="694"/>
      <c r="AHS35" s="694"/>
      <c r="AHT35" s="694"/>
      <c r="AHU35" s="694"/>
      <c r="AHV35" s="694"/>
      <c r="AHW35" s="694"/>
      <c r="AHX35" s="694"/>
      <c r="AHY35" s="694"/>
      <c r="AHZ35" s="694"/>
      <c r="AIA35" s="694"/>
      <c r="AIB35" s="694"/>
      <c r="AIC35" s="694"/>
      <c r="AID35" s="694"/>
      <c r="AIE35" s="694"/>
      <c r="AIF35" s="694"/>
      <c r="AIG35" s="694"/>
      <c r="AIH35" s="694"/>
      <c r="AII35" s="694"/>
      <c r="AIJ35" s="694"/>
      <c r="AIK35" s="694"/>
      <c r="AIL35" s="694"/>
      <c r="AIM35" s="694"/>
      <c r="AIN35" s="694"/>
      <c r="AIO35" s="694"/>
      <c r="AIP35" s="694"/>
      <c r="AIQ35" s="694"/>
      <c r="AIR35" s="694"/>
      <c r="AIS35" s="694"/>
      <c r="AIT35" s="694"/>
      <c r="AIU35" s="694"/>
      <c r="AIV35" s="694"/>
      <c r="AIW35" s="694"/>
      <c r="AIX35" s="694"/>
      <c r="AIY35" s="694"/>
      <c r="AIZ35" s="694"/>
      <c r="AJA35" s="694"/>
      <c r="AJB35" s="694"/>
      <c r="AJC35" s="694"/>
      <c r="AJD35" s="694"/>
      <c r="AJE35" s="694"/>
      <c r="AJF35" s="694"/>
      <c r="AJG35" s="694"/>
      <c r="AJH35" s="694"/>
      <c r="AJI35" s="694"/>
      <c r="AJJ35" s="694"/>
      <c r="AJK35" s="694"/>
      <c r="AJL35" s="694"/>
      <c r="AJM35" s="694"/>
      <c r="AJN35" s="694"/>
      <c r="AJO35" s="694"/>
      <c r="AJP35" s="694"/>
      <c r="AJQ35" s="694"/>
      <c r="AJR35" s="694"/>
      <c r="AJS35" s="694"/>
      <c r="AJT35" s="694"/>
      <c r="AJU35" s="694"/>
      <c r="AJV35" s="694"/>
      <c r="AJW35" s="694"/>
      <c r="AJX35" s="694"/>
      <c r="AJY35" s="694"/>
      <c r="AJZ35" s="694"/>
      <c r="AKA35" s="694"/>
      <c r="AKB35" s="694"/>
      <c r="AKC35" s="694"/>
      <c r="AKD35" s="694"/>
      <c r="AKE35" s="694"/>
      <c r="AKF35" s="694"/>
      <c r="AKG35" s="694"/>
      <c r="AKH35" s="694"/>
      <c r="AKI35" s="694"/>
      <c r="AKJ35" s="694"/>
    </row>
    <row r="36" spans="8:972">
      <c r="M36" s="694"/>
      <c r="N36" s="25"/>
      <c r="O36" s="72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c r="AY36" s="694"/>
      <c r="AZ36" s="694"/>
      <c r="BA36" s="694"/>
      <c r="BB36" s="694"/>
      <c r="BC36" s="694"/>
      <c r="BD36" s="694"/>
      <c r="BE36" s="694"/>
      <c r="BF36" s="694"/>
      <c r="BG36" s="694"/>
      <c r="BH36" s="694"/>
      <c r="BI36" s="694"/>
      <c r="BJ36" s="694"/>
      <c r="BK36" s="694"/>
      <c r="BL36" s="694"/>
      <c r="BM36" s="694"/>
      <c r="BN36" s="694"/>
      <c r="BO36" s="694"/>
      <c r="BP36" s="694"/>
      <c r="BQ36" s="694"/>
      <c r="BR36" s="694"/>
      <c r="BS36" s="694"/>
      <c r="BT36" s="694"/>
      <c r="BU36" s="694"/>
      <c r="BV36" s="694"/>
      <c r="BW36" s="694"/>
      <c r="BX36" s="694"/>
      <c r="BY36" s="694"/>
      <c r="BZ36" s="694"/>
      <c r="CA36" s="694"/>
      <c r="CB36" s="694"/>
      <c r="CC36" s="694"/>
      <c r="CD36" s="694"/>
      <c r="CE36" s="694"/>
      <c r="CF36" s="694"/>
      <c r="CG36" s="694"/>
      <c r="CH36" s="694"/>
      <c r="CI36" s="694"/>
      <c r="CJ36" s="694"/>
      <c r="CK36" s="694"/>
      <c r="CL36" s="694"/>
      <c r="CM36" s="694"/>
      <c r="CN36" s="694"/>
      <c r="CO36" s="694"/>
      <c r="CP36" s="694"/>
      <c r="CQ36" s="694"/>
      <c r="CR36" s="694"/>
      <c r="CS36" s="694"/>
      <c r="CT36" s="694"/>
      <c r="CU36" s="694"/>
      <c r="CV36" s="694"/>
      <c r="CW36" s="694"/>
      <c r="CX36" s="694"/>
      <c r="CY36" s="694"/>
      <c r="CZ36" s="694"/>
      <c r="DA36" s="694"/>
      <c r="DB36" s="694"/>
      <c r="DC36" s="694"/>
      <c r="DD36" s="694"/>
      <c r="DE36" s="694"/>
      <c r="DF36" s="694"/>
      <c r="DG36" s="694"/>
      <c r="DH36" s="694"/>
      <c r="DI36" s="694"/>
      <c r="DJ36" s="694"/>
      <c r="DK36" s="694"/>
      <c r="DL36" s="694"/>
      <c r="DM36" s="694"/>
      <c r="DN36" s="694"/>
      <c r="DO36" s="694"/>
      <c r="DP36" s="694"/>
      <c r="DQ36" s="694"/>
      <c r="DR36" s="694"/>
      <c r="DS36" s="694"/>
      <c r="DT36" s="694"/>
      <c r="DU36" s="694"/>
      <c r="DV36" s="694"/>
      <c r="DW36" s="694"/>
      <c r="DX36" s="694"/>
      <c r="DY36" s="694"/>
      <c r="DZ36" s="694"/>
      <c r="EA36" s="694"/>
      <c r="EB36" s="694"/>
      <c r="EC36" s="694"/>
      <c r="ED36" s="694"/>
      <c r="EE36" s="694"/>
      <c r="EF36" s="694"/>
      <c r="EG36" s="694"/>
      <c r="EH36" s="694"/>
      <c r="EI36" s="694"/>
      <c r="EJ36" s="694"/>
      <c r="EK36" s="694"/>
      <c r="EL36" s="694"/>
      <c r="EM36" s="694"/>
      <c r="EN36" s="694"/>
      <c r="EO36" s="694"/>
      <c r="EP36" s="694"/>
      <c r="EQ36" s="694"/>
      <c r="ER36" s="694"/>
      <c r="ES36" s="694"/>
      <c r="ET36" s="694"/>
      <c r="EU36" s="694"/>
      <c r="EV36" s="694"/>
      <c r="EW36" s="694"/>
      <c r="EX36" s="694"/>
      <c r="EY36" s="694"/>
      <c r="EZ36" s="694"/>
      <c r="FA36" s="694"/>
      <c r="FB36" s="694"/>
      <c r="FC36" s="694"/>
      <c r="FD36" s="694"/>
      <c r="FE36" s="694"/>
      <c r="FF36" s="694"/>
      <c r="FG36" s="694"/>
      <c r="FH36" s="694"/>
      <c r="FI36" s="694"/>
      <c r="FJ36" s="694"/>
      <c r="FK36" s="694"/>
      <c r="FL36" s="694"/>
      <c r="FM36" s="694"/>
      <c r="FN36" s="694"/>
      <c r="FO36" s="694"/>
      <c r="FP36" s="694"/>
      <c r="FQ36" s="694"/>
      <c r="FR36" s="694"/>
      <c r="FS36" s="694"/>
      <c r="FT36" s="694"/>
      <c r="FU36" s="694"/>
      <c r="FV36" s="694"/>
      <c r="FW36" s="694"/>
      <c r="FX36" s="694"/>
      <c r="FY36" s="694"/>
      <c r="FZ36" s="694"/>
      <c r="GA36" s="694"/>
      <c r="GB36" s="694"/>
      <c r="GC36" s="694"/>
      <c r="GD36" s="694"/>
      <c r="GE36" s="694"/>
      <c r="GF36" s="694"/>
      <c r="GG36" s="694"/>
      <c r="GH36" s="694"/>
      <c r="GI36" s="694"/>
      <c r="GJ36" s="694"/>
      <c r="GK36" s="694"/>
      <c r="GL36" s="694"/>
      <c r="GM36" s="694"/>
      <c r="GN36" s="694"/>
      <c r="GO36" s="694"/>
      <c r="GP36" s="694"/>
      <c r="GQ36" s="694"/>
      <c r="GR36" s="694"/>
      <c r="GS36" s="694"/>
      <c r="GT36" s="694"/>
      <c r="GU36" s="694"/>
      <c r="GV36" s="694"/>
      <c r="GW36" s="694"/>
      <c r="GX36" s="694"/>
      <c r="GY36" s="694"/>
      <c r="GZ36" s="694"/>
      <c r="HA36" s="694"/>
      <c r="HB36" s="694"/>
      <c r="HC36" s="694"/>
      <c r="HD36" s="694"/>
      <c r="HE36" s="694"/>
      <c r="HF36" s="694"/>
      <c r="HG36" s="694"/>
      <c r="HH36" s="694"/>
      <c r="HI36" s="694"/>
      <c r="HJ36" s="694"/>
      <c r="HK36" s="694"/>
      <c r="HL36" s="694"/>
      <c r="HM36" s="694"/>
      <c r="HN36" s="694"/>
      <c r="HO36" s="694"/>
      <c r="HP36" s="694"/>
      <c r="HQ36" s="694"/>
      <c r="HR36" s="694"/>
      <c r="HS36" s="694"/>
      <c r="HT36" s="694"/>
      <c r="HU36" s="694"/>
      <c r="HV36" s="694"/>
      <c r="HW36" s="694"/>
      <c r="HX36" s="694"/>
      <c r="HY36" s="694"/>
      <c r="HZ36" s="694"/>
      <c r="IA36" s="694"/>
      <c r="IB36" s="694"/>
      <c r="IC36" s="694"/>
      <c r="ID36" s="694"/>
      <c r="IE36" s="694"/>
      <c r="IF36" s="694"/>
      <c r="IG36" s="694"/>
      <c r="IH36" s="694"/>
      <c r="II36" s="694"/>
      <c r="IJ36" s="694"/>
      <c r="IK36" s="694"/>
      <c r="IL36" s="694"/>
      <c r="IM36" s="694"/>
      <c r="IN36" s="694"/>
      <c r="IO36" s="694"/>
      <c r="IP36" s="694"/>
      <c r="IQ36" s="694"/>
      <c r="IR36" s="694"/>
      <c r="IS36" s="694"/>
      <c r="IT36" s="694"/>
      <c r="IU36" s="694"/>
      <c r="IV36" s="694"/>
      <c r="IW36" s="694"/>
      <c r="IX36" s="694"/>
      <c r="IY36" s="694"/>
      <c r="IZ36" s="694"/>
      <c r="JA36" s="694"/>
      <c r="JB36" s="694"/>
      <c r="JC36" s="694"/>
      <c r="JD36" s="694"/>
      <c r="JE36" s="694"/>
      <c r="JF36" s="694"/>
      <c r="JG36" s="694"/>
      <c r="JH36" s="694"/>
      <c r="JI36" s="694"/>
      <c r="JJ36" s="694"/>
      <c r="JK36" s="694"/>
      <c r="JL36" s="694"/>
      <c r="JM36" s="694"/>
      <c r="JN36" s="694"/>
      <c r="JO36" s="694"/>
      <c r="JP36" s="694"/>
      <c r="JQ36" s="694"/>
      <c r="JR36" s="694"/>
      <c r="JS36" s="694"/>
      <c r="JT36" s="694"/>
      <c r="JU36" s="694"/>
      <c r="JV36" s="694"/>
      <c r="JW36" s="694"/>
      <c r="JX36" s="694"/>
      <c r="JY36" s="694"/>
      <c r="JZ36" s="694"/>
      <c r="KA36" s="694"/>
      <c r="KB36" s="694"/>
      <c r="KC36" s="694"/>
      <c r="KD36" s="694"/>
      <c r="KE36" s="694"/>
      <c r="KF36" s="694"/>
      <c r="KG36" s="694"/>
      <c r="KH36" s="694"/>
      <c r="KI36" s="694"/>
      <c r="KJ36" s="694"/>
      <c r="KK36" s="694"/>
      <c r="KL36" s="694"/>
      <c r="KM36" s="694"/>
      <c r="KN36" s="694"/>
      <c r="KO36" s="694"/>
      <c r="KP36" s="694"/>
      <c r="KQ36" s="694"/>
      <c r="KR36" s="694"/>
      <c r="KS36" s="694"/>
      <c r="KT36" s="694"/>
      <c r="KU36" s="694"/>
      <c r="KV36" s="694"/>
      <c r="KW36" s="694"/>
      <c r="KX36" s="694"/>
      <c r="KY36" s="694"/>
      <c r="KZ36" s="694"/>
      <c r="LA36" s="694"/>
      <c r="LB36" s="694"/>
      <c r="LC36" s="694"/>
      <c r="LD36" s="694"/>
      <c r="LE36" s="694"/>
      <c r="LF36" s="694"/>
      <c r="LG36" s="694"/>
      <c r="LH36" s="694"/>
      <c r="LI36" s="694"/>
      <c r="LJ36" s="694"/>
      <c r="LK36" s="694"/>
      <c r="LL36" s="694"/>
      <c r="LM36" s="694"/>
      <c r="LN36" s="694"/>
      <c r="LO36" s="694"/>
      <c r="LP36" s="694"/>
      <c r="LQ36" s="694"/>
      <c r="LR36" s="694"/>
      <c r="LS36" s="694"/>
      <c r="LT36" s="694"/>
      <c r="LU36" s="694"/>
      <c r="LV36" s="694"/>
      <c r="LW36" s="694"/>
      <c r="LX36" s="694"/>
      <c r="LY36" s="694"/>
      <c r="LZ36" s="694"/>
      <c r="MA36" s="694"/>
      <c r="MB36" s="694"/>
      <c r="MC36" s="694"/>
      <c r="MD36" s="694"/>
      <c r="ME36" s="694"/>
      <c r="MF36" s="694"/>
      <c r="MG36" s="694"/>
      <c r="MH36" s="694"/>
      <c r="MI36" s="694"/>
      <c r="MJ36" s="694"/>
      <c r="MK36" s="694"/>
      <c r="ML36" s="694"/>
      <c r="MM36" s="694"/>
      <c r="MN36" s="694"/>
      <c r="MO36" s="694"/>
      <c r="MP36" s="694"/>
      <c r="MQ36" s="694"/>
      <c r="MR36" s="694"/>
      <c r="MS36" s="694"/>
      <c r="MT36" s="694"/>
      <c r="MU36" s="694"/>
      <c r="MV36" s="694"/>
      <c r="MW36" s="694"/>
      <c r="MX36" s="694"/>
      <c r="MY36" s="694"/>
      <c r="MZ36" s="694"/>
      <c r="NA36" s="694"/>
      <c r="NB36" s="694"/>
      <c r="NC36" s="694"/>
      <c r="ND36" s="694"/>
      <c r="NE36" s="694"/>
      <c r="NF36" s="694"/>
      <c r="NG36" s="694"/>
      <c r="NH36" s="694"/>
      <c r="NI36" s="694"/>
      <c r="NJ36" s="694"/>
      <c r="NK36" s="694"/>
      <c r="NL36" s="694"/>
      <c r="NM36" s="694"/>
      <c r="NN36" s="694"/>
      <c r="NO36" s="694"/>
      <c r="NP36" s="694"/>
      <c r="NQ36" s="694"/>
      <c r="NR36" s="694"/>
      <c r="NS36" s="694"/>
      <c r="NT36" s="694"/>
      <c r="NU36" s="694"/>
      <c r="NV36" s="694"/>
      <c r="NW36" s="694"/>
      <c r="NX36" s="694"/>
      <c r="NY36" s="694"/>
      <c r="NZ36" s="694"/>
      <c r="OA36" s="694"/>
      <c r="OB36" s="694"/>
      <c r="OC36" s="694"/>
      <c r="OD36" s="694"/>
      <c r="OE36" s="694"/>
      <c r="OF36" s="694"/>
      <c r="OG36" s="694"/>
      <c r="OH36" s="694"/>
      <c r="OI36" s="694"/>
      <c r="OJ36" s="694"/>
      <c r="OK36" s="694"/>
      <c r="OL36" s="694"/>
      <c r="OM36" s="694"/>
      <c r="ON36" s="694"/>
      <c r="OO36" s="694"/>
      <c r="OP36" s="694"/>
      <c r="OQ36" s="694"/>
      <c r="OR36" s="694"/>
      <c r="OS36" s="694"/>
      <c r="OT36" s="694"/>
      <c r="OU36" s="694"/>
      <c r="OV36" s="694"/>
      <c r="OW36" s="694"/>
      <c r="OX36" s="694"/>
      <c r="OY36" s="694"/>
      <c r="OZ36" s="694"/>
      <c r="PA36" s="694"/>
      <c r="PB36" s="694"/>
      <c r="PC36" s="694"/>
      <c r="PD36" s="694"/>
      <c r="PE36" s="694"/>
      <c r="PF36" s="694"/>
      <c r="PG36" s="694"/>
      <c r="PH36" s="694"/>
      <c r="PI36" s="694"/>
      <c r="PJ36" s="694"/>
      <c r="PK36" s="694"/>
      <c r="PL36" s="694"/>
      <c r="PM36" s="694"/>
      <c r="PN36" s="694"/>
      <c r="PO36" s="694"/>
      <c r="PP36" s="694"/>
      <c r="PQ36" s="694"/>
      <c r="PR36" s="694"/>
      <c r="PS36" s="694"/>
      <c r="PT36" s="694"/>
      <c r="PU36" s="694"/>
      <c r="PV36" s="694"/>
      <c r="PW36" s="694"/>
      <c r="PX36" s="694"/>
      <c r="PY36" s="694"/>
      <c r="PZ36" s="694"/>
      <c r="QA36" s="694"/>
      <c r="QB36" s="694"/>
      <c r="QC36" s="694"/>
      <c r="QD36" s="694"/>
      <c r="QE36" s="694"/>
      <c r="QF36" s="694"/>
      <c r="QG36" s="694"/>
      <c r="QH36" s="694"/>
      <c r="QI36" s="694"/>
      <c r="QJ36" s="694"/>
      <c r="QK36" s="694"/>
      <c r="QL36" s="694"/>
      <c r="QM36" s="694"/>
      <c r="QN36" s="694"/>
      <c r="QO36" s="694"/>
      <c r="QP36" s="694"/>
      <c r="QQ36" s="694"/>
      <c r="QR36" s="694"/>
      <c r="QS36" s="694"/>
      <c r="QT36" s="694"/>
      <c r="QU36" s="694"/>
      <c r="QV36" s="694"/>
      <c r="QW36" s="694"/>
      <c r="QX36" s="694"/>
      <c r="QY36" s="694"/>
      <c r="QZ36" s="694"/>
      <c r="RA36" s="694"/>
      <c r="RB36" s="694"/>
      <c r="RC36" s="694"/>
      <c r="RD36" s="694"/>
      <c r="RE36" s="694"/>
      <c r="RF36" s="694"/>
      <c r="RG36" s="694"/>
      <c r="RH36" s="694"/>
      <c r="RI36" s="694"/>
      <c r="RJ36" s="694"/>
      <c r="RK36" s="694"/>
      <c r="RL36" s="694"/>
      <c r="RM36" s="694"/>
      <c r="RN36" s="694"/>
      <c r="RO36" s="694"/>
      <c r="RP36" s="694"/>
      <c r="RQ36" s="694"/>
      <c r="RR36" s="694"/>
      <c r="RS36" s="694"/>
      <c r="RT36" s="694"/>
      <c r="RU36" s="694"/>
      <c r="RV36" s="694"/>
      <c r="RW36" s="694"/>
      <c r="RX36" s="694"/>
      <c r="RY36" s="694"/>
      <c r="RZ36" s="694"/>
      <c r="SA36" s="694"/>
      <c r="SB36" s="694"/>
      <c r="SC36" s="694"/>
      <c r="SD36" s="694"/>
      <c r="SE36" s="694"/>
      <c r="SF36" s="694"/>
      <c r="SG36" s="694"/>
      <c r="SH36" s="694"/>
      <c r="SI36" s="694"/>
      <c r="SJ36" s="694"/>
      <c r="SK36" s="694"/>
      <c r="SL36" s="694"/>
      <c r="SM36" s="694"/>
      <c r="SN36" s="694"/>
      <c r="SO36" s="694"/>
      <c r="SP36" s="694"/>
      <c r="SQ36" s="694"/>
      <c r="SR36" s="694"/>
      <c r="SS36" s="694"/>
      <c r="ST36" s="694"/>
      <c r="SU36" s="694"/>
      <c r="SV36" s="694"/>
      <c r="SW36" s="694"/>
      <c r="SX36" s="694"/>
      <c r="SY36" s="694"/>
      <c r="SZ36" s="694"/>
      <c r="TA36" s="694"/>
      <c r="TB36" s="694"/>
      <c r="TC36" s="694"/>
      <c r="TD36" s="694"/>
      <c r="TE36" s="694"/>
      <c r="TF36" s="694"/>
      <c r="TG36" s="694"/>
      <c r="TH36" s="694"/>
      <c r="TI36" s="694"/>
      <c r="TJ36" s="694"/>
      <c r="TK36" s="694"/>
      <c r="TL36" s="694"/>
      <c r="TM36" s="694"/>
      <c r="TN36" s="694"/>
      <c r="TO36" s="694"/>
      <c r="TP36" s="694"/>
      <c r="TQ36" s="694"/>
      <c r="TR36" s="694"/>
      <c r="TS36" s="694"/>
      <c r="TT36" s="694"/>
      <c r="TU36" s="694"/>
      <c r="TV36" s="694"/>
      <c r="TW36" s="694"/>
      <c r="TX36" s="694"/>
      <c r="TY36" s="694"/>
      <c r="TZ36" s="694"/>
      <c r="UA36" s="694"/>
      <c r="UB36" s="694"/>
      <c r="UC36" s="694"/>
      <c r="UD36" s="694"/>
      <c r="UE36" s="694"/>
      <c r="UF36" s="694"/>
      <c r="UG36" s="694"/>
      <c r="UH36" s="694"/>
      <c r="UI36" s="694"/>
      <c r="UJ36" s="694"/>
      <c r="UK36" s="694"/>
      <c r="UL36" s="694"/>
      <c r="UM36" s="694"/>
      <c r="UN36" s="694"/>
      <c r="UO36" s="694"/>
      <c r="UP36" s="694"/>
      <c r="UQ36" s="694"/>
      <c r="UR36" s="694"/>
      <c r="US36" s="694"/>
      <c r="UT36" s="694"/>
      <c r="UU36" s="694"/>
      <c r="UV36" s="694"/>
      <c r="UW36" s="694"/>
      <c r="UX36" s="694"/>
      <c r="UY36" s="694"/>
      <c r="UZ36" s="694"/>
      <c r="VA36" s="694"/>
      <c r="VB36" s="694"/>
      <c r="VC36" s="694"/>
      <c r="VD36" s="694"/>
      <c r="VE36" s="694"/>
      <c r="VF36" s="694"/>
      <c r="VG36" s="694"/>
      <c r="VH36" s="694"/>
      <c r="VI36" s="694"/>
      <c r="VJ36" s="694"/>
      <c r="VK36" s="694"/>
      <c r="VL36" s="694"/>
      <c r="VM36" s="694"/>
      <c r="VN36" s="694"/>
      <c r="VO36" s="694"/>
      <c r="VP36" s="694"/>
      <c r="VQ36" s="694"/>
      <c r="VR36" s="694"/>
      <c r="VS36" s="694"/>
      <c r="VT36" s="694"/>
      <c r="VU36" s="694"/>
      <c r="VV36" s="694"/>
      <c r="VW36" s="694"/>
      <c r="VX36" s="694"/>
      <c r="VY36" s="694"/>
      <c r="VZ36" s="694"/>
      <c r="WA36" s="694"/>
      <c r="WB36" s="694"/>
      <c r="WC36" s="694"/>
      <c r="WD36" s="694"/>
      <c r="WE36" s="694"/>
      <c r="WF36" s="694"/>
      <c r="WG36" s="694"/>
      <c r="WH36" s="694"/>
      <c r="WI36" s="694"/>
      <c r="WJ36" s="694"/>
      <c r="WK36" s="694"/>
      <c r="WL36" s="694"/>
      <c r="WM36" s="694"/>
      <c r="WN36" s="694"/>
      <c r="WO36" s="694"/>
      <c r="WP36" s="694"/>
      <c r="WQ36" s="694"/>
      <c r="WR36" s="694"/>
      <c r="WS36" s="694"/>
      <c r="WT36" s="694"/>
      <c r="WU36" s="694"/>
      <c r="WV36" s="694"/>
      <c r="WW36" s="694"/>
      <c r="WX36" s="694"/>
      <c r="WY36" s="694"/>
      <c r="WZ36" s="694"/>
      <c r="XA36" s="694"/>
      <c r="XB36" s="694"/>
      <c r="XC36" s="694"/>
      <c r="XD36" s="694"/>
      <c r="XE36" s="694"/>
      <c r="XF36" s="694"/>
      <c r="XG36" s="694"/>
      <c r="XH36" s="694"/>
      <c r="XI36" s="694"/>
      <c r="XJ36" s="694"/>
      <c r="XK36" s="694"/>
      <c r="XL36" s="694"/>
      <c r="XM36" s="694"/>
      <c r="XN36" s="694"/>
      <c r="XO36" s="694"/>
      <c r="XP36" s="694"/>
      <c r="XQ36" s="694"/>
      <c r="XR36" s="694"/>
      <c r="XS36" s="694"/>
      <c r="XT36" s="694"/>
      <c r="XU36" s="694"/>
      <c r="XV36" s="694"/>
      <c r="XW36" s="694"/>
      <c r="XX36" s="694"/>
      <c r="XY36" s="694"/>
      <c r="XZ36" s="694"/>
      <c r="YA36" s="694"/>
      <c r="YB36" s="694"/>
      <c r="YC36" s="694"/>
      <c r="YD36" s="694"/>
      <c r="YE36" s="694"/>
      <c r="YF36" s="694"/>
      <c r="YG36" s="694"/>
      <c r="YH36" s="694"/>
      <c r="YI36" s="694"/>
      <c r="YJ36" s="694"/>
      <c r="YK36" s="694"/>
      <c r="YL36" s="694"/>
      <c r="YM36" s="694"/>
      <c r="YN36" s="694"/>
      <c r="YO36" s="694"/>
      <c r="YP36" s="694"/>
      <c r="YQ36" s="694"/>
      <c r="YR36" s="694"/>
      <c r="YS36" s="694"/>
      <c r="YT36" s="694"/>
      <c r="YU36" s="694"/>
      <c r="YV36" s="694"/>
      <c r="YW36" s="694"/>
      <c r="YX36" s="694"/>
      <c r="YY36" s="694"/>
      <c r="YZ36" s="694"/>
      <c r="ZA36" s="694"/>
      <c r="ZB36" s="694"/>
      <c r="ZC36" s="694"/>
      <c r="ZD36" s="694"/>
      <c r="ZE36" s="694"/>
      <c r="ZF36" s="694"/>
      <c r="ZG36" s="694"/>
      <c r="ZH36" s="694"/>
      <c r="ZI36" s="694"/>
      <c r="ZJ36" s="694"/>
      <c r="ZK36" s="694"/>
      <c r="ZL36" s="694"/>
      <c r="ZM36" s="694"/>
      <c r="ZN36" s="694"/>
      <c r="ZO36" s="694"/>
      <c r="ZP36" s="694"/>
      <c r="ZQ36" s="694"/>
      <c r="ZR36" s="694"/>
      <c r="ZS36" s="694"/>
      <c r="ZT36" s="694"/>
      <c r="ZU36" s="694"/>
      <c r="ZV36" s="694"/>
      <c r="ZW36" s="694"/>
      <c r="ZX36" s="694"/>
      <c r="ZY36" s="694"/>
      <c r="ZZ36" s="694"/>
      <c r="AAA36" s="694"/>
      <c r="AAB36" s="694"/>
      <c r="AAC36" s="694"/>
      <c r="AAD36" s="694"/>
      <c r="AAE36" s="694"/>
      <c r="AAF36" s="694"/>
      <c r="AAG36" s="694"/>
      <c r="AAH36" s="694"/>
      <c r="AAI36" s="694"/>
      <c r="AAJ36" s="694"/>
      <c r="AAK36" s="694"/>
      <c r="AAL36" s="694"/>
      <c r="AAM36" s="694"/>
      <c r="AAN36" s="694"/>
      <c r="AAO36" s="694"/>
      <c r="AAP36" s="694"/>
      <c r="AAQ36" s="694"/>
      <c r="AAR36" s="694"/>
      <c r="AAS36" s="694"/>
      <c r="AAT36" s="694"/>
      <c r="AAU36" s="694"/>
      <c r="AAV36" s="694"/>
      <c r="AAW36" s="694"/>
      <c r="AAX36" s="694"/>
      <c r="AAY36" s="694"/>
      <c r="AAZ36" s="694"/>
      <c r="ABA36" s="694"/>
      <c r="ABB36" s="694"/>
      <c r="ABC36" s="694"/>
      <c r="ABD36" s="694"/>
      <c r="ABE36" s="694"/>
      <c r="ABF36" s="694"/>
      <c r="ABG36" s="694"/>
      <c r="ABH36" s="694"/>
      <c r="ABI36" s="694"/>
      <c r="ABJ36" s="694"/>
      <c r="ABK36" s="694"/>
      <c r="ABL36" s="694"/>
      <c r="ABM36" s="694"/>
      <c r="ABN36" s="694"/>
      <c r="ABO36" s="694"/>
      <c r="ABP36" s="694"/>
      <c r="ABQ36" s="694"/>
      <c r="ABR36" s="694"/>
      <c r="ABS36" s="694"/>
      <c r="ABT36" s="694"/>
      <c r="ABU36" s="694"/>
      <c r="ABV36" s="694"/>
      <c r="ABW36" s="694"/>
      <c r="ABX36" s="694"/>
      <c r="ABY36" s="694"/>
      <c r="ABZ36" s="694"/>
      <c r="ACA36" s="694"/>
      <c r="ACB36" s="694"/>
      <c r="ACC36" s="694"/>
      <c r="ACD36" s="694"/>
      <c r="ACE36" s="694"/>
      <c r="ACF36" s="694"/>
      <c r="ACG36" s="694"/>
      <c r="ACH36" s="694"/>
      <c r="ACI36" s="694"/>
      <c r="ACJ36" s="694"/>
      <c r="ACK36" s="694"/>
      <c r="ACL36" s="694"/>
      <c r="ACM36" s="694"/>
      <c r="ACN36" s="694"/>
      <c r="ACO36" s="694"/>
      <c r="ACP36" s="694"/>
      <c r="ACQ36" s="694"/>
      <c r="ACR36" s="694"/>
      <c r="ACS36" s="694"/>
      <c r="ACT36" s="694"/>
      <c r="ACU36" s="694"/>
      <c r="ACV36" s="694"/>
      <c r="ACW36" s="694"/>
      <c r="ACX36" s="694"/>
      <c r="ACY36" s="694"/>
      <c r="ACZ36" s="694"/>
      <c r="ADA36" s="694"/>
      <c r="ADB36" s="694"/>
      <c r="ADC36" s="694"/>
      <c r="ADD36" s="694"/>
      <c r="ADE36" s="694"/>
      <c r="ADF36" s="694"/>
      <c r="ADG36" s="694"/>
      <c r="ADH36" s="694"/>
      <c r="ADI36" s="694"/>
      <c r="ADJ36" s="694"/>
      <c r="ADK36" s="694"/>
      <c r="ADL36" s="694"/>
      <c r="ADM36" s="694"/>
      <c r="ADN36" s="694"/>
      <c r="ADO36" s="694"/>
      <c r="ADP36" s="694"/>
      <c r="ADQ36" s="694"/>
      <c r="ADR36" s="694"/>
      <c r="ADS36" s="694"/>
      <c r="ADT36" s="694"/>
      <c r="ADU36" s="694"/>
      <c r="ADV36" s="694"/>
      <c r="ADW36" s="694"/>
      <c r="ADX36" s="694"/>
      <c r="ADY36" s="694"/>
      <c r="ADZ36" s="694"/>
      <c r="AEA36" s="694"/>
      <c r="AEB36" s="694"/>
      <c r="AEC36" s="694"/>
      <c r="AED36" s="694"/>
      <c r="AEE36" s="694"/>
      <c r="AEF36" s="694"/>
      <c r="AEG36" s="694"/>
      <c r="AEH36" s="694"/>
      <c r="AEI36" s="694"/>
      <c r="AEJ36" s="694"/>
      <c r="AEK36" s="694"/>
      <c r="AEL36" s="694"/>
      <c r="AEM36" s="694"/>
      <c r="AEN36" s="694"/>
      <c r="AEO36" s="694"/>
      <c r="AEP36" s="694"/>
      <c r="AEQ36" s="694"/>
      <c r="AER36" s="694"/>
      <c r="AES36" s="694"/>
      <c r="AET36" s="694"/>
      <c r="AEU36" s="694"/>
      <c r="AEV36" s="694"/>
      <c r="AEW36" s="694"/>
      <c r="AEX36" s="694"/>
      <c r="AEY36" s="694"/>
      <c r="AEZ36" s="694"/>
      <c r="AFA36" s="694"/>
      <c r="AFB36" s="694"/>
      <c r="AFC36" s="694"/>
      <c r="AFD36" s="694"/>
      <c r="AFE36" s="694"/>
      <c r="AFF36" s="694"/>
      <c r="AFG36" s="694"/>
      <c r="AFH36" s="694"/>
      <c r="AFI36" s="694"/>
      <c r="AFJ36" s="694"/>
      <c r="AFK36" s="694"/>
      <c r="AFL36" s="694"/>
      <c r="AFM36" s="694"/>
      <c r="AFN36" s="694"/>
      <c r="AFO36" s="694"/>
      <c r="AFP36" s="694"/>
      <c r="AFQ36" s="694"/>
      <c r="AFR36" s="694"/>
      <c r="AFS36" s="694"/>
      <c r="AFT36" s="694"/>
      <c r="AFU36" s="694"/>
      <c r="AFV36" s="694"/>
      <c r="AFW36" s="694"/>
      <c r="AFX36" s="694"/>
      <c r="AFY36" s="694"/>
      <c r="AFZ36" s="694"/>
      <c r="AGA36" s="694"/>
      <c r="AGB36" s="694"/>
      <c r="AGC36" s="694"/>
      <c r="AGD36" s="694"/>
      <c r="AGE36" s="694"/>
      <c r="AGF36" s="694"/>
      <c r="AGG36" s="694"/>
      <c r="AGH36" s="694"/>
      <c r="AGI36" s="694"/>
      <c r="AGJ36" s="694"/>
      <c r="AGK36" s="694"/>
      <c r="AGL36" s="694"/>
      <c r="AGM36" s="694"/>
      <c r="AGN36" s="694"/>
      <c r="AGO36" s="694"/>
      <c r="AGP36" s="694"/>
      <c r="AGQ36" s="694"/>
      <c r="AGR36" s="694"/>
      <c r="AGS36" s="694"/>
      <c r="AGT36" s="694"/>
      <c r="AGU36" s="694"/>
      <c r="AGV36" s="694"/>
      <c r="AGW36" s="694"/>
      <c r="AGX36" s="694"/>
      <c r="AGY36" s="694"/>
      <c r="AGZ36" s="694"/>
      <c r="AHA36" s="694"/>
      <c r="AHB36" s="694"/>
      <c r="AHC36" s="694"/>
      <c r="AHD36" s="694"/>
      <c r="AHE36" s="694"/>
      <c r="AHF36" s="694"/>
      <c r="AHG36" s="694"/>
      <c r="AHH36" s="694"/>
      <c r="AHI36" s="694"/>
      <c r="AHJ36" s="694"/>
      <c r="AHK36" s="694"/>
      <c r="AHL36" s="694"/>
      <c r="AHM36" s="694"/>
      <c r="AHN36" s="694"/>
      <c r="AHO36" s="694"/>
      <c r="AHP36" s="694"/>
      <c r="AHQ36" s="694"/>
      <c r="AHR36" s="694"/>
      <c r="AHS36" s="694"/>
      <c r="AHT36" s="694"/>
      <c r="AHU36" s="694"/>
      <c r="AHV36" s="694"/>
      <c r="AHW36" s="694"/>
      <c r="AHX36" s="694"/>
      <c r="AHY36" s="694"/>
      <c r="AHZ36" s="694"/>
      <c r="AIA36" s="694"/>
      <c r="AIB36" s="694"/>
      <c r="AIC36" s="694"/>
      <c r="AID36" s="694"/>
      <c r="AIE36" s="694"/>
      <c r="AIF36" s="694"/>
      <c r="AIG36" s="694"/>
      <c r="AIH36" s="694"/>
      <c r="AII36" s="694"/>
      <c r="AIJ36" s="694"/>
      <c r="AIK36" s="694"/>
      <c r="AIL36" s="694"/>
      <c r="AIM36" s="694"/>
      <c r="AIN36" s="694"/>
      <c r="AIO36" s="694"/>
      <c r="AIP36" s="694"/>
      <c r="AIQ36" s="694"/>
      <c r="AIR36" s="694"/>
      <c r="AIS36" s="694"/>
      <c r="AIT36" s="694"/>
      <c r="AIU36" s="694"/>
      <c r="AIV36" s="694"/>
      <c r="AIW36" s="694"/>
      <c r="AIX36" s="694"/>
      <c r="AIY36" s="694"/>
      <c r="AIZ36" s="694"/>
      <c r="AJA36" s="694"/>
      <c r="AJB36" s="694"/>
      <c r="AJC36" s="694"/>
      <c r="AJD36" s="694"/>
      <c r="AJE36" s="694"/>
      <c r="AJF36" s="694"/>
      <c r="AJG36" s="694"/>
      <c r="AJH36" s="694"/>
      <c r="AJI36" s="694"/>
      <c r="AJJ36" s="694"/>
      <c r="AJK36" s="694"/>
      <c r="AJL36" s="694"/>
      <c r="AJM36" s="694"/>
      <c r="AJN36" s="694"/>
      <c r="AJO36" s="694"/>
      <c r="AJP36" s="694"/>
      <c r="AJQ36" s="694"/>
      <c r="AJR36" s="694"/>
      <c r="AJS36" s="694"/>
      <c r="AJT36" s="694"/>
      <c r="AJU36" s="694"/>
      <c r="AJV36" s="694"/>
      <c r="AJW36" s="694"/>
      <c r="AJX36" s="694"/>
      <c r="AJY36" s="694"/>
      <c r="AJZ36" s="694"/>
      <c r="AKA36" s="694"/>
      <c r="AKB36" s="694"/>
      <c r="AKC36" s="694"/>
      <c r="AKD36" s="694"/>
      <c r="AKE36" s="694"/>
      <c r="AKF36" s="694"/>
      <c r="AKG36" s="694"/>
      <c r="AKH36" s="694"/>
      <c r="AKI36" s="694"/>
      <c r="AKJ36" s="694"/>
    </row>
    <row r="37" spans="8:972">
      <c r="M37" s="694"/>
      <c r="N37" s="25"/>
      <c r="O37" s="72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c r="AY37" s="694"/>
      <c r="AZ37" s="694"/>
      <c r="BA37" s="694"/>
      <c r="BB37" s="694"/>
      <c r="BC37" s="694"/>
      <c r="BD37" s="694"/>
      <c r="BE37" s="694"/>
      <c r="BF37" s="694"/>
      <c r="BG37" s="694"/>
      <c r="BH37" s="694"/>
      <c r="BI37" s="694"/>
      <c r="BJ37" s="694"/>
      <c r="BK37" s="694"/>
      <c r="BL37" s="694"/>
      <c r="BM37" s="694"/>
      <c r="BN37" s="694"/>
      <c r="BO37" s="694"/>
      <c r="BP37" s="694"/>
      <c r="BQ37" s="694"/>
      <c r="BR37" s="694"/>
      <c r="BS37" s="694"/>
      <c r="BT37" s="694"/>
      <c r="BU37" s="694"/>
      <c r="BV37" s="694"/>
      <c r="BW37" s="694"/>
      <c r="BX37" s="694"/>
      <c r="BY37" s="694"/>
      <c r="BZ37" s="694"/>
      <c r="CA37" s="694"/>
      <c r="CB37" s="694"/>
      <c r="CC37" s="694"/>
      <c r="CD37" s="694"/>
      <c r="CE37" s="694"/>
      <c r="CF37" s="694"/>
      <c r="CG37" s="694"/>
      <c r="CH37" s="694"/>
      <c r="CI37" s="694"/>
      <c r="CJ37" s="694"/>
      <c r="CK37" s="694"/>
      <c r="CL37" s="694"/>
      <c r="CM37" s="694"/>
      <c r="CN37" s="694"/>
      <c r="CO37" s="694"/>
      <c r="CP37" s="694"/>
      <c r="CQ37" s="694"/>
      <c r="CR37" s="694"/>
      <c r="CS37" s="694"/>
      <c r="CT37" s="694"/>
      <c r="CU37" s="694"/>
      <c r="CV37" s="694"/>
      <c r="CW37" s="694"/>
      <c r="CX37" s="694"/>
      <c r="CY37" s="694"/>
      <c r="CZ37" s="694"/>
      <c r="DA37" s="694"/>
      <c r="DB37" s="694"/>
      <c r="DC37" s="694"/>
      <c r="DD37" s="694"/>
      <c r="DE37" s="694"/>
      <c r="DF37" s="694"/>
      <c r="DG37" s="694"/>
      <c r="DH37" s="694"/>
      <c r="DI37" s="694"/>
      <c r="DJ37" s="694"/>
      <c r="DK37" s="694"/>
      <c r="DL37" s="694"/>
      <c r="DM37" s="694"/>
      <c r="DN37" s="694"/>
      <c r="DO37" s="694"/>
      <c r="DP37" s="694"/>
      <c r="DQ37" s="694"/>
      <c r="DR37" s="694"/>
      <c r="DS37" s="694"/>
      <c r="DT37" s="694"/>
      <c r="DU37" s="694"/>
      <c r="DV37" s="694"/>
      <c r="DW37" s="694"/>
      <c r="DX37" s="694"/>
      <c r="DY37" s="694"/>
      <c r="DZ37" s="694"/>
      <c r="EA37" s="694"/>
      <c r="EB37" s="694"/>
      <c r="EC37" s="694"/>
      <c r="ED37" s="694"/>
      <c r="EE37" s="694"/>
      <c r="EF37" s="694"/>
      <c r="EG37" s="694"/>
      <c r="EH37" s="694"/>
      <c r="EI37" s="694"/>
      <c r="EJ37" s="694"/>
      <c r="EK37" s="694"/>
      <c r="EL37" s="694"/>
      <c r="EM37" s="694"/>
      <c r="EN37" s="694"/>
      <c r="EO37" s="694"/>
      <c r="EP37" s="694"/>
      <c r="EQ37" s="694"/>
      <c r="ER37" s="694"/>
      <c r="ES37" s="694"/>
      <c r="ET37" s="694"/>
      <c r="EU37" s="694"/>
      <c r="EV37" s="694"/>
      <c r="EW37" s="694"/>
      <c r="EX37" s="694"/>
      <c r="EY37" s="694"/>
      <c r="EZ37" s="694"/>
      <c r="FA37" s="694"/>
      <c r="FB37" s="694"/>
      <c r="FC37" s="694"/>
      <c r="FD37" s="694"/>
      <c r="FE37" s="694"/>
      <c r="FF37" s="694"/>
      <c r="FG37" s="694"/>
      <c r="FH37" s="694"/>
      <c r="FI37" s="694"/>
      <c r="FJ37" s="694"/>
      <c r="FK37" s="694"/>
      <c r="FL37" s="694"/>
      <c r="FM37" s="694"/>
      <c r="FN37" s="694"/>
      <c r="FO37" s="694"/>
      <c r="FP37" s="694"/>
      <c r="FQ37" s="694"/>
      <c r="FR37" s="694"/>
      <c r="FS37" s="694"/>
      <c r="FT37" s="694"/>
      <c r="FU37" s="694"/>
      <c r="FV37" s="694"/>
      <c r="FW37" s="694"/>
      <c r="FX37" s="694"/>
      <c r="FY37" s="694"/>
      <c r="FZ37" s="694"/>
      <c r="GA37" s="694"/>
      <c r="GB37" s="694"/>
      <c r="GC37" s="694"/>
      <c r="GD37" s="694"/>
      <c r="GE37" s="694"/>
      <c r="GF37" s="694"/>
      <c r="GG37" s="694"/>
      <c r="GH37" s="694"/>
      <c r="GI37" s="694"/>
      <c r="GJ37" s="694"/>
      <c r="GK37" s="694"/>
      <c r="GL37" s="694"/>
      <c r="GM37" s="694"/>
      <c r="GN37" s="694"/>
      <c r="GO37" s="694"/>
      <c r="GP37" s="694"/>
      <c r="GQ37" s="694"/>
      <c r="GR37" s="694"/>
      <c r="GS37" s="694"/>
      <c r="GT37" s="694"/>
      <c r="GU37" s="694"/>
      <c r="GV37" s="694"/>
      <c r="GW37" s="694"/>
      <c r="GX37" s="694"/>
      <c r="GY37" s="694"/>
      <c r="GZ37" s="694"/>
      <c r="HA37" s="694"/>
      <c r="HB37" s="694"/>
      <c r="HC37" s="694"/>
      <c r="HD37" s="694"/>
      <c r="HE37" s="694"/>
      <c r="HF37" s="694"/>
      <c r="HG37" s="694"/>
      <c r="HH37" s="694"/>
      <c r="HI37" s="694"/>
      <c r="HJ37" s="694"/>
      <c r="HK37" s="694"/>
      <c r="HL37" s="694"/>
      <c r="HM37" s="694"/>
      <c r="HN37" s="694"/>
      <c r="HO37" s="694"/>
      <c r="HP37" s="694"/>
      <c r="HQ37" s="694"/>
      <c r="HR37" s="694"/>
      <c r="HS37" s="694"/>
      <c r="HT37" s="694"/>
      <c r="HU37" s="694"/>
      <c r="HV37" s="694"/>
      <c r="HW37" s="694"/>
      <c r="HX37" s="694"/>
      <c r="HY37" s="694"/>
      <c r="HZ37" s="694"/>
      <c r="IA37" s="694"/>
      <c r="IB37" s="694"/>
      <c r="IC37" s="694"/>
      <c r="ID37" s="694"/>
      <c r="IE37" s="694"/>
      <c r="IF37" s="694"/>
      <c r="IG37" s="694"/>
      <c r="IH37" s="694"/>
      <c r="II37" s="694"/>
      <c r="IJ37" s="694"/>
      <c r="IK37" s="694"/>
      <c r="IL37" s="694"/>
      <c r="IM37" s="694"/>
      <c r="IN37" s="694"/>
      <c r="IO37" s="694"/>
      <c r="IP37" s="694"/>
      <c r="IQ37" s="694"/>
      <c r="IR37" s="694"/>
      <c r="IS37" s="694"/>
      <c r="IT37" s="694"/>
      <c r="IU37" s="694"/>
      <c r="IV37" s="694"/>
      <c r="IW37" s="694"/>
      <c r="IX37" s="694"/>
      <c r="IY37" s="694"/>
      <c r="IZ37" s="694"/>
      <c r="JA37" s="694"/>
      <c r="JB37" s="694"/>
      <c r="JC37" s="694"/>
      <c r="JD37" s="694"/>
      <c r="JE37" s="694"/>
      <c r="JF37" s="694"/>
      <c r="JG37" s="694"/>
      <c r="JH37" s="694"/>
      <c r="JI37" s="694"/>
      <c r="JJ37" s="694"/>
      <c r="JK37" s="694"/>
      <c r="JL37" s="694"/>
      <c r="JM37" s="694"/>
      <c r="JN37" s="694"/>
      <c r="JO37" s="694"/>
      <c r="JP37" s="694"/>
      <c r="JQ37" s="694"/>
      <c r="JR37" s="694"/>
      <c r="JS37" s="694"/>
      <c r="JT37" s="694"/>
      <c r="JU37" s="694"/>
      <c r="JV37" s="694"/>
      <c r="JW37" s="694"/>
      <c r="JX37" s="694"/>
      <c r="JY37" s="694"/>
      <c r="JZ37" s="694"/>
      <c r="KA37" s="694"/>
      <c r="KB37" s="694"/>
      <c r="KC37" s="694"/>
      <c r="KD37" s="694"/>
      <c r="KE37" s="694"/>
      <c r="KF37" s="694"/>
      <c r="KG37" s="694"/>
      <c r="KH37" s="694"/>
      <c r="KI37" s="694"/>
      <c r="KJ37" s="694"/>
      <c r="KK37" s="694"/>
      <c r="KL37" s="694"/>
      <c r="KM37" s="694"/>
      <c r="KN37" s="694"/>
      <c r="KO37" s="694"/>
      <c r="KP37" s="694"/>
      <c r="KQ37" s="694"/>
      <c r="KR37" s="694"/>
      <c r="KS37" s="694"/>
      <c r="KT37" s="694"/>
      <c r="KU37" s="694"/>
      <c r="KV37" s="694"/>
      <c r="KW37" s="694"/>
      <c r="KX37" s="694"/>
      <c r="KY37" s="694"/>
      <c r="KZ37" s="694"/>
      <c r="LA37" s="694"/>
      <c r="LB37" s="694"/>
      <c r="LC37" s="694"/>
      <c r="LD37" s="694"/>
      <c r="LE37" s="694"/>
      <c r="LF37" s="694"/>
      <c r="LG37" s="694"/>
      <c r="LH37" s="694"/>
      <c r="LI37" s="694"/>
      <c r="LJ37" s="694"/>
      <c r="LK37" s="694"/>
      <c r="LL37" s="694"/>
      <c r="LM37" s="694"/>
      <c r="LN37" s="694"/>
      <c r="LO37" s="694"/>
      <c r="LP37" s="694"/>
      <c r="LQ37" s="694"/>
      <c r="LR37" s="694"/>
      <c r="LS37" s="694"/>
      <c r="LT37" s="694"/>
      <c r="LU37" s="694"/>
      <c r="LV37" s="694"/>
      <c r="LW37" s="694"/>
      <c r="LX37" s="694"/>
      <c r="LY37" s="694"/>
      <c r="LZ37" s="694"/>
      <c r="MA37" s="694"/>
      <c r="MB37" s="694"/>
      <c r="MC37" s="694"/>
      <c r="MD37" s="694"/>
      <c r="ME37" s="694"/>
      <c r="MF37" s="694"/>
      <c r="MG37" s="694"/>
      <c r="MH37" s="694"/>
      <c r="MI37" s="694"/>
      <c r="MJ37" s="694"/>
      <c r="MK37" s="694"/>
      <c r="ML37" s="694"/>
      <c r="MM37" s="694"/>
      <c r="MN37" s="694"/>
      <c r="MO37" s="694"/>
      <c r="MP37" s="694"/>
      <c r="MQ37" s="694"/>
      <c r="MR37" s="694"/>
      <c r="MS37" s="694"/>
      <c r="MT37" s="694"/>
      <c r="MU37" s="694"/>
      <c r="MV37" s="694"/>
      <c r="MW37" s="694"/>
      <c r="MX37" s="694"/>
      <c r="MY37" s="694"/>
      <c r="MZ37" s="694"/>
      <c r="NA37" s="694"/>
      <c r="NB37" s="694"/>
      <c r="NC37" s="694"/>
      <c r="ND37" s="694"/>
      <c r="NE37" s="694"/>
      <c r="NF37" s="694"/>
      <c r="NG37" s="694"/>
      <c r="NH37" s="694"/>
      <c r="NI37" s="694"/>
      <c r="NJ37" s="694"/>
      <c r="NK37" s="694"/>
      <c r="NL37" s="694"/>
      <c r="NM37" s="694"/>
      <c r="NN37" s="694"/>
      <c r="NO37" s="694"/>
      <c r="NP37" s="694"/>
      <c r="NQ37" s="694"/>
      <c r="NR37" s="694"/>
      <c r="NS37" s="694"/>
      <c r="NT37" s="694"/>
      <c r="NU37" s="694"/>
      <c r="NV37" s="694"/>
      <c r="NW37" s="694"/>
      <c r="NX37" s="694"/>
      <c r="NY37" s="694"/>
      <c r="NZ37" s="694"/>
      <c r="OA37" s="694"/>
      <c r="OB37" s="694"/>
      <c r="OC37" s="694"/>
      <c r="OD37" s="694"/>
      <c r="OE37" s="694"/>
      <c r="OF37" s="694"/>
      <c r="OG37" s="694"/>
      <c r="OH37" s="694"/>
      <c r="OI37" s="694"/>
      <c r="OJ37" s="694"/>
      <c r="OK37" s="694"/>
      <c r="OL37" s="694"/>
      <c r="OM37" s="694"/>
      <c r="ON37" s="694"/>
      <c r="OO37" s="694"/>
      <c r="OP37" s="694"/>
      <c r="OQ37" s="694"/>
      <c r="OR37" s="694"/>
      <c r="OS37" s="694"/>
      <c r="OT37" s="694"/>
      <c r="OU37" s="694"/>
      <c r="OV37" s="694"/>
      <c r="OW37" s="694"/>
      <c r="OX37" s="694"/>
      <c r="OY37" s="694"/>
      <c r="OZ37" s="694"/>
      <c r="PA37" s="694"/>
      <c r="PB37" s="694"/>
      <c r="PC37" s="694"/>
      <c r="PD37" s="694"/>
      <c r="PE37" s="694"/>
      <c r="PF37" s="694"/>
      <c r="PG37" s="694"/>
      <c r="PH37" s="694"/>
      <c r="PI37" s="694"/>
      <c r="PJ37" s="694"/>
      <c r="PK37" s="694"/>
      <c r="PL37" s="694"/>
      <c r="PM37" s="694"/>
      <c r="PN37" s="694"/>
      <c r="PO37" s="694"/>
      <c r="PP37" s="694"/>
      <c r="PQ37" s="694"/>
      <c r="PR37" s="694"/>
      <c r="PS37" s="694"/>
      <c r="PT37" s="694"/>
      <c r="PU37" s="694"/>
      <c r="PV37" s="694"/>
      <c r="PW37" s="694"/>
      <c r="PX37" s="694"/>
      <c r="PY37" s="694"/>
      <c r="PZ37" s="694"/>
      <c r="QA37" s="694"/>
      <c r="QB37" s="694"/>
      <c r="QC37" s="694"/>
      <c r="QD37" s="694"/>
      <c r="QE37" s="694"/>
      <c r="QF37" s="694"/>
      <c r="QG37" s="694"/>
      <c r="QH37" s="694"/>
      <c r="QI37" s="694"/>
      <c r="QJ37" s="694"/>
      <c r="QK37" s="694"/>
      <c r="QL37" s="694"/>
      <c r="QM37" s="694"/>
      <c r="QN37" s="694"/>
      <c r="QO37" s="694"/>
      <c r="QP37" s="694"/>
      <c r="QQ37" s="694"/>
      <c r="QR37" s="694"/>
      <c r="QS37" s="694"/>
      <c r="QT37" s="694"/>
      <c r="QU37" s="694"/>
      <c r="QV37" s="694"/>
      <c r="QW37" s="694"/>
      <c r="QX37" s="694"/>
      <c r="QY37" s="694"/>
      <c r="QZ37" s="694"/>
      <c r="RA37" s="694"/>
      <c r="RB37" s="694"/>
      <c r="RC37" s="694"/>
      <c r="RD37" s="694"/>
      <c r="RE37" s="694"/>
      <c r="RF37" s="694"/>
      <c r="RG37" s="694"/>
      <c r="RH37" s="694"/>
      <c r="RI37" s="694"/>
      <c r="RJ37" s="694"/>
      <c r="RK37" s="694"/>
      <c r="RL37" s="694"/>
      <c r="RM37" s="694"/>
      <c r="RN37" s="694"/>
      <c r="RO37" s="694"/>
      <c r="RP37" s="694"/>
      <c r="RQ37" s="694"/>
      <c r="RR37" s="694"/>
      <c r="RS37" s="694"/>
      <c r="RT37" s="694"/>
      <c r="RU37" s="694"/>
      <c r="RV37" s="694"/>
      <c r="RW37" s="694"/>
      <c r="RX37" s="694"/>
      <c r="RY37" s="694"/>
      <c r="RZ37" s="694"/>
      <c r="SA37" s="694"/>
      <c r="SB37" s="694"/>
      <c r="SC37" s="694"/>
      <c r="SD37" s="694"/>
      <c r="SE37" s="694"/>
      <c r="SF37" s="694"/>
      <c r="SG37" s="694"/>
      <c r="SH37" s="694"/>
      <c r="SI37" s="694"/>
      <c r="SJ37" s="694"/>
      <c r="SK37" s="694"/>
      <c r="SL37" s="694"/>
      <c r="SM37" s="694"/>
      <c r="SN37" s="694"/>
      <c r="SO37" s="694"/>
      <c r="SP37" s="694"/>
      <c r="SQ37" s="694"/>
      <c r="SR37" s="694"/>
      <c r="SS37" s="694"/>
      <c r="ST37" s="694"/>
      <c r="SU37" s="694"/>
      <c r="SV37" s="694"/>
      <c r="SW37" s="694"/>
      <c r="SX37" s="694"/>
      <c r="SY37" s="694"/>
      <c r="SZ37" s="694"/>
      <c r="TA37" s="694"/>
      <c r="TB37" s="694"/>
      <c r="TC37" s="694"/>
      <c r="TD37" s="694"/>
      <c r="TE37" s="694"/>
      <c r="TF37" s="694"/>
      <c r="TG37" s="694"/>
      <c r="TH37" s="694"/>
      <c r="TI37" s="694"/>
      <c r="TJ37" s="694"/>
      <c r="TK37" s="694"/>
      <c r="TL37" s="694"/>
      <c r="TM37" s="694"/>
      <c r="TN37" s="694"/>
      <c r="TO37" s="694"/>
      <c r="TP37" s="694"/>
      <c r="TQ37" s="694"/>
      <c r="TR37" s="694"/>
      <c r="TS37" s="694"/>
      <c r="TT37" s="694"/>
      <c r="TU37" s="694"/>
      <c r="TV37" s="694"/>
      <c r="TW37" s="694"/>
      <c r="TX37" s="694"/>
      <c r="TY37" s="694"/>
      <c r="TZ37" s="694"/>
      <c r="UA37" s="694"/>
      <c r="UB37" s="694"/>
      <c r="UC37" s="694"/>
      <c r="UD37" s="694"/>
      <c r="UE37" s="694"/>
      <c r="UF37" s="694"/>
      <c r="UG37" s="694"/>
      <c r="UH37" s="694"/>
      <c r="UI37" s="694"/>
      <c r="UJ37" s="694"/>
      <c r="UK37" s="694"/>
      <c r="UL37" s="694"/>
      <c r="UM37" s="694"/>
      <c r="UN37" s="694"/>
      <c r="UO37" s="694"/>
      <c r="UP37" s="694"/>
      <c r="UQ37" s="694"/>
      <c r="UR37" s="694"/>
      <c r="US37" s="694"/>
      <c r="UT37" s="694"/>
      <c r="UU37" s="694"/>
      <c r="UV37" s="694"/>
      <c r="UW37" s="694"/>
      <c r="UX37" s="694"/>
      <c r="UY37" s="694"/>
      <c r="UZ37" s="694"/>
      <c r="VA37" s="694"/>
      <c r="VB37" s="694"/>
      <c r="VC37" s="694"/>
      <c r="VD37" s="694"/>
      <c r="VE37" s="694"/>
      <c r="VF37" s="694"/>
      <c r="VG37" s="694"/>
      <c r="VH37" s="694"/>
      <c r="VI37" s="694"/>
      <c r="VJ37" s="694"/>
      <c r="VK37" s="694"/>
      <c r="VL37" s="694"/>
      <c r="VM37" s="694"/>
      <c r="VN37" s="694"/>
      <c r="VO37" s="694"/>
      <c r="VP37" s="694"/>
      <c r="VQ37" s="694"/>
      <c r="VR37" s="694"/>
      <c r="VS37" s="694"/>
      <c r="VT37" s="694"/>
      <c r="VU37" s="694"/>
      <c r="VV37" s="694"/>
      <c r="VW37" s="694"/>
      <c r="VX37" s="694"/>
      <c r="VY37" s="694"/>
      <c r="VZ37" s="694"/>
      <c r="WA37" s="694"/>
      <c r="WB37" s="694"/>
      <c r="WC37" s="694"/>
      <c r="WD37" s="694"/>
      <c r="WE37" s="694"/>
      <c r="WF37" s="694"/>
      <c r="WG37" s="694"/>
      <c r="WH37" s="694"/>
      <c r="WI37" s="694"/>
      <c r="WJ37" s="694"/>
      <c r="WK37" s="694"/>
      <c r="WL37" s="694"/>
      <c r="WM37" s="694"/>
      <c r="WN37" s="694"/>
      <c r="WO37" s="694"/>
      <c r="WP37" s="694"/>
      <c r="WQ37" s="694"/>
      <c r="WR37" s="694"/>
      <c r="WS37" s="694"/>
      <c r="WT37" s="694"/>
      <c r="WU37" s="694"/>
      <c r="WV37" s="694"/>
      <c r="WW37" s="694"/>
      <c r="WX37" s="694"/>
      <c r="WY37" s="694"/>
      <c r="WZ37" s="694"/>
      <c r="XA37" s="694"/>
      <c r="XB37" s="694"/>
      <c r="XC37" s="694"/>
      <c r="XD37" s="694"/>
      <c r="XE37" s="694"/>
      <c r="XF37" s="694"/>
      <c r="XG37" s="694"/>
      <c r="XH37" s="694"/>
      <c r="XI37" s="694"/>
      <c r="XJ37" s="694"/>
      <c r="XK37" s="694"/>
      <c r="XL37" s="694"/>
      <c r="XM37" s="694"/>
      <c r="XN37" s="694"/>
      <c r="XO37" s="694"/>
      <c r="XP37" s="694"/>
      <c r="XQ37" s="694"/>
      <c r="XR37" s="694"/>
      <c r="XS37" s="694"/>
      <c r="XT37" s="694"/>
      <c r="XU37" s="694"/>
      <c r="XV37" s="694"/>
      <c r="XW37" s="694"/>
      <c r="XX37" s="694"/>
      <c r="XY37" s="694"/>
      <c r="XZ37" s="694"/>
      <c r="YA37" s="694"/>
      <c r="YB37" s="694"/>
      <c r="YC37" s="694"/>
      <c r="YD37" s="694"/>
      <c r="YE37" s="694"/>
      <c r="YF37" s="694"/>
      <c r="YG37" s="694"/>
      <c r="YH37" s="694"/>
      <c r="YI37" s="694"/>
      <c r="YJ37" s="694"/>
      <c r="YK37" s="694"/>
      <c r="YL37" s="694"/>
      <c r="YM37" s="694"/>
      <c r="YN37" s="694"/>
      <c r="YO37" s="694"/>
      <c r="YP37" s="694"/>
      <c r="YQ37" s="694"/>
      <c r="YR37" s="694"/>
      <c r="YS37" s="694"/>
      <c r="YT37" s="694"/>
      <c r="YU37" s="694"/>
      <c r="YV37" s="694"/>
      <c r="YW37" s="694"/>
      <c r="YX37" s="694"/>
      <c r="YY37" s="694"/>
      <c r="YZ37" s="694"/>
      <c r="ZA37" s="694"/>
      <c r="ZB37" s="694"/>
      <c r="ZC37" s="694"/>
      <c r="ZD37" s="694"/>
      <c r="ZE37" s="694"/>
      <c r="ZF37" s="694"/>
      <c r="ZG37" s="694"/>
      <c r="ZH37" s="694"/>
      <c r="ZI37" s="694"/>
      <c r="ZJ37" s="694"/>
      <c r="ZK37" s="694"/>
      <c r="ZL37" s="694"/>
      <c r="ZM37" s="694"/>
      <c r="ZN37" s="694"/>
      <c r="ZO37" s="694"/>
      <c r="ZP37" s="694"/>
      <c r="ZQ37" s="694"/>
      <c r="ZR37" s="694"/>
      <c r="ZS37" s="694"/>
      <c r="ZT37" s="694"/>
      <c r="ZU37" s="694"/>
      <c r="ZV37" s="694"/>
      <c r="ZW37" s="694"/>
      <c r="ZX37" s="694"/>
      <c r="ZY37" s="694"/>
      <c r="ZZ37" s="694"/>
      <c r="AAA37" s="694"/>
      <c r="AAB37" s="694"/>
      <c r="AAC37" s="694"/>
      <c r="AAD37" s="694"/>
      <c r="AAE37" s="694"/>
      <c r="AAF37" s="694"/>
      <c r="AAG37" s="694"/>
      <c r="AAH37" s="694"/>
      <c r="AAI37" s="694"/>
      <c r="AAJ37" s="694"/>
      <c r="AAK37" s="694"/>
      <c r="AAL37" s="694"/>
      <c r="AAM37" s="694"/>
      <c r="AAN37" s="694"/>
      <c r="AAO37" s="694"/>
      <c r="AAP37" s="694"/>
      <c r="AAQ37" s="694"/>
      <c r="AAR37" s="694"/>
      <c r="AAS37" s="694"/>
      <c r="AAT37" s="694"/>
      <c r="AAU37" s="694"/>
      <c r="AAV37" s="694"/>
      <c r="AAW37" s="694"/>
      <c r="AAX37" s="694"/>
      <c r="AAY37" s="694"/>
      <c r="AAZ37" s="694"/>
      <c r="ABA37" s="694"/>
      <c r="ABB37" s="694"/>
      <c r="ABC37" s="694"/>
      <c r="ABD37" s="694"/>
      <c r="ABE37" s="694"/>
      <c r="ABF37" s="694"/>
      <c r="ABG37" s="694"/>
      <c r="ABH37" s="694"/>
      <c r="ABI37" s="694"/>
      <c r="ABJ37" s="694"/>
      <c r="ABK37" s="694"/>
      <c r="ABL37" s="694"/>
      <c r="ABM37" s="694"/>
      <c r="ABN37" s="694"/>
      <c r="ABO37" s="694"/>
      <c r="ABP37" s="694"/>
      <c r="ABQ37" s="694"/>
      <c r="ABR37" s="694"/>
      <c r="ABS37" s="694"/>
      <c r="ABT37" s="694"/>
      <c r="ABU37" s="694"/>
      <c r="ABV37" s="694"/>
      <c r="ABW37" s="694"/>
      <c r="ABX37" s="694"/>
      <c r="ABY37" s="694"/>
      <c r="ABZ37" s="694"/>
      <c r="ACA37" s="694"/>
      <c r="ACB37" s="694"/>
      <c r="ACC37" s="694"/>
      <c r="ACD37" s="694"/>
      <c r="ACE37" s="694"/>
      <c r="ACF37" s="694"/>
      <c r="ACG37" s="694"/>
      <c r="ACH37" s="694"/>
      <c r="ACI37" s="694"/>
      <c r="ACJ37" s="694"/>
      <c r="ACK37" s="694"/>
      <c r="ACL37" s="694"/>
      <c r="ACM37" s="694"/>
      <c r="ACN37" s="694"/>
      <c r="ACO37" s="694"/>
      <c r="ACP37" s="694"/>
      <c r="ACQ37" s="694"/>
      <c r="ACR37" s="694"/>
      <c r="ACS37" s="694"/>
      <c r="ACT37" s="694"/>
      <c r="ACU37" s="694"/>
      <c r="ACV37" s="694"/>
      <c r="ACW37" s="694"/>
      <c r="ACX37" s="694"/>
      <c r="ACY37" s="694"/>
      <c r="ACZ37" s="694"/>
      <c r="ADA37" s="694"/>
      <c r="ADB37" s="694"/>
      <c r="ADC37" s="694"/>
      <c r="ADD37" s="694"/>
      <c r="ADE37" s="694"/>
      <c r="ADF37" s="694"/>
      <c r="ADG37" s="694"/>
      <c r="ADH37" s="694"/>
      <c r="ADI37" s="694"/>
      <c r="ADJ37" s="694"/>
      <c r="ADK37" s="694"/>
      <c r="ADL37" s="694"/>
      <c r="ADM37" s="694"/>
      <c r="ADN37" s="694"/>
      <c r="ADO37" s="694"/>
      <c r="ADP37" s="694"/>
      <c r="ADQ37" s="694"/>
      <c r="ADR37" s="694"/>
      <c r="ADS37" s="694"/>
      <c r="ADT37" s="694"/>
      <c r="ADU37" s="694"/>
      <c r="ADV37" s="694"/>
      <c r="ADW37" s="694"/>
      <c r="ADX37" s="694"/>
      <c r="ADY37" s="694"/>
      <c r="ADZ37" s="694"/>
      <c r="AEA37" s="694"/>
      <c r="AEB37" s="694"/>
      <c r="AEC37" s="694"/>
      <c r="AED37" s="694"/>
      <c r="AEE37" s="694"/>
      <c r="AEF37" s="694"/>
      <c r="AEG37" s="694"/>
      <c r="AEH37" s="694"/>
      <c r="AEI37" s="694"/>
      <c r="AEJ37" s="694"/>
      <c r="AEK37" s="694"/>
      <c r="AEL37" s="694"/>
      <c r="AEM37" s="694"/>
      <c r="AEN37" s="694"/>
      <c r="AEO37" s="694"/>
      <c r="AEP37" s="694"/>
      <c r="AEQ37" s="694"/>
      <c r="AER37" s="694"/>
      <c r="AES37" s="694"/>
      <c r="AET37" s="694"/>
      <c r="AEU37" s="694"/>
      <c r="AEV37" s="694"/>
      <c r="AEW37" s="694"/>
      <c r="AEX37" s="694"/>
      <c r="AEY37" s="694"/>
      <c r="AEZ37" s="694"/>
      <c r="AFA37" s="694"/>
      <c r="AFB37" s="694"/>
      <c r="AFC37" s="694"/>
      <c r="AFD37" s="694"/>
      <c r="AFE37" s="694"/>
      <c r="AFF37" s="694"/>
      <c r="AFG37" s="694"/>
      <c r="AFH37" s="694"/>
      <c r="AFI37" s="694"/>
      <c r="AFJ37" s="694"/>
      <c r="AFK37" s="694"/>
      <c r="AFL37" s="694"/>
      <c r="AFM37" s="694"/>
      <c r="AFN37" s="694"/>
      <c r="AFO37" s="694"/>
      <c r="AFP37" s="694"/>
      <c r="AFQ37" s="694"/>
      <c r="AFR37" s="694"/>
      <c r="AFS37" s="694"/>
      <c r="AFT37" s="694"/>
      <c r="AFU37" s="694"/>
      <c r="AFV37" s="694"/>
      <c r="AFW37" s="694"/>
      <c r="AFX37" s="694"/>
      <c r="AFY37" s="694"/>
      <c r="AFZ37" s="694"/>
      <c r="AGA37" s="694"/>
      <c r="AGB37" s="694"/>
      <c r="AGC37" s="694"/>
      <c r="AGD37" s="694"/>
      <c r="AGE37" s="694"/>
      <c r="AGF37" s="694"/>
      <c r="AGG37" s="694"/>
      <c r="AGH37" s="694"/>
      <c r="AGI37" s="694"/>
      <c r="AGJ37" s="694"/>
      <c r="AGK37" s="694"/>
      <c r="AGL37" s="694"/>
      <c r="AGM37" s="694"/>
      <c r="AGN37" s="694"/>
      <c r="AGO37" s="694"/>
      <c r="AGP37" s="694"/>
      <c r="AGQ37" s="694"/>
      <c r="AGR37" s="694"/>
      <c r="AGS37" s="694"/>
      <c r="AGT37" s="694"/>
      <c r="AGU37" s="694"/>
      <c r="AGV37" s="694"/>
      <c r="AGW37" s="694"/>
      <c r="AGX37" s="694"/>
      <c r="AGY37" s="694"/>
      <c r="AGZ37" s="694"/>
      <c r="AHA37" s="694"/>
      <c r="AHB37" s="694"/>
      <c r="AHC37" s="694"/>
      <c r="AHD37" s="694"/>
      <c r="AHE37" s="694"/>
      <c r="AHF37" s="694"/>
      <c r="AHG37" s="694"/>
      <c r="AHH37" s="694"/>
      <c r="AHI37" s="694"/>
      <c r="AHJ37" s="694"/>
      <c r="AHK37" s="694"/>
      <c r="AHL37" s="694"/>
      <c r="AHM37" s="694"/>
      <c r="AHN37" s="694"/>
      <c r="AHO37" s="694"/>
      <c r="AHP37" s="694"/>
      <c r="AHQ37" s="694"/>
      <c r="AHR37" s="694"/>
      <c r="AHS37" s="694"/>
      <c r="AHT37" s="694"/>
      <c r="AHU37" s="694"/>
      <c r="AHV37" s="694"/>
      <c r="AHW37" s="694"/>
      <c r="AHX37" s="694"/>
      <c r="AHY37" s="694"/>
      <c r="AHZ37" s="694"/>
      <c r="AIA37" s="694"/>
      <c r="AIB37" s="694"/>
      <c r="AIC37" s="694"/>
      <c r="AID37" s="694"/>
      <c r="AIE37" s="694"/>
      <c r="AIF37" s="694"/>
      <c r="AIG37" s="694"/>
      <c r="AIH37" s="694"/>
      <c r="AII37" s="694"/>
      <c r="AIJ37" s="694"/>
      <c r="AIK37" s="694"/>
      <c r="AIL37" s="694"/>
      <c r="AIM37" s="694"/>
      <c r="AIN37" s="694"/>
      <c r="AIO37" s="694"/>
      <c r="AIP37" s="694"/>
      <c r="AIQ37" s="694"/>
      <c r="AIR37" s="694"/>
      <c r="AIS37" s="694"/>
      <c r="AIT37" s="694"/>
      <c r="AIU37" s="694"/>
      <c r="AIV37" s="694"/>
      <c r="AIW37" s="694"/>
      <c r="AIX37" s="694"/>
      <c r="AIY37" s="694"/>
      <c r="AIZ37" s="694"/>
      <c r="AJA37" s="694"/>
      <c r="AJB37" s="694"/>
      <c r="AJC37" s="694"/>
      <c r="AJD37" s="694"/>
      <c r="AJE37" s="694"/>
      <c r="AJF37" s="694"/>
      <c r="AJG37" s="694"/>
      <c r="AJH37" s="694"/>
      <c r="AJI37" s="694"/>
      <c r="AJJ37" s="694"/>
      <c r="AJK37" s="694"/>
      <c r="AJL37" s="694"/>
      <c r="AJM37" s="694"/>
      <c r="AJN37" s="694"/>
      <c r="AJO37" s="694"/>
      <c r="AJP37" s="694"/>
      <c r="AJQ37" s="694"/>
      <c r="AJR37" s="694"/>
      <c r="AJS37" s="694"/>
      <c r="AJT37" s="694"/>
      <c r="AJU37" s="694"/>
      <c r="AJV37" s="694"/>
      <c r="AJW37" s="694"/>
      <c r="AJX37" s="694"/>
      <c r="AJY37" s="694"/>
      <c r="AJZ37" s="694"/>
      <c r="AKA37" s="694"/>
      <c r="AKB37" s="694"/>
      <c r="AKC37" s="694"/>
      <c r="AKD37" s="694"/>
      <c r="AKE37" s="694"/>
      <c r="AKF37" s="694"/>
      <c r="AKG37" s="694"/>
      <c r="AKH37" s="694"/>
      <c r="AKI37" s="694"/>
      <c r="AKJ37" s="694"/>
    </row>
    <row r="38" spans="8:972">
      <c r="I38" s="738"/>
      <c r="J38" s="738"/>
      <c r="K38" s="738"/>
      <c r="L38" s="738"/>
      <c r="M38" s="694"/>
      <c r="N38" s="25"/>
      <c r="O38" s="72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row>
    <row r="39" spans="8:972">
      <c r="I39" s="738"/>
      <c r="J39" s="738"/>
      <c r="K39" s="738"/>
      <c r="L39" s="738"/>
      <c r="M39" s="694"/>
      <c r="N39" s="25"/>
      <c r="O39" s="72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row>
    <row r="40" spans="8:972">
      <c r="I40" s="738"/>
      <c r="J40" s="738"/>
      <c r="K40" s="738"/>
      <c r="L40" s="738"/>
      <c r="M40" s="694"/>
      <c r="N40" s="25"/>
      <c r="O40" s="72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4"/>
      <c r="AQ40" s="694"/>
      <c r="AR40" s="694"/>
      <c r="AS40" s="694"/>
      <c r="AT40" s="694"/>
      <c r="AU40" s="694"/>
      <c r="AV40" s="694"/>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row>
    <row r="41" spans="8:972">
      <c r="I41" s="738"/>
      <c r="J41" s="738"/>
      <c r="K41" s="738"/>
      <c r="L41" s="738"/>
      <c r="O41" s="694"/>
      <c r="P41" s="694"/>
      <c r="Q41" s="694"/>
      <c r="R41" s="694"/>
      <c r="S41" s="694"/>
      <c r="T41" s="694"/>
      <c r="U41" s="694"/>
      <c r="V41" s="694"/>
      <c r="W41" s="694"/>
      <c r="X41" s="694"/>
      <c r="Y41" s="694"/>
      <c r="Z41" s="694"/>
      <c r="AA41" s="694"/>
      <c r="AB41" s="694"/>
      <c r="AC41" s="694"/>
      <c r="AD41" s="694"/>
      <c r="AE41" s="694"/>
      <c r="AF41" s="694"/>
      <c r="AG41" s="694"/>
      <c r="AH41" s="694"/>
      <c r="AI41" s="694"/>
      <c r="AJ41" s="694"/>
      <c r="AK41" s="694"/>
      <c r="AL41" s="694"/>
      <c r="AM41" s="694"/>
      <c r="AN41" s="694"/>
      <c r="AO41" s="694"/>
      <c r="AP41" s="694"/>
      <c r="AQ41" s="694"/>
      <c r="AR41" s="694"/>
      <c r="AS41" s="694"/>
      <c r="AT41" s="694"/>
      <c r="AU41" s="694"/>
      <c r="AV41" s="694"/>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row>
    <row r="42" spans="8:972" ht="30.75" customHeight="1">
      <c r="I42" s="738"/>
      <c r="J42" s="738"/>
      <c r="K42" s="738"/>
      <c r="L42" s="738"/>
      <c r="O42" s="694"/>
      <c r="P42" s="694"/>
      <c r="Q42" s="69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694"/>
      <c r="AP42" s="694"/>
      <c r="AQ42" s="694"/>
      <c r="AR42" s="694"/>
      <c r="AS42" s="694"/>
      <c r="AT42" s="694"/>
      <c r="AU42" s="694"/>
      <c r="AV42" s="694"/>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row>
    <row r="43" spans="8:972">
      <c r="I43" s="738"/>
      <c r="J43" s="738"/>
      <c r="K43" s="738"/>
      <c r="L43" s="738"/>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694"/>
      <c r="AM43" s="694"/>
      <c r="AN43" s="694"/>
      <c r="AO43" s="694"/>
      <c r="AP43" s="694"/>
      <c r="AQ43" s="694"/>
      <c r="AR43" s="694"/>
      <c r="AS43" s="694"/>
      <c r="AT43" s="694"/>
      <c r="AU43" s="694"/>
      <c r="AV43" s="694"/>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row>
    <row r="44" spans="8:972">
      <c r="I44" s="738"/>
      <c r="J44" s="738"/>
      <c r="K44" s="738"/>
      <c r="L44" s="738"/>
      <c r="O44" s="694"/>
      <c r="P44" s="694"/>
      <c r="Q44" s="694"/>
      <c r="R44" s="694"/>
      <c r="S44" s="694"/>
      <c r="T44" s="694"/>
      <c r="U44" s="694"/>
      <c r="V44" s="694"/>
      <c r="W44" s="694"/>
      <c r="X44" s="694"/>
      <c r="Y44" s="694"/>
      <c r="Z44" s="694"/>
      <c r="AA44" s="694"/>
      <c r="AB44" s="694"/>
      <c r="AC44" s="694"/>
      <c r="AD44" s="694"/>
      <c r="AE44" s="694"/>
      <c r="AF44" s="694"/>
      <c r="AG44" s="694"/>
      <c r="AH44" s="694"/>
      <c r="AI44" s="694"/>
      <c r="AJ44" s="694"/>
      <c r="AK44" s="694"/>
      <c r="AL44" s="694"/>
      <c r="AM44" s="694"/>
      <c r="AN44" s="694"/>
      <c r="AO44" s="694"/>
      <c r="AP44" s="694"/>
      <c r="AQ44" s="694"/>
      <c r="AR44" s="694"/>
      <c r="AS44" s="694"/>
      <c r="AT44" s="694"/>
      <c r="AU44" s="694"/>
      <c r="AV44" s="694"/>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row>
    <row r="45" spans="8:972">
      <c r="I45" s="738"/>
      <c r="J45" s="738"/>
      <c r="K45" s="738"/>
      <c r="L45" s="738"/>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row>
    <row r="46" spans="8:972">
      <c r="I46" s="738"/>
      <c r="J46" s="738"/>
      <c r="K46" s="738"/>
      <c r="L46" s="738"/>
      <c r="O46" s="694"/>
      <c r="P46" s="694"/>
      <c r="Q46" s="69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694"/>
      <c r="AP46" s="694"/>
      <c r="AQ46" s="694"/>
      <c r="AR46" s="694"/>
      <c r="AS46" s="694"/>
      <c r="AT46" s="694"/>
      <c r="AU46" s="694"/>
      <c r="AV46" s="694"/>
      <c r="AW46" s="694"/>
      <c r="AX46" s="694"/>
      <c r="AY46" s="694"/>
      <c r="AZ46" s="694"/>
      <c r="BA46" s="694"/>
      <c r="BB46" s="694"/>
      <c r="BC46" s="694"/>
      <c r="BD46" s="694"/>
      <c r="BE46" s="694"/>
      <c r="BF46" s="694"/>
      <c r="BG46" s="694"/>
      <c r="BH46" s="694"/>
      <c r="BI46" s="694"/>
      <c r="BJ46" s="694"/>
      <c r="BK46" s="694"/>
      <c r="BL46" s="694"/>
      <c r="BM46" s="694"/>
      <c r="BN46" s="694"/>
      <c r="BO46" s="694"/>
      <c r="BP46" s="694"/>
      <c r="BQ46" s="694"/>
      <c r="BR46" s="694"/>
      <c r="BS46" s="694"/>
      <c r="BT46" s="694"/>
      <c r="BU46" s="694"/>
      <c r="BV46" s="694"/>
      <c r="BW46" s="694"/>
      <c r="BX46" s="694"/>
      <c r="BY46" s="694"/>
      <c r="BZ46" s="694"/>
      <c r="CA46" s="694"/>
      <c r="CB46" s="694"/>
      <c r="CC46" s="694"/>
      <c r="CD46" s="694"/>
      <c r="CE46" s="694"/>
      <c r="CF46" s="694"/>
      <c r="CG46" s="694"/>
      <c r="CH46" s="694"/>
      <c r="CI46" s="694"/>
      <c r="CJ46" s="694"/>
      <c r="CK46" s="694"/>
      <c r="CL46" s="694"/>
      <c r="CM46" s="694"/>
      <c r="CN46" s="694"/>
      <c r="CO46" s="694"/>
      <c r="CP46" s="694"/>
      <c r="CQ46" s="694"/>
      <c r="CR46" s="694"/>
      <c r="CS46" s="694"/>
      <c r="CT46" s="694"/>
      <c r="CU46" s="694"/>
      <c r="CV46" s="694"/>
      <c r="CW46" s="694"/>
      <c r="CX46" s="694"/>
      <c r="CY46" s="694"/>
      <c r="CZ46" s="694"/>
      <c r="DA46" s="694"/>
      <c r="DB46" s="694"/>
      <c r="DC46" s="694"/>
      <c r="DD46" s="694"/>
      <c r="DE46" s="694"/>
      <c r="DF46" s="694"/>
      <c r="DG46" s="694"/>
      <c r="DH46" s="694"/>
      <c r="DI46" s="694"/>
      <c r="DJ46" s="694"/>
      <c r="DK46" s="694"/>
      <c r="DL46" s="694"/>
      <c r="DM46" s="694"/>
      <c r="DN46" s="694"/>
      <c r="DO46" s="694"/>
      <c r="DP46" s="694"/>
      <c r="DQ46" s="694"/>
      <c r="DR46" s="694"/>
      <c r="DS46" s="694"/>
      <c r="DT46" s="694"/>
      <c r="DU46" s="694"/>
      <c r="DV46" s="694"/>
      <c r="DW46" s="694"/>
      <c r="DX46" s="694"/>
      <c r="DY46" s="694"/>
      <c r="DZ46" s="694"/>
      <c r="EA46" s="694"/>
      <c r="EB46" s="694"/>
      <c r="EC46" s="694"/>
      <c r="ED46" s="694"/>
      <c r="EE46" s="694"/>
      <c r="EF46" s="694"/>
      <c r="EG46" s="694"/>
      <c r="EH46" s="694"/>
      <c r="EI46" s="694"/>
      <c r="EJ46" s="694"/>
      <c r="EK46" s="694"/>
      <c r="EL46" s="694"/>
      <c r="EM46" s="694"/>
      <c r="EN46" s="694"/>
      <c r="EO46" s="694"/>
      <c r="EP46" s="694"/>
      <c r="EQ46" s="694"/>
      <c r="ER46" s="694"/>
      <c r="ES46" s="694"/>
      <c r="ET46" s="694"/>
      <c r="EU46" s="694"/>
      <c r="EV46" s="694"/>
      <c r="EW46" s="694"/>
      <c r="EX46" s="694"/>
      <c r="EY46" s="694"/>
      <c r="EZ46" s="694"/>
      <c r="FA46" s="694"/>
      <c r="FB46" s="694"/>
      <c r="FC46" s="694"/>
      <c r="FD46" s="694"/>
      <c r="FE46" s="694"/>
      <c r="FF46" s="694"/>
      <c r="FG46" s="694"/>
      <c r="FH46" s="694"/>
      <c r="FI46" s="694"/>
      <c r="FJ46" s="694"/>
      <c r="FK46" s="694"/>
      <c r="FL46" s="694"/>
      <c r="FM46" s="694"/>
      <c r="FN46" s="694"/>
      <c r="FO46" s="694"/>
      <c r="FP46" s="694"/>
      <c r="FQ46" s="694"/>
      <c r="FR46" s="694"/>
      <c r="FS46" s="694"/>
      <c r="FT46" s="694"/>
      <c r="FU46" s="694"/>
      <c r="FV46" s="694"/>
      <c r="FW46" s="694"/>
      <c r="FX46" s="694"/>
      <c r="FY46" s="694"/>
      <c r="FZ46" s="694"/>
      <c r="GA46" s="694"/>
      <c r="GB46" s="694"/>
      <c r="GC46" s="694"/>
      <c r="GD46" s="694"/>
      <c r="GE46" s="694"/>
      <c r="GF46" s="694"/>
      <c r="GG46" s="694"/>
      <c r="GH46" s="694"/>
      <c r="GI46" s="694"/>
      <c r="GJ46" s="694"/>
      <c r="GK46" s="694"/>
      <c r="GL46" s="694"/>
      <c r="GM46" s="694"/>
      <c r="GN46" s="694"/>
      <c r="GO46" s="694"/>
      <c r="GP46" s="694"/>
      <c r="GQ46" s="694"/>
      <c r="GR46" s="694"/>
      <c r="GS46" s="694"/>
      <c r="GT46" s="694"/>
      <c r="GU46" s="694"/>
      <c r="GV46" s="694"/>
      <c r="GW46" s="694"/>
      <c r="GX46" s="694"/>
      <c r="GY46" s="694"/>
      <c r="GZ46" s="694"/>
      <c r="HA46" s="694"/>
      <c r="HB46" s="694"/>
      <c r="HC46" s="694"/>
      <c r="HD46" s="694"/>
      <c r="HE46" s="694"/>
      <c r="HF46" s="694"/>
      <c r="HG46" s="694"/>
      <c r="HH46" s="694"/>
      <c r="HI46" s="694"/>
      <c r="HJ46" s="694"/>
      <c r="HK46" s="694"/>
      <c r="HL46" s="694"/>
      <c r="HM46" s="694"/>
      <c r="HN46" s="694"/>
      <c r="HO46" s="694"/>
      <c r="HP46" s="694"/>
      <c r="HQ46" s="694"/>
      <c r="HR46" s="694"/>
      <c r="HS46" s="694"/>
      <c r="HT46" s="694"/>
      <c r="HU46" s="694"/>
      <c r="HV46" s="694"/>
      <c r="HW46" s="694"/>
      <c r="HX46" s="694"/>
      <c r="HY46" s="694"/>
      <c r="HZ46" s="694"/>
      <c r="IA46" s="694"/>
      <c r="IB46" s="694"/>
      <c r="IC46" s="694"/>
      <c r="ID46" s="694"/>
      <c r="IE46" s="694"/>
      <c r="IF46" s="694"/>
      <c r="IG46" s="694"/>
      <c r="IH46" s="694"/>
      <c r="II46" s="694"/>
      <c r="IJ46" s="694"/>
      <c r="IK46" s="694"/>
      <c r="IL46" s="694"/>
      <c r="IM46" s="694"/>
      <c r="IN46" s="694"/>
      <c r="IO46" s="694"/>
      <c r="IP46" s="694"/>
      <c r="IQ46" s="694"/>
      <c r="IR46" s="694"/>
      <c r="IS46" s="694"/>
      <c r="IT46" s="694"/>
      <c r="IU46" s="694"/>
      <c r="IV46" s="694"/>
      <c r="IW46" s="694"/>
      <c r="IX46" s="694"/>
      <c r="IY46" s="694"/>
      <c r="IZ46" s="694"/>
      <c r="JA46" s="694"/>
      <c r="JB46" s="694"/>
      <c r="JC46" s="694"/>
      <c r="JD46" s="694"/>
      <c r="JE46" s="694"/>
      <c r="JF46" s="694"/>
      <c r="JG46" s="694"/>
      <c r="JH46" s="694"/>
      <c r="JI46" s="694"/>
      <c r="JJ46" s="694"/>
      <c r="JK46" s="694"/>
      <c r="JL46" s="694"/>
      <c r="JM46" s="694"/>
      <c r="JN46" s="694"/>
      <c r="JO46" s="694"/>
      <c r="JP46" s="694"/>
      <c r="JQ46" s="694"/>
      <c r="JR46" s="694"/>
      <c r="JS46" s="694"/>
      <c r="JT46" s="694"/>
      <c r="JU46" s="694"/>
      <c r="JV46" s="694"/>
      <c r="JW46" s="694"/>
      <c r="JX46" s="694"/>
      <c r="JY46" s="694"/>
      <c r="JZ46" s="694"/>
      <c r="KA46" s="694"/>
      <c r="KB46" s="694"/>
      <c r="KC46" s="694"/>
      <c r="KD46" s="694"/>
      <c r="KE46" s="694"/>
      <c r="KF46" s="694"/>
      <c r="KG46" s="694"/>
      <c r="KH46" s="694"/>
      <c r="KI46" s="694"/>
      <c r="KJ46" s="694"/>
      <c r="KK46" s="694"/>
      <c r="KL46" s="694"/>
      <c r="KM46" s="694"/>
      <c r="KN46" s="694"/>
      <c r="KO46" s="694"/>
      <c r="KP46" s="694"/>
      <c r="KQ46" s="694"/>
      <c r="KR46" s="694"/>
      <c r="KS46" s="694"/>
      <c r="KT46" s="694"/>
      <c r="KU46" s="694"/>
      <c r="KV46" s="694"/>
      <c r="KW46" s="694"/>
      <c r="KX46" s="694"/>
      <c r="KY46" s="694"/>
      <c r="KZ46" s="694"/>
      <c r="LA46" s="694"/>
      <c r="LB46" s="694"/>
      <c r="LC46" s="694"/>
      <c r="LD46" s="694"/>
      <c r="LE46" s="694"/>
      <c r="LF46" s="694"/>
      <c r="LG46" s="694"/>
      <c r="LH46" s="694"/>
      <c r="LI46" s="694"/>
      <c r="LJ46" s="694"/>
      <c r="LK46" s="694"/>
      <c r="LL46" s="694"/>
      <c r="LM46" s="694"/>
      <c r="LN46" s="694"/>
      <c r="LO46" s="694"/>
      <c r="LP46" s="694"/>
      <c r="LQ46" s="694"/>
      <c r="LR46" s="694"/>
      <c r="LS46" s="694"/>
      <c r="LT46" s="694"/>
      <c r="LU46" s="694"/>
      <c r="LV46" s="694"/>
      <c r="LW46" s="694"/>
      <c r="LX46" s="694"/>
      <c r="LY46" s="694"/>
      <c r="LZ46" s="694"/>
      <c r="MA46" s="694"/>
      <c r="MB46" s="694"/>
      <c r="MC46" s="694"/>
      <c r="MD46" s="694"/>
      <c r="ME46" s="694"/>
      <c r="MF46" s="694"/>
      <c r="MG46" s="694"/>
      <c r="MH46" s="694"/>
      <c r="MI46" s="694"/>
      <c r="MJ46" s="694"/>
      <c r="MK46" s="694"/>
      <c r="ML46" s="694"/>
      <c r="MM46" s="694"/>
      <c r="MN46" s="694"/>
      <c r="MO46" s="694"/>
      <c r="MP46" s="694"/>
      <c r="MQ46" s="694"/>
      <c r="MR46" s="694"/>
      <c r="MS46" s="694"/>
      <c r="MT46" s="694"/>
      <c r="MU46" s="694"/>
      <c r="MV46" s="694"/>
      <c r="MW46" s="694"/>
      <c r="MX46" s="694"/>
      <c r="MY46" s="694"/>
      <c r="MZ46" s="694"/>
      <c r="NA46" s="694"/>
      <c r="NB46" s="694"/>
      <c r="NC46" s="694"/>
      <c r="ND46" s="694"/>
      <c r="NE46" s="694"/>
      <c r="NF46" s="694"/>
      <c r="NG46" s="694"/>
      <c r="NH46" s="694"/>
      <c r="NI46" s="694"/>
      <c r="NJ46" s="694"/>
      <c r="NK46" s="694"/>
      <c r="NL46" s="694"/>
      <c r="NM46" s="694"/>
      <c r="NN46" s="694"/>
      <c r="NO46" s="694"/>
      <c r="NP46" s="694"/>
      <c r="NQ46" s="694"/>
      <c r="NR46" s="694"/>
      <c r="NS46" s="694"/>
      <c r="NT46" s="694"/>
      <c r="NU46" s="694"/>
      <c r="NV46" s="694"/>
      <c r="NW46" s="694"/>
      <c r="NX46" s="694"/>
      <c r="NY46" s="694"/>
      <c r="NZ46" s="694"/>
      <c r="OA46" s="694"/>
      <c r="OB46" s="694"/>
      <c r="OC46" s="694"/>
      <c r="OD46" s="694"/>
      <c r="OE46" s="694"/>
      <c r="OF46" s="694"/>
      <c r="OG46" s="694"/>
      <c r="OH46" s="694"/>
      <c r="OI46" s="694"/>
      <c r="OJ46" s="694"/>
      <c r="OK46" s="694"/>
      <c r="OL46" s="694"/>
      <c r="OM46" s="694"/>
      <c r="ON46" s="694"/>
      <c r="OO46" s="694"/>
      <c r="OP46" s="694"/>
      <c r="OQ46" s="694"/>
      <c r="OR46" s="694"/>
      <c r="OS46" s="694"/>
      <c r="OT46" s="694"/>
      <c r="OU46" s="694"/>
      <c r="OV46" s="694"/>
      <c r="OW46" s="694"/>
      <c r="OX46" s="694"/>
      <c r="OY46" s="694"/>
      <c r="OZ46" s="694"/>
      <c r="PA46" s="694"/>
      <c r="PB46" s="694"/>
      <c r="PC46" s="694"/>
      <c r="PD46" s="694"/>
      <c r="PE46" s="694"/>
      <c r="PF46" s="694"/>
      <c r="PG46" s="694"/>
      <c r="PH46" s="694"/>
      <c r="PI46" s="694"/>
      <c r="PJ46" s="694"/>
      <c r="PK46" s="694"/>
      <c r="PL46" s="694"/>
      <c r="PM46" s="694"/>
      <c r="PN46" s="694"/>
      <c r="PO46" s="694"/>
      <c r="PP46" s="694"/>
      <c r="PQ46" s="694"/>
      <c r="PR46" s="694"/>
      <c r="PS46" s="694"/>
      <c r="PT46" s="694"/>
      <c r="PU46" s="694"/>
      <c r="PV46" s="694"/>
      <c r="PW46" s="694"/>
      <c r="PX46" s="694"/>
      <c r="PY46" s="694"/>
      <c r="PZ46" s="694"/>
      <c r="QA46" s="694"/>
      <c r="QB46" s="694"/>
      <c r="QC46" s="694"/>
      <c r="QD46" s="694"/>
      <c r="QE46" s="694"/>
      <c r="QF46" s="694"/>
      <c r="QG46" s="694"/>
      <c r="QH46" s="694"/>
      <c r="QI46" s="694"/>
      <c r="QJ46" s="694"/>
      <c r="QK46" s="694"/>
      <c r="QL46" s="694"/>
      <c r="QM46" s="694"/>
      <c r="QN46" s="694"/>
      <c r="QO46" s="694"/>
      <c r="QP46" s="694"/>
      <c r="QQ46" s="694"/>
      <c r="QR46" s="694"/>
      <c r="QS46" s="694"/>
      <c r="QT46" s="694"/>
      <c r="QU46" s="694"/>
      <c r="QV46" s="694"/>
      <c r="QW46" s="694"/>
      <c r="QX46" s="694"/>
      <c r="QY46" s="694"/>
      <c r="QZ46" s="694"/>
      <c r="RA46" s="694"/>
      <c r="RB46" s="694"/>
      <c r="RC46" s="694"/>
      <c r="RD46" s="694"/>
      <c r="RE46" s="694"/>
      <c r="RF46" s="694"/>
      <c r="RG46" s="694"/>
      <c r="RH46" s="694"/>
      <c r="RI46" s="694"/>
      <c r="RJ46" s="694"/>
      <c r="RK46" s="694"/>
      <c r="RL46" s="694"/>
      <c r="RM46" s="694"/>
      <c r="RN46" s="694"/>
      <c r="RO46" s="694"/>
      <c r="RP46" s="694"/>
      <c r="RQ46" s="694"/>
      <c r="RR46" s="694"/>
      <c r="RS46" s="694"/>
      <c r="RT46" s="694"/>
      <c r="RU46" s="694"/>
      <c r="RV46" s="694"/>
      <c r="RW46" s="694"/>
      <c r="RX46" s="694"/>
      <c r="RY46" s="694"/>
      <c r="RZ46" s="694"/>
      <c r="SA46" s="694"/>
      <c r="SB46" s="694"/>
      <c r="SC46" s="694"/>
      <c r="SD46" s="694"/>
      <c r="SE46" s="694"/>
      <c r="SF46" s="694"/>
      <c r="SG46" s="694"/>
      <c r="SH46" s="694"/>
      <c r="SI46" s="694"/>
      <c r="SJ46" s="694"/>
      <c r="SK46" s="694"/>
      <c r="SL46" s="694"/>
      <c r="SM46" s="694"/>
      <c r="SN46" s="694"/>
      <c r="SO46" s="694"/>
      <c r="SP46" s="694"/>
      <c r="SQ46" s="694"/>
      <c r="SR46" s="694"/>
      <c r="SS46" s="694"/>
      <c r="ST46" s="694"/>
      <c r="SU46" s="694"/>
      <c r="SV46" s="694"/>
      <c r="SW46" s="694"/>
      <c r="SX46" s="694"/>
      <c r="SY46" s="694"/>
      <c r="SZ46" s="694"/>
      <c r="TA46" s="694"/>
      <c r="TB46" s="694"/>
      <c r="TC46" s="694"/>
      <c r="TD46" s="694"/>
      <c r="TE46" s="694"/>
      <c r="TF46" s="694"/>
      <c r="TG46" s="694"/>
      <c r="TH46" s="694"/>
      <c r="TI46" s="694"/>
      <c r="TJ46" s="694"/>
      <c r="TK46" s="694"/>
      <c r="TL46" s="694"/>
      <c r="TM46" s="694"/>
      <c r="TN46" s="694"/>
      <c r="TO46" s="694"/>
      <c r="TP46" s="694"/>
      <c r="TQ46" s="694"/>
      <c r="TR46" s="694"/>
      <c r="TS46" s="694"/>
      <c r="TT46" s="694"/>
      <c r="TU46" s="694"/>
      <c r="TV46" s="694"/>
      <c r="TW46" s="694"/>
      <c r="TX46" s="694"/>
      <c r="TY46" s="694"/>
      <c r="TZ46" s="694"/>
      <c r="UA46" s="694"/>
      <c r="UB46" s="694"/>
      <c r="UC46" s="694"/>
      <c r="UD46" s="694"/>
      <c r="UE46" s="694"/>
      <c r="UF46" s="694"/>
      <c r="UG46" s="694"/>
      <c r="UH46" s="694"/>
      <c r="UI46" s="694"/>
      <c r="UJ46" s="694"/>
      <c r="UK46" s="694"/>
      <c r="UL46" s="694"/>
      <c r="UM46" s="694"/>
      <c r="UN46" s="694"/>
      <c r="UO46" s="694"/>
      <c r="UP46" s="694"/>
      <c r="UQ46" s="694"/>
      <c r="UR46" s="694"/>
      <c r="US46" s="694"/>
      <c r="UT46" s="694"/>
      <c r="UU46" s="694"/>
      <c r="UV46" s="694"/>
      <c r="UW46" s="694"/>
      <c r="UX46" s="694"/>
      <c r="UY46" s="694"/>
      <c r="UZ46" s="694"/>
      <c r="VA46" s="694"/>
      <c r="VB46" s="694"/>
      <c r="VC46" s="694"/>
      <c r="VD46" s="694"/>
      <c r="VE46" s="694"/>
      <c r="VF46" s="694"/>
      <c r="VG46" s="694"/>
      <c r="VH46" s="694"/>
      <c r="VI46" s="694"/>
      <c r="VJ46" s="694"/>
      <c r="VK46" s="694"/>
      <c r="VL46" s="694"/>
      <c r="VM46" s="694"/>
      <c r="VN46" s="694"/>
      <c r="VO46" s="694"/>
      <c r="VP46" s="694"/>
      <c r="VQ46" s="694"/>
      <c r="VR46" s="694"/>
      <c r="VS46" s="694"/>
      <c r="VT46" s="694"/>
      <c r="VU46" s="694"/>
      <c r="VV46" s="694"/>
      <c r="VW46" s="694"/>
      <c r="VX46" s="694"/>
      <c r="VY46" s="694"/>
      <c r="VZ46" s="694"/>
      <c r="WA46" s="694"/>
      <c r="WB46" s="694"/>
      <c r="WC46" s="694"/>
      <c r="WD46" s="694"/>
      <c r="WE46" s="694"/>
      <c r="WF46" s="694"/>
      <c r="WG46" s="694"/>
      <c r="WH46" s="694"/>
      <c r="WI46" s="694"/>
      <c r="WJ46" s="694"/>
      <c r="WK46" s="694"/>
      <c r="WL46" s="694"/>
      <c r="WM46" s="694"/>
      <c r="WN46" s="694"/>
      <c r="WO46" s="694"/>
      <c r="WP46" s="694"/>
      <c r="WQ46" s="694"/>
      <c r="WR46" s="694"/>
      <c r="WS46" s="694"/>
      <c r="WT46" s="694"/>
      <c r="WU46" s="694"/>
      <c r="WV46" s="694"/>
      <c r="WW46" s="694"/>
      <c r="WX46" s="694"/>
      <c r="WY46" s="694"/>
      <c r="WZ46" s="694"/>
      <c r="XA46" s="694"/>
      <c r="XB46" s="694"/>
      <c r="XC46" s="694"/>
      <c r="XD46" s="694"/>
      <c r="XE46" s="694"/>
      <c r="XF46" s="694"/>
      <c r="XG46" s="694"/>
      <c r="XH46" s="694"/>
      <c r="XI46" s="694"/>
      <c r="XJ46" s="694"/>
      <c r="XK46" s="694"/>
      <c r="XL46" s="694"/>
      <c r="XM46" s="694"/>
      <c r="XN46" s="694"/>
      <c r="XO46" s="694"/>
      <c r="XP46" s="694"/>
      <c r="XQ46" s="694"/>
      <c r="XR46" s="694"/>
      <c r="XS46" s="694"/>
      <c r="XT46" s="694"/>
      <c r="XU46" s="694"/>
      <c r="XV46" s="694"/>
      <c r="XW46" s="694"/>
      <c r="XX46" s="694"/>
      <c r="XY46" s="694"/>
      <c r="XZ46" s="694"/>
      <c r="YA46" s="694"/>
      <c r="YB46" s="694"/>
      <c r="YC46" s="694"/>
      <c r="YD46" s="694"/>
      <c r="YE46" s="694"/>
      <c r="YF46" s="694"/>
      <c r="YG46" s="694"/>
      <c r="YH46" s="694"/>
      <c r="YI46" s="694"/>
      <c r="YJ46" s="694"/>
      <c r="YK46" s="694"/>
      <c r="YL46" s="694"/>
      <c r="YM46" s="694"/>
      <c r="YN46" s="694"/>
      <c r="YO46" s="694"/>
      <c r="YP46" s="694"/>
      <c r="YQ46" s="694"/>
      <c r="YR46" s="694"/>
      <c r="YS46" s="694"/>
      <c r="YT46" s="694"/>
      <c r="YU46" s="694"/>
      <c r="YV46" s="694"/>
      <c r="YW46" s="694"/>
      <c r="YX46" s="694"/>
      <c r="YY46" s="694"/>
      <c r="YZ46" s="694"/>
      <c r="ZA46" s="694"/>
      <c r="ZB46" s="694"/>
      <c r="ZC46" s="694"/>
      <c r="ZD46" s="694"/>
      <c r="ZE46" s="694"/>
      <c r="ZF46" s="694"/>
      <c r="ZG46" s="694"/>
      <c r="ZH46" s="694"/>
      <c r="ZI46" s="694"/>
      <c r="ZJ46" s="694"/>
      <c r="ZK46" s="694"/>
      <c r="ZL46" s="694"/>
      <c r="ZM46" s="694"/>
      <c r="ZN46" s="694"/>
      <c r="ZO46" s="694"/>
      <c r="ZP46" s="694"/>
      <c r="ZQ46" s="694"/>
      <c r="ZR46" s="694"/>
      <c r="ZS46" s="694"/>
      <c r="ZT46" s="694"/>
      <c r="ZU46" s="694"/>
      <c r="ZV46" s="694"/>
      <c r="ZW46" s="694"/>
      <c r="ZX46" s="694"/>
      <c r="ZY46" s="694"/>
      <c r="ZZ46" s="694"/>
      <c r="AAA46" s="694"/>
      <c r="AAB46" s="694"/>
      <c r="AAC46" s="694"/>
      <c r="AAD46" s="694"/>
      <c r="AAE46" s="694"/>
      <c r="AAF46" s="694"/>
      <c r="AAG46" s="694"/>
      <c r="AAH46" s="694"/>
      <c r="AAI46" s="694"/>
      <c r="AAJ46" s="694"/>
      <c r="AAK46" s="694"/>
      <c r="AAL46" s="694"/>
      <c r="AAM46" s="694"/>
      <c r="AAN46" s="694"/>
      <c r="AAO46" s="694"/>
      <c r="AAP46" s="694"/>
      <c r="AAQ46" s="694"/>
      <c r="AAR46" s="694"/>
      <c r="AAS46" s="694"/>
      <c r="AAT46" s="694"/>
      <c r="AAU46" s="694"/>
      <c r="AAV46" s="694"/>
      <c r="AAW46" s="694"/>
      <c r="AAX46" s="694"/>
      <c r="AAY46" s="694"/>
      <c r="AAZ46" s="694"/>
      <c r="ABA46" s="694"/>
      <c r="ABB46" s="694"/>
      <c r="ABC46" s="694"/>
      <c r="ABD46" s="694"/>
      <c r="ABE46" s="694"/>
      <c r="ABF46" s="694"/>
      <c r="ABG46" s="694"/>
      <c r="ABH46" s="694"/>
      <c r="ABI46" s="694"/>
      <c r="ABJ46" s="694"/>
      <c r="ABK46" s="694"/>
      <c r="ABL46" s="694"/>
      <c r="ABM46" s="694"/>
      <c r="ABN46" s="694"/>
      <c r="ABO46" s="694"/>
      <c r="ABP46" s="694"/>
      <c r="ABQ46" s="694"/>
      <c r="ABR46" s="694"/>
      <c r="ABS46" s="694"/>
      <c r="ABT46" s="694"/>
      <c r="ABU46" s="694"/>
      <c r="ABV46" s="694"/>
      <c r="ABW46" s="694"/>
      <c r="ABX46" s="694"/>
      <c r="ABY46" s="694"/>
      <c r="ABZ46" s="694"/>
      <c r="ACA46" s="694"/>
      <c r="ACB46" s="694"/>
      <c r="ACC46" s="694"/>
      <c r="ACD46" s="694"/>
      <c r="ACE46" s="694"/>
      <c r="ACF46" s="694"/>
      <c r="ACG46" s="694"/>
      <c r="ACH46" s="694"/>
      <c r="ACI46" s="694"/>
      <c r="ACJ46" s="694"/>
      <c r="ACK46" s="694"/>
      <c r="ACL46" s="694"/>
      <c r="ACM46" s="694"/>
      <c r="ACN46" s="694"/>
      <c r="ACO46" s="694"/>
      <c r="ACP46" s="694"/>
      <c r="ACQ46" s="694"/>
      <c r="ACR46" s="694"/>
      <c r="ACS46" s="694"/>
      <c r="ACT46" s="694"/>
      <c r="ACU46" s="694"/>
      <c r="ACV46" s="694"/>
      <c r="ACW46" s="694"/>
      <c r="ACX46" s="694"/>
      <c r="ACY46" s="694"/>
      <c r="ACZ46" s="694"/>
      <c r="ADA46" s="694"/>
      <c r="ADB46" s="694"/>
      <c r="ADC46" s="694"/>
      <c r="ADD46" s="694"/>
      <c r="ADE46" s="694"/>
      <c r="ADF46" s="694"/>
      <c r="ADG46" s="694"/>
      <c r="ADH46" s="694"/>
      <c r="ADI46" s="694"/>
      <c r="ADJ46" s="694"/>
      <c r="ADK46" s="694"/>
      <c r="ADL46" s="694"/>
      <c r="ADM46" s="694"/>
      <c r="ADN46" s="694"/>
      <c r="ADO46" s="694"/>
      <c r="ADP46" s="694"/>
      <c r="ADQ46" s="694"/>
      <c r="ADR46" s="694"/>
      <c r="ADS46" s="694"/>
      <c r="ADT46" s="694"/>
      <c r="ADU46" s="694"/>
      <c r="ADV46" s="694"/>
      <c r="ADW46" s="694"/>
      <c r="ADX46" s="694"/>
      <c r="ADY46" s="694"/>
      <c r="ADZ46" s="694"/>
      <c r="AEA46" s="694"/>
      <c r="AEB46" s="694"/>
      <c r="AEC46" s="694"/>
      <c r="AED46" s="694"/>
      <c r="AEE46" s="694"/>
      <c r="AEF46" s="694"/>
      <c r="AEG46" s="694"/>
      <c r="AEH46" s="694"/>
      <c r="AEI46" s="694"/>
      <c r="AEJ46" s="694"/>
      <c r="AEK46" s="694"/>
      <c r="AEL46" s="694"/>
      <c r="AEM46" s="694"/>
      <c r="AEN46" s="694"/>
      <c r="AEO46" s="694"/>
      <c r="AEP46" s="694"/>
      <c r="AEQ46" s="694"/>
      <c r="AER46" s="694"/>
      <c r="AES46" s="694"/>
      <c r="AET46" s="694"/>
      <c r="AEU46" s="694"/>
      <c r="AEV46" s="694"/>
      <c r="AEW46" s="694"/>
      <c r="AEX46" s="694"/>
      <c r="AEY46" s="694"/>
      <c r="AEZ46" s="694"/>
      <c r="AFA46" s="694"/>
      <c r="AFB46" s="694"/>
      <c r="AFC46" s="694"/>
      <c r="AFD46" s="694"/>
      <c r="AFE46" s="694"/>
      <c r="AFF46" s="694"/>
      <c r="AFG46" s="694"/>
      <c r="AFH46" s="694"/>
      <c r="AFI46" s="694"/>
      <c r="AFJ46" s="694"/>
      <c r="AFK46" s="694"/>
      <c r="AFL46" s="694"/>
      <c r="AFM46" s="694"/>
      <c r="AFN46" s="694"/>
      <c r="AFO46" s="694"/>
      <c r="AFP46" s="694"/>
      <c r="AFQ46" s="694"/>
      <c r="AFR46" s="694"/>
      <c r="AFS46" s="694"/>
      <c r="AFT46" s="694"/>
      <c r="AFU46" s="694"/>
      <c r="AFV46" s="694"/>
      <c r="AFW46" s="694"/>
      <c r="AFX46" s="694"/>
      <c r="AFY46" s="694"/>
      <c r="AFZ46" s="694"/>
      <c r="AGA46" s="694"/>
      <c r="AGB46" s="694"/>
      <c r="AGC46" s="694"/>
      <c r="AGD46" s="694"/>
      <c r="AGE46" s="694"/>
      <c r="AGF46" s="694"/>
      <c r="AGG46" s="694"/>
      <c r="AGH46" s="694"/>
      <c r="AGI46" s="694"/>
      <c r="AGJ46" s="694"/>
      <c r="AGK46" s="694"/>
      <c r="AGL46" s="694"/>
      <c r="AGM46" s="694"/>
      <c r="AGN46" s="694"/>
      <c r="AGO46" s="694"/>
      <c r="AGP46" s="694"/>
      <c r="AGQ46" s="694"/>
      <c r="AGR46" s="694"/>
      <c r="AGS46" s="694"/>
      <c r="AGT46" s="694"/>
      <c r="AGU46" s="694"/>
      <c r="AGV46" s="694"/>
      <c r="AGW46" s="694"/>
      <c r="AGX46" s="694"/>
      <c r="AGY46" s="694"/>
      <c r="AGZ46" s="694"/>
      <c r="AHA46" s="694"/>
      <c r="AHB46" s="694"/>
      <c r="AHC46" s="694"/>
      <c r="AHD46" s="694"/>
      <c r="AHE46" s="694"/>
      <c r="AHF46" s="694"/>
      <c r="AHG46" s="694"/>
      <c r="AHH46" s="694"/>
      <c r="AHI46" s="694"/>
      <c r="AHJ46" s="694"/>
      <c r="AHK46" s="694"/>
      <c r="AHL46" s="694"/>
      <c r="AHM46" s="694"/>
      <c r="AHN46" s="694"/>
      <c r="AHO46" s="694"/>
      <c r="AHP46" s="694"/>
      <c r="AHQ46" s="694"/>
      <c r="AHR46" s="694"/>
      <c r="AHS46" s="694"/>
      <c r="AHT46" s="694"/>
      <c r="AHU46" s="694"/>
      <c r="AHV46" s="694"/>
      <c r="AHW46" s="694"/>
      <c r="AHX46" s="694"/>
      <c r="AHY46" s="694"/>
      <c r="AHZ46" s="694"/>
      <c r="AIA46" s="694"/>
      <c r="AIB46" s="694"/>
      <c r="AIC46" s="694"/>
      <c r="AID46" s="694"/>
      <c r="AIE46" s="694"/>
      <c r="AIF46" s="694"/>
      <c r="AIG46" s="694"/>
      <c r="AIH46" s="694"/>
      <c r="AII46" s="694"/>
      <c r="AIJ46" s="694"/>
      <c r="AIK46" s="694"/>
      <c r="AIL46" s="694"/>
      <c r="AIM46" s="694"/>
      <c r="AIN46" s="694"/>
      <c r="AIO46" s="694"/>
      <c r="AIP46" s="694"/>
      <c r="AIQ46" s="694"/>
      <c r="AIR46" s="694"/>
      <c r="AIS46" s="694"/>
      <c r="AIT46" s="694"/>
      <c r="AIU46" s="694"/>
      <c r="AIV46" s="694"/>
      <c r="AIW46" s="694"/>
      <c r="AIX46" s="694"/>
      <c r="AIY46" s="694"/>
      <c r="AIZ46" s="694"/>
      <c r="AJA46" s="694"/>
      <c r="AJB46" s="694"/>
      <c r="AJC46" s="694"/>
      <c r="AJD46" s="694"/>
      <c r="AJE46" s="694"/>
      <c r="AJF46" s="694"/>
      <c r="AJG46" s="694"/>
      <c r="AJH46" s="694"/>
      <c r="AJI46" s="694"/>
      <c r="AJJ46" s="694"/>
      <c r="AJK46" s="694"/>
      <c r="AJL46" s="694"/>
      <c r="AJM46" s="694"/>
      <c r="AJN46" s="694"/>
      <c r="AJO46" s="694"/>
      <c r="AJP46" s="694"/>
      <c r="AJQ46" s="694"/>
      <c r="AJR46" s="694"/>
      <c r="AJS46" s="694"/>
      <c r="AJT46" s="694"/>
      <c r="AJU46" s="694"/>
      <c r="AJV46" s="694"/>
      <c r="AJW46" s="694"/>
      <c r="AJX46" s="694"/>
      <c r="AJY46" s="694"/>
      <c r="AJZ46" s="694"/>
      <c r="AKA46" s="694"/>
      <c r="AKB46" s="694"/>
      <c r="AKC46" s="694"/>
      <c r="AKD46" s="694"/>
      <c r="AKE46" s="694"/>
      <c r="AKF46" s="694"/>
      <c r="AKG46" s="694"/>
      <c r="AKH46" s="694"/>
      <c r="AKI46" s="694"/>
      <c r="AKJ46" s="694"/>
    </row>
    <row r="47" spans="8:972">
      <c r="I47" s="738"/>
      <c r="J47" s="738"/>
      <c r="K47" s="738"/>
      <c r="L47" s="738"/>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c r="AY47" s="694"/>
      <c r="AZ47" s="694"/>
      <c r="BA47" s="694"/>
      <c r="BB47" s="694"/>
      <c r="BC47" s="694"/>
      <c r="BD47" s="694"/>
      <c r="BE47" s="694"/>
      <c r="BF47" s="694"/>
      <c r="BG47" s="694"/>
      <c r="BH47" s="694"/>
      <c r="BI47" s="694"/>
      <c r="BJ47" s="694"/>
      <c r="BK47" s="694"/>
      <c r="BL47" s="694"/>
      <c r="BM47" s="694"/>
      <c r="BN47" s="694"/>
      <c r="BO47" s="694"/>
      <c r="BP47" s="694"/>
      <c r="BQ47" s="694"/>
      <c r="BR47" s="694"/>
      <c r="BS47" s="694"/>
      <c r="BT47" s="694"/>
      <c r="BU47" s="694"/>
      <c r="BV47" s="694"/>
      <c r="BW47" s="694"/>
      <c r="BX47" s="694"/>
      <c r="BY47" s="694"/>
      <c r="BZ47" s="694"/>
      <c r="CA47" s="694"/>
      <c r="CB47" s="694"/>
      <c r="CC47" s="694"/>
      <c r="CD47" s="694"/>
      <c r="CE47" s="694"/>
      <c r="CF47" s="694"/>
      <c r="CG47" s="694"/>
      <c r="CH47" s="694"/>
      <c r="CI47" s="694"/>
      <c r="CJ47" s="694"/>
      <c r="CK47" s="694"/>
      <c r="CL47" s="694"/>
      <c r="CM47" s="694"/>
      <c r="CN47" s="694"/>
      <c r="CO47" s="694"/>
      <c r="CP47" s="694"/>
      <c r="CQ47" s="694"/>
      <c r="CR47" s="694"/>
      <c r="CS47" s="694"/>
      <c r="CT47" s="694"/>
      <c r="CU47" s="694"/>
      <c r="CV47" s="694"/>
      <c r="CW47" s="694"/>
      <c r="CX47" s="694"/>
      <c r="CY47" s="694"/>
      <c r="CZ47" s="694"/>
      <c r="DA47" s="694"/>
      <c r="DB47" s="694"/>
      <c r="DC47" s="694"/>
      <c r="DD47" s="694"/>
      <c r="DE47" s="694"/>
      <c r="DF47" s="694"/>
      <c r="DG47" s="694"/>
      <c r="DH47" s="694"/>
      <c r="DI47" s="694"/>
      <c r="DJ47" s="694"/>
      <c r="DK47" s="694"/>
      <c r="DL47" s="694"/>
      <c r="DM47" s="694"/>
      <c r="DN47" s="694"/>
      <c r="DO47" s="694"/>
      <c r="DP47" s="694"/>
      <c r="DQ47" s="694"/>
      <c r="DR47" s="694"/>
      <c r="DS47" s="694"/>
      <c r="DT47" s="694"/>
      <c r="DU47" s="694"/>
      <c r="DV47" s="694"/>
      <c r="DW47" s="694"/>
      <c r="DX47" s="694"/>
      <c r="DY47" s="694"/>
      <c r="DZ47" s="694"/>
      <c r="EA47" s="694"/>
      <c r="EB47" s="694"/>
      <c r="EC47" s="694"/>
      <c r="ED47" s="694"/>
      <c r="EE47" s="694"/>
      <c r="EF47" s="694"/>
      <c r="EG47" s="694"/>
      <c r="EH47" s="694"/>
      <c r="EI47" s="694"/>
      <c r="EJ47" s="694"/>
      <c r="EK47" s="694"/>
      <c r="EL47" s="694"/>
      <c r="EM47" s="694"/>
      <c r="EN47" s="694"/>
      <c r="EO47" s="694"/>
      <c r="EP47" s="694"/>
      <c r="EQ47" s="694"/>
      <c r="ER47" s="694"/>
      <c r="ES47" s="694"/>
      <c r="ET47" s="694"/>
      <c r="EU47" s="694"/>
      <c r="EV47" s="694"/>
      <c r="EW47" s="694"/>
      <c r="EX47" s="694"/>
      <c r="EY47" s="694"/>
      <c r="EZ47" s="694"/>
      <c r="FA47" s="694"/>
      <c r="FB47" s="694"/>
      <c r="FC47" s="694"/>
      <c r="FD47" s="694"/>
      <c r="FE47" s="694"/>
      <c r="FF47" s="694"/>
      <c r="FG47" s="694"/>
      <c r="FH47" s="694"/>
      <c r="FI47" s="694"/>
      <c r="FJ47" s="694"/>
      <c r="FK47" s="694"/>
      <c r="FL47" s="694"/>
      <c r="FM47" s="694"/>
      <c r="FN47" s="694"/>
      <c r="FO47" s="694"/>
      <c r="FP47" s="694"/>
      <c r="FQ47" s="694"/>
      <c r="FR47" s="694"/>
      <c r="FS47" s="694"/>
      <c r="FT47" s="694"/>
      <c r="FU47" s="694"/>
      <c r="FV47" s="694"/>
      <c r="FW47" s="694"/>
      <c r="FX47" s="694"/>
      <c r="FY47" s="694"/>
      <c r="FZ47" s="694"/>
      <c r="GA47" s="694"/>
      <c r="GB47" s="694"/>
      <c r="GC47" s="694"/>
      <c r="GD47" s="694"/>
      <c r="GE47" s="694"/>
      <c r="GF47" s="694"/>
      <c r="GG47" s="694"/>
      <c r="GH47" s="694"/>
      <c r="GI47" s="694"/>
      <c r="GJ47" s="694"/>
      <c r="GK47" s="694"/>
      <c r="GL47" s="694"/>
      <c r="GM47" s="694"/>
      <c r="GN47" s="694"/>
      <c r="GO47" s="694"/>
      <c r="GP47" s="694"/>
      <c r="GQ47" s="694"/>
      <c r="GR47" s="694"/>
      <c r="GS47" s="694"/>
      <c r="GT47" s="694"/>
      <c r="GU47" s="694"/>
      <c r="GV47" s="694"/>
      <c r="GW47" s="694"/>
      <c r="GX47" s="694"/>
      <c r="GY47" s="694"/>
      <c r="GZ47" s="694"/>
      <c r="HA47" s="694"/>
      <c r="HB47" s="694"/>
      <c r="HC47" s="694"/>
      <c r="HD47" s="694"/>
      <c r="HE47" s="694"/>
      <c r="HF47" s="694"/>
      <c r="HG47" s="694"/>
      <c r="HH47" s="694"/>
      <c r="HI47" s="694"/>
      <c r="HJ47" s="694"/>
      <c r="HK47" s="694"/>
      <c r="HL47" s="694"/>
      <c r="HM47" s="694"/>
      <c r="HN47" s="694"/>
      <c r="HO47" s="694"/>
      <c r="HP47" s="694"/>
      <c r="HQ47" s="694"/>
      <c r="HR47" s="694"/>
      <c r="HS47" s="694"/>
      <c r="HT47" s="694"/>
      <c r="HU47" s="694"/>
      <c r="HV47" s="694"/>
      <c r="HW47" s="694"/>
      <c r="HX47" s="694"/>
      <c r="HY47" s="694"/>
      <c r="HZ47" s="694"/>
      <c r="IA47" s="694"/>
      <c r="IB47" s="694"/>
      <c r="IC47" s="694"/>
      <c r="ID47" s="694"/>
      <c r="IE47" s="694"/>
      <c r="IF47" s="694"/>
      <c r="IG47" s="694"/>
      <c r="IH47" s="694"/>
      <c r="II47" s="694"/>
      <c r="IJ47" s="694"/>
      <c r="IK47" s="694"/>
      <c r="IL47" s="694"/>
      <c r="IM47" s="694"/>
      <c r="IN47" s="694"/>
      <c r="IO47" s="694"/>
      <c r="IP47" s="694"/>
      <c r="IQ47" s="694"/>
      <c r="IR47" s="694"/>
      <c r="IS47" s="694"/>
      <c r="IT47" s="694"/>
      <c r="IU47" s="694"/>
      <c r="IV47" s="694"/>
      <c r="IW47" s="694"/>
      <c r="IX47" s="694"/>
      <c r="IY47" s="694"/>
      <c r="IZ47" s="694"/>
      <c r="JA47" s="694"/>
      <c r="JB47" s="694"/>
      <c r="JC47" s="694"/>
      <c r="JD47" s="694"/>
      <c r="JE47" s="694"/>
      <c r="JF47" s="694"/>
      <c r="JG47" s="694"/>
      <c r="JH47" s="694"/>
      <c r="JI47" s="694"/>
      <c r="JJ47" s="694"/>
      <c r="JK47" s="694"/>
      <c r="JL47" s="694"/>
      <c r="JM47" s="694"/>
      <c r="JN47" s="694"/>
      <c r="JO47" s="694"/>
      <c r="JP47" s="694"/>
      <c r="JQ47" s="694"/>
      <c r="JR47" s="694"/>
      <c r="JS47" s="694"/>
      <c r="JT47" s="694"/>
      <c r="JU47" s="694"/>
      <c r="JV47" s="694"/>
      <c r="JW47" s="694"/>
      <c r="JX47" s="694"/>
      <c r="JY47" s="694"/>
      <c r="JZ47" s="694"/>
      <c r="KA47" s="694"/>
      <c r="KB47" s="694"/>
      <c r="KC47" s="694"/>
      <c r="KD47" s="694"/>
      <c r="KE47" s="694"/>
      <c r="KF47" s="694"/>
      <c r="KG47" s="694"/>
      <c r="KH47" s="694"/>
      <c r="KI47" s="694"/>
      <c r="KJ47" s="694"/>
      <c r="KK47" s="694"/>
      <c r="KL47" s="694"/>
      <c r="KM47" s="694"/>
      <c r="KN47" s="694"/>
      <c r="KO47" s="694"/>
      <c r="KP47" s="694"/>
      <c r="KQ47" s="694"/>
      <c r="KR47" s="694"/>
      <c r="KS47" s="694"/>
      <c r="KT47" s="694"/>
      <c r="KU47" s="694"/>
      <c r="KV47" s="694"/>
      <c r="KW47" s="694"/>
      <c r="KX47" s="694"/>
      <c r="KY47" s="694"/>
      <c r="KZ47" s="694"/>
      <c r="LA47" s="694"/>
      <c r="LB47" s="694"/>
      <c r="LC47" s="694"/>
      <c r="LD47" s="694"/>
      <c r="LE47" s="694"/>
      <c r="LF47" s="694"/>
      <c r="LG47" s="694"/>
      <c r="LH47" s="694"/>
      <c r="LI47" s="694"/>
      <c r="LJ47" s="694"/>
      <c r="LK47" s="694"/>
      <c r="LL47" s="694"/>
      <c r="LM47" s="694"/>
      <c r="LN47" s="694"/>
      <c r="LO47" s="694"/>
      <c r="LP47" s="694"/>
      <c r="LQ47" s="694"/>
      <c r="LR47" s="694"/>
      <c r="LS47" s="694"/>
      <c r="LT47" s="694"/>
      <c r="LU47" s="694"/>
      <c r="LV47" s="694"/>
      <c r="LW47" s="694"/>
      <c r="LX47" s="694"/>
      <c r="LY47" s="694"/>
      <c r="LZ47" s="694"/>
      <c r="MA47" s="694"/>
      <c r="MB47" s="694"/>
      <c r="MC47" s="694"/>
      <c r="MD47" s="694"/>
      <c r="ME47" s="694"/>
      <c r="MF47" s="694"/>
      <c r="MG47" s="694"/>
      <c r="MH47" s="694"/>
      <c r="MI47" s="694"/>
      <c r="MJ47" s="694"/>
      <c r="MK47" s="694"/>
      <c r="ML47" s="694"/>
      <c r="MM47" s="694"/>
      <c r="MN47" s="694"/>
      <c r="MO47" s="694"/>
      <c r="MP47" s="694"/>
      <c r="MQ47" s="694"/>
      <c r="MR47" s="694"/>
      <c r="MS47" s="694"/>
      <c r="MT47" s="694"/>
      <c r="MU47" s="694"/>
      <c r="MV47" s="694"/>
      <c r="MW47" s="694"/>
      <c r="MX47" s="694"/>
      <c r="MY47" s="694"/>
      <c r="MZ47" s="694"/>
      <c r="NA47" s="694"/>
      <c r="NB47" s="694"/>
      <c r="NC47" s="694"/>
      <c r="ND47" s="694"/>
      <c r="NE47" s="694"/>
      <c r="NF47" s="694"/>
      <c r="NG47" s="694"/>
      <c r="NH47" s="694"/>
      <c r="NI47" s="694"/>
      <c r="NJ47" s="694"/>
      <c r="NK47" s="694"/>
      <c r="NL47" s="694"/>
      <c r="NM47" s="694"/>
      <c r="NN47" s="694"/>
      <c r="NO47" s="694"/>
      <c r="NP47" s="694"/>
      <c r="NQ47" s="694"/>
      <c r="NR47" s="694"/>
      <c r="NS47" s="694"/>
      <c r="NT47" s="694"/>
      <c r="NU47" s="694"/>
      <c r="NV47" s="694"/>
      <c r="NW47" s="694"/>
      <c r="NX47" s="694"/>
      <c r="NY47" s="694"/>
      <c r="NZ47" s="694"/>
      <c r="OA47" s="694"/>
      <c r="OB47" s="694"/>
      <c r="OC47" s="694"/>
      <c r="OD47" s="694"/>
      <c r="OE47" s="694"/>
      <c r="OF47" s="694"/>
      <c r="OG47" s="694"/>
      <c r="OH47" s="694"/>
      <c r="OI47" s="694"/>
      <c r="OJ47" s="694"/>
      <c r="OK47" s="694"/>
      <c r="OL47" s="694"/>
      <c r="OM47" s="694"/>
      <c r="ON47" s="694"/>
      <c r="OO47" s="694"/>
      <c r="OP47" s="694"/>
      <c r="OQ47" s="694"/>
      <c r="OR47" s="694"/>
      <c r="OS47" s="694"/>
      <c r="OT47" s="694"/>
      <c r="OU47" s="694"/>
      <c r="OV47" s="694"/>
      <c r="OW47" s="694"/>
      <c r="OX47" s="694"/>
      <c r="OY47" s="694"/>
      <c r="OZ47" s="694"/>
      <c r="PA47" s="694"/>
      <c r="PB47" s="694"/>
      <c r="PC47" s="694"/>
      <c r="PD47" s="694"/>
      <c r="PE47" s="694"/>
      <c r="PF47" s="694"/>
      <c r="PG47" s="694"/>
      <c r="PH47" s="694"/>
      <c r="PI47" s="694"/>
      <c r="PJ47" s="694"/>
      <c r="PK47" s="694"/>
      <c r="PL47" s="694"/>
      <c r="PM47" s="694"/>
      <c r="PN47" s="694"/>
      <c r="PO47" s="694"/>
      <c r="PP47" s="694"/>
      <c r="PQ47" s="694"/>
      <c r="PR47" s="694"/>
      <c r="PS47" s="694"/>
      <c r="PT47" s="694"/>
      <c r="PU47" s="694"/>
      <c r="PV47" s="694"/>
      <c r="PW47" s="694"/>
      <c r="PX47" s="694"/>
      <c r="PY47" s="694"/>
      <c r="PZ47" s="694"/>
      <c r="QA47" s="694"/>
      <c r="QB47" s="694"/>
      <c r="QC47" s="694"/>
      <c r="QD47" s="694"/>
      <c r="QE47" s="694"/>
      <c r="QF47" s="694"/>
      <c r="QG47" s="694"/>
      <c r="QH47" s="694"/>
      <c r="QI47" s="694"/>
      <c r="QJ47" s="694"/>
      <c r="QK47" s="694"/>
      <c r="QL47" s="694"/>
      <c r="QM47" s="694"/>
      <c r="QN47" s="694"/>
      <c r="QO47" s="694"/>
      <c r="QP47" s="694"/>
      <c r="QQ47" s="694"/>
      <c r="QR47" s="694"/>
      <c r="QS47" s="694"/>
      <c r="QT47" s="694"/>
      <c r="QU47" s="694"/>
      <c r="QV47" s="694"/>
      <c r="QW47" s="694"/>
      <c r="QX47" s="694"/>
      <c r="QY47" s="694"/>
      <c r="QZ47" s="694"/>
      <c r="RA47" s="694"/>
      <c r="RB47" s="694"/>
      <c r="RC47" s="694"/>
      <c r="RD47" s="694"/>
      <c r="RE47" s="694"/>
      <c r="RF47" s="694"/>
      <c r="RG47" s="694"/>
      <c r="RH47" s="694"/>
      <c r="RI47" s="694"/>
      <c r="RJ47" s="694"/>
      <c r="RK47" s="694"/>
      <c r="RL47" s="694"/>
      <c r="RM47" s="694"/>
      <c r="RN47" s="694"/>
      <c r="RO47" s="694"/>
      <c r="RP47" s="694"/>
      <c r="RQ47" s="694"/>
      <c r="RR47" s="694"/>
      <c r="RS47" s="694"/>
      <c r="RT47" s="694"/>
      <c r="RU47" s="694"/>
      <c r="RV47" s="694"/>
      <c r="RW47" s="694"/>
      <c r="RX47" s="694"/>
      <c r="RY47" s="694"/>
      <c r="RZ47" s="694"/>
      <c r="SA47" s="694"/>
      <c r="SB47" s="694"/>
      <c r="SC47" s="694"/>
      <c r="SD47" s="694"/>
      <c r="SE47" s="694"/>
      <c r="SF47" s="694"/>
      <c r="SG47" s="694"/>
      <c r="SH47" s="694"/>
      <c r="SI47" s="694"/>
      <c r="SJ47" s="694"/>
      <c r="SK47" s="694"/>
      <c r="SL47" s="694"/>
      <c r="SM47" s="694"/>
      <c r="SN47" s="694"/>
      <c r="SO47" s="694"/>
      <c r="SP47" s="694"/>
      <c r="SQ47" s="694"/>
      <c r="SR47" s="694"/>
      <c r="SS47" s="694"/>
      <c r="ST47" s="694"/>
      <c r="SU47" s="694"/>
      <c r="SV47" s="694"/>
      <c r="SW47" s="694"/>
      <c r="SX47" s="694"/>
      <c r="SY47" s="694"/>
      <c r="SZ47" s="694"/>
      <c r="TA47" s="694"/>
      <c r="TB47" s="694"/>
      <c r="TC47" s="694"/>
      <c r="TD47" s="694"/>
      <c r="TE47" s="694"/>
      <c r="TF47" s="694"/>
      <c r="TG47" s="694"/>
      <c r="TH47" s="694"/>
      <c r="TI47" s="694"/>
      <c r="TJ47" s="694"/>
      <c r="TK47" s="694"/>
      <c r="TL47" s="694"/>
      <c r="TM47" s="694"/>
      <c r="TN47" s="694"/>
      <c r="TO47" s="694"/>
      <c r="TP47" s="694"/>
      <c r="TQ47" s="694"/>
      <c r="TR47" s="694"/>
      <c r="TS47" s="694"/>
      <c r="TT47" s="694"/>
      <c r="TU47" s="694"/>
      <c r="TV47" s="694"/>
      <c r="TW47" s="694"/>
      <c r="TX47" s="694"/>
      <c r="TY47" s="694"/>
      <c r="TZ47" s="694"/>
      <c r="UA47" s="694"/>
      <c r="UB47" s="694"/>
      <c r="UC47" s="694"/>
      <c r="UD47" s="694"/>
      <c r="UE47" s="694"/>
      <c r="UF47" s="694"/>
      <c r="UG47" s="694"/>
      <c r="UH47" s="694"/>
      <c r="UI47" s="694"/>
      <c r="UJ47" s="694"/>
      <c r="UK47" s="694"/>
      <c r="UL47" s="694"/>
      <c r="UM47" s="694"/>
      <c r="UN47" s="694"/>
      <c r="UO47" s="694"/>
      <c r="UP47" s="694"/>
      <c r="UQ47" s="694"/>
      <c r="UR47" s="694"/>
      <c r="US47" s="694"/>
      <c r="UT47" s="694"/>
      <c r="UU47" s="694"/>
      <c r="UV47" s="694"/>
      <c r="UW47" s="694"/>
      <c r="UX47" s="694"/>
      <c r="UY47" s="694"/>
      <c r="UZ47" s="694"/>
      <c r="VA47" s="694"/>
      <c r="VB47" s="694"/>
      <c r="VC47" s="694"/>
      <c r="VD47" s="694"/>
      <c r="VE47" s="694"/>
      <c r="VF47" s="694"/>
      <c r="VG47" s="694"/>
      <c r="VH47" s="694"/>
      <c r="VI47" s="694"/>
      <c r="VJ47" s="694"/>
      <c r="VK47" s="694"/>
      <c r="VL47" s="694"/>
      <c r="VM47" s="694"/>
      <c r="VN47" s="694"/>
      <c r="VO47" s="694"/>
      <c r="VP47" s="694"/>
      <c r="VQ47" s="694"/>
      <c r="VR47" s="694"/>
      <c r="VS47" s="694"/>
      <c r="VT47" s="694"/>
      <c r="VU47" s="694"/>
      <c r="VV47" s="694"/>
      <c r="VW47" s="694"/>
      <c r="VX47" s="694"/>
      <c r="VY47" s="694"/>
      <c r="VZ47" s="694"/>
      <c r="WA47" s="694"/>
      <c r="WB47" s="694"/>
      <c r="WC47" s="694"/>
      <c r="WD47" s="694"/>
      <c r="WE47" s="694"/>
      <c r="WF47" s="694"/>
      <c r="WG47" s="694"/>
      <c r="WH47" s="694"/>
      <c r="WI47" s="694"/>
      <c r="WJ47" s="694"/>
      <c r="WK47" s="694"/>
      <c r="WL47" s="694"/>
      <c r="WM47" s="694"/>
      <c r="WN47" s="694"/>
      <c r="WO47" s="694"/>
      <c r="WP47" s="694"/>
      <c r="WQ47" s="694"/>
      <c r="WR47" s="694"/>
      <c r="WS47" s="694"/>
      <c r="WT47" s="694"/>
      <c r="WU47" s="694"/>
      <c r="WV47" s="694"/>
      <c r="WW47" s="694"/>
      <c r="WX47" s="694"/>
      <c r="WY47" s="694"/>
      <c r="WZ47" s="694"/>
      <c r="XA47" s="694"/>
      <c r="XB47" s="694"/>
      <c r="XC47" s="694"/>
      <c r="XD47" s="694"/>
      <c r="XE47" s="694"/>
      <c r="XF47" s="694"/>
      <c r="XG47" s="694"/>
      <c r="XH47" s="694"/>
      <c r="XI47" s="694"/>
      <c r="XJ47" s="694"/>
      <c r="XK47" s="694"/>
      <c r="XL47" s="694"/>
      <c r="XM47" s="694"/>
      <c r="XN47" s="694"/>
      <c r="XO47" s="694"/>
      <c r="XP47" s="694"/>
      <c r="XQ47" s="694"/>
      <c r="XR47" s="694"/>
      <c r="XS47" s="694"/>
      <c r="XT47" s="694"/>
      <c r="XU47" s="694"/>
      <c r="XV47" s="694"/>
      <c r="XW47" s="694"/>
      <c r="XX47" s="694"/>
      <c r="XY47" s="694"/>
      <c r="XZ47" s="694"/>
      <c r="YA47" s="694"/>
      <c r="YB47" s="694"/>
      <c r="YC47" s="694"/>
      <c r="YD47" s="694"/>
      <c r="YE47" s="694"/>
      <c r="YF47" s="694"/>
      <c r="YG47" s="694"/>
      <c r="YH47" s="694"/>
      <c r="YI47" s="694"/>
      <c r="YJ47" s="694"/>
      <c r="YK47" s="694"/>
      <c r="YL47" s="694"/>
      <c r="YM47" s="694"/>
      <c r="YN47" s="694"/>
      <c r="YO47" s="694"/>
      <c r="YP47" s="694"/>
      <c r="YQ47" s="694"/>
      <c r="YR47" s="694"/>
      <c r="YS47" s="694"/>
      <c r="YT47" s="694"/>
      <c r="YU47" s="694"/>
      <c r="YV47" s="694"/>
      <c r="YW47" s="694"/>
      <c r="YX47" s="694"/>
      <c r="YY47" s="694"/>
      <c r="YZ47" s="694"/>
      <c r="ZA47" s="694"/>
      <c r="ZB47" s="694"/>
      <c r="ZC47" s="694"/>
      <c r="ZD47" s="694"/>
      <c r="ZE47" s="694"/>
      <c r="ZF47" s="694"/>
      <c r="ZG47" s="694"/>
      <c r="ZH47" s="694"/>
      <c r="ZI47" s="694"/>
      <c r="ZJ47" s="694"/>
      <c r="ZK47" s="694"/>
      <c r="ZL47" s="694"/>
      <c r="ZM47" s="694"/>
      <c r="ZN47" s="694"/>
      <c r="ZO47" s="694"/>
      <c r="ZP47" s="694"/>
      <c r="ZQ47" s="694"/>
      <c r="ZR47" s="694"/>
      <c r="ZS47" s="694"/>
      <c r="ZT47" s="694"/>
      <c r="ZU47" s="694"/>
      <c r="ZV47" s="694"/>
      <c r="ZW47" s="694"/>
      <c r="ZX47" s="694"/>
      <c r="ZY47" s="694"/>
      <c r="ZZ47" s="694"/>
      <c r="AAA47" s="694"/>
      <c r="AAB47" s="694"/>
      <c r="AAC47" s="694"/>
      <c r="AAD47" s="694"/>
      <c r="AAE47" s="694"/>
      <c r="AAF47" s="694"/>
      <c r="AAG47" s="694"/>
      <c r="AAH47" s="694"/>
      <c r="AAI47" s="694"/>
      <c r="AAJ47" s="694"/>
      <c r="AAK47" s="694"/>
      <c r="AAL47" s="694"/>
      <c r="AAM47" s="694"/>
      <c r="AAN47" s="694"/>
      <c r="AAO47" s="694"/>
      <c r="AAP47" s="694"/>
      <c r="AAQ47" s="694"/>
      <c r="AAR47" s="694"/>
      <c r="AAS47" s="694"/>
      <c r="AAT47" s="694"/>
      <c r="AAU47" s="694"/>
      <c r="AAV47" s="694"/>
      <c r="AAW47" s="694"/>
      <c r="AAX47" s="694"/>
      <c r="AAY47" s="694"/>
      <c r="AAZ47" s="694"/>
      <c r="ABA47" s="694"/>
      <c r="ABB47" s="694"/>
      <c r="ABC47" s="694"/>
      <c r="ABD47" s="694"/>
      <c r="ABE47" s="694"/>
      <c r="ABF47" s="694"/>
      <c r="ABG47" s="694"/>
      <c r="ABH47" s="694"/>
      <c r="ABI47" s="694"/>
      <c r="ABJ47" s="694"/>
      <c r="ABK47" s="694"/>
      <c r="ABL47" s="694"/>
      <c r="ABM47" s="694"/>
      <c r="ABN47" s="694"/>
      <c r="ABO47" s="694"/>
      <c r="ABP47" s="694"/>
      <c r="ABQ47" s="694"/>
      <c r="ABR47" s="694"/>
      <c r="ABS47" s="694"/>
      <c r="ABT47" s="694"/>
      <c r="ABU47" s="694"/>
      <c r="ABV47" s="694"/>
      <c r="ABW47" s="694"/>
      <c r="ABX47" s="694"/>
      <c r="ABY47" s="694"/>
      <c r="ABZ47" s="694"/>
      <c r="ACA47" s="694"/>
      <c r="ACB47" s="694"/>
      <c r="ACC47" s="694"/>
      <c r="ACD47" s="694"/>
      <c r="ACE47" s="694"/>
      <c r="ACF47" s="694"/>
      <c r="ACG47" s="694"/>
      <c r="ACH47" s="694"/>
      <c r="ACI47" s="694"/>
      <c r="ACJ47" s="694"/>
      <c r="ACK47" s="694"/>
      <c r="ACL47" s="694"/>
      <c r="ACM47" s="694"/>
      <c r="ACN47" s="694"/>
      <c r="ACO47" s="694"/>
      <c r="ACP47" s="694"/>
      <c r="ACQ47" s="694"/>
      <c r="ACR47" s="694"/>
      <c r="ACS47" s="694"/>
      <c r="ACT47" s="694"/>
      <c r="ACU47" s="694"/>
      <c r="ACV47" s="694"/>
      <c r="ACW47" s="694"/>
      <c r="ACX47" s="694"/>
      <c r="ACY47" s="694"/>
      <c r="ACZ47" s="694"/>
      <c r="ADA47" s="694"/>
      <c r="ADB47" s="694"/>
      <c r="ADC47" s="694"/>
      <c r="ADD47" s="694"/>
      <c r="ADE47" s="694"/>
      <c r="ADF47" s="694"/>
      <c r="ADG47" s="694"/>
      <c r="ADH47" s="694"/>
      <c r="ADI47" s="694"/>
      <c r="ADJ47" s="694"/>
      <c r="ADK47" s="694"/>
      <c r="ADL47" s="694"/>
      <c r="ADM47" s="694"/>
      <c r="ADN47" s="694"/>
      <c r="ADO47" s="694"/>
      <c r="ADP47" s="694"/>
      <c r="ADQ47" s="694"/>
      <c r="ADR47" s="694"/>
      <c r="ADS47" s="694"/>
      <c r="ADT47" s="694"/>
      <c r="ADU47" s="694"/>
      <c r="ADV47" s="694"/>
      <c r="ADW47" s="694"/>
      <c r="ADX47" s="694"/>
      <c r="ADY47" s="694"/>
      <c r="ADZ47" s="694"/>
      <c r="AEA47" s="694"/>
      <c r="AEB47" s="694"/>
      <c r="AEC47" s="694"/>
      <c r="AED47" s="694"/>
      <c r="AEE47" s="694"/>
      <c r="AEF47" s="694"/>
      <c r="AEG47" s="694"/>
      <c r="AEH47" s="694"/>
      <c r="AEI47" s="694"/>
      <c r="AEJ47" s="694"/>
      <c r="AEK47" s="694"/>
      <c r="AEL47" s="694"/>
      <c r="AEM47" s="694"/>
      <c r="AEN47" s="694"/>
      <c r="AEO47" s="694"/>
      <c r="AEP47" s="694"/>
      <c r="AEQ47" s="694"/>
      <c r="AER47" s="694"/>
      <c r="AES47" s="694"/>
      <c r="AET47" s="694"/>
      <c r="AEU47" s="694"/>
      <c r="AEV47" s="694"/>
      <c r="AEW47" s="694"/>
      <c r="AEX47" s="694"/>
      <c r="AEY47" s="694"/>
      <c r="AEZ47" s="694"/>
      <c r="AFA47" s="694"/>
      <c r="AFB47" s="694"/>
      <c r="AFC47" s="694"/>
      <c r="AFD47" s="694"/>
      <c r="AFE47" s="694"/>
      <c r="AFF47" s="694"/>
      <c r="AFG47" s="694"/>
      <c r="AFH47" s="694"/>
      <c r="AFI47" s="694"/>
      <c r="AFJ47" s="694"/>
      <c r="AFK47" s="694"/>
      <c r="AFL47" s="694"/>
      <c r="AFM47" s="694"/>
      <c r="AFN47" s="694"/>
      <c r="AFO47" s="694"/>
      <c r="AFP47" s="694"/>
      <c r="AFQ47" s="694"/>
      <c r="AFR47" s="694"/>
      <c r="AFS47" s="694"/>
      <c r="AFT47" s="694"/>
      <c r="AFU47" s="694"/>
      <c r="AFV47" s="694"/>
      <c r="AFW47" s="694"/>
      <c r="AFX47" s="694"/>
      <c r="AFY47" s="694"/>
      <c r="AFZ47" s="694"/>
      <c r="AGA47" s="694"/>
      <c r="AGB47" s="694"/>
      <c r="AGC47" s="694"/>
      <c r="AGD47" s="694"/>
      <c r="AGE47" s="694"/>
      <c r="AGF47" s="694"/>
      <c r="AGG47" s="694"/>
      <c r="AGH47" s="694"/>
      <c r="AGI47" s="694"/>
      <c r="AGJ47" s="694"/>
      <c r="AGK47" s="694"/>
      <c r="AGL47" s="694"/>
      <c r="AGM47" s="694"/>
      <c r="AGN47" s="694"/>
      <c r="AGO47" s="694"/>
      <c r="AGP47" s="694"/>
      <c r="AGQ47" s="694"/>
      <c r="AGR47" s="694"/>
      <c r="AGS47" s="694"/>
      <c r="AGT47" s="694"/>
      <c r="AGU47" s="694"/>
      <c r="AGV47" s="694"/>
      <c r="AGW47" s="694"/>
      <c r="AGX47" s="694"/>
      <c r="AGY47" s="694"/>
      <c r="AGZ47" s="694"/>
      <c r="AHA47" s="694"/>
      <c r="AHB47" s="694"/>
      <c r="AHC47" s="694"/>
      <c r="AHD47" s="694"/>
      <c r="AHE47" s="694"/>
      <c r="AHF47" s="694"/>
      <c r="AHG47" s="694"/>
      <c r="AHH47" s="694"/>
      <c r="AHI47" s="694"/>
      <c r="AHJ47" s="694"/>
      <c r="AHK47" s="694"/>
      <c r="AHL47" s="694"/>
      <c r="AHM47" s="694"/>
      <c r="AHN47" s="694"/>
      <c r="AHO47" s="694"/>
      <c r="AHP47" s="694"/>
      <c r="AHQ47" s="694"/>
      <c r="AHR47" s="694"/>
      <c r="AHS47" s="694"/>
      <c r="AHT47" s="694"/>
      <c r="AHU47" s="694"/>
      <c r="AHV47" s="694"/>
      <c r="AHW47" s="694"/>
      <c r="AHX47" s="694"/>
      <c r="AHY47" s="694"/>
      <c r="AHZ47" s="694"/>
      <c r="AIA47" s="694"/>
      <c r="AIB47" s="694"/>
      <c r="AIC47" s="694"/>
      <c r="AID47" s="694"/>
      <c r="AIE47" s="694"/>
      <c r="AIF47" s="694"/>
      <c r="AIG47" s="694"/>
      <c r="AIH47" s="694"/>
      <c r="AII47" s="694"/>
      <c r="AIJ47" s="694"/>
      <c r="AIK47" s="694"/>
      <c r="AIL47" s="694"/>
      <c r="AIM47" s="694"/>
      <c r="AIN47" s="694"/>
      <c r="AIO47" s="694"/>
      <c r="AIP47" s="694"/>
      <c r="AIQ47" s="694"/>
      <c r="AIR47" s="694"/>
      <c r="AIS47" s="694"/>
      <c r="AIT47" s="694"/>
      <c r="AIU47" s="694"/>
      <c r="AIV47" s="694"/>
      <c r="AIW47" s="694"/>
      <c r="AIX47" s="694"/>
      <c r="AIY47" s="694"/>
      <c r="AIZ47" s="694"/>
      <c r="AJA47" s="694"/>
      <c r="AJB47" s="694"/>
      <c r="AJC47" s="694"/>
      <c r="AJD47" s="694"/>
      <c r="AJE47" s="694"/>
      <c r="AJF47" s="694"/>
      <c r="AJG47" s="694"/>
      <c r="AJH47" s="694"/>
      <c r="AJI47" s="694"/>
      <c r="AJJ47" s="694"/>
      <c r="AJK47" s="694"/>
      <c r="AJL47" s="694"/>
      <c r="AJM47" s="694"/>
      <c r="AJN47" s="694"/>
      <c r="AJO47" s="694"/>
      <c r="AJP47" s="694"/>
      <c r="AJQ47" s="694"/>
      <c r="AJR47" s="694"/>
      <c r="AJS47" s="694"/>
      <c r="AJT47" s="694"/>
      <c r="AJU47" s="694"/>
      <c r="AJV47" s="694"/>
      <c r="AJW47" s="694"/>
      <c r="AJX47" s="694"/>
      <c r="AJY47" s="694"/>
      <c r="AJZ47" s="694"/>
      <c r="AKA47" s="694"/>
      <c r="AKB47" s="694"/>
      <c r="AKC47" s="694"/>
      <c r="AKD47" s="694"/>
      <c r="AKE47" s="694"/>
      <c r="AKF47" s="694"/>
      <c r="AKG47" s="694"/>
      <c r="AKH47" s="694"/>
      <c r="AKI47" s="694"/>
      <c r="AKJ47" s="694"/>
    </row>
    <row r="48" spans="8:972">
      <c r="I48" s="738"/>
      <c r="J48" s="738"/>
      <c r="K48" s="738"/>
      <c r="L48" s="738"/>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694"/>
      <c r="BO48" s="694"/>
      <c r="BP48" s="694"/>
      <c r="BQ48" s="694"/>
      <c r="BR48" s="694"/>
      <c r="BS48" s="694"/>
      <c r="BT48" s="694"/>
      <c r="BU48" s="694"/>
      <c r="BV48" s="694"/>
      <c r="BW48" s="694"/>
      <c r="BX48" s="694"/>
      <c r="BY48" s="694"/>
      <c r="BZ48" s="694"/>
      <c r="CA48" s="694"/>
      <c r="CB48" s="694"/>
      <c r="CC48" s="694"/>
      <c r="CD48" s="694"/>
      <c r="CE48" s="694"/>
      <c r="CF48" s="694"/>
      <c r="CG48" s="694"/>
      <c r="CH48" s="694"/>
      <c r="CI48" s="694"/>
      <c r="CJ48" s="694"/>
      <c r="CK48" s="694"/>
      <c r="CL48" s="694"/>
      <c r="CM48" s="694"/>
      <c r="CN48" s="694"/>
      <c r="CO48" s="694"/>
      <c r="CP48" s="694"/>
      <c r="CQ48" s="694"/>
      <c r="CR48" s="694"/>
      <c r="CS48" s="694"/>
      <c r="CT48" s="694"/>
      <c r="CU48" s="694"/>
      <c r="CV48" s="694"/>
      <c r="CW48" s="694"/>
      <c r="CX48" s="694"/>
      <c r="CY48" s="694"/>
      <c r="CZ48" s="694"/>
      <c r="DA48" s="694"/>
      <c r="DB48" s="694"/>
      <c r="DC48" s="694"/>
      <c r="DD48" s="694"/>
      <c r="DE48" s="694"/>
      <c r="DF48" s="694"/>
      <c r="DG48" s="694"/>
      <c r="DH48" s="694"/>
      <c r="DI48" s="694"/>
      <c r="DJ48" s="694"/>
      <c r="DK48" s="694"/>
      <c r="DL48" s="694"/>
      <c r="DM48" s="694"/>
      <c r="DN48" s="694"/>
      <c r="DO48" s="694"/>
      <c r="DP48" s="694"/>
      <c r="DQ48" s="694"/>
      <c r="DR48" s="694"/>
      <c r="DS48" s="694"/>
      <c r="DT48" s="694"/>
      <c r="DU48" s="694"/>
      <c r="DV48" s="694"/>
      <c r="DW48" s="694"/>
      <c r="DX48" s="694"/>
      <c r="DY48" s="694"/>
      <c r="DZ48" s="694"/>
      <c r="EA48" s="694"/>
      <c r="EB48" s="694"/>
      <c r="EC48" s="694"/>
      <c r="ED48" s="694"/>
      <c r="EE48" s="694"/>
      <c r="EF48" s="694"/>
      <c r="EG48" s="694"/>
      <c r="EH48" s="694"/>
      <c r="EI48" s="694"/>
      <c r="EJ48" s="694"/>
      <c r="EK48" s="694"/>
      <c r="EL48" s="694"/>
      <c r="EM48" s="694"/>
      <c r="EN48" s="694"/>
      <c r="EO48" s="694"/>
      <c r="EP48" s="694"/>
      <c r="EQ48" s="694"/>
      <c r="ER48" s="694"/>
      <c r="ES48" s="694"/>
      <c r="ET48" s="694"/>
      <c r="EU48" s="694"/>
      <c r="EV48" s="694"/>
      <c r="EW48" s="694"/>
      <c r="EX48" s="694"/>
      <c r="EY48" s="694"/>
      <c r="EZ48" s="694"/>
      <c r="FA48" s="694"/>
      <c r="FB48" s="694"/>
      <c r="FC48" s="694"/>
      <c r="FD48" s="694"/>
      <c r="FE48" s="694"/>
      <c r="FF48" s="694"/>
      <c r="FG48" s="694"/>
      <c r="FH48" s="694"/>
      <c r="FI48" s="694"/>
      <c r="FJ48" s="694"/>
      <c r="FK48" s="694"/>
      <c r="FL48" s="694"/>
      <c r="FM48" s="694"/>
      <c r="FN48" s="694"/>
      <c r="FO48" s="694"/>
      <c r="FP48" s="694"/>
      <c r="FQ48" s="694"/>
      <c r="FR48" s="694"/>
      <c r="FS48" s="694"/>
      <c r="FT48" s="694"/>
      <c r="FU48" s="694"/>
      <c r="FV48" s="694"/>
      <c r="FW48" s="694"/>
      <c r="FX48" s="694"/>
      <c r="FY48" s="694"/>
      <c r="FZ48" s="694"/>
      <c r="GA48" s="694"/>
      <c r="GB48" s="694"/>
      <c r="GC48" s="694"/>
      <c r="GD48" s="694"/>
      <c r="GE48" s="694"/>
      <c r="GF48" s="694"/>
      <c r="GG48" s="694"/>
      <c r="GH48" s="694"/>
      <c r="GI48" s="694"/>
      <c r="GJ48" s="694"/>
      <c r="GK48" s="694"/>
      <c r="GL48" s="694"/>
      <c r="GM48" s="694"/>
      <c r="GN48" s="694"/>
      <c r="GO48" s="694"/>
      <c r="GP48" s="694"/>
      <c r="GQ48" s="694"/>
      <c r="GR48" s="694"/>
      <c r="GS48" s="694"/>
      <c r="GT48" s="694"/>
      <c r="GU48" s="694"/>
      <c r="GV48" s="694"/>
      <c r="GW48" s="694"/>
      <c r="GX48" s="694"/>
      <c r="GY48" s="694"/>
      <c r="GZ48" s="694"/>
      <c r="HA48" s="694"/>
      <c r="HB48" s="694"/>
      <c r="HC48" s="694"/>
      <c r="HD48" s="694"/>
      <c r="HE48" s="694"/>
      <c r="HF48" s="694"/>
      <c r="HG48" s="694"/>
      <c r="HH48" s="694"/>
      <c r="HI48" s="694"/>
      <c r="HJ48" s="694"/>
      <c r="HK48" s="694"/>
      <c r="HL48" s="694"/>
      <c r="HM48" s="694"/>
      <c r="HN48" s="694"/>
      <c r="HO48" s="694"/>
      <c r="HP48" s="694"/>
      <c r="HQ48" s="694"/>
      <c r="HR48" s="694"/>
      <c r="HS48" s="694"/>
      <c r="HT48" s="694"/>
      <c r="HU48" s="694"/>
      <c r="HV48" s="694"/>
      <c r="HW48" s="694"/>
      <c r="HX48" s="694"/>
      <c r="HY48" s="694"/>
      <c r="HZ48" s="694"/>
      <c r="IA48" s="694"/>
      <c r="IB48" s="694"/>
      <c r="IC48" s="694"/>
      <c r="ID48" s="694"/>
      <c r="IE48" s="694"/>
      <c r="IF48" s="694"/>
      <c r="IG48" s="694"/>
      <c r="IH48" s="694"/>
      <c r="II48" s="694"/>
      <c r="IJ48" s="694"/>
      <c r="IK48" s="694"/>
      <c r="IL48" s="694"/>
      <c r="IM48" s="694"/>
      <c r="IN48" s="694"/>
      <c r="IO48" s="694"/>
      <c r="IP48" s="694"/>
      <c r="IQ48" s="694"/>
      <c r="IR48" s="694"/>
      <c r="IS48" s="694"/>
      <c r="IT48" s="694"/>
      <c r="IU48" s="694"/>
      <c r="IV48" s="694"/>
      <c r="IW48" s="694"/>
      <c r="IX48" s="694"/>
      <c r="IY48" s="694"/>
      <c r="IZ48" s="694"/>
      <c r="JA48" s="694"/>
      <c r="JB48" s="694"/>
      <c r="JC48" s="694"/>
      <c r="JD48" s="694"/>
      <c r="JE48" s="694"/>
      <c r="JF48" s="694"/>
      <c r="JG48" s="694"/>
      <c r="JH48" s="694"/>
      <c r="JI48" s="694"/>
      <c r="JJ48" s="694"/>
      <c r="JK48" s="694"/>
      <c r="JL48" s="694"/>
      <c r="JM48" s="694"/>
      <c r="JN48" s="694"/>
      <c r="JO48" s="694"/>
      <c r="JP48" s="694"/>
      <c r="JQ48" s="694"/>
      <c r="JR48" s="694"/>
      <c r="JS48" s="694"/>
      <c r="JT48" s="694"/>
      <c r="JU48" s="694"/>
      <c r="JV48" s="694"/>
      <c r="JW48" s="694"/>
      <c r="JX48" s="694"/>
      <c r="JY48" s="694"/>
      <c r="JZ48" s="694"/>
      <c r="KA48" s="694"/>
      <c r="KB48" s="694"/>
      <c r="KC48" s="694"/>
      <c r="KD48" s="694"/>
      <c r="KE48" s="694"/>
      <c r="KF48" s="694"/>
      <c r="KG48" s="694"/>
      <c r="KH48" s="694"/>
      <c r="KI48" s="694"/>
      <c r="KJ48" s="694"/>
      <c r="KK48" s="694"/>
      <c r="KL48" s="694"/>
      <c r="KM48" s="694"/>
      <c r="KN48" s="694"/>
      <c r="KO48" s="694"/>
      <c r="KP48" s="694"/>
      <c r="KQ48" s="694"/>
      <c r="KR48" s="694"/>
      <c r="KS48" s="694"/>
      <c r="KT48" s="694"/>
      <c r="KU48" s="694"/>
      <c r="KV48" s="694"/>
      <c r="KW48" s="694"/>
      <c r="KX48" s="694"/>
      <c r="KY48" s="694"/>
      <c r="KZ48" s="694"/>
      <c r="LA48" s="694"/>
      <c r="LB48" s="694"/>
      <c r="LC48" s="694"/>
      <c r="LD48" s="694"/>
      <c r="LE48" s="694"/>
      <c r="LF48" s="694"/>
      <c r="LG48" s="694"/>
      <c r="LH48" s="694"/>
      <c r="LI48" s="694"/>
      <c r="LJ48" s="694"/>
      <c r="LK48" s="694"/>
      <c r="LL48" s="694"/>
      <c r="LM48" s="694"/>
      <c r="LN48" s="694"/>
      <c r="LO48" s="694"/>
      <c r="LP48" s="694"/>
      <c r="LQ48" s="694"/>
      <c r="LR48" s="694"/>
      <c r="LS48" s="694"/>
      <c r="LT48" s="694"/>
      <c r="LU48" s="694"/>
      <c r="LV48" s="694"/>
      <c r="LW48" s="694"/>
      <c r="LX48" s="694"/>
      <c r="LY48" s="694"/>
      <c r="LZ48" s="694"/>
      <c r="MA48" s="694"/>
      <c r="MB48" s="694"/>
      <c r="MC48" s="694"/>
      <c r="MD48" s="694"/>
      <c r="ME48" s="694"/>
      <c r="MF48" s="694"/>
      <c r="MG48" s="694"/>
      <c r="MH48" s="694"/>
      <c r="MI48" s="694"/>
      <c r="MJ48" s="694"/>
      <c r="MK48" s="694"/>
      <c r="ML48" s="694"/>
      <c r="MM48" s="694"/>
      <c r="MN48" s="694"/>
      <c r="MO48" s="694"/>
      <c r="MP48" s="694"/>
      <c r="MQ48" s="694"/>
      <c r="MR48" s="694"/>
      <c r="MS48" s="694"/>
      <c r="MT48" s="694"/>
      <c r="MU48" s="694"/>
      <c r="MV48" s="694"/>
      <c r="MW48" s="694"/>
      <c r="MX48" s="694"/>
      <c r="MY48" s="694"/>
      <c r="MZ48" s="694"/>
      <c r="NA48" s="694"/>
      <c r="NB48" s="694"/>
      <c r="NC48" s="694"/>
      <c r="ND48" s="694"/>
      <c r="NE48" s="694"/>
      <c r="NF48" s="694"/>
      <c r="NG48" s="694"/>
      <c r="NH48" s="694"/>
      <c r="NI48" s="694"/>
      <c r="NJ48" s="694"/>
      <c r="NK48" s="694"/>
      <c r="NL48" s="694"/>
      <c r="NM48" s="694"/>
      <c r="NN48" s="694"/>
      <c r="NO48" s="694"/>
      <c r="NP48" s="694"/>
      <c r="NQ48" s="694"/>
      <c r="NR48" s="694"/>
      <c r="NS48" s="694"/>
      <c r="NT48" s="694"/>
      <c r="NU48" s="694"/>
      <c r="NV48" s="694"/>
      <c r="NW48" s="694"/>
      <c r="NX48" s="694"/>
      <c r="NY48" s="694"/>
      <c r="NZ48" s="694"/>
      <c r="OA48" s="694"/>
      <c r="OB48" s="694"/>
      <c r="OC48" s="694"/>
      <c r="OD48" s="694"/>
      <c r="OE48" s="694"/>
      <c r="OF48" s="694"/>
      <c r="OG48" s="694"/>
      <c r="OH48" s="694"/>
      <c r="OI48" s="694"/>
      <c r="OJ48" s="694"/>
      <c r="OK48" s="694"/>
      <c r="OL48" s="694"/>
      <c r="OM48" s="694"/>
      <c r="ON48" s="694"/>
      <c r="OO48" s="694"/>
      <c r="OP48" s="694"/>
      <c r="OQ48" s="694"/>
      <c r="OR48" s="694"/>
      <c r="OS48" s="694"/>
      <c r="OT48" s="694"/>
      <c r="OU48" s="694"/>
      <c r="OV48" s="694"/>
      <c r="OW48" s="694"/>
      <c r="OX48" s="694"/>
      <c r="OY48" s="694"/>
      <c r="OZ48" s="694"/>
      <c r="PA48" s="694"/>
      <c r="PB48" s="694"/>
      <c r="PC48" s="694"/>
      <c r="PD48" s="694"/>
      <c r="PE48" s="694"/>
      <c r="PF48" s="694"/>
      <c r="PG48" s="694"/>
      <c r="PH48" s="694"/>
      <c r="PI48" s="694"/>
      <c r="PJ48" s="694"/>
      <c r="PK48" s="694"/>
      <c r="PL48" s="694"/>
      <c r="PM48" s="694"/>
      <c r="PN48" s="694"/>
      <c r="PO48" s="694"/>
      <c r="PP48" s="694"/>
      <c r="PQ48" s="694"/>
      <c r="PR48" s="694"/>
      <c r="PS48" s="694"/>
      <c r="PT48" s="694"/>
      <c r="PU48" s="694"/>
      <c r="PV48" s="694"/>
      <c r="PW48" s="694"/>
      <c r="PX48" s="694"/>
      <c r="PY48" s="694"/>
      <c r="PZ48" s="694"/>
      <c r="QA48" s="694"/>
      <c r="QB48" s="694"/>
      <c r="QC48" s="694"/>
      <c r="QD48" s="694"/>
      <c r="QE48" s="694"/>
      <c r="QF48" s="694"/>
      <c r="QG48" s="694"/>
      <c r="QH48" s="694"/>
      <c r="QI48" s="694"/>
      <c r="QJ48" s="694"/>
      <c r="QK48" s="694"/>
      <c r="QL48" s="694"/>
      <c r="QM48" s="694"/>
      <c r="QN48" s="694"/>
      <c r="QO48" s="694"/>
      <c r="QP48" s="694"/>
      <c r="QQ48" s="694"/>
      <c r="QR48" s="694"/>
      <c r="QS48" s="694"/>
      <c r="QT48" s="694"/>
      <c r="QU48" s="694"/>
      <c r="QV48" s="694"/>
      <c r="QW48" s="694"/>
      <c r="QX48" s="694"/>
      <c r="QY48" s="694"/>
      <c r="QZ48" s="694"/>
      <c r="RA48" s="694"/>
      <c r="RB48" s="694"/>
      <c r="RC48" s="694"/>
      <c r="RD48" s="694"/>
      <c r="RE48" s="694"/>
      <c r="RF48" s="694"/>
      <c r="RG48" s="694"/>
      <c r="RH48" s="694"/>
      <c r="RI48" s="694"/>
      <c r="RJ48" s="694"/>
      <c r="RK48" s="694"/>
      <c r="RL48" s="694"/>
      <c r="RM48" s="694"/>
      <c r="RN48" s="694"/>
      <c r="RO48" s="694"/>
      <c r="RP48" s="694"/>
      <c r="RQ48" s="694"/>
      <c r="RR48" s="694"/>
      <c r="RS48" s="694"/>
      <c r="RT48" s="694"/>
      <c r="RU48" s="694"/>
      <c r="RV48" s="694"/>
      <c r="RW48" s="694"/>
      <c r="RX48" s="694"/>
      <c r="RY48" s="694"/>
      <c r="RZ48" s="694"/>
      <c r="SA48" s="694"/>
      <c r="SB48" s="694"/>
      <c r="SC48" s="694"/>
      <c r="SD48" s="694"/>
      <c r="SE48" s="694"/>
      <c r="SF48" s="694"/>
      <c r="SG48" s="694"/>
      <c r="SH48" s="694"/>
      <c r="SI48" s="694"/>
      <c r="SJ48" s="694"/>
      <c r="SK48" s="694"/>
      <c r="SL48" s="694"/>
      <c r="SM48" s="694"/>
      <c r="SN48" s="694"/>
      <c r="SO48" s="694"/>
      <c r="SP48" s="694"/>
      <c r="SQ48" s="694"/>
      <c r="SR48" s="694"/>
      <c r="SS48" s="694"/>
      <c r="ST48" s="694"/>
      <c r="SU48" s="694"/>
      <c r="SV48" s="694"/>
      <c r="SW48" s="694"/>
      <c r="SX48" s="694"/>
      <c r="SY48" s="694"/>
      <c r="SZ48" s="694"/>
      <c r="TA48" s="694"/>
      <c r="TB48" s="694"/>
      <c r="TC48" s="694"/>
      <c r="TD48" s="694"/>
      <c r="TE48" s="694"/>
      <c r="TF48" s="694"/>
      <c r="TG48" s="694"/>
      <c r="TH48" s="694"/>
      <c r="TI48" s="694"/>
      <c r="TJ48" s="694"/>
      <c r="TK48" s="694"/>
      <c r="TL48" s="694"/>
      <c r="TM48" s="694"/>
      <c r="TN48" s="694"/>
      <c r="TO48" s="694"/>
      <c r="TP48" s="694"/>
      <c r="TQ48" s="694"/>
      <c r="TR48" s="694"/>
      <c r="TS48" s="694"/>
      <c r="TT48" s="694"/>
      <c r="TU48" s="694"/>
      <c r="TV48" s="694"/>
      <c r="TW48" s="694"/>
      <c r="TX48" s="694"/>
      <c r="TY48" s="694"/>
      <c r="TZ48" s="694"/>
      <c r="UA48" s="694"/>
      <c r="UB48" s="694"/>
      <c r="UC48" s="694"/>
      <c r="UD48" s="694"/>
      <c r="UE48" s="694"/>
      <c r="UF48" s="694"/>
      <c r="UG48" s="694"/>
      <c r="UH48" s="694"/>
      <c r="UI48" s="694"/>
      <c r="UJ48" s="694"/>
      <c r="UK48" s="694"/>
      <c r="UL48" s="694"/>
      <c r="UM48" s="694"/>
      <c r="UN48" s="694"/>
      <c r="UO48" s="694"/>
      <c r="UP48" s="694"/>
      <c r="UQ48" s="694"/>
      <c r="UR48" s="694"/>
      <c r="US48" s="694"/>
      <c r="UT48" s="694"/>
      <c r="UU48" s="694"/>
      <c r="UV48" s="694"/>
      <c r="UW48" s="694"/>
      <c r="UX48" s="694"/>
      <c r="UY48" s="694"/>
      <c r="UZ48" s="694"/>
      <c r="VA48" s="694"/>
      <c r="VB48" s="694"/>
      <c r="VC48" s="694"/>
      <c r="VD48" s="694"/>
      <c r="VE48" s="694"/>
      <c r="VF48" s="694"/>
      <c r="VG48" s="694"/>
      <c r="VH48" s="694"/>
      <c r="VI48" s="694"/>
      <c r="VJ48" s="694"/>
      <c r="VK48" s="694"/>
      <c r="VL48" s="694"/>
      <c r="VM48" s="694"/>
      <c r="VN48" s="694"/>
      <c r="VO48" s="694"/>
      <c r="VP48" s="694"/>
      <c r="VQ48" s="694"/>
      <c r="VR48" s="694"/>
      <c r="VS48" s="694"/>
      <c r="VT48" s="694"/>
      <c r="VU48" s="694"/>
      <c r="VV48" s="694"/>
      <c r="VW48" s="694"/>
      <c r="VX48" s="694"/>
      <c r="VY48" s="694"/>
      <c r="VZ48" s="694"/>
      <c r="WA48" s="694"/>
      <c r="WB48" s="694"/>
      <c r="WC48" s="694"/>
      <c r="WD48" s="694"/>
      <c r="WE48" s="694"/>
      <c r="WF48" s="694"/>
      <c r="WG48" s="694"/>
      <c r="WH48" s="694"/>
      <c r="WI48" s="694"/>
      <c r="WJ48" s="694"/>
      <c r="WK48" s="694"/>
      <c r="WL48" s="694"/>
      <c r="WM48" s="694"/>
      <c r="WN48" s="694"/>
      <c r="WO48" s="694"/>
      <c r="WP48" s="694"/>
      <c r="WQ48" s="694"/>
      <c r="WR48" s="694"/>
      <c r="WS48" s="694"/>
      <c r="WT48" s="694"/>
      <c r="WU48" s="694"/>
      <c r="WV48" s="694"/>
      <c r="WW48" s="694"/>
      <c r="WX48" s="694"/>
      <c r="WY48" s="694"/>
      <c r="WZ48" s="694"/>
      <c r="XA48" s="694"/>
      <c r="XB48" s="694"/>
      <c r="XC48" s="694"/>
      <c r="XD48" s="694"/>
      <c r="XE48" s="694"/>
      <c r="XF48" s="694"/>
      <c r="XG48" s="694"/>
      <c r="XH48" s="694"/>
      <c r="XI48" s="694"/>
      <c r="XJ48" s="694"/>
      <c r="XK48" s="694"/>
      <c r="XL48" s="694"/>
      <c r="XM48" s="694"/>
      <c r="XN48" s="694"/>
      <c r="XO48" s="694"/>
      <c r="XP48" s="694"/>
      <c r="XQ48" s="694"/>
      <c r="XR48" s="694"/>
      <c r="XS48" s="694"/>
      <c r="XT48" s="694"/>
      <c r="XU48" s="694"/>
      <c r="XV48" s="694"/>
      <c r="XW48" s="694"/>
      <c r="XX48" s="694"/>
      <c r="XY48" s="694"/>
      <c r="XZ48" s="694"/>
      <c r="YA48" s="694"/>
      <c r="YB48" s="694"/>
      <c r="YC48" s="694"/>
      <c r="YD48" s="694"/>
      <c r="YE48" s="694"/>
      <c r="YF48" s="694"/>
      <c r="YG48" s="694"/>
      <c r="YH48" s="694"/>
      <c r="YI48" s="694"/>
      <c r="YJ48" s="694"/>
      <c r="YK48" s="694"/>
      <c r="YL48" s="694"/>
      <c r="YM48" s="694"/>
      <c r="YN48" s="694"/>
      <c r="YO48" s="694"/>
      <c r="YP48" s="694"/>
      <c r="YQ48" s="694"/>
      <c r="YR48" s="694"/>
      <c r="YS48" s="694"/>
      <c r="YT48" s="694"/>
      <c r="YU48" s="694"/>
      <c r="YV48" s="694"/>
      <c r="YW48" s="694"/>
      <c r="YX48" s="694"/>
      <c r="YY48" s="694"/>
      <c r="YZ48" s="694"/>
      <c r="ZA48" s="694"/>
      <c r="ZB48" s="694"/>
      <c r="ZC48" s="694"/>
      <c r="ZD48" s="694"/>
      <c r="ZE48" s="694"/>
      <c r="ZF48" s="694"/>
      <c r="ZG48" s="694"/>
      <c r="ZH48" s="694"/>
      <c r="ZI48" s="694"/>
      <c r="ZJ48" s="694"/>
      <c r="ZK48" s="694"/>
      <c r="ZL48" s="694"/>
      <c r="ZM48" s="694"/>
      <c r="ZN48" s="694"/>
      <c r="ZO48" s="694"/>
      <c r="ZP48" s="694"/>
      <c r="ZQ48" s="694"/>
      <c r="ZR48" s="694"/>
      <c r="ZS48" s="694"/>
      <c r="ZT48" s="694"/>
      <c r="ZU48" s="694"/>
      <c r="ZV48" s="694"/>
      <c r="ZW48" s="694"/>
      <c r="ZX48" s="694"/>
      <c r="ZY48" s="694"/>
      <c r="ZZ48" s="694"/>
      <c r="AAA48" s="694"/>
      <c r="AAB48" s="694"/>
      <c r="AAC48" s="694"/>
      <c r="AAD48" s="694"/>
      <c r="AAE48" s="694"/>
      <c r="AAF48" s="694"/>
      <c r="AAG48" s="694"/>
      <c r="AAH48" s="694"/>
      <c r="AAI48" s="694"/>
      <c r="AAJ48" s="694"/>
      <c r="AAK48" s="694"/>
      <c r="AAL48" s="694"/>
      <c r="AAM48" s="694"/>
      <c r="AAN48" s="694"/>
      <c r="AAO48" s="694"/>
      <c r="AAP48" s="694"/>
      <c r="AAQ48" s="694"/>
      <c r="AAR48" s="694"/>
      <c r="AAS48" s="694"/>
      <c r="AAT48" s="694"/>
      <c r="AAU48" s="694"/>
      <c r="AAV48" s="694"/>
      <c r="AAW48" s="694"/>
      <c r="AAX48" s="694"/>
      <c r="AAY48" s="694"/>
      <c r="AAZ48" s="694"/>
      <c r="ABA48" s="694"/>
      <c r="ABB48" s="694"/>
      <c r="ABC48" s="694"/>
      <c r="ABD48" s="694"/>
      <c r="ABE48" s="694"/>
      <c r="ABF48" s="694"/>
      <c r="ABG48" s="694"/>
      <c r="ABH48" s="694"/>
      <c r="ABI48" s="694"/>
      <c r="ABJ48" s="694"/>
      <c r="ABK48" s="694"/>
      <c r="ABL48" s="694"/>
      <c r="ABM48" s="694"/>
      <c r="ABN48" s="694"/>
      <c r="ABO48" s="694"/>
      <c r="ABP48" s="694"/>
      <c r="ABQ48" s="694"/>
      <c r="ABR48" s="694"/>
      <c r="ABS48" s="694"/>
      <c r="ABT48" s="694"/>
      <c r="ABU48" s="694"/>
      <c r="ABV48" s="694"/>
      <c r="ABW48" s="694"/>
      <c r="ABX48" s="694"/>
      <c r="ABY48" s="694"/>
      <c r="ABZ48" s="694"/>
      <c r="ACA48" s="694"/>
      <c r="ACB48" s="694"/>
      <c r="ACC48" s="694"/>
      <c r="ACD48" s="694"/>
      <c r="ACE48" s="694"/>
      <c r="ACF48" s="694"/>
      <c r="ACG48" s="694"/>
      <c r="ACH48" s="694"/>
      <c r="ACI48" s="694"/>
      <c r="ACJ48" s="694"/>
      <c r="ACK48" s="694"/>
      <c r="ACL48" s="694"/>
      <c r="ACM48" s="694"/>
      <c r="ACN48" s="694"/>
      <c r="ACO48" s="694"/>
      <c r="ACP48" s="694"/>
      <c r="ACQ48" s="694"/>
      <c r="ACR48" s="694"/>
      <c r="ACS48" s="694"/>
      <c r="ACT48" s="694"/>
      <c r="ACU48" s="694"/>
      <c r="ACV48" s="694"/>
      <c r="ACW48" s="694"/>
      <c r="ACX48" s="694"/>
      <c r="ACY48" s="694"/>
      <c r="ACZ48" s="694"/>
      <c r="ADA48" s="694"/>
      <c r="ADB48" s="694"/>
      <c r="ADC48" s="694"/>
      <c r="ADD48" s="694"/>
      <c r="ADE48" s="694"/>
      <c r="ADF48" s="694"/>
      <c r="ADG48" s="694"/>
      <c r="ADH48" s="694"/>
      <c r="ADI48" s="694"/>
      <c r="ADJ48" s="694"/>
      <c r="ADK48" s="694"/>
      <c r="ADL48" s="694"/>
      <c r="ADM48" s="694"/>
      <c r="ADN48" s="694"/>
      <c r="ADO48" s="694"/>
      <c r="ADP48" s="694"/>
      <c r="ADQ48" s="694"/>
      <c r="ADR48" s="694"/>
      <c r="ADS48" s="694"/>
      <c r="ADT48" s="694"/>
      <c r="ADU48" s="694"/>
      <c r="ADV48" s="694"/>
      <c r="ADW48" s="694"/>
      <c r="ADX48" s="694"/>
      <c r="ADY48" s="694"/>
      <c r="ADZ48" s="694"/>
      <c r="AEA48" s="694"/>
      <c r="AEB48" s="694"/>
      <c r="AEC48" s="694"/>
      <c r="AED48" s="694"/>
      <c r="AEE48" s="694"/>
      <c r="AEF48" s="694"/>
      <c r="AEG48" s="694"/>
      <c r="AEH48" s="694"/>
      <c r="AEI48" s="694"/>
      <c r="AEJ48" s="694"/>
      <c r="AEK48" s="694"/>
      <c r="AEL48" s="694"/>
      <c r="AEM48" s="694"/>
      <c r="AEN48" s="694"/>
      <c r="AEO48" s="694"/>
      <c r="AEP48" s="694"/>
      <c r="AEQ48" s="694"/>
      <c r="AER48" s="694"/>
      <c r="AES48" s="694"/>
      <c r="AET48" s="694"/>
      <c r="AEU48" s="694"/>
      <c r="AEV48" s="694"/>
      <c r="AEW48" s="694"/>
      <c r="AEX48" s="694"/>
      <c r="AEY48" s="694"/>
      <c r="AEZ48" s="694"/>
      <c r="AFA48" s="694"/>
      <c r="AFB48" s="694"/>
      <c r="AFC48" s="694"/>
      <c r="AFD48" s="694"/>
      <c r="AFE48" s="694"/>
      <c r="AFF48" s="694"/>
      <c r="AFG48" s="694"/>
      <c r="AFH48" s="694"/>
      <c r="AFI48" s="694"/>
      <c r="AFJ48" s="694"/>
      <c r="AFK48" s="694"/>
      <c r="AFL48" s="694"/>
      <c r="AFM48" s="694"/>
      <c r="AFN48" s="694"/>
      <c r="AFO48" s="694"/>
      <c r="AFP48" s="694"/>
      <c r="AFQ48" s="694"/>
      <c r="AFR48" s="694"/>
      <c r="AFS48" s="694"/>
      <c r="AFT48" s="694"/>
      <c r="AFU48" s="694"/>
      <c r="AFV48" s="694"/>
      <c r="AFW48" s="694"/>
      <c r="AFX48" s="694"/>
      <c r="AFY48" s="694"/>
      <c r="AFZ48" s="694"/>
      <c r="AGA48" s="694"/>
      <c r="AGB48" s="694"/>
      <c r="AGC48" s="694"/>
      <c r="AGD48" s="694"/>
      <c r="AGE48" s="694"/>
      <c r="AGF48" s="694"/>
      <c r="AGG48" s="694"/>
      <c r="AGH48" s="694"/>
      <c r="AGI48" s="694"/>
      <c r="AGJ48" s="694"/>
      <c r="AGK48" s="694"/>
      <c r="AGL48" s="694"/>
      <c r="AGM48" s="694"/>
      <c r="AGN48" s="694"/>
      <c r="AGO48" s="694"/>
      <c r="AGP48" s="694"/>
      <c r="AGQ48" s="694"/>
      <c r="AGR48" s="694"/>
      <c r="AGS48" s="694"/>
      <c r="AGT48" s="694"/>
      <c r="AGU48" s="694"/>
      <c r="AGV48" s="694"/>
      <c r="AGW48" s="694"/>
      <c r="AGX48" s="694"/>
      <c r="AGY48" s="694"/>
      <c r="AGZ48" s="694"/>
      <c r="AHA48" s="694"/>
      <c r="AHB48" s="694"/>
      <c r="AHC48" s="694"/>
      <c r="AHD48" s="694"/>
      <c r="AHE48" s="694"/>
      <c r="AHF48" s="694"/>
      <c r="AHG48" s="694"/>
      <c r="AHH48" s="694"/>
      <c r="AHI48" s="694"/>
      <c r="AHJ48" s="694"/>
      <c r="AHK48" s="694"/>
      <c r="AHL48" s="694"/>
      <c r="AHM48" s="694"/>
      <c r="AHN48" s="694"/>
      <c r="AHO48" s="694"/>
      <c r="AHP48" s="694"/>
      <c r="AHQ48" s="694"/>
      <c r="AHR48" s="694"/>
      <c r="AHS48" s="694"/>
      <c r="AHT48" s="694"/>
      <c r="AHU48" s="694"/>
      <c r="AHV48" s="694"/>
      <c r="AHW48" s="694"/>
      <c r="AHX48" s="694"/>
      <c r="AHY48" s="694"/>
      <c r="AHZ48" s="694"/>
      <c r="AIA48" s="694"/>
      <c r="AIB48" s="694"/>
      <c r="AIC48" s="694"/>
      <c r="AID48" s="694"/>
      <c r="AIE48" s="694"/>
      <c r="AIF48" s="694"/>
      <c r="AIG48" s="694"/>
      <c r="AIH48" s="694"/>
      <c r="AII48" s="694"/>
      <c r="AIJ48" s="694"/>
      <c r="AIK48" s="694"/>
      <c r="AIL48" s="694"/>
      <c r="AIM48" s="694"/>
      <c r="AIN48" s="694"/>
      <c r="AIO48" s="694"/>
      <c r="AIP48" s="694"/>
      <c r="AIQ48" s="694"/>
      <c r="AIR48" s="694"/>
      <c r="AIS48" s="694"/>
      <c r="AIT48" s="694"/>
      <c r="AIU48" s="694"/>
      <c r="AIV48" s="694"/>
      <c r="AIW48" s="694"/>
      <c r="AIX48" s="694"/>
      <c r="AIY48" s="694"/>
      <c r="AIZ48" s="694"/>
      <c r="AJA48" s="694"/>
      <c r="AJB48" s="694"/>
      <c r="AJC48" s="694"/>
      <c r="AJD48" s="694"/>
      <c r="AJE48" s="694"/>
      <c r="AJF48" s="694"/>
      <c r="AJG48" s="694"/>
      <c r="AJH48" s="694"/>
      <c r="AJI48" s="694"/>
      <c r="AJJ48" s="694"/>
      <c r="AJK48" s="694"/>
      <c r="AJL48" s="694"/>
      <c r="AJM48" s="694"/>
      <c r="AJN48" s="694"/>
      <c r="AJO48" s="694"/>
      <c r="AJP48" s="694"/>
      <c r="AJQ48" s="694"/>
      <c r="AJR48" s="694"/>
      <c r="AJS48" s="694"/>
      <c r="AJT48" s="694"/>
      <c r="AJU48" s="694"/>
      <c r="AJV48" s="694"/>
      <c r="AJW48" s="694"/>
      <c r="AJX48" s="694"/>
      <c r="AJY48" s="694"/>
      <c r="AJZ48" s="694"/>
      <c r="AKA48" s="694"/>
      <c r="AKB48" s="694"/>
      <c r="AKC48" s="694"/>
      <c r="AKD48" s="694"/>
      <c r="AKE48" s="694"/>
      <c r="AKF48" s="694"/>
      <c r="AKG48" s="694"/>
      <c r="AKH48" s="694"/>
      <c r="AKI48" s="694"/>
      <c r="AKJ48" s="694"/>
    </row>
    <row r="49" spans="9:972">
      <c r="I49" s="738"/>
      <c r="J49" s="738"/>
      <c r="K49" s="738"/>
      <c r="L49" s="738"/>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c r="AY49" s="694"/>
      <c r="AZ49" s="694"/>
      <c r="BA49" s="694"/>
      <c r="BB49" s="694"/>
      <c r="BC49" s="694"/>
      <c r="BD49" s="694"/>
      <c r="BE49" s="694"/>
      <c r="BF49" s="694"/>
      <c r="BG49" s="694"/>
      <c r="BH49" s="694"/>
      <c r="BI49" s="694"/>
      <c r="BJ49" s="694"/>
      <c r="BK49" s="694"/>
      <c r="BL49" s="694"/>
      <c r="BM49" s="694"/>
      <c r="BN49" s="694"/>
      <c r="BO49" s="694"/>
      <c r="BP49" s="694"/>
      <c r="BQ49" s="694"/>
      <c r="BR49" s="694"/>
      <c r="BS49" s="694"/>
      <c r="BT49" s="694"/>
      <c r="BU49" s="694"/>
      <c r="BV49" s="694"/>
      <c r="BW49" s="694"/>
      <c r="BX49" s="694"/>
      <c r="BY49" s="694"/>
      <c r="BZ49" s="694"/>
      <c r="CA49" s="694"/>
      <c r="CB49" s="694"/>
      <c r="CC49" s="694"/>
      <c r="CD49" s="694"/>
      <c r="CE49" s="694"/>
      <c r="CF49" s="694"/>
      <c r="CG49" s="694"/>
      <c r="CH49" s="694"/>
      <c r="CI49" s="694"/>
      <c r="CJ49" s="694"/>
      <c r="CK49" s="694"/>
      <c r="CL49" s="694"/>
      <c r="CM49" s="694"/>
      <c r="CN49" s="694"/>
      <c r="CO49" s="694"/>
      <c r="CP49" s="694"/>
      <c r="CQ49" s="694"/>
      <c r="CR49" s="694"/>
      <c r="CS49" s="694"/>
      <c r="CT49" s="694"/>
      <c r="CU49" s="694"/>
      <c r="CV49" s="694"/>
      <c r="CW49" s="694"/>
      <c r="CX49" s="694"/>
      <c r="CY49" s="694"/>
      <c r="CZ49" s="694"/>
      <c r="DA49" s="694"/>
      <c r="DB49" s="694"/>
      <c r="DC49" s="694"/>
      <c r="DD49" s="694"/>
      <c r="DE49" s="694"/>
      <c r="DF49" s="694"/>
      <c r="DG49" s="694"/>
      <c r="DH49" s="694"/>
      <c r="DI49" s="694"/>
      <c r="DJ49" s="694"/>
      <c r="DK49" s="694"/>
      <c r="DL49" s="694"/>
      <c r="DM49" s="694"/>
      <c r="DN49" s="694"/>
      <c r="DO49" s="694"/>
      <c r="DP49" s="694"/>
      <c r="DQ49" s="694"/>
      <c r="DR49" s="694"/>
      <c r="DS49" s="694"/>
      <c r="DT49" s="694"/>
      <c r="DU49" s="694"/>
      <c r="DV49" s="694"/>
      <c r="DW49" s="694"/>
      <c r="DX49" s="694"/>
      <c r="DY49" s="694"/>
      <c r="DZ49" s="694"/>
      <c r="EA49" s="694"/>
      <c r="EB49" s="694"/>
      <c r="EC49" s="694"/>
      <c r="ED49" s="694"/>
      <c r="EE49" s="694"/>
      <c r="EF49" s="694"/>
      <c r="EG49" s="694"/>
      <c r="EH49" s="694"/>
      <c r="EI49" s="694"/>
      <c r="EJ49" s="694"/>
      <c r="EK49" s="694"/>
      <c r="EL49" s="694"/>
      <c r="EM49" s="694"/>
      <c r="EN49" s="694"/>
      <c r="EO49" s="694"/>
      <c r="EP49" s="694"/>
      <c r="EQ49" s="694"/>
      <c r="ER49" s="694"/>
      <c r="ES49" s="694"/>
      <c r="ET49" s="694"/>
      <c r="EU49" s="694"/>
      <c r="EV49" s="694"/>
      <c r="EW49" s="694"/>
      <c r="EX49" s="694"/>
      <c r="EY49" s="694"/>
      <c r="EZ49" s="694"/>
      <c r="FA49" s="694"/>
      <c r="FB49" s="694"/>
      <c r="FC49" s="694"/>
      <c r="FD49" s="694"/>
      <c r="FE49" s="694"/>
      <c r="FF49" s="694"/>
      <c r="FG49" s="694"/>
      <c r="FH49" s="694"/>
      <c r="FI49" s="694"/>
      <c r="FJ49" s="694"/>
      <c r="FK49" s="694"/>
      <c r="FL49" s="694"/>
      <c r="FM49" s="694"/>
      <c r="FN49" s="694"/>
      <c r="FO49" s="694"/>
      <c r="FP49" s="694"/>
      <c r="FQ49" s="694"/>
      <c r="FR49" s="694"/>
      <c r="FS49" s="694"/>
      <c r="FT49" s="694"/>
      <c r="FU49" s="694"/>
      <c r="FV49" s="694"/>
      <c r="FW49" s="694"/>
      <c r="FX49" s="694"/>
      <c r="FY49" s="694"/>
      <c r="FZ49" s="694"/>
      <c r="GA49" s="694"/>
      <c r="GB49" s="694"/>
      <c r="GC49" s="694"/>
      <c r="GD49" s="694"/>
      <c r="GE49" s="694"/>
      <c r="GF49" s="694"/>
      <c r="GG49" s="694"/>
      <c r="GH49" s="694"/>
      <c r="GI49" s="694"/>
      <c r="GJ49" s="694"/>
      <c r="GK49" s="694"/>
      <c r="GL49" s="694"/>
      <c r="GM49" s="694"/>
      <c r="GN49" s="694"/>
      <c r="GO49" s="694"/>
      <c r="GP49" s="694"/>
      <c r="GQ49" s="694"/>
      <c r="GR49" s="694"/>
      <c r="GS49" s="694"/>
      <c r="GT49" s="694"/>
      <c r="GU49" s="694"/>
      <c r="GV49" s="694"/>
      <c r="GW49" s="694"/>
      <c r="GX49" s="694"/>
      <c r="GY49" s="694"/>
      <c r="GZ49" s="694"/>
      <c r="HA49" s="694"/>
      <c r="HB49" s="694"/>
      <c r="HC49" s="694"/>
      <c r="HD49" s="694"/>
      <c r="HE49" s="694"/>
      <c r="HF49" s="694"/>
      <c r="HG49" s="694"/>
      <c r="HH49" s="694"/>
      <c r="HI49" s="694"/>
      <c r="HJ49" s="694"/>
      <c r="HK49" s="694"/>
      <c r="HL49" s="694"/>
      <c r="HM49" s="694"/>
      <c r="HN49" s="694"/>
      <c r="HO49" s="694"/>
      <c r="HP49" s="694"/>
      <c r="HQ49" s="694"/>
      <c r="HR49" s="694"/>
      <c r="HS49" s="694"/>
      <c r="HT49" s="694"/>
      <c r="HU49" s="694"/>
      <c r="HV49" s="694"/>
      <c r="HW49" s="694"/>
      <c r="HX49" s="694"/>
      <c r="HY49" s="694"/>
      <c r="HZ49" s="694"/>
      <c r="IA49" s="694"/>
      <c r="IB49" s="694"/>
      <c r="IC49" s="694"/>
      <c r="ID49" s="694"/>
      <c r="IE49" s="694"/>
      <c r="IF49" s="694"/>
      <c r="IG49" s="694"/>
      <c r="IH49" s="694"/>
      <c r="II49" s="694"/>
      <c r="IJ49" s="694"/>
      <c r="IK49" s="694"/>
      <c r="IL49" s="694"/>
      <c r="IM49" s="694"/>
      <c r="IN49" s="694"/>
      <c r="IO49" s="694"/>
      <c r="IP49" s="694"/>
      <c r="IQ49" s="694"/>
      <c r="IR49" s="694"/>
      <c r="IS49" s="694"/>
      <c r="IT49" s="694"/>
      <c r="IU49" s="694"/>
      <c r="IV49" s="694"/>
      <c r="IW49" s="694"/>
      <c r="IX49" s="694"/>
      <c r="IY49" s="694"/>
      <c r="IZ49" s="694"/>
      <c r="JA49" s="694"/>
      <c r="JB49" s="694"/>
      <c r="JC49" s="694"/>
      <c r="JD49" s="694"/>
      <c r="JE49" s="694"/>
      <c r="JF49" s="694"/>
      <c r="JG49" s="694"/>
      <c r="JH49" s="694"/>
      <c r="JI49" s="694"/>
      <c r="JJ49" s="694"/>
      <c r="JK49" s="694"/>
      <c r="JL49" s="694"/>
      <c r="JM49" s="694"/>
      <c r="JN49" s="694"/>
      <c r="JO49" s="694"/>
      <c r="JP49" s="694"/>
      <c r="JQ49" s="694"/>
      <c r="JR49" s="694"/>
      <c r="JS49" s="694"/>
      <c r="JT49" s="694"/>
      <c r="JU49" s="694"/>
      <c r="JV49" s="694"/>
      <c r="JW49" s="694"/>
      <c r="JX49" s="694"/>
      <c r="JY49" s="694"/>
      <c r="JZ49" s="694"/>
      <c r="KA49" s="694"/>
      <c r="KB49" s="694"/>
      <c r="KC49" s="694"/>
      <c r="KD49" s="694"/>
      <c r="KE49" s="694"/>
      <c r="KF49" s="694"/>
      <c r="KG49" s="694"/>
      <c r="KH49" s="694"/>
      <c r="KI49" s="694"/>
      <c r="KJ49" s="694"/>
      <c r="KK49" s="694"/>
      <c r="KL49" s="694"/>
      <c r="KM49" s="694"/>
      <c r="KN49" s="694"/>
      <c r="KO49" s="694"/>
      <c r="KP49" s="694"/>
      <c r="KQ49" s="694"/>
      <c r="KR49" s="694"/>
      <c r="KS49" s="694"/>
      <c r="KT49" s="694"/>
      <c r="KU49" s="694"/>
      <c r="KV49" s="694"/>
      <c r="KW49" s="694"/>
      <c r="KX49" s="694"/>
      <c r="KY49" s="694"/>
      <c r="KZ49" s="694"/>
      <c r="LA49" s="694"/>
      <c r="LB49" s="694"/>
      <c r="LC49" s="694"/>
      <c r="LD49" s="694"/>
      <c r="LE49" s="694"/>
      <c r="LF49" s="694"/>
      <c r="LG49" s="694"/>
      <c r="LH49" s="694"/>
      <c r="LI49" s="694"/>
      <c r="LJ49" s="694"/>
      <c r="LK49" s="694"/>
      <c r="LL49" s="694"/>
      <c r="LM49" s="694"/>
      <c r="LN49" s="694"/>
      <c r="LO49" s="694"/>
      <c r="LP49" s="694"/>
      <c r="LQ49" s="694"/>
      <c r="LR49" s="694"/>
      <c r="LS49" s="694"/>
      <c r="LT49" s="694"/>
      <c r="LU49" s="694"/>
      <c r="LV49" s="694"/>
      <c r="LW49" s="694"/>
      <c r="LX49" s="694"/>
      <c r="LY49" s="694"/>
      <c r="LZ49" s="694"/>
      <c r="MA49" s="694"/>
      <c r="MB49" s="694"/>
      <c r="MC49" s="694"/>
      <c r="MD49" s="694"/>
      <c r="ME49" s="694"/>
      <c r="MF49" s="694"/>
      <c r="MG49" s="694"/>
      <c r="MH49" s="694"/>
      <c r="MI49" s="694"/>
      <c r="MJ49" s="694"/>
      <c r="MK49" s="694"/>
      <c r="ML49" s="694"/>
      <c r="MM49" s="694"/>
      <c r="MN49" s="694"/>
      <c r="MO49" s="694"/>
      <c r="MP49" s="694"/>
      <c r="MQ49" s="694"/>
      <c r="MR49" s="694"/>
      <c r="MS49" s="694"/>
      <c r="MT49" s="694"/>
      <c r="MU49" s="694"/>
      <c r="MV49" s="694"/>
      <c r="MW49" s="694"/>
      <c r="MX49" s="694"/>
      <c r="MY49" s="694"/>
      <c r="MZ49" s="694"/>
      <c r="NA49" s="694"/>
      <c r="NB49" s="694"/>
      <c r="NC49" s="694"/>
      <c r="ND49" s="694"/>
      <c r="NE49" s="694"/>
      <c r="NF49" s="694"/>
      <c r="NG49" s="694"/>
      <c r="NH49" s="694"/>
      <c r="NI49" s="694"/>
      <c r="NJ49" s="694"/>
      <c r="NK49" s="694"/>
      <c r="NL49" s="694"/>
      <c r="NM49" s="694"/>
      <c r="NN49" s="694"/>
      <c r="NO49" s="694"/>
      <c r="NP49" s="694"/>
      <c r="NQ49" s="694"/>
      <c r="NR49" s="694"/>
      <c r="NS49" s="694"/>
      <c r="NT49" s="694"/>
      <c r="NU49" s="694"/>
      <c r="NV49" s="694"/>
      <c r="NW49" s="694"/>
      <c r="NX49" s="694"/>
      <c r="NY49" s="694"/>
      <c r="NZ49" s="694"/>
      <c r="OA49" s="694"/>
      <c r="OB49" s="694"/>
      <c r="OC49" s="694"/>
      <c r="OD49" s="694"/>
      <c r="OE49" s="694"/>
      <c r="OF49" s="694"/>
      <c r="OG49" s="694"/>
      <c r="OH49" s="694"/>
      <c r="OI49" s="694"/>
      <c r="OJ49" s="694"/>
      <c r="OK49" s="694"/>
      <c r="OL49" s="694"/>
      <c r="OM49" s="694"/>
      <c r="ON49" s="694"/>
      <c r="OO49" s="694"/>
      <c r="OP49" s="694"/>
      <c r="OQ49" s="694"/>
      <c r="OR49" s="694"/>
      <c r="OS49" s="694"/>
      <c r="OT49" s="694"/>
      <c r="OU49" s="694"/>
      <c r="OV49" s="694"/>
      <c r="OW49" s="694"/>
      <c r="OX49" s="694"/>
      <c r="OY49" s="694"/>
      <c r="OZ49" s="694"/>
      <c r="PA49" s="694"/>
      <c r="PB49" s="694"/>
      <c r="PC49" s="694"/>
      <c r="PD49" s="694"/>
      <c r="PE49" s="694"/>
      <c r="PF49" s="694"/>
      <c r="PG49" s="694"/>
      <c r="PH49" s="694"/>
      <c r="PI49" s="694"/>
      <c r="PJ49" s="694"/>
      <c r="PK49" s="694"/>
      <c r="PL49" s="694"/>
      <c r="PM49" s="694"/>
      <c r="PN49" s="694"/>
      <c r="PO49" s="694"/>
      <c r="PP49" s="694"/>
      <c r="PQ49" s="694"/>
      <c r="PR49" s="694"/>
      <c r="PS49" s="694"/>
      <c r="PT49" s="694"/>
      <c r="PU49" s="694"/>
      <c r="PV49" s="694"/>
      <c r="PW49" s="694"/>
      <c r="PX49" s="694"/>
      <c r="PY49" s="694"/>
      <c r="PZ49" s="694"/>
      <c r="QA49" s="694"/>
      <c r="QB49" s="694"/>
      <c r="QC49" s="694"/>
      <c r="QD49" s="694"/>
      <c r="QE49" s="694"/>
      <c r="QF49" s="694"/>
      <c r="QG49" s="694"/>
      <c r="QH49" s="694"/>
      <c r="QI49" s="694"/>
      <c r="QJ49" s="694"/>
      <c r="QK49" s="694"/>
      <c r="QL49" s="694"/>
      <c r="QM49" s="694"/>
      <c r="QN49" s="694"/>
      <c r="QO49" s="694"/>
      <c r="QP49" s="694"/>
      <c r="QQ49" s="694"/>
      <c r="QR49" s="694"/>
      <c r="QS49" s="694"/>
      <c r="QT49" s="694"/>
      <c r="QU49" s="694"/>
      <c r="QV49" s="694"/>
      <c r="QW49" s="694"/>
      <c r="QX49" s="694"/>
      <c r="QY49" s="694"/>
      <c r="QZ49" s="694"/>
      <c r="RA49" s="694"/>
      <c r="RB49" s="694"/>
      <c r="RC49" s="694"/>
      <c r="RD49" s="694"/>
      <c r="RE49" s="694"/>
      <c r="RF49" s="694"/>
      <c r="RG49" s="694"/>
      <c r="RH49" s="694"/>
      <c r="RI49" s="694"/>
      <c r="RJ49" s="694"/>
      <c r="RK49" s="694"/>
      <c r="RL49" s="694"/>
      <c r="RM49" s="694"/>
      <c r="RN49" s="694"/>
      <c r="RO49" s="694"/>
      <c r="RP49" s="694"/>
      <c r="RQ49" s="694"/>
      <c r="RR49" s="694"/>
      <c r="RS49" s="694"/>
      <c r="RT49" s="694"/>
      <c r="RU49" s="694"/>
      <c r="RV49" s="694"/>
      <c r="RW49" s="694"/>
      <c r="RX49" s="694"/>
      <c r="RY49" s="694"/>
      <c r="RZ49" s="694"/>
      <c r="SA49" s="694"/>
      <c r="SB49" s="694"/>
      <c r="SC49" s="694"/>
      <c r="SD49" s="694"/>
      <c r="SE49" s="694"/>
      <c r="SF49" s="694"/>
      <c r="SG49" s="694"/>
      <c r="SH49" s="694"/>
      <c r="SI49" s="694"/>
      <c r="SJ49" s="694"/>
      <c r="SK49" s="694"/>
      <c r="SL49" s="694"/>
      <c r="SM49" s="694"/>
      <c r="SN49" s="694"/>
      <c r="SO49" s="694"/>
      <c r="SP49" s="694"/>
      <c r="SQ49" s="694"/>
      <c r="SR49" s="694"/>
      <c r="SS49" s="694"/>
      <c r="ST49" s="694"/>
      <c r="SU49" s="694"/>
      <c r="SV49" s="694"/>
      <c r="SW49" s="694"/>
      <c r="SX49" s="694"/>
      <c r="SY49" s="694"/>
      <c r="SZ49" s="694"/>
      <c r="TA49" s="694"/>
      <c r="TB49" s="694"/>
      <c r="TC49" s="694"/>
      <c r="TD49" s="694"/>
      <c r="TE49" s="694"/>
      <c r="TF49" s="694"/>
      <c r="TG49" s="694"/>
      <c r="TH49" s="694"/>
      <c r="TI49" s="694"/>
      <c r="TJ49" s="694"/>
      <c r="TK49" s="694"/>
      <c r="TL49" s="694"/>
      <c r="TM49" s="694"/>
      <c r="TN49" s="694"/>
      <c r="TO49" s="694"/>
      <c r="TP49" s="694"/>
      <c r="TQ49" s="694"/>
      <c r="TR49" s="694"/>
      <c r="TS49" s="694"/>
      <c r="TT49" s="694"/>
      <c r="TU49" s="694"/>
      <c r="TV49" s="694"/>
      <c r="TW49" s="694"/>
      <c r="TX49" s="694"/>
      <c r="TY49" s="694"/>
      <c r="TZ49" s="694"/>
      <c r="UA49" s="694"/>
      <c r="UB49" s="694"/>
      <c r="UC49" s="694"/>
      <c r="UD49" s="694"/>
      <c r="UE49" s="694"/>
      <c r="UF49" s="694"/>
      <c r="UG49" s="694"/>
      <c r="UH49" s="694"/>
      <c r="UI49" s="694"/>
      <c r="UJ49" s="694"/>
      <c r="UK49" s="694"/>
      <c r="UL49" s="694"/>
      <c r="UM49" s="694"/>
      <c r="UN49" s="694"/>
      <c r="UO49" s="694"/>
      <c r="UP49" s="694"/>
      <c r="UQ49" s="694"/>
      <c r="UR49" s="694"/>
      <c r="US49" s="694"/>
      <c r="UT49" s="694"/>
      <c r="UU49" s="694"/>
      <c r="UV49" s="694"/>
      <c r="UW49" s="694"/>
      <c r="UX49" s="694"/>
      <c r="UY49" s="694"/>
      <c r="UZ49" s="694"/>
      <c r="VA49" s="694"/>
      <c r="VB49" s="694"/>
      <c r="VC49" s="694"/>
      <c r="VD49" s="694"/>
      <c r="VE49" s="694"/>
      <c r="VF49" s="694"/>
      <c r="VG49" s="694"/>
      <c r="VH49" s="694"/>
      <c r="VI49" s="694"/>
      <c r="VJ49" s="694"/>
      <c r="VK49" s="694"/>
      <c r="VL49" s="694"/>
      <c r="VM49" s="694"/>
      <c r="VN49" s="694"/>
      <c r="VO49" s="694"/>
      <c r="VP49" s="694"/>
      <c r="VQ49" s="694"/>
      <c r="VR49" s="694"/>
      <c r="VS49" s="694"/>
      <c r="VT49" s="694"/>
      <c r="VU49" s="694"/>
      <c r="VV49" s="694"/>
      <c r="VW49" s="694"/>
      <c r="VX49" s="694"/>
      <c r="VY49" s="694"/>
      <c r="VZ49" s="694"/>
      <c r="WA49" s="694"/>
      <c r="WB49" s="694"/>
      <c r="WC49" s="694"/>
      <c r="WD49" s="694"/>
      <c r="WE49" s="694"/>
      <c r="WF49" s="694"/>
      <c r="WG49" s="694"/>
      <c r="WH49" s="694"/>
      <c r="WI49" s="694"/>
      <c r="WJ49" s="694"/>
      <c r="WK49" s="694"/>
      <c r="WL49" s="694"/>
      <c r="WM49" s="694"/>
      <c r="WN49" s="694"/>
      <c r="WO49" s="694"/>
      <c r="WP49" s="694"/>
      <c r="WQ49" s="694"/>
      <c r="WR49" s="694"/>
      <c r="WS49" s="694"/>
      <c r="WT49" s="694"/>
      <c r="WU49" s="694"/>
      <c r="WV49" s="694"/>
      <c r="WW49" s="694"/>
      <c r="WX49" s="694"/>
      <c r="WY49" s="694"/>
      <c r="WZ49" s="694"/>
      <c r="XA49" s="694"/>
      <c r="XB49" s="694"/>
      <c r="XC49" s="694"/>
      <c r="XD49" s="694"/>
      <c r="XE49" s="694"/>
      <c r="XF49" s="694"/>
      <c r="XG49" s="694"/>
      <c r="XH49" s="694"/>
      <c r="XI49" s="694"/>
      <c r="XJ49" s="694"/>
      <c r="XK49" s="694"/>
      <c r="XL49" s="694"/>
      <c r="XM49" s="694"/>
      <c r="XN49" s="694"/>
      <c r="XO49" s="694"/>
      <c r="XP49" s="694"/>
      <c r="XQ49" s="694"/>
      <c r="XR49" s="694"/>
      <c r="XS49" s="694"/>
      <c r="XT49" s="694"/>
      <c r="XU49" s="694"/>
      <c r="XV49" s="694"/>
      <c r="XW49" s="694"/>
      <c r="XX49" s="694"/>
      <c r="XY49" s="694"/>
      <c r="XZ49" s="694"/>
      <c r="YA49" s="694"/>
      <c r="YB49" s="694"/>
      <c r="YC49" s="694"/>
      <c r="YD49" s="694"/>
      <c r="YE49" s="694"/>
      <c r="YF49" s="694"/>
      <c r="YG49" s="694"/>
      <c r="YH49" s="694"/>
      <c r="YI49" s="694"/>
      <c r="YJ49" s="694"/>
      <c r="YK49" s="694"/>
      <c r="YL49" s="694"/>
      <c r="YM49" s="694"/>
      <c r="YN49" s="694"/>
      <c r="YO49" s="694"/>
      <c r="YP49" s="694"/>
      <c r="YQ49" s="694"/>
      <c r="YR49" s="694"/>
      <c r="YS49" s="694"/>
      <c r="YT49" s="694"/>
      <c r="YU49" s="694"/>
      <c r="YV49" s="694"/>
      <c r="YW49" s="694"/>
      <c r="YX49" s="694"/>
      <c r="YY49" s="694"/>
      <c r="YZ49" s="694"/>
      <c r="ZA49" s="694"/>
      <c r="ZB49" s="694"/>
      <c r="ZC49" s="694"/>
      <c r="ZD49" s="694"/>
      <c r="ZE49" s="694"/>
      <c r="ZF49" s="694"/>
      <c r="ZG49" s="694"/>
      <c r="ZH49" s="694"/>
      <c r="ZI49" s="694"/>
      <c r="ZJ49" s="694"/>
      <c r="ZK49" s="694"/>
      <c r="ZL49" s="694"/>
      <c r="ZM49" s="694"/>
      <c r="ZN49" s="694"/>
      <c r="ZO49" s="694"/>
      <c r="ZP49" s="694"/>
      <c r="ZQ49" s="694"/>
      <c r="ZR49" s="694"/>
      <c r="ZS49" s="694"/>
      <c r="ZT49" s="694"/>
      <c r="ZU49" s="694"/>
      <c r="ZV49" s="694"/>
      <c r="ZW49" s="694"/>
      <c r="ZX49" s="694"/>
      <c r="ZY49" s="694"/>
      <c r="ZZ49" s="694"/>
      <c r="AAA49" s="694"/>
      <c r="AAB49" s="694"/>
      <c r="AAC49" s="694"/>
      <c r="AAD49" s="694"/>
      <c r="AAE49" s="694"/>
      <c r="AAF49" s="694"/>
      <c r="AAG49" s="694"/>
      <c r="AAH49" s="694"/>
      <c r="AAI49" s="694"/>
      <c r="AAJ49" s="694"/>
      <c r="AAK49" s="694"/>
      <c r="AAL49" s="694"/>
      <c r="AAM49" s="694"/>
      <c r="AAN49" s="694"/>
      <c r="AAO49" s="694"/>
      <c r="AAP49" s="694"/>
      <c r="AAQ49" s="694"/>
      <c r="AAR49" s="694"/>
      <c r="AAS49" s="694"/>
      <c r="AAT49" s="694"/>
      <c r="AAU49" s="694"/>
      <c r="AAV49" s="694"/>
      <c r="AAW49" s="694"/>
      <c r="AAX49" s="694"/>
      <c r="AAY49" s="694"/>
      <c r="AAZ49" s="694"/>
      <c r="ABA49" s="694"/>
      <c r="ABB49" s="694"/>
      <c r="ABC49" s="694"/>
      <c r="ABD49" s="694"/>
      <c r="ABE49" s="694"/>
      <c r="ABF49" s="694"/>
      <c r="ABG49" s="694"/>
      <c r="ABH49" s="694"/>
      <c r="ABI49" s="694"/>
      <c r="ABJ49" s="694"/>
      <c r="ABK49" s="694"/>
      <c r="ABL49" s="694"/>
      <c r="ABM49" s="694"/>
      <c r="ABN49" s="694"/>
      <c r="ABO49" s="694"/>
      <c r="ABP49" s="694"/>
      <c r="ABQ49" s="694"/>
      <c r="ABR49" s="694"/>
      <c r="ABS49" s="694"/>
      <c r="ABT49" s="694"/>
      <c r="ABU49" s="694"/>
      <c r="ABV49" s="694"/>
      <c r="ABW49" s="694"/>
      <c r="ABX49" s="694"/>
      <c r="ABY49" s="694"/>
      <c r="ABZ49" s="694"/>
      <c r="ACA49" s="694"/>
      <c r="ACB49" s="694"/>
      <c r="ACC49" s="694"/>
      <c r="ACD49" s="694"/>
      <c r="ACE49" s="694"/>
      <c r="ACF49" s="694"/>
      <c r="ACG49" s="694"/>
      <c r="ACH49" s="694"/>
      <c r="ACI49" s="694"/>
      <c r="ACJ49" s="694"/>
      <c r="ACK49" s="694"/>
      <c r="ACL49" s="694"/>
      <c r="ACM49" s="694"/>
      <c r="ACN49" s="694"/>
      <c r="ACO49" s="694"/>
      <c r="ACP49" s="694"/>
      <c r="ACQ49" s="694"/>
      <c r="ACR49" s="694"/>
      <c r="ACS49" s="694"/>
      <c r="ACT49" s="694"/>
      <c r="ACU49" s="694"/>
      <c r="ACV49" s="694"/>
      <c r="ACW49" s="694"/>
      <c r="ACX49" s="694"/>
      <c r="ACY49" s="694"/>
      <c r="ACZ49" s="694"/>
      <c r="ADA49" s="694"/>
      <c r="ADB49" s="694"/>
      <c r="ADC49" s="694"/>
      <c r="ADD49" s="694"/>
      <c r="ADE49" s="694"/>
      <c r="ADF49" s="694"/>
      <c r="ADG49" s="694"/>
      <c r="ADH49" s="694"/>
      <c r="ADI49" s="694"/>
      <c r="ADJ49" s="694"/>
      <c r="ADK49" s="694"/>
      <c r="ADL49" s="694"/>
      <c r="ADM49" s="694"/>
      <c r="ADN49" s="694"/>
      <c r="ADO49" s="694"/>
      <c r="ADP49" s="694"/>
      <c r="ADQ49" s="694"/>
      <c r="ADR49" s="694"/>
      <c r="ADS49" s="694"/>
      <c r="ADT49" s="694"/>
      <c r="ADU49" s="694"/>
      <c r="ADV49" s="694"/>
      <c r="ADW49" s="694"/>
      <c r="ADX49" s="694"/>
      <c r="ADY49" s="694"/>
      <c r="ADZ49" s="694"/>
      <c r="AEA49" s="694"/>
      <c r="AEB49" s="694"/>
      <c r="AEC49" s="694"/>
      <c r="AED49" s="694"/>
      <c r="AEE49" s="694"/>
      <c r="AEF49" s="694"/>
      <c r="AEG49" s="694"/>
      <c r="AEH49" s="694"/>
      <c r="AEI49" s="694"/>
      <c r="AEJ49" s="694"/>
      <c r="AEK49" s="694"/>
      <c r="AEL49" s="694"/>
      <c r="AEM49" s="694"/>
      <c r="AEN49" s="694"/>
      <c r="AEO49" s="694"/>
      <c r="AEP49" s="694"/>
      <c r="AEQ49" s="694"/>
      <c r="AER49" s="694"/>
      <c r="AES49" s="694"/>
      <c r="AET49" s="694"/>
      <c r="AEU49" s="694"/>
      <c r="AEV49" s="694"/>
      <c r="AEW49" s="694"/>
      <c r="AEX49" s="694"/>
      <c r="AEY49" s="694"/>
      <c r="AEZ49" s="694"/>
      <c r="AFA49" s="694"/>
      <c r="AFB49" s="694"/>
      <c r="AFC49" s="694"/>
      <c r="AFD49" s="694"/>
      <c r="AFE49" s="694"/>
      <c r="AFF49" s="694"/>
      <c r="AFG49" s="694"/>
      <c r="AFH49" s="694"/>
      <c r="AFI49" s="694"/>
      <c r="AFJ49" s="694"/>
      <c r="AFK49" s="694"/>
      <c r="AFL49" s="694"/>
      <c r="AFM49" s="694"/>
      <c r="AFN49" s="694"/>
      <c r="AFO49" s="694"/>
      <c r="AFP49" s="694"/>
      <c r="AFQ49" s="694"/>
      <c r="AFR49" s="694"/>
      <c r="AFS49" s="694"/>
      <c r="AFT49" s="694"/>
      <c r="AFU49" s="694"/>
      <c r="AFV49" s="694"/>
      <c r="AFW49" s="694"/>
      <c r="AFX49" s="694"/>
      <c r="AFY49" s="694"/>
      <c r="AFZ49" s="694"/>
      <c r="AGA49" s="694"/>
      <c r="AGB49" s="694"/>
      <c r="AGC49" s="694"/>
      <c r="AGD49" s="694"/>
      <c r="AGE49" s="694"/>
      <c r="AGF49" s="694"/>
      <c r="AGG49" s="694"/>
      <c r="AGH49" s="694"/>
      <c r="AGI49" s="694"/>
      <c r="AGJ49" s="694"/>
      <c r="AGK49" s="694"/>
      <c r="AGL49" s="694"/>
      <c r="AGM49" s="694"/>
      <c r="AGN49" s="694"/>
      <c r="AGO49" s="694"/>
      <c r="AGP49" s="694"/>
      <c r="AGQ49" s="694"/>
      <c r="AGR49" s="694"/>
      <c r="AGS49" s="694"/>
      <c r="AGT49" s="694"/>
      <c r="AGU49" s="694"/>
      <c r="AGV49" s="694"/>
      <c r="AGW49" s="694"/>
      <c r="AGX49" s="694"/>
      <c r="AGY49" s="694"/>
      <c r="AGZ49" s="694"/>
      <c r="AHA49" s="694"/>
      <c r="AHB49" s="694"/>
      <c r="AHC49" s="694"/>
      <c r="AHD49" s="694"/>
      <c r="AHE49" s="694"/>
      <c r="AHF49" s="694"/>
      <c r="AHG49" s="694"/>
      <c r="AHH49" s="694"/>
      <c r="AHI49" s="694"/>
      <c r="AHJ49" s="694"/>
      <c r="AHK49" s="694"/>
      <c r="AHL49" s="694"/>
      <c r="AHM49" s="694"/>
      <c r="AHN49" s="694"/>
      <c r="AHO49" s="694"/>
      <c r="AHP49" s="694"/>
      <c r="AHQ49" s="694"/>
      <c r="AHR49" s="694"/>
      <c r="AHS49" s="694"/>
      <c r="AHT49" s="694"/>
      <c r="AHU49" s="694"/>
      <c r="AHV49" s="694"/>
      <c r="AHW49" s="694"/>
      <c r="AHX49" s="694"/>
      <c r="AHY49" s="694"/>
      <c r="AHZ49" s="694"/>
      <c r="AIA49" s="694"/>
      <c r="AIB49" s="694"/>
      <c r="AIC49" s="694"/>
      <c r="AID49" s="694"/>
      <c r="AIE49" s="694"/>
      <c r="AIF49" s="694"/>
      <c r="AIG49" s="694"/>
      <c r="AIH49" s="694"/>
      <c r="AII49" s="694"/>
      <c r="AIJ49" s="694"/>
      <c r="AIK49" s="694"/>
      <c r="AIL49" s="694"/>
      <c r="AIM49" s="694"/>
      <c r="AIN49" s="694"/>
      <c r="AIO49" s="694"/>
      <c r="AIP49" s="694"/>
      <c r="AIQ49" s="694"/>
      <c r="AIR49" s="694"/>
      <c r="AIS49" s="694"/>
      <c r="AIT49" s="694"/>
      <c r="AIU49" s="694"/>
      <c r="AIV49" s="694"/>
      <c r="AIW49" s="694"/>
      <c r="AIX49" s="694"/>
      <c r="AIY49" s="694"/>
      <c r="AIZ49" s="694"/>
      <c r="AJA49" s="694"/>
      <c r="AJB49" s="694"/>
      <c r="AJC49" s="694"/>
      <c r="AJD49" s="694"/>
      <c r="AJE49" s="694"/>
      <c r="AJF49" s="694"/>
      <c r="AJG49" s="694"/>
      <c r="AJH49" s="694"/>
      <c r="AJI49" s="694"/>
      <c r="AJJ49" s="694"/>
      <c r="AJK49" s="694"/>
      <c r="AJL49" s="694"/>
      <c r="AJM49" s="694"/>
      <c r="AJN49" s="694"/>
      <c r="AJO49" s="694"/>
      <c r="AJP49" s="694"/>
      <c r="AJQ49" s="694"/>
      <c r="AJR49" s="694"/>
      <c r="AJS49" s="694"/>
      <c r="AJT49" s="694"/>
      <c r="AJU49" s="694"/>
      <c r="AJV49" s="694"/>
      <c r="AJW49" s="694"/>
      <c r="AJX49" s="694"/>
      <c r="AJY49" s="694"/>
      <c r="AJZ49" s="694"/>
      <c r="AKA49" s="694"/>
      <c r="AKB49" s="694"/>
      <c r="AKC49" s="694"/>
      <c r="AKD49" s="694"/>
      <c r="AKE49" s="694"/>
      <c r="AKF49" s="694"/>
      <c r="AKG49" s="694"/>
      <c r="AKH49" s="694"/>
      <c r="AKI49" s="694"/>
      <c r="AKJ49" s="694"/>
    </row>
    <row r="50" spans="9:972">
      <c r="I50" s="738"/>
      <c r="J50" s="738"/>
      <c r="K50" s="738"/>
      <c r="L50" s="738"/>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c r="AY50" s="694"/>
      <c r="AZ50" s="694"/>
      <c r="BA50" s="694"/>
      <c r="BB50" s="694"/>
      <c r="BC50" s="694"/>
      <c r="BD50" s="694"/>
      <c r="BE50" s="694"/>
      <c r="BF50" s="694"/>
      <c r="BG50" s="694"/>
      <c r="BH50" s="694"/>
      <c r="BI50" s="694"/>
      <c r="BJ50" s="694"/>
      <c r="BK50" s="694"/>
      <c r="BL50" s="694"/>
      <c r="BM50" s="694"/>
      <c r="BN50" s="694"/>
      <c r="BO50" s="694"/>
      <c r="BP50" s="694"/>
      <c r="BQ50" s="694"/>
      <c r="BR50" s="694"/>
      <c r="BS50" s="694"/>
      <c r="BT50" s="694"/>
      <c r="BU50" s="694"/>
      <c r="BV50" s="694"/>
      <c r="BW50" s="694"/>
      <c r="BX50" s="694"/>
      <c r="BY50" s="694"/>
      <c r="BZ50" s="694"/>
      <c r="CA50" s="694"/>
      <c r="CB50" s="694"/>
      <c r="CC50" s="694"/>
      <c r="CD50" s="694"/>
      <c r="CE50" s="694"/>
      <c r="CF50" s="694"/>
      <c r="CG50" s="694"/>
      <c r="CH50" s="694"/>
      <c r="CI50" s="694"/>
      <c r="CJ50" s="694"/>
      <c r="CK50" s="694"/>
      <c r="CL50" s="694"/>
      <c r="CM50" s="694"/>
      <c r="CN50" s="694"/>
      <c r="CO50" s="694"/>
      <c r="CP50" s="694"/>
      <c r="CQ50" s="694"/>
      <c r="CR50" s="694"/>
      <c r="CS50" s="694"/>
      <c r="CT50" s="694"/>
      <c r="CU50" s="694"/>
      <c r="CV50" s="694"/>
      <c r="CW50" s="694"/>
      <c r="CX50" s="694"/>
      <c r="CY50" s="694"/>
      <c r="CZ50" s="694"/>
      <c r="DA50" s="694"/>
      <c r="DB50" s="694"/>
      <c r="DC50" s="694"/>
      <c r="DD50" s="694"/>
      <c r="DE50" s="694"/>
      <c r="DF50" s="694"/>
      <c r="DG50" s="694"/>
      <c r="DH50" s="694"/>
      <c r="DI50" s="694"/>
      <c r="DJ50" s="694"/>
      <c r="DK50" s="694"/>
      <c r="DL50" s="694"/>
      <c r="DM50" s="694"/>
      <c r="DN50" s="694"/>
      <c r="DO50" s="694"/>
      <c r="DP50" s="694"/>
      <c r="DQ50" s="694"/>
      <c r="DR50" s="694"/>
      <c r="DS50" s="694"/>
      <c r="DT50" s="694"/>
      <c r="DU50" s="694"/>
      <c r="DV50" s="694"/>
      <c r="DW50" s="694"/>
      <c r="DX50" s="694"/>
      <c r="DY50" s="694"/>
      <c r="DZ50" s="694"/>
      <c r="EA50" s="694"/>
      <c r="EB50" s="694"/>
      <c r="EC50" s="694"/>
      <c r="ED50" s="694"/>
      <c r="EE50" s="694"/>
      <c r="EF50" s="694"/>
      <c r="EG50" s="694"/>
      <c r="EH50" s="694"/>
      <c r="EI50" s="694"/>
      <c r="EJ50" s="694"/>
      <c r="EK50" s="694"/>
      <c r="EL50" s="694"/>
      <c r="EM50" s="694"/>
      <c r="EN50" s="694"/>
      <c r="EO50" s="694"/>
      <c r="EP50" s="694"/>
      <c r="EQ50" s="694"/>
      <c r="ER50" s="694"/>
      <c r="ES50" s="694"/>
      <c r="ET50" s="694"/>
      <c r="EU50" s="694"/>
      <c r="EV50" s="694"/>
      <c r="EW50" s="694"/>
      <c r="EX50" s="694"/>
      <c r="EY50" s="694"/>
      <c r="EZ50" s="694"/>
      <c r="FA50" s="694"/>
      <c r="FB50" s="694"/>
      <c r="FC50" s="694"/>
      <c r="FD50" s="694"/>
      <c r="FE50" s="694"/>
      <c r="FF50" s="694"/>
      <c r="FG50" s="694"/>
      <c r="FH50" s="694"/>
      <c r="FI50" s="694"/>
      <c r="FJ50" s="694"/>
      <c r="FK50" s="694"/>
      <c r="FL50" s="694"/>
      <c r="FM50" s="694"/>
      <c r="FN50" s="694"/>
      <c r="FO50" s="694"/>
      <c r="FP50" s="694"/>
      <c r="FQ50" s="694"/>
      <c r="FR50" s="694"/>
      <c r="FS50" s="694"/>
      <c r="FT50" s="694"/>
      <c r="FU50" s="694"/>
      <c r="FV50" s="694"/>
      <c r="FW50" s="694"/>
      <c r="FX50" s="694"/>
      <c r="FY50" s="694"/>
      <c r="FZ50" s="694"/>
      <c r="GA50" s="694"/>
      <c r="GB50" s="694"/>
      <c r="GC50" s="694"/>
      <c r="GD50" s="694"/>
      <c r="GE50" s="694"/>
      <c r="GF50" s="694"/>
      <c r="GG50" s="694"/>
      <c r="GH50" s="694"/>
      <c r="GI50" s="694"/>
      <c r="GJ50" s="694"/>
      <c r="GK50" s="694"/>
      <c r="GL50" s="694"/>
      <c r="GM50" s="694"/>
      <c r="GN50" s="694"/>
      <c r="GO50" s="694"/>
      <c r="GP50" s="694"/>
      <c r="GQ50" s="694"/>
      <c r="GR50" s="694"/>
      <c r="GS50" s="694"/>
      <c r="GT50" s="694"/>
      <c r="GU50" s="694"/>
      <c r="GV50" s="694"/>
      <c r="GW50" s="694"/>
      <c r="GX50" s="694"/>
      <c r="GY50" s="694"/>
      <c r="GZ50" s="694"/>
      <c r="HA50" s="694"/>
      <c r="HB50" s="694"/>
      <c r="HC50" s="694"/>
      <c r="HD50" s="694"/>
      <c r="HE50" s="694"/>
      <c r="HF50" s="694"/>
      <c r="HG50" s="694"/>
      <c r="HH50" s="694"/>
      <c r="HI50" s="694"/>
      <c r="HJ50" s="694"/>
      <c r="HK50" s="694"/>
      <c r="HL50" s="694"/>
      <c r="HM50" s="694"/>
      <c r="HN50" s="694"/>
      <c r="HO50" s="694"/>
      <c r="HP50" s="694"/>
      <c r="HQ50" s="694"/>
      <c r="HR50" s="694"/>
      <c r="HS50" s="694"/>
      <c r="HT50" s="694"/>
      <c r="HU50" s="694"/>
      <c r="HV50" s="694"/>
      <c r="HW50" s="694"/>
      <c r="HX50" s="694"/>
      <c r="HY50" s="694"/>
      <c r="HZ50" s="694"/>
      <c r="IA50" s="694"/>
      <c r="IB50" s="694"/>
      <c r="IC50" s="694"/>
      <c r="ID50" s="694"/>
      <c r="IE50" s="694"/>
      <c r="IF50" s="694"/>
      <c r="IG50" s="694"/>
      <c r="IH50" s="694"/>
      <c r="II50" s="694"/>
      <c r="IJ50" s="694"/>
      <c r="IK50" s="694"/>
      <c r="IL50" s="694"/>
      <c r="IM50" s="694"/>
      <c r="IN50" s="694"/>
      <c r="IO50" s="694"/>
      <c r="IP50" s="694"/>
      <c r="IQ50" s="694"/>
      <c r="IR50" s="694"/>
      <c r="IS50" s="694"/>
      <c r="IT50" s="694"/>
      <c r="IU50" s="694"/>
      <c r="IV50" s="694"/>
      <c r="IW50" s="694"/>
      <c r="IX50" s="694"/>
      <c r="IY50" s="694"/>
      <c r="IZ50" s="694"/>
      <c r="JA50" s="694"/>
      <c r="JB50" s="694"/>
      <c r="JC50" s="694"/>
      <c r="JD50" s="694"/>
      <c r="JE50" s="694"/>
      <c r="JF50" s="694"/>
      <c r="JG50" s="694"/>
      <c r="JH50" s="694"/>
      <c r="JI50" s="694"/>
      <c r="JJ50" s="694"/>
      <c r="JK50" s="694"/>
      <c r="JL50" s="694"/>
      <c r="JM50" s="694"/>
      <c r="JN50" s="694"/>
      <c r="JO50" s="694"/>
      <c r="JP50" s="694"/>
      <c r="JQ50" s="694"/>
      <c r="JR50" s="694"/>
      <c r="JS50" s="694"/>
      <c r="JT50" s="694"/>
      <c r="JU50" s="694"/>
      <c r="JV50" s="694"/>
      <c r="JW50" s="694"/>
      <c r="JX50" s="694"/>
      <c r="JY50" s="694"/>
      <c r="JZ50" s="694"/>
      <c r="KA50" s="694"/>
      <c r="KB50" s="694"/>
      <c r="KC50" s="694"/>
      <c r="KD50" s="694"/>
      <c r="KE50" s="694"/>
      <c r="KF50" s="694"/>
      <c r="KG50" s="694"/>
      <c r="KH50" s="694"/>
      <c r="KI50" s="694"/>
      <c r="KJ50" s="694"/>
      <c r="KK50" s="694"/>
      <c r="KL50" s="694"/>
      <c r="KM50" s="694"/>
      <c r="KN50" s="694"/>
      <c r="KO50" s="694"/>
      <c r="KP50" s="694"/>
      <c r="KQ50" s="694"/>
      <c r="KR50" s="694"/>
      <c r="KS50" s="694"/>
      <c r="KT50" s="694"/>
      <c r="KU50" s="694"/>
      <c r="KV50" s="694"/>
      <c r="KW50" s="694"/>
      <c r="KX50" s="694"/>
      <c r="KY50" s="694"/>
      <c r="KZ50" s="694"/>
      <c r="LA50" s="694"/>
      <c r="LB50" s="694"/>
      <c r="LC50" s="694"/>
      <c r="LD50" s="694"/>
      <c r="LE50" s="694"/>
      <c r="LF50" s="694"/>
      <c r="LG50" s="694"/>
      <c r="LH50" s="694"/>
      <c r="LI50" s="694"/>
      <c r="LJ50" s="694"/>
      <c r="LK50" s="694"/>
      <c r="LL50" s="694"/>
      <c r="LM50" s="694"/>
      <c r="LN50" s="694"/>
      <c r="LO50" s="694"/>
      <c r="LP50" s="694"/>
      <c r="LQ50" s="694"/>
      <c r="LR50" s="694"/>
      <c r="LS50" s="694"/>
      <c r="LT50" s="694"/>
      <c r="LU50" s="694"/>
      <c r="LV50" s="694"/>
      <c r="LW50" s="694"/>
      <c r="LX50" s="694"/>
      <c r="LY50" s="694"/>
      <c r="LZ50" s="694"/>
      <c r="MA50" s="694"/>
      <c r="MB50" s="694"/>
      <c r="MC50" s="694"/>
      <c r="MD50" s="694"/>
      <c r="ME50" s="694"/>
      <c r="MF50" s="694"/>
      <c r="MG50" s="694"/>
      <c r="MH50" s="694"/>
      <c r="MI50" s="694"/>
      <c r="MJ50" s="694"/>
      <c r="MK50" s="694"/>
      <c r="ML50" s="694"/>
      <c r="MM50" s="694"/>
      <c r="MN50" s="694"/>
      <c r="MO50" s="694"/>
      <c r="MP50" s="694"/>
      <c r="MQ50" s="694"/>
      <c r="MR50" s="694"/>
      <c r="MS50" s="694"/>
      <c r="MT50" s="694"/>
      <c r="MU50" s="694"/>
      <c r="MV50" s="694"/>
      <c r="MW50" s="694"/>
      <c r="MX50" s="694"/>
      <c r="MY50" s="694"/>
      <c r="MZ50" s="694"/>
      <c r="NA50" s="694"/>
      <c r="NB50" s="694"/>
      <c r="NC50" s="694"/>
      <c r="ND50" s="694"/>
      <c r="NE50" s="694"/>
      <c r="NF50" s="694"/>
      <c r="NG50" s="694"/>
      <c r="NH50" s="694"/>
      <c r="NI50" s="694"/>
      <c r="NJ50" s="694"/>
      <c r="NK50" s="694"/>
      <c r="NL50" s="694"/>
      <c r="NM50" s="694"/>
      <c r="NN50" s="694"/>
      <c r="NO50" s="694"/>
      <c r="NP50" s="694"/>
      <c r="NQ50" s="694"/>
      <c r="NR50" s="694"/>
      <c r="NS50" s="694"/>
      <c r="NT50" s="694"/>
      <c r="NU50" s="694"/>
      <c r="NV50" s="694"/>
      <c r="NW50" s="694"/>
      <c r="NX50" s="694"/>
      <c r="NY50" s="694"/>
      <c r="NZ50" s="694"/>
      <c r="OA50" s="694"/>
      <c r="OB50" s="694"/>
      <c r="OC50" s="694"/>
      <c r="OD50" s="694"/>
      <c r="OE50" s="694"/>
      <c r="OF50" s="694"/>
      <c r="OG50" s="694"/>
      <c r="OH50" s="694"/>
      <c r="OI50" s="694"/>
      <c r="OJ50" s="694"/>
      <c r="OK50" s="694"/>
      <c r="OL50" s="694"/>
      <c r="OM50" s="694"/>
      <c r="ON50" s="694"/>
      <c r="OO50" s="694"/>
      <c r="OP50" s="694"/>
      <c r="OQ50" s="694"/>
      <c r="OR50" s="694"/>
      <c r="OS50" s="694"/>
      <c r="OT50" s="694"/>
      <c r="OU50" s="694"/>
      <c r="OV50" s="694"/>
      <c r="OW50" s="694"/>
      <c r="OX50" s="694"/>
      <c r="OY50" s="694"/>
      <c r="OZ50" s="694"/>
      <c r="PA50" s="694"/>
      <c r="PB50" s="694"/>
      <c r="PC50" s="694"/>
      <c r="PD50" s="694"/>
      <c r="PE50" s="694"/>
      <c r="PF50" s="694"/>
      <c r="PG50" s="694"/>
      <c r="PH50" s="694"/>
      <c r="PI50" s="694"/>
      <c r="PJ50" s="694"/>
      <c r="PK50" s="694"/>
      <c r="PL50" s="694"/>
      <c r="PM50" s="694"/>
      <c r="PN50" s="694"/>
      <c r="PO50" s="694"/>
      <c r="PP50" s="694"/>
      <c r="PQ50" s="694"/>
      <c r="PR50" s="694"/>
      <c r="PS50" s="694"/>
      <c r="PT50" s="694"/>
      <c r="PU50" s="694"/>
      <c r="PV50" s="694"/>
      <c r="PW50" s="694"/>
      <c r="PX50" s="694"/>
      <c r="PY50" s="694"/>
      <c r="PZ50" s="694"/>
      <c r="QA50" s="694"/>
      <c r="QB50" s="694"/>
      <c r="QC50" s="694"/>
      <c r="QD50" s="694"/>
      <c r="QE50" s="694"/>
      <c r="QF50" s="694"/>
      <c r="QG50" s="694"/>
      <c r="QH50" s="694"/>
      <c r="QI50" s="694"/>
      <c r="QJ50" s="694"/>
      <c r="QK50" s="694"/>
      <c r="QL50" s="694"/>
      <c r="QM50" s="694"/>
      <c r="QN50" s="694"/>
      <c r="QO50" s="694"/>
      <c r="QP50" s="694"/>
      <c r="QQ50" s="694"/>
      <c r="QR50" s="694"/>
      <c r="QS50" s="694"/>
      <c r="QT50" s="694"/>
      <c r="QU50" s="694"/>
      <c r="QV50" s="694"/>
      <c r="QW50" s="694"/>
      <c r="QX50" s="694"/>
      <c r="QY50" s="694"/>
      <c r="QZ50" s="694"/>
      <c r="RA50" s="694"/>
      <c r="RB50" s="694"/>
      <c r="RC50" s="694"/>
      <c r="RD50" s="694"/>
      <c r="RE50" s="694"/>
      <c r="RF50" s="694"/>
      <c r="RG50" s="694"/>
      <c r="RH50" s="694"/>
      <c r="RI50" s="694"/>
      <c r="RJ50" s="694"/>
      <c r="RK50" s="694"/>
      <c r="RL50" s="694"/>
      <c r="RM50" s="694"/>
      <c r="RN50" s="694"/>
      <c r="RO50" s="694"/>
      <c r="RP50" s="694"/>
      <c r="RQ50" s="694"/>
      <c r="RR50" s="694"/>
      <c r="RS50" s="694"/>
      <c r="RT50" s="694"/>
      <c r="RU50" s="694"/>
      <c r="RV50" s="694"/>
      <c r="RW50" s="694"/>
      <c r="RX50" s="694"/>
      <c r="RY50" s="694"/>
      <c r="RZ50" s="694"/>
      <c r="SA50" s="694"/>
      <c r="SB50" s="694"/>
      <c r="SC50" s="694"/>
      <c r="SD50" s="694"/>
      <c r="SE50" s="694"/>
      <c r="SF50" s="694"/>
      <c r="SG50" s="694"/>
      <c r="SH50" s="694"/>
      <c r="SI50" s="694"/>
      <c r="SJ50" s="694"/>
      <c r="SK50" s="694"/>
      <c r="SL50" s="694"/>
      <c r="SM50" s="694"/>
      <c r="SN50" s="694"/>
      <c r="SO50" s="694"/>
      <c r="SP50" s="694"/>
      <c r="SQ50" s="694"/>
      <c r="SR50" s="694"/>
      <c r="SS50" s="694"/>
      <c r="ST50" s="694"/>
      <c r="SU50" s="694"/>
      <c r="SV50" s="694"/>
      <c r="SW50" s="694"/>
      <c r="SX50" s="694"/>
      <c r="SY50" s="694"/>
      <c r="SZ50" s="694"/>
      <c r="TA50" s="694"/>
      <c r="TB50" s="694"/>
      <c r="TC50" s="694"/>
      <c r="TD50" s="694"/>
      <c r="TE50" s="694"/>
      <c r="TF50" s="694"/>
      <c r="TG50" s="694"/>
      <c r="TH50" s="694"/>
      <c r="TI50" s="694"/>
      <c r="TJ50" s="694"/>
      <c r="TK50" s="694"/>
      <c r="TL50" s="694"/>
      <c r="TM50" s="694"/>
      <c r="TN50" s="694"/>
      <c r="TO50" s="694"/>
      <c r="TP50" s="694"/>
      <c r="TQ50" s="694"/>
      <c r="TR50" s="694"/>
      <c r="TS50" s="694"/>
      <c r="TT50" s="694"/>
      <c r="TU50" s="694"/>
      <c r="TV50" s="694"/>
      <c r="TW50" s="694"/>
      <c r="TX50" s="694"/>
      <c r="TY50" s="694"/>
      <c r="TZ50" s="694"/>
      <c r="UA50" s="694"/>
      <c r="UB50" s="694"/>
      <c r="UC50" s="694"/>
      <c r="UD50" s="694"/>
      <c r="UE50" s="694"/>
      <c r="UF50" s="694"/>
      <c r="UG50" s="694"/>
      <c r="UH50" s="694"/>
      <c r="UI50" s="694"/>
      <c r="UJ50" s="694"/>
      <c r="UK50" s="694"/>
      <c r="UL50" s="694"/>
      <c r="UM50" s="694"/>
      <c r="UN50" s="694"/>
      <c r="UO50" s="694"/>
      <c r="UP50" s="694"/>
      <c r="UQ50" s="694"/>
      <c r="UR50" s="694"/>
      <c r="US50" s="694"/>
      <c r="UT50" s="694"/>
      <c r="UU50" s="694"/>
      <c r="UV50" s="694"/>
      <c r="UW50" s="694"/>
      <c r="UX50" s="694"/>
      <c r="UY50" s="694"/>
      <c r="UZ50" s="694"/>
      <c r="VA50" s="694"/>
      <c r="VB50" s="694"/>
      <c r="VC50" s="694"/>
      <c r="VD50" s="694"/>
      <c r="VE50" s="694"/>
      <c r="VF50" s="694"/>
      <c r="VG50" s="694"/>
      <c r="VH50" s="694"/>
      <c r="VI50" s="694"/>
      <c r="VJ50" s="694"/>
      <c r="VK50" s="694"/>
      <c r="VL50" s="694"/>
      <c r="VM50" s="694"/>
      <c r="VN50" s="694"/>
      <c r="VO50" s="694"/>
      <c r="VP50" s="694"/>
      <c r="VQ50" s="694"/>
      <c r="VR50" s="694"/>
      <c r="VS50" s="694"/>
      <c r="VT50" s="694"/>
      <c r="VU50" s="694"/>
      <c r="VV50" s="694"/>
      <c r="VW50" s="694"/>
      <c r="VX50" s="694"/>
      <c r="VY50" s="694"/>
      <c r="VZ50" s="694"/>
      <c r="WA50" s="694"/>
      <c r="WB50" s="694"/>
      <c r="WC50" s="694"/>
      <c r="WD50" s="694"/>
      <c r="WE50" s="694"/>
      <c r="WF50" s="694"/>
      <c r="WG50" s="694"/>
      <c r="WH50" s="694"/>
      <c r="WI50" s="694"/>
      <c r="WJ50" s="694"/>
      <c r="WK50" s="694"/>
      <c r="WL50" s="694"/>
      <c r="WM50" s="694"/>
      <c r="WN50" s="694"/>
      <c r="WO50" s="694"/>
      <c r="WP50" s="694"/>
      <c r="WQ50" s="694"/>
      <c r="WR50" s="694"/>
      <c r="WS50" s="694"/>
      <c r="WT50" s="694"/>
      <c r="WU50" s="694"/>
      <c r="WV50" s="694"/>
      <c r="WW50" s="694"/>
      <c r="WX50" s="694"/>
      <c r="WY50" s="694"/>
      <c r="WZ50" s="694"/>
      <c r="XA50" s="694"/>
      <c r="XB50" s="694"/>
      <c r="XC50" s="694"/>
      <c r="XD50" s="694"/>
      <c r="XE50" s="694"/>
      <c r="XF50" s="694"/>
      <c r="XG50" s="694"/>
      <c r="XH50" s="694"/>
      <c r="XI50" s="694"/>
      <c r="XJ50" s="694"/>
      <c r="XK50" s="694"/>
      <c r="XL50" s="694"/>
      <c r="XM50" s="694"/>
      <c r="XN50" s="694"/>
      <c r="XO50" s="694"/>
      <c r="XP50" s="694"/>
      <c r="XQ50" s="694"/>
      <c r="XR50" s="694"/>
      <c r="XS50" s="694"/>
      <c r="XT50" s="694"/>
      <c r="XU50" s="694"/>
      <c r="XV50" s="694"/>
      <c r="XW50" s="694"/>
      <c r="XX50" s="694"/>
      <c r="XY50" s="694"/>
      <c r="XZ50" s="694"/>
      <c r="YA50" s="694"/>
      <c r="YB50" s="694"/>
      <c r="YC50" s="694"/>
      <c r="YD50" s="694"/>
      <c r="YE50" s="694"/>
      <c r="YF50" s="694"/>
      <c r="YG50" s="694"/>
      <c r="YH50" s="694"/>
      <c r="YI50" s="694"/>
      <c r="YJ50" s="694"/>
      <c r="YK50" s="694"/>
      <c r="YL50" s="694"/>
      <c r="YM50" s="694"/>
      <c r="YN50" s="694"/>
      <c r="YO50" s="694"/>
      <c r="YP50" s="694"/>
      <c r="YQ50" s="694"/>
      <c r="YR50" s="694"/>
      <c r="YS50" s="694"/>
      <c r="YT50" s="694"/>
      <c r="YU50" s="694"/>
      <c r="YV50" s="694"/>
      <c r="YW50" s="694"/>
      <c r="YX50" s="694"/>
      <c r="YY50" s="694"/>
      <c r="YZ50" s="694"/>
      <c r="ZA50" s="694"/>
      <c r="ZB50" s="694"/>
      <c r="ZC50" s="694"/>
      <c r="ZD50" s="694"/>
      <c r="ZE50" s="694"/>
      <c r="ZF50" s="694"/>
      <c r="ZG50" s="694"/>
      <c r="ZH50" s="694"/>
      <c r="ZI50" s="694"/>
      <c r="ZJ50" s="694"/>
      <c r="ZK50" s="694"/>
      <c r="ZL50" s="694"/>
      <c r="ZM50" s="694"/>
      <c r="ZN50" s="694"/>
      <c r="ZO50" s="694"/>
      <c r="ZP50" s="694"/>
      <c r="ZQ50" s="694"/>
      <c r="ZR50" s="694"/>
      <c r="ZS50" s="694"/>
      <c r="ZT50" s="694"/>
      <c r="ZU50" s="694"/>
      <c r="ZV50" s="694"/>
      <c r="ZW50" s="694"/>
      <c r="ZX50" s="694"/>
      <c r="ZY50" s="694"/>
      <c r="ZZ50" s="694"/>
      <c r="AAA50" s="694"/>
      <c r="AAB50" s="694"/>
      <c r="AAC50" s="694"/>
      <c r="AAD50" s="694"/>
      <c r="AAE50" s="694"/>
      <c r="AAF50" s="694"/>
      <c r="AAG50" s="694"/>
      <c r="AAH50" s="694"/>
      <c r="AAI50" s="694"/>
      <c r="AAJ50" s="694"/>
      <c r="AAK50" s="694"/>
      <c r="AAL50" s="694"/>
      <c r="AAM50" s="694"/>
      <c r="AAN50" s="694"/>
      <c r="AAO50" s="694"/>
      <c r="AAP50" s="694"/>
      <c r="AAQ50" s="694"/>
      <c r="AAR50" s="694"/>
      <c r="AAS50" s="694"/>
      <c r="AAT50" s="694"/>
      <c r="AAU50" s="694"/>
      <c r="AAV50" s="694"/>
      <c r="AAW50" s="694"/>
      <c r="AAX50" s="694"/>
      <c r="AAY50" s="694"/>
      <c r="AAZ50" s="694"/>
      <c r="ABA50" s="694"/>
      <c r="ABB50" s="694"/>
      <c r="ABC50" s="694"/>
      <c r="ABD50" s="694"/>
      <c r="ABE50" s="694"/>
      <c r="ABF50" s="694"/>
      <c r="ABG50" s="694"/>
      <c r="ABH50" s="694"/>
      <c r="ABI50" s="694"/>
      <c r="ABJ50" s="694"/>
      <c r="ABK50" s="694"/>
      <c r="ABL50" s="694"/>
      <c r="ABM50" s="694"/>
      <c r="ABN50" s="694"/>
      <c r="ABO50" s="694"/>
      <c r="ABP50" s="694"/>
      <c r="ABQ50" s="694"/>
      <c r="ABR50" s="694"/>
      <c r="ABS50" s="694"/>
      <c r="ABT50" s="694"/>
      <c r="ABU50" s="694"/>
      <c r="ABV50" s="694"/>
      <c r="ABW50" s="694"/>
      <c r="ABX50" s="694"/>
      <c r="ABY50" s="694"/>
      <c r="ABZ50" s="694"/>
      <c r="ACA50" s="694"/>
      <c r="ACB50" s="694"/>
      <c r="ACC50" s="694"/>
      <c r="ACD50" s="694"/>
      <c r="ACE50" s="694"/>
      <c r="ACF50" s="694"/>
      <c r="ACG50" s="694"/>
      <c r="ACH50" s="694"/>
      <c r="ACI50" s="694"/>
      <c r="ACJ50" s="694"/>
      <c r="ACK50" s="694"/>
      <c r="ACL50" s="694"/>
      <c r="ACM50" s="694"/>
      <c r="ACN50" s="694"/>
      <c r="ACO50" s="694"/>
      <c r="ACP50" s="694"/>
      <c r="ACQ50" s="694"/>
      <c r="ACR50" s="694"/>
      <c r="ACS50" s="694"/>
      <c r="ACT50" s="694"/>
      <c r="ACU50" s="694"/>
      <c r="ACV50" s="694"/>
      <c r="ACW50" s="694"/>
      <c r="ACX50" s="694"/>
      <c r="ACY50" s="694"/>
      <c r="ACZ50" s="694"/>
      <c r="ADA50" s="694"/>
      <c r="ADB50" s="694"/>
      <c r="ADC50" s="694"/>
      <c r="ADD50" s="694"/>
      <c r="ADE50" s="694"/>
      <c r="ADF50" s="694"/>
      <c r="ADG50" s="694"/>
      <c r="ADH50" s="694"/>
      <c r="ADI50" s="694"/>
      <c r="ADJ50" s="694"/>
      <c r="ADK50" s="694"/>
      <c r="ADL50" s="694"/>
      <c r="ADM50" s="694"/>
      <c r="ADN50" s="694"/>
      <c r="ADO50" s="694"/>
      <c r="ADP50" s="694"/>
      <c r="ADQ50" s="694"/>
      <c r="ADR50" s="694"/>
      <c r="ADS50" s="694"/>
      <c r="ADT50" s="694"/>
      <c r="ADU50" s="694"/>
      <c r="ADV50" s="694"/>
      <c r="ADW50" s="694"/>
      <c r="ADX50" s="694"/>
      <c r="ADY50" s="694"/>
      <c r="ADZ50" s="694"/>
      <c r="AEA50" s="694"/>
      <c r="AEB50" s="694"/>
      <c r="AEC50" s="694"/>
      <c r="AED50" s="694"/>
      <c r="AEE50" s="694"/>
      <c r="AEF50" s="694"/>
      <c r="AEG50" s="694"/>
      <c r="AEH50" s="694"/>
      <c r="AEI50" s="694"/>
      <c r="AEJ50" s="694"/>
      <c r="AEK50" s="694"/>
      <c r="AEL50" s="694"/>
      <c r="AEM50" s="694"/>
      <c r="AEN50" s="694"/>
      <c r="AEO50" s="694"/>
      <c r="AEP50" s="694"/>
      <c r="AEQ50" s="694"/>
      <c r="AER50" s="694"/>
      <c r="AES50" s="694"/>
      <c r="AET50" s="694"/>
      <c r="AEU50" s="694"/>
      <c r="AEV50" s="694"/>
      <c r="AEW50" s="694"/>
      <c r="AEX50" s="694"/>
      <c r="AEY50" s="694"/>
      <c r="AEZ50" s="694"/>
      <c r="AFA50" s="694"/>
      <c r="AFB50" s="694"/>
      <c r="AFC50" s="694"/>
      <c r="AFD50" s="694"/>
      <c r="AFE50" s="694"/>
      <c r="AFF50" s="694"/>
      <c r="AFG50" s="694"/>
      <c r="AFH50" s="694"/>
      <c r="AFI50" s="694"/>
      <c r="AFJ50" s="694"/>
      <c r="AFK50" s="694"/>
      <c r="AFL50" s="694"/>
      <c r="AFM50" s="694"/>
      <c r="AFN50" s="694"/>
      <c r="AFO50" s="694"/>
      <c r="AFP50" s="694"/>
      <c r="AFQ50" s="694"/>
      <c r="AFR50" s="694"/>
      <c r="AFS50" s="694"/>
      <c r="AFT50" s="694"/>
      <c r="AFU50" s="694"/>
      <c r="AFV50" s="694"/>
      <c r="AFW50" s="694"/>
      <c r="AFX50" s="694"/>
      <c r="AFY50" s="694"/>
      <c r="AFZ50" s="694"/>
      <c r="AGA50" s="694"/>
      <c r="AGB50" s="694"/>
      <c r="AGC50" s="694"/>
      <c r="AGD50" s="694"/>
      <c r="AGE50" s="694"/>
      <c r="AGF50" s="694"/>
      <c r="AGG50" s="694"/>
      <c r="AGH50" s="694"/>
      <c r="AGI50" s="694"/>
      <c r="AGJ50" s="694"/>
      <c r="AGK50" s="694"/>
      <c r="AGL50" s="694"/>
      <c r="AGM50" s="694"/>
      <c r="AGN50" s="694"/>
      <c r="AGO50" s="694"/>
      <c r="AGP50" s="694"/>
      <c r="AGQ50" s="694"/>
      <c r="AGR50" s="694"/>
      <c r="AGS50" s="694"/>
      <c r="AGT50" s="694"/>
      <c r="AGU50" s="694"/>
      <c r="AGV50" s="694"/>
      <c r="AGW50" s="694"/>
      <c r="AGX50" s="694"/>
      <c r="AGY50" s="694"/>
      <c r="AGZ50" s="694"/>
      <c r="AHA50" s="694"/>
      <c r="AHB50" s="694"/>
      <c r="AHC50" s="694"/>
      <c r="AHD50" s="694"/>
      <c r="AHE50" s="694"/>
      <c r="AHF50" s="694"/>
      <c r="AHG50" s="694"/>
      <c r="AHH50" s="694"/>
      <c r="AHI50" s="694"/>
      <c r="AHJ50" s="694"/>
      <c r="AHK50" s="694"/>
      <c r="AHL50" s="694"/>
      <c r="AHM50" s="694"/>
      <c r="AHN50" s="694"/>
      <c r="AHO50" s="694"/>
      <c r="AHP50" s="694"/>
      <c r="AHQ50" s="694"/>
      <c r="AHR50" s="694"/>
      <c r="AHS50" s="694"/>
      <c r="AHT50" s="694"/>
      <c r="AHU50" s="694"/>
      <c r="AHV50" s="694"/>
      <c r="AHW50" s="694"/>
      <c r="AHX50" s="694"/>
      <c r="AHY50" s="694"/>
      <c r="AHZ50" s="694"/>
      <c r="AIA50" s="694"/>
      <c r="AIB50" s="694"/>
      <c r="AIC50" s="694"/>
      <c r="AID50" s="694"/>
      <c r="AIE50" s="694"/>
      <c r="AIF50" s="694"/>
      <c r="AIG50" s="694"/>
      <c r="AIH50" s="694"/>
      <c r="AII50" s="694"/>
      <c r="AIJ50" s="694"/>
      <c r="AIK50" s="694"/>
      <c r="AIL50" s="694"/>
      <c r="AIM50" s="694"/>
      <c r="AIN50" s="694"/>
      <c r="AIO50" s="694"/>
      <c r="AIP50" s="694"/>
      <c r="AIQ50" s="694"/>
      <c r="AIR50" s="694"/>
      <c r="AIS50" s="694"/>
      <c r="AIT50" s="694"/>
      <c r="AIU50" s="694"/>
      <c r="AIV50" s="694"/>
      <c r="AIW50" s="694"/>
      <c r="AIX50" s="694"/>
      <c r="AIY50" s="694"/>
      <c r="AIZ50" s="694"/>
      <c r="AJA50" s="694"/>
      <c r="AJB50" s="694"/>
      <c r="AJC50" s="694"/>
      <c r="AJD50" s="694"/>
      <c r="AJE50" s="694"/>
      <c r="AJF50" s="694"/>
      <c r="AJG50" s="694"/>
      <c r="AJH50" s="694"/>
      <c r="AJI50" s="694"/>
      <c r="AJJ50" s="694"/>
      <c r="AJK50" s="694"/>
      <c r="AJL50" s="694"/>
      <c r="AJM50" s="694"/>
      <c r="AJN50" s="694"/>
      <c r="AJO50" s="694"/>
      <c r="AJP50" s="694"/>
      <c r="AJQ50" s="694"/>
      <c r="AJR50" s="694"/>
      <c r="AJS50" s="694"/>
      <c r="AJT50" s="694"/>
      <c r="AJU50" s="694"/>
      <c r="AJV50" s="694"/>
      <c r="AJW50" s="694"/>
      <c r="AJX50" s="694"/>
      <c r="AJY50" s="694"/>
      <c r="AJZ50" s="694"/>
      <c r="AKA50" s="694"/>
      <c r="AKB50" s="694"/>
      <c r="AKC50" s="694"/>
      <c r="AKD50" s="694"/>
      <c r="AKE50" s="694"/>
      <c r="AKF50" s="694"/>
      <c r="AKG50" s="694"/>
      <c r="AKH50" s="694"/>
      <c r="AKI50" s="694"/>
      <c r="AKJ50" s="694"/>
    </row>
    <row r="51" spans="9:972">
      <c r="I51" s="738"/>
      <c r="J51" s="738"/>
      <c r="K51" s="738"/>
      <c r="L51" s="738"/>
      <c r="M51" s="727"/>
      <c r="N51" s="727"/>
      <c r="O51" s="727"/>
      <c r="P51" s="727"/>
      <c r="Q51" s="727"/>
      <c r="R51" s="727"/>
      <c r="S51" s="727"/>
      <c r="T51" s="727"/>
      <c r="U51" s="727"/>
      <c r="V51" s="727"/>
      <c r="W51" s="727"/>
      <c r="X51" s="727"/>
      <c r="Y51" s="727"/>
      <c r="Z51" s="727"/>
      <c r="AA51" s="727"/>
      <c r="AB51" s="727"/>
      <c r="AC51" s="727"/>
      <c r="AD51" s="727"/>
      <c r="AE51" s="727"/>
      <c r="AF51" s="727"/>
      <c r="AG51" s="727"/>
      <c r="AH51" s="727"/>
      <c r="AI51" s="727"/>
      <c r="AJ51" s="727"/>
      <c r="AK51" s="727"/>
      <c r="AL51" s="727"/>
      <c r="AM51" s="727"/>
      <c r="AN51" s="727"/>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c r="BN51" s="727"/>
      <c r="BO51" s="727"/>
      <c r="BP51" s="727"/>
      <c r="BQ51" s="727"/>
      <c r="BR51" s="727"/>
      <c r="BS51" s="727"/>
      <c r="BT51" s="727"/>
      <c r="BU51" s="727"/>
      <c r="BV51" s="727"/>
      <c r="BW51" s="727"/>
      <c r="BX51" s="727"/>
      <c r="BY51" s="727"/>
      <c r="BZ51" s="727"/>
      <c r="CA51" s="727"/>
      <c r="CB51" s="727"/>
      <c r="CC51" s="727"/>
      <c r="CD51" s="727"/>
      <c r="CE51" s="727"/>
      <c r="CF51" s="727"/>
      <c r="CG51" s="727"/>
      <c r="CH51" s="727"/>
      <c r="CI51" s="727"/>
      <c r="CJ51" s="727"/>
      <c r="CK51" s="727"/>
      <c r="CL51" s="727"/>
      <c r="CM51" s="727"/>
      <c r="CN51" s="727"/>
      <c r="CO51" s="727"/>
      <c r="CP51" s="727"/>
      <c r="CQ51" s="727"/>
      <c r="CR51" s="727"/>
      <c r="CS51" s="727"/>
      <c r="CT51" s="727"/>
      <c r="CU51" s="727"/>
      <c r="CV51" s="727"/>
      <c r="CW51" s="727"/>
      <c r="CX51" s="727"/>
      <c r="CY51" s="727"/>
      <c r="CZ51" s="727"/>
      <c r="DA51" s="727"/>
      <c r="DB51" s="727"/>
      <c r="DC51" s="727"/>
      <c r="DD51" s="727"/>
      <c r="DE51" s="727"/>
      <c r="DF51" s="727"/>
      <c r="DG51" s="727"/>
      <c r="DH51" s="727"/>
      <c r="DI51" s="727"/>
      <c r="DJ51" s="727"/>
      <c r="DK51" s="727"/>
      <c r="DL51" s="727"/>
      <c r="DM51" s="727"/>
      <c r="DN51" s="727"/>
      <c r="DO51" s="727"/>
      <c r="DP51" s="727"/>
      <c r="DQ51" s="727"/>
      <c r="DR51" s="727"/>
      <c r="DS51" s="727"/>
      <c r="DT51" s="727"/>
      <c r="DU51" s="727"/>
      <c r="DV51" s="727"/>
      <c r="DW51" s="727"/>
      <c r="DX51" s="727"/>
      <c r="DY51" s="727"/>
      <c r="DZ51" s="727"/>
      <c r="EA51" s="727"/>
      <c r="EB51" s="727"/>
      <c r="EC51" s="727"/>
      <c r="ED51" s="727"/>
      <c r="EE51" s="727"/>
      <c r="EF51" s="727"/>
      <c r="EG51" s="727"/>
      <c r="EH51" s="727"/>
      <c r="EI51" s="727"/>
      <c r="EJ51" s="727"/>
      <c r="EK51" s="727"/>
      <c r="EL51" s="727"/>
      <c r="EM51" s="727"/>
      <c r="EN51" s="727"/>
      <c r="EO51" s="727"/>
      <c r="EP51" s="727"/>
      <c r="EQ51" s="727"/>
      <c r="ER51" s="727"/>
      <c r="ES51" s="727"/>
      <c r="ET51" s="727"/>
      <c r="EU51" s="727"/>
      <c r="EV51" s="727"/>
      <c r="EW51" s="727"/>
      <c r="EX51" s="727"/>
      <c r="EY51" s="727"/>
      <c r="EZ51" s="727"/>
      <c r="FA51" s="727"/>
      <c r="FB51" s="727"/>
      <c r="FC51" s="727"/>
      <c r="FD51" s="727"/>
      <c r="FE51" s="727"/>
      <c r="FF51" s="727"/>
      <c r="FG51" s="727"/>
      <c r="FH51" s="727"/>
      <c r="FI51" s="727"/>
      <c r="FJ51" s="727"/>
      <c r="FK51" s="727"/>
      <c r="FL51" s="727"/>
      <c r="FM51" s="727"/>
      <c r="FN51" s="727"/>
      <c r="FO51" s="727"/>
      <c r="FP51" s="727"/>
      <c r="FQ51" s="727"/>
      <c r="FR51" s="727"/>
      <c r="FS51" s="727"/>
      <c r="FT51" s="727"/>
      <c r="FU51" s="727"/>
      <c r="FV51" s="727"/>
      <c r="FW51" s="727"/>
      <c r="FX51" s="727"/>
      <c r="FY51" s="727"/>
      <c r="FZ51" s="727"/>
      <c r="GA51" s="727"/>
      <c r="GB51" s="727"/>
      <c r="GC51" s="727"/>
      <c r="GD51" s="727"/>
      <c r="GE51" s="727"/>
      <c r="GF51" s="727"/>
      <c r="GG51" s="727"/>
      <c r="GH51" s="727"/>
      <c r="GI51" s="727"/>
      <c r="GJ51" s="727"/>
      <c r="GK51" s="727"/>
      <c r="GL51" s="727"/>
      <c r="GM51" s="727"/>
      <c r="GN51" s="727"/>
      <c r="GO51" s="727"/>
      <c r="GP51" s="727"/>
      <c r="GQ51" s="727"/>
      <c r="GR51" s="727"/>
      <c r="GS51" s="727"/>
      <c r="GT51" s="727"/>
      <c r="GU51" s="727"/>
      <c r="GV51" s="694"/>
      <c r="GW51" s="694"/>
      <c r="GX51" s="694"/>
      <c r="GY51" s="694"/>
      <c r="GZ51" s="694"/>
      <c r="HA51" s="694"/>
      <c r="HB51" s="694"/>
      <c r="HC51" s="694"/>
      <c r="HD51" s="694"/>
      <c r="HE51" s="694"/>
      <c r="HF51" s="694"/>
      <c r="HG51" s="694"/>
      <c r="HH51" s="694"/>
      <c r="HI51" s="694"/>
      <c r="HJ51" s="694"/>
      <c r="HK51" s="694"/>
      <c r="HL51" s="694"/>
      <c r="HM51" s="694"/>
      <c r="HN51" s="694"/>
      <c r="HO51" s="694"/>
      <c r="HP51" s="694"/>
      <c r="HQ51" s="694"/>
      <c r="HR51" s="694"/>
      <c r="HS51" s="694"/>
      <c r="HT51" s="694"/>
      <c r="HU51" s="694"/>
      <c r="HV51" s="694"/>
      <c r="HW51" s="694"/>
      <c r="HX51" s="694"/>
      <c r="HY51" s="694"/>
      <c r="HZ51" s="694"/>
      <c r="IA51" s="694"/>
      <c r="IB51" s="694"/>
      <c r="IC51" s="694"/>
      <c r="ID51" s="694"/>
      <c r="IE51" s="694"/>
      <c r="IF51" s="694"/>
      <c r="IG51" s="694"/>
      <c r="IH51" s="694"/>
      <c r="II51" s="694"/>
      <c r="IJ51" s="694"/>
      <c r="IK51" s="694"/>
      <c r="IL51" s="694"/>
      <c r="IM51" s="694"/>
      <c r="IN51" s="694"/>
      <c r="IO51" s="694"/>
      <c r="IP51" s="694"/>
      <c r="IQ51" s="694"/>
      <c r="IR51" s="694"/>
      <c r="IS51" s="694"/>
      <c r="IT51" s="694"/>
      <c r="IU51" s="694"/>
      <c r="IV51" s="694"/>
      <c r="IW51" s="694"/>
      <c r="IX51" s="694"/>
      <c r="IY51" s="694"/>
      <c r="IZ51" s="694"/>
      <c r="JA51" s="694"/>
      <c r="JB51" s="694"/>
      <c r="JC51" s="694"/>
      <c r="JD51" s="694"/>
      <c r="JE51" s="694"/>
      <c r="JF51" s="694"/>
      <c r="JG51" s="694"/>
      <c r="JH51" s="694"/>
      <c r="JI51" s="694"/>
      <c r="JJ51" s="694"/>
      <c r="JK51" s="694"/>
      <c r="JL51" s="694"/>
      <c r="JM51" s="694"/>
      <c r="JN51" s="694"/>
      <c r="JO51" s="694"/>
      <c r="JP51" s="694"/>
      <c r="JQ51" s="694"/>
      <c r="JR51" s="694"/>
      <c r="JS51" s="694"/>
      <c r="JT51" s="694"/>
      <c r="JU51" s="694"/>
      <c r="JV51" s="694"/>
      <c r="JW51" s="694"/>
      <c r="JX51" s="694"/>
      <c r="JY51" s="694"/>
      <c r="JZ51" s="694"/>
      <c r="KA51" s="694"/>
      <c r="KB51" s="694"/>
      <c r="KC51" s="694"/>
      <c r="KD51" s="694"/>
      <c r="KE51" s="694"/>
      <c r="KF51" s="694"/>
      <c r="KG51" s="694"/>
      <c r="KH51" s="694"/>
      <c r="KI51" s="694"/>
      <c r="KJ51" s="694"/>
      <c r="KK51" s="694"/>
      <c r="KL51" s="694"/>
      <c r="KM51" s="694"/>
      <c r="KN51" s="694"/>
      <c r="KO51" s="694"/>
      <c r="KP51" s="694"/>
      <c r="KQ51" s="694"/>
      <c r="KR51" s="694"/>
      <c r="KS51" s="694"/>
      <c r="KT51" s="694"/>
      <c r="KU51" s="694"/>
      <c r="KV51" s="694"/>
      <c r="KW51" s="694"/>
      <c r="KX51" s="694"/>
      <c r="KY51" s="694"/>
      <c r="KZ51" s="694"/>
      <c r="LA51" s="694"/>
      <c r="LB51" s="694"/>
      <c r="LC51" s="694"/>
      <c r="LD51" s="694"/>
      <c r="LE51" s="694"/>
      <c r="LF51" s="694"/>
      <c r="LG51" s="694"/>
      <c r="LH51" s="694"/>
      <c r="LI51" s="694"/>
      <c r="LJ51" s="694"/>
      <c r="LK51" s="694"/>
      <c r="LL51" s="694"/>
      <c r="LM51" s="694"/>
      <c r="LN51" s="694"/>
      <c r="LO51" s="694"/>
      <c r="LP51" s="694"/>
      <c r="LQ51" s="694"/>
      <c r="LR51" s="694"/>
      <c r="LS51" s="694"/>
      <c r="LT51" s="694"/>
      <c r="LU51" s="694"/>
      <c r="LV51" s="694"/>
      <c r="LW51" s="694"/>
      <c r="LX51" s="694"/>
      <c r="LY51" s="694"/>
      <c r="LZ51" s="694"/>
      <c r="MA51" s="694"/>
      <c r="MB51" s="694"/>
      <c r="MC51" s="694"/>
      <c r="MD51" s="694"/>
      <c r="ME51" s="694"/>
      <c r="MF51" s="694"/>
      <c r="MG51" s="694"/>
      <c r="MH51" s="694"/>
      <c r="MI51" s="694"/>
      <c r="MJ51" s="694"/>
      <c r="MK51" s="694"/>
      <c r="ML51" s="694"/>
      <c r="MM51" s="694"/>
      <c r="MN51" s="694"/>
      <c r="MO51" s="694"/>
      <c r="MP51" s="694"/>
      <c r="MQ51" s="694"/>
      <c r="MR51" s="694"/>
      <c r="MS51" s="694"/>
      <c r="MT51" s="694"/>
      <c r="MU51" s="694"/>
      <c r="MV51" s="694"/>
      <c r="MW51" s="694"/>
      <c r="MX51" s="694"/>
      <c r="MY51" s="694"/>
      <c r="MZ51" s="694"/>
      <c r="NA51" s="694"/>
      <c r="NB51" s="694"/>
      <c r="NC51" s="694"/>
      <c r="ND51" s="694"/>
      <c r="NE51" s="694"/>
      <c r="NF51" s="694"/>
      <c r="NG51" s="694"/>
      <c r="NH51" s="694"/>
      <c r="NI51" s="694"/>
      <c r="NJ51" s="694"/>
      <c r="NK51" s="694"/>
      <c r="NL51" s="694"/>
      <c r="NM51" s="694"/>
      <c r="NN51" s="694"/>
      <c r="NO51" s="694"/>
      <c r="NP51" s="694"/>
      <c r="NQ51" s="694"/>
      <c r="NR51" s="694"/>
      <c r="NS51" s="694"/>
      <c r="NT51" s="694"/>
      <c r="NU51" s="694"/>
      <c r="NV51" s="694"/>
      <c r="NW51" s="694"/>
      <c r="NX51" s="694"/>
      <c r="NY51" s="694"/>
      <c r="NZ51" s="694"/>
      <c r="OA51" s="694"/>
      <c r="OB51" s="694"/>
      <c r="OC51" s="694"/>
      <c r="OD51" s="694"/>
      <c r="OE51" s="694"/>
      <c r="OF51" s="694"/>
      <c r="OG51" s="694"/>
      <c r="OH51" s="694"/>
      <c r="OI51" s="694"/>
      <c r="OJ51" s="694"/>
      <c r="OK51" s="694"/>
      <c r="OL51" s="694"/>
      <c r="OM51" s="694"/>
      <c r="ON51" s="694"/>
      <c r="OO51" s="694"/>
      <c r="OP51" s="694"/>
      <c r="OQ51" s="694"/>
      <c r="OR51" s="694"/>
      <c r="OS51" s="694"/>
      <c r="OT51" s="694"/>
      <c r="OU51" s="694"/>
      <c r="OV51" s="694"/>
      <c r="OW51" s="694"/>
      <c r="OX51" s="694"/>
      <c r="OY51" s="694"/>
      <c r="OZ51" s="694"/>
      <c r="PA51" s="694"/>
      <c r="PB51" s="694"/>
      <c r="PC51" s="694"/>
      <c r="PD51" s="694"/>
      <c r="PE51" s="694"/>
      <c r="PF51" s="694"/>
      <c r="PG51" s="694"/>
      <c r="PH51" s="694"/>
      <c r="PI51" s="694"/>
      <c r="PJ51" s="694"/>
      <c r="PK51" s="694"/>
      <c r="PL51" s="694"/>
      <c r="PM51" s="694"/>
      <c r="PN51" s="694"/>
      <c r="PO51" s="694"/>
      <c r="PP51" s="694"/>
      <c r="PQ51" s="694"/>
      <c r="PR51" s="694"/>
      <c r="PS51" s="694"/>
      <c r="PT51" s="694"/>
      <c r="PU51" s="694"/>
      <c r="PV51" s="694"/>
      <c r="PW51" s="694"/>
      <c r="PX51" s="694"/>
      <c r="PY51" s="694"/>
      <c r="PZ51" s="694"/>
      <c r="QA51" s="694"/>
      <c r="QB51" s="694"/>
      <c r="QC51" s="694"/>
      <c r="QD51" s="694"/>
      <c r="QE51" s="694"/>
      <c r="QF51" s="694"/>
      <c r="QG51" s="694"/>
      <c r="QH51" s="694"/>
      <c r="QI51" s="694"/>
      <c r="QJ51" s="694"/>
      <c r="QK51" s="694"/>
      <c r="QL51" s="694"/>
      <c r="QM51" s="694"/>
      <c r="QN51" s="694"/>
      <c r="QO51" s="694"/>
      <c r="QP51" s="694"/>
      <c r="QQ51" s="694"/>
      <c r="QR51" s="694"/>
      <c r="QS51" s="694"/>
      <c r="QT51" s="694"/>
      <c r="QU51" s="694"/>
      <c r="QV51" s="694"/>
      <c r="QW51" s="694"/>
      <c r="QX51" s="694"/>
      <c r="QY51" s="694"/>
      <c r="QZ51" s="694"/>
      <c r="RA51" s="694"/>
      <c r="RB51" s="694"/>
      <c r="RC51" s="694"/>
      <c r="RD51" s="694"/>
      <c r="RE51" s="694"/>
      <c r="RF51" s="694"/>
      <c r="RG51" s="694"/>
      <c r="RH51" s="694"/>
      <c r="RI51" s="694"/>
      <c r="RJ51" s="694"/>
      <c r="RK51" s="694"/>
      <c r="RL51" s="694"/>
      <c r="RM51" s="694"/>
      <c r="RN51" s="694"/>
      <c r="RO51" s="694"/>
      <c r="RP51" s="694"/>
      <c r="RQ51" s="694"/>
      <c r="RR51" s="694"/>
      <c r="RS51" s="694"/>
      <c r="RT51" s="694"/>
      <c r="RU51" s="694"/>
      <c r="RV51" s="694"/>
      <c r="RW51" s="694"/>
      <c r="RX51" s="694"/>
      <c r="RY51" s="694"/>
      <c r="RZ51" s="694"/>
      <c r="SA51" s="694"/>
      <c r="SB51" s="694"/>
      <c r="SC51" s="694"/>
      <c r="SD51" s="694"/>
      <c r="SE51" s="694"/>
      <c r="SF51" s="694"/>
      <c r="SG51" s="694"/>
      <c r="SH51" s="694"/>
      <c r="SI51" s="694"/>
      <c r="SJ51" s="694"/>
      <c r="SK51" s="694"/>
      <c r="SL51" s="694"/>
      <c r="SM51" s="694"/>
      <c r="SN51" s="694"/>
      <c r="SO51" s="694"/>
      <c r="SP51" s="694"/>
      <c r="SQ51" s="694"/>
      <c r="SR51" s="694"/>
      <c r="SS51" s="694"/>
      <c r="ST51" s="694"/>
      <c r="SU51" s="694"/>
      <c r="SV51" s="694"/>
      <c r="SW51" s="694"/>
      <c r="SX51" s="694"/>
      <c r="SY51" s="694"/>
      <c r="SZ51" s="694"/>
      <c r="TA51" s="694"/>
      <c r="TB51" s="694"/>
      <c r="TC51" s="694"/>
      <c r="TD51" s="694"/>
      <c r="TE51" s="694"/>
      <c r="TF51" s="694"/>
      <c r="TG51" s="694"/>
      <c r="TH51" s="694"/>
      <c r="TI51" s="694"/>
      <c r="TJ51" s="694"/>
      <c r="TK51" s="694"/>
      <c r="TL51" s="694"/>
      <c r="TM51" s="694"/>
      <c r="TN51" s="694"/>
      <c r="TO51" s="694"/>
      <c r="TP51" s="694"/>
      <c r="TQ51" s="694"/>
      <c r="TR51" s="694"/>
      <c r="TS51" s="694"/>
      <c r="TT51" s="694"/>
      <c r="TU51" s="694"/>
      <c r="TV51" s="694"/>
      <c r="TW51" s="694"/>
      <c r="TX51" s="694"/>
      <c r="TY51" s="694"/>
      <c r="TZ51" s="694"/>
      <c r="UA51" s="694"/>
      <c r="UB51" s="694"/>
      <c r="UC51" s="694"/>
      <c r="UD51" s="694"/>
      <c r="UE51" s="694"/>
      <c r="UF51" s="694"/>
      <c r="UG51" s="694"/>
      <c r="UH51" s="694"/>
      <c r="UI51" s="694"/>
      <c r="UJ51" s="694"/>
      <c r="UK51" s="694"/>
      <c r="UL51" s="694"/>
      <c r="UM51" s="694"/>
      <c r="UN51" s="694"/>
      <c r="UO51" s="694"/>
      <c r="UP51" s="694"/>
      <c r="UQ51" s="694"/>
      <c r="UR51" s="694"/>
      <c r="US51" s="694"/>
      <c r="UT51" s="694"/>
      <c r="UU51" s="694"/>
      <c r="UV51" s="694"/>
      <c r="UW51" s="694"/>
      <c r="UX51" s="694"/>
      <c r="UY51" s="694"/>
      <c r="UZ51" s="694"/>
      <c r="VA51" s="694"/>
      <c r="VB51" s="694"/>
      <c r="VC51" s="694"/>
      <c r="VD51" s="694"/>
      <c r="VE51" s="694"/>
      <c r="VF51" s="694"/>
      <c r="VG51" s="694"/>
      <c r="VH51" s="694"/>
      <c r="VI51" s="694"/>
      <c r="VJ51" s="694"/>
      <c r="VK51" s="694"/>
      <c r="VL51" s="694"/>
      <c r="VM51" s="694"/>
      <c r="VN51" s="694"/>
      <c r="VO51" s="694"/>
      <c r="VP51" s="694"/>
      <c r="VQ51" s="694"/>
      <c r="VR51" s="694"/>
      <c r="VS51" s="694"/>
      <c r="VT51" s="694"/>
      <c r="VU51" s="694"/>
      <c r="VV51" s="694"/>
      <c r="VW51" s="694"/>
      <c r="VX51" s="694"/>
      <c r="VY51" s="694"/>
      <c r="VZ51" s="694"/>
      <c r="WA51" s="694"/>
      <c r="WB51" s="694"/>
      <c r="WC51" s="694"/>
      <c r="WD51" s="694"/>
      <c r="WE51" s="694"/>
      <c r="WF51" s="694"/>
      <c r="WG51" s="694"/>
      <c r="WH51" s="694"/>
      <c r="WI51" s="694"/>
      <c r="WJ51" s="694"/>
      <c r="WK51" s="694"/>
      <c r="WL51" s="694"/>
      <c r="WM51" s="694"/>
      <c r="WN51" s="694"/>
      <c r="WO51" s="694"/>
      <c r="WP51" s="694"/>
      <c r="WQ51" s="694"/>
      <c r="WR51" s="694"/>
      <c r="WS51" s="694"/>
      <c r="WT51" s="694"/>
      <c r="WU51" s="694"/>
      <c r="WV51" s="694"/>
      <c r="WW51" s="694"/>
      <c r="WX51" s="694"/>
      <c r="WY51" s="694"/>
      <c r="WZ51" s="694"/>
      <c r="XA51" s="694"/>
      <c r="XB51" s="694"/>
      <c r="XC51" s="694"/>
      <c r="XD51" s="694"/>
      <c r="XE51" s="694"/>
      <c r="XF51" s="694"/>
      <c r="XG51" s="694"/>
      <c r="XH51" s="694"/>
      <c r="XI51" s="694"/>
      <c r="XJ51" s="694"/>
      <c r="XK51" s="694"/>
      <c r="XL51" s="694"/>
      <c r="XM51" s="694"/>
      <c r="XN51" s="694"/>
      <c r="XO51" s="694"/>
      <c r="XP51" s="694"/>
      <c r="XQ51" s="694"/>
      <c r="XR51" s="694"/>
      <c r="XS51" s="694"/>
      <c r="XT51" s="694"/>
      <c r="XU51" s="694"/>
      <c r="XV51" s="694"/>
      <c r="XW51" s="694"/>
      <c r="XX51" s="694"/>
      <c r="XY51" s="694"/>
      <c r="XZ51" s="694"/>
      <c r="YA51" s="694"/>
      <c r="YB51" s="694"/>
      <c r="YC51" s="694"/>
      <c r="YD51" s="694"/>
      <c r="YE51" s="694"/>
      <c r="YF51" s="694"/>
      <c r="YG51" s="694"/>
      <c r="YH51" s="694"/>
      <c r="YI51" s="694"/>
      <c r="YJ51" s="694"/>
      <c r="YK51" s="694"/>
      <c r="YL51" s="694"/>
      <c r="YM51" s="694"/>
      <c r="YN51" s="694"/>
      <c r="YO51" s="694"/>
      <c r="YP51" s="694"/>
      <c r="YQ51" s="694"/>
      <c r="YR51" s="694"/>
      <c r="YS51" s="694"/>
      <c r="YT51" s="694"/>
      <c r="YU51" s="694"/>
      <c r="YV51" s="694"/>
      <c r="YW51" s="694"/>
      <c r="YX51" s="694"/>
      <c r="YY51" s="694"/>
      <c r="YZ51" s="694"/>
      <c r="ZA51" s="694"/>
      <c r="ZB51" s="694"/>
      <c r="ZC51" s="694"/>
      <c r="ZD51" s="694"/>
      <c r="ZE51" s="694"/>
      <c r="ZF51" s="694"/>
      <c r="ZG51" s="694"/>
      <c r="ZH51" s="694"/>
      <c r="ZI51" s="694"/>
      <c r="ZJ51" s="694"/>
      <c r="ZK51" s="694"/>
      <c r="ZL51" s="694"/>
      <c r="ZM51" s="694"/>
      <c r="ZN51" s="694"/>
      <c r="ZO51" s="694"/>
      <c r="ZP51" s="694"/>
      <c r="ZQ51" s="694"/>
      <c r="ZR51" s="694"/>
      <c r="ZS51" s="694"/>
      <c r="ZT51" s="694"/>
      <c r="ZU51" s="694"/>
      <c r="ZV51" s="694"/>
      <c r="ZW51" s="694"/>
      <c r="ZX51" s="694"/>
      <c r="ZY51" s="694"/>
      <c r="ZZ51" s="694"/>
      <c r="AAA51" s="694"/>
      <c r="AAB51" s="694"/>
      <c r="AAC51" s="694"/>
      <c r="AAD51" s="694"/>
      <c r="AAE51" s="694"/>
      <c r="AAF51" s="694"/>
      <c r="AAG51" s="694"/>
      <c r="AAH51" s="694"/>
      <c r="AAI51" s="694"/>
      <c r="AAJ51" s="694"/>
      <c r="AAK51" s="694"/>
      <c r="AAL51" s="694"/>
      <c r="AAM51" s="694"/>
      <c r="AAN51" s="694"/>
      <c r="AAO51" s="694"/>
      <c r="AAP51" s="694"/>
      <c r="AAQ51" s="694"/>
      <c r="AAR51" s="694"/>
      <c r="AAS51" s="694"/>
      <c r="AAT51" s="694"/>
      <c r="AAU51" s="694"/>
      <c r="AAV51" s="694"/>
      <c r="AAW51" s="694"/>
      <c r="AAX51" s="694"/>
      <c r="AAY51" s="694"/>
      <c r="AAZ51" s="694"/>
      <c r="ABA51" s="694"/>
      <c r="ABB51" s="694"/>
      <c r="ABC51" s="694"/>
      <c r="ABD51" s="694"/>
      <c r="ABE51" s="694"/>
      <c r="ABF51" s="694"/>
      <c r="ABG51" s="694"/>
      <c r="ABH51" s="694"/>
      <c r="ABI51" s="694"/>
      <c r="ABJ51" s="694"/>
      <c r="ABK51" s="694"/>
      <c r="ABL51" s="694"/>
      <c r="ABM51" s="694"/>
      <c r="ABN51" s="694"/>
      <c r="ABO51" s="694"/>
      <c r="ABP51" s="694"/>
      <c r="ABQ51" s="694"/>
      <c r="ABR51" s="694"/>
      <c r="ABS51" s="694"/>
      <c r="ABT51" s="694"/>
      <c r="ABU51" s="694"/>
      <c r="ABV51" s="694"/>
      <c r="ABW51" s="694"/>
      <c r="ABX51" s="694"/>
      <c r="ABY51" s="694"/>
      <c r="ABZ51" s="694"/>
      <c r="ACA51" s="694"/>
      <c r="ACB51" s="694"/>
      <c r="ACC51" s="694"/>
      <c r="ACD51" s="694"/>
      <c r="ACE51" s="694"/>
      <c r="ACF51" s="694"/>
      <c r="ACG51" s="694"/>
      <c r="ACH51" s="694"/>
      <c r="ACI51" s="694"/>
      <c r="ACJ51" s="694"/>
      <c r="ACK51" s="694"/>
      <c r="ACL51" s="694"/>
      <c r="ACM51" s="694"/>
      <c r="ACN51" s="694"/>
      <c r="ACO51" s="694"/>
      <c r="ACP51" s="694"/>
      <c r="ACQ51" s="694"/>
      <c r="ACR51" s="694"/>
      <c r="ACS51" s="694"/>
      <c r="ACT51" s="694"/>
      <c r="ACU51" s="694"/>
      <c r="ACV51" s="694"/>
      <c r="ACW51" s="694"/>
      <c r="ACX51" s="694"/>
      <c r="ACY51" s="694"/>
      <c r="ACZ51" s="694"/>
      <c r="ADA51" s="694"/>
      <c r="ADB51" s="694"/>
      <c r="ADC51" s="694"/>
      <c r="ADD51" s="694"/>
      <c r="ADE51" s="694"/>
      <c r="ADF51" s="694"/>
      <c r="ADG51" s="694"/>
      <c r="ADH51" s="694"/>
      <c r="ADI51" s="694"/>
      <c r="ADJ51" s="694"/>
      <c r="ADK51" s="694"/>
      <c r="ADL51" s="694"/>
      <c r="ADM51" s="694"/>
      <c r="ADN51" s="694"/>
      <c r="ADO51" s="694"/>
      <c r="ADP51" s="694"/>
      <c r="ADQ51" s="694"/>
      <c r="ADR51" s="694"/>
      <c r="ADS51" s="694"/>
      <c r="ADT51" s="694"/>
      <c r="ADU51" s="694"/>
      <c r="ADV51" s="694"/>
      <c r="ADW51" s="694"/>
      <c r="ADX51" s="694"/>
      <c r="ADY51" s="694"/>
      <c r="ADZ51" s="694"/>
      <c r="AEA51" s="694"/>
      <c r="AEB51" s="694"/>
      <c r="AEC51" s="694"/>
      <c r="AED51" s="694"/>
      <c r="AEE51" s="694"/>
      <c r="AEF51" s="694"/>
      <c r="AEG51" s="694"/>
      <c r="AEH51" s="694"/>
      <c r="AEI51" s="694"/>
      <c r="AEJ51" s="694"/>
      <c r="AEK51" s="694"/>
      <c r="AEL51" s="694"/>
      <c r="AEM51" s="694"/>
      <c r="AEN51" s="694"/>
      <c r="AEO51" s="694"/>
      <c r="AEP51" s="694"/>
      <c r="AEQ51" s="694"/>
      <c r="AER51" s="694"/>
      <c r="AES51" s="694"/>
      <c r="AET51" s="694"/>
      <c r="AEU51" s="694"/>
      <c r="AEV51" s="694"/>
      <c r="AEW51" s="694"/>
      <c r="AEX51" s="694"/>
      <c r="AEY51" s="694"/>
      <c r="AEZ51" s="694"/>
      <c r="AFA51" s="694"/>
      <c r="AFB51" s="694"/>
      <c r="AFC51" s="694"/>
      <c r="AFD51" s="694"/>
      <c r="AFE51" s="694"/>
      <c r="AFF51" s="694"/>
      <c r="AFG51" s="694"/>
      <c r="AFH51" s="694"/>
      <c r="AFI51" s="694"/>
      <c r="AFJ51" s="694"/>
      <c r="AFK51" s="694"/>
      <c r="AFL51" s="694"/>
      <c r="AFM51" s="694"/>
      <c r="AFN51" s="694"/>
      <c r="AFO51" s="694"/>
      <c r="AFP51" s="694"/>
      <c r="AFQ51" s="694"/>
      <c r="AFR51" s="694"/>
      <c r="AFS51" s="694"/>
      <c r="AFT51" s="694"/>
      <c r="AFU51" s="694"/>
      <c r="AFV51" s="694"/>
      <c r="AFW51" s="694"/>
      <c r="AFX51" s="694"/>
      <c r="AFY51" s="694"/>
      <c r="AFZ51" s="694"/>
      <c r="AGA51" s="694"/>
      <c r="AGB51" s="694"/>
      <c r="AGC51" s="694"/>
      <c r="AGD51" s="694"/>
      <c r="AGE51" s="694"/>
      <c r="AGF51" s="694"/>
      <c r="AGG51" s="694"/>
      <c r="AGH51" s="694"/>
      <c r="AGI51" s="694"/>
      <c r="AGJ51" s="694"/>
      <c r="AGK51" s="694"/>
      <c r="AGL51" s="694"/>
      <c r="AGM51" s="694"/>
      <c r="AGN51" s="694"/>
      <c r="AGO51" s="694"/>
      <c r="AGP51" s="694"/>
      <c r="AGQ51" s="694"/>
      <c r="AGR51" s="694"/>
      <c r="AGS51" s="694"/>
      <c r="AGT51" s="694"/>
      <c r="AGU51" s="694"/>
      <c r="AGV51" s="694"/>
      <c r="AGW51" s="694"/>
      <c r="AGX51" s="694"/>
      <c r="AGY51" s="694"/>
      <c r="AGZ51" s="694"/>
      <c r="AHA51" s="694"/>
      <c r="AHB51" s="694"/>
      <c r="AHC51" s="694"/>
      <c r="AHD51" s="694"/>
      <c r="AHE51" s="694"/>
      <c r="AHF51" s="694"/>
      <c r="AHG51" s="694"/>
      <c r="AHH51" s="694"/>
      <c r="AHI51" s="694"/>
      <c r="AHJ51" s="694"/>
      <c r="AHK51" s="694"/>
      <c r="AHL51" s="694"/>
      <c r="AHM51" s="694"/>
      <c r="AHN51" s="694"/>
      <c r="AHO51" s="694"/>
      <c r="AHP51" s="694"/>
      <c r="AHQ51" s="694"/>
      <c r="AHR51" s="694"/>
      <c r="AHS51" s="694"/>
      <c r="AHT51" s="694"/>
      <c r="AHU51" s="694"/>
      <c r="AHV51" s="694"/>
      <c r="AHW51" s="694"/>
      <c r="AHX51" s="694"/>
      <c r="AHY51" s="694"/>
      <c r="AHZ51" s="694"/>
      <c r="AIA51" s="694"/>
      <c r="AIB51" s="694"/>
      <c r="AIC51" s="694"/>
      <c r="AID51" s="694"/>
      <c r="AIE51" s="694"/>
      <c r="AIF51" s="694"/>
      <c r="AIG51" s="694"/>
      <c r="AIH51" s="694"/>
      <c r="AII51" s="694"/>
      <c r="AIJ51" s="694"/>
      <c r="AIK51" s="694"/>
      <c r="AIL51" s="694"/>
      <c r="AIM51" s="694"/>
      <c r="AIN51" s="694"/>
      <c r="AIO51" s="694"/>
      <c r="AIP51" s="694"/>
      <c r="AIQ51" s="694"/>
      <c r="AIR51" s="694"/>
      <c r="AIS51" s="694"/>
      <c r="AIT51" s="694"/>
      <c r="AIU51" s="694"/>
      <c r="AIV51" s="694"/>
      <c r="AIW51" s="694"/>
      <c r="AIX51" s="694"/>
      <c r="AIY51" s="694"/>
      <c r="AIZ51" s="694"/>
      <c r="AJA51" s="694"/>
      <c r="AJB51" s="694"/>
      <c r="AJC51" s="694"/>
      <c r="AJD51" s="694"/>
      <c r="AJE51" s="694"/>
      <c r="AJF51" s="694"/>
      <c r="AJG51" s="694"/>
      <c r="AJH51" s="694"/>
      <c r="AJI51" s="694"/>
      <c r="AJJ51" s="694"/>
      <c r="AJK51" s="694"/>
      <c r="AJL51" s="694"/>
      <c r="AJM51" s="694"/>
      <c r="AJN51" s="694"/>
      <c r="AJO51" s="694"/>
      <c r="AJP51" s="694"/>
      <c r="AJQ51" s="694"/>
      <c r="AJR51" s="694"/>
      <c r="AJS51" s="694"/>
      <c r="AJT51" s="694"/>
      <c r="AJU51" s="694"/>
      <c r="AJV51" s="694"/>
      <c r="AJW51" s="694"/>
      <c r="AJX51" s="694"/>
      <c r="AJY51" s="694"/>
      <c r="AJZ51" s="694"/>
      <c r="AKA51" s="694"/>
      <c r="AKB51" s="694"/>
      <c r="AKC51" s="694"/>
      <c r="AKD51" s="694"/>
      <c r="AKE51" s="694"/>
      <c r="AKF51" s="694"/>
      <c r="AKG51" s="694"/>
      <c r="AKH51" s="694"/>
      <c r="AKI51" s="694"/>
      <c r="AKJ51" s="694"/>
    </row>
    <row r="52" spans="9:972">
      <c r="I52" s="738"/>
      <c r="J52" s="738"/>
      <c r="K52" s="738"/>
      <c r="L52" s="738"/>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7"/>
      <c r="BQ52" s="727"/>
      <c r="BR52" s="727"/>
      <c r="BS52" s="727"/>
      <c r="BT52" s="727"/>
      <c r="BU52" s="727"/>
      <c r="BV52" s="727"/>
      <c r="BW52" s="727"/>
      <c r="BX52" s="727"/>
      <c r="BY52" s="727"/>
      <c r="BZ52" s="727"/>
      <c r="CA52" s="727"/>
      <c r="CB52" s="727"/>
      <c r="CC52" s="727"/>
      <c r="CD52" s="727"/>
      <c r="CE52" s="727"/>
      <c r="CF52" s="727"/>
      <c r="CG52" s="727"/>
      <c r="CH52" s="727"/>
      <c r="CI52" s="727"/>
      <c r="CJ52" s="727"/>
      <c r="CK52" s="727"/>
      <c r="CL52" s="727"/>
      <c r="CM52" s="727"/>
      <c r="CN52" s="727"/>
      <c r="CO52" s="727"/>
      <c r="CP52" s="727"/>
      <c r="CQ52" s="727"/>
      <c r="CR52" s="727"/>
      <c r="CS52" s="727"/>
      <c r="CT52" s="727"/>
      <c r="CU52" s="727"/>
      <c r="CV52" s="727"/>
      <c r="CW52" s="727"/>
      <c r="CX52" s="727"/>
      <c r="CY52" s="727"/>
      <c r="CZ52" s="727"/>
      <c r="DA52" s="727"/>
      <c r="DB52" s="727"/>
      <c r="DC52" s="727"/>
      <c r="DD52" s="727"/>
      <c r="DE52" s="727"/>
      <c r="DF52" s="727"/>
      <c r="DG52" s="727"/>
      <c r="DH52" s="727"/>
      <c r="DI52" s="727"/>
      <c r="DJ52" s="727"/>
      <c r="DK52" s="727"/>
      <c r="DL52" s="727"/>
      <c r="DM52" s="727"/>
      <c r="DN52" s="727"/>
      <c r="DO52" s="727"/>
      <c r="DP52" s="727"/>
      <c r="DQ52" s="727"/>
      <c r="DR52" s="727"/>
      <c r="DS52" s="727"/>
      <c r="DT52" s="727"/>
      <c r="DU52" s="727"/>
      <c r="DV52" s="727"/>
      <c r="DW52" s="727"/>
      <c r="DX52" s="727"/>
      <c r="DY52" s="727"/>
      <c r="DZ52" s="727"/>
      <c r="EA52" s="727"/>
      <c r="EB52" s="727"/>
      <c r="EC52" s="727"/>
      <c r="ED52" s="727"/>
      <c r="EE52" s="727"/>
      <c r="EF52" s="727"/>
      <c r="EG52" s="727"/>
      <c r="EH52" s="727"/>
      <c r="EI52" s="727"/>
      <c r="EJ52" s="727"/>
      <c r="EK52" s="727"/>
      <c r="EL52" s="727"/>
      <c r="EM52" s="727"/>
      <c r="EN52" s="727"/>
      <c r="EO52" s="727"/>
      <c r="EP52" s="727"/>
      <c r="EQ52" s="727"/>
      <c r="ER52" s="727"/>
      <c r="ES52" s="727"/>
      <c r="ET52" s="727"/>
      <c r="EU52" s="727"/>
      <c r="EV52" s="727"/>
      <c r="EW52" s="727"/>
      <c r="EX52" s="727"/>
      <c r="EY52" s="727"/>
      <c r="EZ52" s="727"/>
      <c r="FA52" s="727"/>
      <c r="FB52" s="727"/>
      <c r="FC52" s="727"/>
      <c r="FD52" s="727"/>
      <c r="FE52" s="727"/>
      <c r="FF52" s="727"/>
      <c r="FG52" s="727"/>
      <c r="FH52" s="727"/>
      <c r="FI52" s="727"/>
      <c r="FJ52" s="727"/>
      <c r="FK52" s="727"/>
      <c r="FL52" s="727"/>
      <c r="FM52" s="727"/>
      <c r="FN52" s="727"/>
      <c r="FO52" s="727"/>
      <c r="FP52" s="727"/>
      <c r="FQ52" s="727"/>
      <c r="FR52" s="727"/>
      <c r="FS52" s="727"/>
      <c r="FT52" s="727"/>
      <c r="FU52" s="727"/>
      <c r="FV52" s="727"/>
      <c r="FW52" s="727"/>
      <c r="FX52" s="727"/>
      <c r="FY52" s="727"/>
      <c r="FZ52" s="727"/>
      <c r="GA52" s="727"/>
      <c r="GB52" s="727"/>
      <c r="GC52" s="727"/>
      <c r="GD52" s="727"/>
      <c r="GE52" s="727"/>
      <c r="GF52" s="727"/>
      <c r="GG52" s="727"/>
      <c r="GH52" s="727"/>
      <c r="GI52" s="727"/>
      <c r="GJ52" s="727"/>
      <c r="GK52" s="727"/>
      <c r="GL52" s="727"/>
      <c r="GM52" s="727"/>
      <c r="GN52" s="727"/>
      <c r="GO52" s="727"/>
      <c r="GP52" s="727"/>
      <c r="GQ52" s="727"/>
      <c r="GR52" s="727"/>
      <c r="GS52" s="727"/>
      <c r="GT52" s="727"/>
      <c r="GU52" s="727"/>
      <c r="GV52" s="694"/>
      <c r="GW52" s="694"/>
      <c r="GX52" s="694"/>
      <c r="GY52" s="694"/>
      <c r="GZ52" s="694"/>
      <c r="HA52" s="694"/>
      <c r="HB52" s="694"/>
      <c r="HC52" s="694"/>
      <c r="HD52" s="694"/>
      <c r="HE52" s="694"/>
      <c r="HF52" s="694"/>
      <c r="HG52" s="694"/>
      <c r="HH52" s="694"/>
      <c r="HI52" s="694"/>
      <c r="HJ52" s="694"/>
      <c r="HK52" s="694"/>
      <c r="HL52" s="694"/>
      <c r="HM52" s="694"/>
      <c r="HN52" s="694"/>
      <c r="HO52" s="694"/>
      <c r="HP52" s="694"/>
      <c r="HQ52" s="694"/>
      <c r="HR52" s="694"/>
      <c r="HS52" s="694"/>
      <c r="HT52" s="694"/>
      <c r="HU52" s="694"/>
      <c r="HV52" s="694"/>
      <c r="HW52" s="694"/>
      <c r="HX52" s="694"/>
      <c r="HY52" s="694"/>
      <c r="HZ52" s="694"/>
      <c r="IA52" s="694"/>
      <c r="IB52" s="694"/>
      <c r="IC52" s="694"/>
      <c r="ID52" s="694"/>
      <c r="IE52" s="694"/>
      <c r="IF52" s="694"/>
      <c r="IG52" s="694"/>
      <c r="IH52" s="694"/>
      <c r="II52" s="694"/>
      <c r="IJ52" s="694"/>
      <c r="IK52" s="694"/>
      <c r="IL52" s="694"/>
      <c r="IM52" s="694"/>
      <c r="IN52" s="694"/>
      <c r="IO52" s="694"/>
      <c r="IP52" s="694"/>
      <c r="IQ52" s="694"/>
      <c r="IR52" s="694"/>
      <c r="IS52" s="694"/>
      <c r="IT52" s="694"/>
      <c r="IU52" s="694"/>
      <c r="IV52" s="694"/>
      <c r="IW52" s="694"/>
      <c r="IX52" s="694"/>
      <c r="IY52" s="694"/>
      <c r="IZ52" s="694"/>
      <c r="JA52" s="694"/>
      <c r="JB52" s="694"/>
      <c r="JC52" s="694"/>
      <c r="JD52" s="694"/>
      <c r="JE52" s="694"/>
      <c r="JF52" s="694"/>
      <c r="JG52" s="694"/>
      <c r="JH52" s="694"/>
      <c r="JI52" s="694"/>
      <c r="JJ52" s="694"/>
      <c r="JK52" s="694"/>
      <c r="JL52" s="694"/>
      <c r="JM52" s="694"/>
      <c r="JN52" s="694"/>
      <c r="JO52" s="694"/>
      <c r="JP52" s="694"/>
      <c r="JQ52" s="694"/>
      <c r="JR52" s="694"/>
      <c r="JS52" s="694"/>
      <c r="JT52" s="694"/>
      <c r="JU52" s="694"/>
      <c r="JV52" s="694"/>
      <c r="JW52" s="694"/>
      <c r="JX52" s="694"/>
      <c r="JY52" s="694"/>
      <c r="JZ52" s="694"/>
      <c r="KA52" s="694"/>
      <c r="KB52" s="694"/>
      <c r="KC52" s="694"/>
      <c r="KD52" s="694"/>
      <c r="KE52" s="694"/>
      <c r="KF52" s="694"/>
      <c r="KG52" s="694"/>
      <c r="KH52" s="694"/>
      <c r="KI52" s="694"/>
      <c r="KJ52" s="694"/>
      <c r="KK52" s="694"/>
      <c r="KL52" s="694"/>
      <c r="KM52" s="694"/>
      <c r="KN52" s="694"/>
      <c r="KO52" s="694"/>
      <c r="KP52" s="694"/>
      <c r="KQ52" s="694"/>
      <c r="KR52" s="694"/>
      <c r="KS52" s="694"/>
      <c r="KT52" s="694"/>
      <c r="KU52" s="694"/>
      <c r="KV52" s="694"/>
      <c r="KW52" s="694"/>
      <c r="KX52" s="694"/>
      <c r="KY52" s="694"/>
      <c r="KZ52" s="694"/>
      <c r="LA52" s="694"/>
      <c r="LB52" s="694"/>
      <c r="LC52" s="694"/>
      <c r="LD52" s="694"/>
      <c r="LE52" s="694"/>
      <c r="LF52" s="694"/>
      <c r="LG52" s="694"/>
      <c r="LH52" s="694"/>
      <c r="LI52" s="694"/>
      <c r="LJ52" s="694"/>
      <c r="LK52" s="694"/>
      <c r="LL52" s="694"/>
      <c r="LM52" s="694"/>
      <c r="LN52" s="694"/>
      <c r="LO52" s="694"/>
      <c r="LP52" s="694"/>
      <c r="LQ52" s="694"/>
      <c r="LR52" s="694"/>
      <c r="LS52" s="694"/>
      <c r="LT52" s="694"/>
      <c r="LU52" s="694"/>
      <c r="LV52" s="694"/>
      <c r="LW52" s="694"/>
      <c r="LX52" s="694"/>
      <c r="LY52" s="694"/>
      <c r="LZ52" s="694"/>
      <c r="MA52" s="694"/>
      <c r="MB52" s="694"/>
      <c r="MC52" s="694"/>
      <c r="MD52" s="694"/>
      <c r="ME52" s="694"/>
      <c r="MF52" s="694"/>
      <c r="MG52" s="694"/>
      <c r="MH52" s="694"/>
      <c r="MI52" s="694"/>
      <c r="MJ52" s="694"/>
      <c r="MK52" s="694"/>
      <c r="ML52" s="694"/>
      <c r="MM52" s="694"/>
      <c r="MN52" s="694"/>
      <c r="MO52" s="694"/>
      <c r="MP52" s="694"/>
      <c r="MQ52" s="694"/>
      <c r="MR52" s="694"/>
      <c r="MS52" s="694"/>
      <c r="MT52" s="694"/>
      <c r="MU52" s="694"/>
      <c r="MV52" s="694"/>
      <c r="MW52" s="694"/>
      <c r="MX52" s="694"/>
      <c r="MY52" s="694"/>
      <c r="MZ52" s="694"/>
      <c r="NA52" s="694"/>
      <c r="NB52" s="694"/>
      <c r="NC52" s="694"/>
      <c r="ND52" s="694"/>
      <c r="NE52" s="694"/>
      <c r="NF52" s="694"/>
      <c r="NG52" s="694"/>
      <c r="NH52" s="694"/>
      <c r="NI52" s="694"/>
      <c r="NJ52" s="694"/>
      <c r="NK52" s="694"/>
      <c r="NL52" s="694"/>
      <c r="NM52" s="694"/>
      <c r="NN52" s="694"/>
      <c r="NO52" s="694"/>
      <c r="NP52" s="694"/>
      <c r="NQ52" s="694"/>
      <c r="NR52" s="694"/>
      <c r="NS52" s="694"/>
      <c r="NT52" s="694"/>
      <c r="NU52" s="694"/>
      <c r="NV52" s="694"/>
      <c r="NW52" s="694"/>
      <c r="NX52" s="694"/>
      <c r="NY52" s="694"/>
      <c r="NZ52" s="694"/>
      <c r="OA52" s="694"/>
      <c r="OB52" s="694"/>
      <c r="OC52" s="694"/>
      <c r="OD52" s="694"/>
      <c r="OE52" s="694"/>
      <c r="OF52" s="694"/>
      <c r="OG52" s="694"/>
      <c r="OH52" s="694"/>
      <c r="OI52" s="694"/>
      <c r="OJ52" s="694"/>
      <c r="OK52" s="694"/>
      <c r="OL52" s="694"/>
      <c r="OM52" s="694"/>
      <c r="ON52" s="694"/>
      <c r="OO52" s="694"/>
      <c r="OP52" s="694"/>
      <c r="OQ52" s="694"/>
      <c r="OR52" s="694"/>
      <c r="OS52" s="694"/>
      <c r="OT52" s="694"/>
      <c r="OU52" s="694"/>
      <c r="OV52" s="694"/>
      <c r="OW52" s="694"/>
      <c r="OX52" s="694"/>
      <c r="OY52" s="694"/>
      <c r="OZ52" s="694"/>
      <c r="PA52" s="694"/>
      <c r="PB52" s="694"/>
      <c r="PC52" s="694"/>
      <c r="PD52" s="694"/>
      <c r="PE52" s="694"/>
      <c r="PF52" s="694"/>
      <c r="PG52" s="694"/>
      <c r="PH52" s="694"/>
      <c r="PI52" s="694"/>
      <c r="PJ52" s="694"/>
      <c r="PK52" s="694"/>
      <c r="PL52" s="694"/>
      <c r="PM52" s="694"/>
      <c r="PN52" s="694"/>
      <c r="PO52" s="694"/>
      <c r="PP52" s="694"/>
      <c r="PQ52" s="694"/>
      <c r="PR52" s="694"/>
      <c r="PS52" s="694"/>
      <c r="PT52" s="694"/>
      <c r="PU52" s="694"/>
      <c r="PV52" s="694"/>
      <c r="PW52" s="694"/>
      <c r="PX52" s="694"/>
      <c r="PY52" s="694"/>
      <c r="PZ52" s="694"/>
      <c r="QA52" s="694"/>
      <c r="QB52" s="694"/>
      <c r="QC52" s="694"/>
      <c r="QD52" s="694"/>
      <c r="QE52" s="694"/>
      <c r="QF52" s="694"/>
      <c r="QG52" s="694"/>
      <c r="QH52" s="694"/>
      <c r="QI52" s="694"/>
      <c r="QJ52" s="694"/>
      <c r="QK52" s="694"/>
      <c r="QL52" s="694"/>
      <c r="QM52" s="694"/>
      <c r="QN52" s="694"/>
      <c r="QO52" s="694"/>
      <c r="QP52" s="694"/>
      <c r="QQ52" s="694"/>
      <c r="QR52" s="694"/>
      <c r="QS52" s="694"/>
      <c r="QT52" s="694"/>
      <c r="QU52" s="694"/>
      <c r="QV52" s="694"/>
      <c r="QW52" s="694"/>
      <c r="QX52" s="694"/>
      <c r="QY52" s="694"/>
      <c r="QZ52" s="694"/>
      <c r="RA52" s="694"/>
      <c r="RB52" s="694"/>
      <c r="RC52" s="694"/>
      <c r="RD52" s="694"/>
      <c r="RE52" s="694"/>
      <c r="RF52" s="694"/>
      <c r="RG52" s="694"/>
      <c r="RH52" s="694"/>
      <c r="RI52" s="694"/>
      <c r="RJ52" s="694"/>
      <c r="RK52" s="694"/>
      <c r="RL52" s="694"/>
      <c r="RM52" s="694"/>
      <c r="RN52" s="694"/>
      <c r="RO52" s="694"/>
      <c r="RP52" s="694"/>
      <c r="RQ52" s="694"/>
      <c r="RR52" s="694"/>
      <c r="RS52" s="694"/>
      <c r="RT52" s="694"/>
      <c r="RU52" s="694"/>
      <c r="RV52" s="694"/>
      <c r="RW52" s="694"/>
      <c r="RX52" s="694"/>
      <c r="RY52" s="694"/>
      <c r="RZ52" s="694"/>
      <c r="SA52" s="694"/>
      <c r="SB52" s="694"/>
      <c r="SC52" s="694"/>
      <c r="SD52" s="694"/>
      <c r="SE52" s="694"/>
      <c r="SF52" s="694"/>
      <c r="SG52" s="694"/>
      <c r="SH52" s="694"/>
      <c r="SI52" s="694"/>
      <c r="SJ52" s="694"/>
      <c r="SK52" s="694"/>
      <c r="SL52" s="694"/>
      <c r="SM52" s="694"/>
      <c r="SN52" s="694"/>
      <c r="SO52" s="694"/>
      <c r="SP52" s="694"/>
      <c r="SQ52" s="694"/>
      <c r="SR52" s="694"/>
      <c r="SS52" s="694"/>
      <c r="ST52" s="694"/>
      <c r="SU52" s="694"/>
      <c r="SV52" s="694"/>
      <c r="SW52" s="694"/>
      <c r="SX52" s="694"/>
      <c r="SY52" s="694"/>
      <c r="SZ52" s="694"/>
      <c r="TA52" s="694"/>
      <c r="TB52" s="694"/>
      <c r="TC52" s="694"/>
      <c r="TD52" s="694"/>
      <c r="TE52" s="694"/>
      <c r="TF52" s="694"/>
      <c r="TG52" s="694"/>
      <c r="TH52" s="694"/>
      <c r="TI52" s="694"/>
      <c r="TJ52" s="694"/>
      <c r="TK52" s="694"/>
      <c r="TL52" s="694"/>
      <c r="TM52" s="694"/>
      <c r="TN52" s="694"/>
      <c r="TO52" s="694"/>
      <c r="TP52" s="694"/>
      <c r="TQ52" s="694"/>
      <c r="TR52" s="694"/>
      <c r="TS52" s="694"/>
      <c r="TT52" s="694"/>
      <c r="TU52" s="694"/>
      <c r="TV52" s="694"/>
      <c r="TW52" s="694"/>
      <c r="TX52" s="694"/>
      <c r="TY52" s="694"/>
      <c r="TZ52" s="694"/>
      <c r="UA52" s="694"/>
      <c r="UB52" s="694"/>
      <c r="UC52" s="694"/>
      <c r="UD52" s="694"/>
      <c r="UE52" s="694"/>
      <c r="UF52" s="694"/>
      <c r="UG52" s="694"/>
      <c r="UH52" s="694"/>
      <c r="UI52" s="694"/>
      <c r="UJ52" s="694"/>
      <c r="UK52" s="694"/>
      <c r="UL52" s="694"/>
      <c r="UM52" s="694"/>
      <c r="UN52" s="694"/>
      <c r="UO52" s="694"/>
      <c r="UP52" s="694"/>
      <c r="UQ52" s="694"/>
      <c r="UR52" s="694"/>
      <c r="US52" s="694"/>
      <c r="UT52" s="694"/>
      <c r="UU52" s="694"/>
      <c r="UV52" s="694"/>
      <c r="UW52" s="694"/>
      <c r="UX52" s="694"/>
      <c r="UY52" s="694"/>
      <c r="UZ52" s="694"/>
      <c r="VA52" s="694"/>
      <c r="VB52" s="694"/>
      <c r="VC52" s="694"/>
      <c r="VD52" s="694"/>
      <c r="VE52" s="694"/>
      <c r="VF52" s="694"/>
      <c r="VG52" s="694"/>
      <c r="VH52" s="694"/>
      <c r="VI52" s="694"/>
      <c r="VJ52" s="694"/>
      <c r="VK52" s="694"/>
      <c r="VL52" s="694"/>
      <c r="VM52" s="694"/>
      <c r="VN52" s="694"/>
      <c r="VO52" s="694"/>
      <c r="VP52" s="694"/>
      <c r="VQ52" s="694"/>
      <c r="VR52" s="694"/>
      <c r="VS52" s="694"/>
      <c r="VT52" s="694"/>
      <c r="VU52" s="694"/>
      <c r="VV52" s="694"/>
      <c r="VW52" s="694"/>
      <c r="VX52" s="694"/>
      <c r="VY52" s="694"/>
      <c r="VZ52" s="694"/>
      <c r="WA52" s="694"/>
      <c r="WB52" s="694"/>
      <c r="WC52" s="694"/>
      <c r="WD52" s="694"/>
      <c r="WE52" s="694"/>
      <c r="WF52" s="694"/>
      <c r="WG52" s="694"/>
      <c r="WH52" s="694"/>
      <c r="WI52" s="694"/>
      <c r="WJ52" s="694"/>
      <c r="WK52" s="694"/>
      <c r="WL52" s="694"/>
      <c r="WM52" s="694"/>
      <c r="WN52" s="694"/>
      <c r="WO52" s="694"/>
      <c r="WP52" s="694"/>
      <c r="WQ52" s="694"/>
      <c r="WR52" s="694"/>
      <c r="WS52" s="694"/>
      <c r="WT52" s="694"/>
      <c r="WU52" s="694"/>
      <c r="WV52" s="694"/>
      <c r="WW52" s="694"/>
      <c r="WX52" s="694"/>
      <c r="WY52" s="694"/>
      <c r="WZ52" s="694"/>
      <c r="XA52" s="694"/>
      <c r="XB52" s="694"/>
      <c r="XC52" s="694"/>
      <c r="XD52" s="694"/>
      <c r="XE52" s="694"/>
      <c r="XF52" s="694"/>
      <c r="XG52" s="694"/>
      <c r="XH52" s="694"/>
      <c r="XI52" s="694"/>
      <c r="XJ52" s="694"/>
      <c r="XK52" s="694"/>
      <c r="XL52" s="694"/>
      <c r="XM52" s="694"/>
      <c r="XN52" s="694"/>
      <c r="XO52" s="694"/>
      <c r="XP52" s="694"/>
      <c r="XQ52" s="694"/>
      <c r="XR52" s="694"/>
      <c r="XS52" s="694"/>
      <c r="XT52" s="694"/>
      <c r="XU52" s="694"/>
      <c r="XV52" s="694"/>
      <c r="XW52" s="694"/>
      <c r="XX52" s="694"/>
      <c r="XY52" s="694"/>
      <c r="XZ52" s="694"/>
      <c r="YA52" s="694"/>
      <c r="YB52" s="694"/>
      <c r="YC52" s="694"/>
      <c r="YD52" s="694"/>
      <c r="YE52" s="694"/>
      <c r="YF52" s="694"/>
      <c r="YG52" s="694"/>
      <c r="YH52" s="694"/>
      <c r="YI52" s="694"/>
      <c r="YJ52" s="694"/>
      <c r="YK52" s="694"/>
      <c r="YL52" s="694"/>
      <c r="YM52" s="694"/>
      <c r="YN52" s="694"/>
      <c r="YO52" s="694"/>
      <c r="YP52" s="694"/>
      <c r="YQ52" s="694"/>
      <c r="YR52" s="694"/>
      <c r="YS52" s="694"/>
      <c r="YT52" s="694"/>
      <c r="YU52" s="694"/>
      <c r="YV52" s="694"/>
      <c r="YW52" s="694"/>
      <c r="YX52" s="694"/>
      <c r="YY52" s="694"/>
      <c r="YZ52" s="694"/>
      <c r="ZA52" s="694"/>
      <c r="ZB52" s="694"/>
      <c r="ZC52" s="694"/>
      <c r="ZD52" s="694"/>
      <c r="ZE52" s="694"/>
      <c r="ZF52" s="694"/>
      <c r="ZG52" s="694"/>
      <c r="ZH52" s="694"/>
      <c r="ZI52" s="694"/>
      <c r="ZJ52" s="694"/>
      <c r="ZK52" s="694"/>
      <c r="ZL52" s="694"/>
      <c r="ZM52" s="694"/>
      <c r="ZN52" s="694"/>
      <c r="ZO52" s="694"/>
      <c r="ZP52" s="694"/>
      <c r="ZQ52" s="694"/>
      <c r="ZR52" s="694"/>
      <c r="ZS52" s="694"/>
      <c r="ZT52" s="694"/>
      <c r="ZU52" s="694"/>
      <c r="ZV52" s="694"/>
      <c r="ZW52" s="694"/>
      <c r="ZX52" s="694"/>
      <c r="ZY52" s="694"/>
      <c r="ZZ52" s="694"/>
      <c r="AAA52" s="694"/>
      <c r="AAB52" s="694"/>
      <c r="AAC52" s="694"/>
      <c r="AAD52" s="694"/>
      <c r="AAE52" s="694"/>
      <c r="AAF52" s="694"/>
      <c r="AAG52" s="694"/>
      <c r="AAH52" s="694"/>
      <c r="AAI52" s="694"/>
      <c r="AAJ52" s="694"/>
      <c r="AAK52" s="694"/>
      <c r="AAL52" s="694"/>
      <c r="AAM52" s="694"/>
      <c r="AAN52" s="694"/>
      <c r="AAO52" s="694"/>
      <c r="AAP52" s="694"/>
      <c r="AAQ52" s="694"/>
      <c r="AAR52" s="694"/>
      <c r="AAS52" s="694"/>
      <c r="AAT52" s="694"/>
      <c r="AAU52" s="694"/>
      <c r="AAV52" s="694"/>
      <c r="AAW52" s="694"/>
      <c r="AAX52" s="694"/>
      <c r="AAY52" s="694"/>
      <c r="AAZ52" s="694"/>
      <c r="ABA52" s="694"/>
      <c r="ABB52" s="694"/>
      <c r="ABC52" s="694"/>
      <c r="ABD52" s="694"/>
      <c r="ABE52" s="694"/>
      <c r="ABF52" s="694"/>
      <c r="ABG52" s="694"/>
      <c r="ABH52" s="694"/>
      <c r="ABI52" s="694"/>
      <c r="ABJ52" s="694"/>
      <c r="ABK52" s="694"/>
      <c r="ABL52" s="694"/>
      <c r="ABM52" s="694"/>
      <c r="ABN52" s="694"/>
      <c r="ABO52" s="694"/>
      <c r="ABP52" s="694"/>
      <c r="ABQ52" s="694"/>
      <c r="ABR52" s="694"/>
      <c r="ABS52" s="694"/>
      <c r="ABT52" s="694"/>
      <c r="ABU52" s="694"/>
      <c r="ABV52" s="694"/>
      <c r="ABW52" s="694"/>
      <c r="ABX52" s="694"/>
      <c r="ABY52" s="694"/>
      <c r="ABZ52" s="694"/>
      <c r="ACA52" s="694"/>
      <c r="ACB52" s="694"/>
      <c r="ACC52" s="694"/>
      <c r="ACD52" s="694"/>
      <c r="ACE52" s="694"/>
      <c r="ACF52" s="694"/>
      <c r="ACG52" s="694"/>
      <c r="ACH52" s="694"/>
      <c r="ACI52" s="694"/>
      <c r="ACJ52" s="694"/>
      <c r="ACK52" s="694"/>
      <c r="ACL52" s="694"/>
      <c r="ACM52" s="694"/>
      <c r="ACN52" s="694"/>
      <c r="ACO52" s="694"/>
      <c r="ACP52" s="694"/>
      <c r="ACQ52" s="694"/>
      <c r="ACR52" s="694"/>
      <c r="ACS52" s="694"/>
      <c r="ACT52" s="694"/>
      <c r="ACU52" s="694"/>
      <c r="ACV52" s="694"/>
      <c r="ACW52" s="694"/>
      <c r="ACX52" s="694"/>
      <c r="ACY52" s="694"/>
      <c r="ACZ52" s="694"/>
      <c r="ADA52" s="694"/>
      <c r="ADB52" s="694"/>
      <c r="ADC52" s="694"/>
      <c r="ADD52" s="694"/>
      <c r="ADE52" s="694"/>
      <c r="ADF52" s="694"/>
      <c r="ADG52" s="694"/>
      <c r="ADH52" s="694"/>
      <c r="ADI52" s="694"/>
      <c r="ADJ52" s="694"/>
      <c r="ADK52" s="694"/>
      <c r="ADL52" s="694"/>
      <c r="ADM52" s="694"/>
      <c r="ADN52" s="694"/>
      <c r="ADO52" s="694"/>
      <c r="ADP52" s="694"/>
      <c r="ADQ52" s="694"/>
      <c r="ADR52" s="694"/>
      <c r="ADS52" s="694"/>
      <c r="ADT52" s="694"/>
      <c r="ADU52" s="694"/>
      <c r="ADV52" s="694"/>
      <c r="ADW52" s="694"/>
      <c r="ADX52" s="694"/>
      <c r="ADY52" s="694"/>
      <c r="ADZ52" s="694"/>
      <c r="AEA52" s="694"/>
      <c r="AEB52" s="694"/>
      <c r="AEC52" s="694"/>
      <c r="AED52" s="694"/>
      <c r="AEE52" s="694"/>
      <c r="AEF52" s="694"/>
      <c r="AEG52" s="694"/>
      <c r="AEH52" s="694"/>
      <c r="AEI52" s="694"/>
      <c r="AEJ52" s="694"/>
      <c r="AEK52" s="694"/>
      <c r="AEL52" s="694"/>
      <c r="AEM52" s="694"/>
      <c r="AEN52" s="694"/>
      <c r="AEO52" s="694"/>
      <c r="AEP52" s="694"/>
      <c r="AEQ52" s="694"/>
      <c r="AER52" s="694"/>
      <c r="AES52" s="694"/>
      <c r="AET52" s="694"/>
      <c r="AEU52" s="694"/>
      <c r="AEV52" s="694"/>
      <c r="AEW52" s="694"/>
      <c r="AEX52" s="694"/>
      <c r="AEY52" s="694"/>
      <c r="AEZ52" s="694"/>
      <c r="AFA52" s="694"/>
      <c r="AFB52" s="694"/>
      <c r="AFC52" s="694"/>
      <c r="AFD52" s="694"/>
      <c r="AFE52" s="694"/>
      <c r="AFF52" s="694"/>
      <c r="AFG52" s="694"/>
      <c r="AFH52" s="694"/>
      <c r="AFI52" s="694"/>
      <c r="AFJ52" s="694"/>
      <c r="AFK52" s="694"/>
      <c r="AFL52" s="694"/>
      <c r="AFM52" s="694"/>
      <c r="AFN52" s="694"/>
      <c r="AFO52" s="694"/>
      <c r="AFP52" s="694"/>
      <c r="AFQ52" s="694"/>
      <c r="AFR52" s="694"/>
      <c r="AFS52" s="694"/>
      <c r="AFT52" s="694"/>
      <c r="AFU52" s="694"/>
      <c r="AFV52" s="694"/>
      <c r="AFW52" s="694"/>
      <c r="AFX52" s="694"/>
      <c r="AFY52" s="694"/>
      <c r="AFZ52" s="694"/>
      <c r="AGA52" s="694"/>
      <c r="AGB52" s="694"/>
      <c r="AGC52" s="694"/>
      <c r="AGD52" s="694"/>
      <c r="AGE52" s="694"/>
      <c r="AGF52" s="694"/>
      <c r="AGG52" s="694"/>
      <c r="AGH52" s="694"/>
      <c r="AGI52" s="694"/>
      <c r="AGJ52" s="694"/>
      <c r="AGK52" s="694"/>
      <c r="AGL52" s="694"/>
      <c r="AGM52" s="694"/>
      <c r="AGN52" s="694"/>
      <c r="AGO52" s="694"/>
      <c r="AGP52" s="694"/>
      <c r="AGQ52" s="694"/>
      <c r="AGR52" s="694"/>
      <c r="AGS52" s="694"/>
      <c r="AGT52" s="694"/>
      <c r="AGU52" s="694"/>
      <c r="AGV52" s="694"/>
      <c r="AGW52" s="694"/>
      <c r="AGX52" s="694"/>
      <c r="AGY52" s="694"/>
      <c r="AGZ52" s="694"/>
      <c r="AHA52" s="694"/>
      <c r="AHB52" s="694"/>
      <c r="AHC52" s="694"/>
      <c r="AHD52" s="694"/>
      <c r="AHE52" s="694"/>
      <c r="AHF52" s="694"/>
      <c r="AHG52" s="694"/>
      <c r="AHH52" s="694"/>
      <c r="AHI52" s="694"/>
      <c r="AHJ52" s="694"/>
      <c r="AHK52" s="694"/>
      <c r="AHL52" s="694"/>
      <c r="AHM52" s="694"/>
      <c r="AHN52" s="694"/>
      <c r="AHO52" s="694"/>
      <c r="AHP52" s="694"/>
      <c r="AHQ52" s="694"/>
      <c r="AHR52" s="694"/>
      <c r="AHS52" s="694"/>
      <c r="AHT52" s="694"/>
      <c r="AHU52" s="694"/>
      <c r="AHV52" s="694"/>
      <c r="AHW52" s="694"/>
      <c r="AHX52" s="694"/>
      <c r="AHY52" s="694"/>
      <c r="AHZ52" s="694"/>
      <c r="AIA52" s="694"/>
      <c r="AIB52" s="694"/>
      <c r="AIC52" s="694"/>
      <c r="AID52" s="694"/>
      <c r="AIE52" s="694"/>
      <c r="AIF52" s="694"/>
      <c r="AIG52" s="694"/>
      <c r="AIH52" s="694"/>
      <c r="AII52" s="694"/>
      <c r="AIJ52" s="694"/>
      <c r="AIK52" s="694"/>
      <c r="AIL52" s="694"/>
      <c r="AIM52" s="694"/>
      <c r="AIN52" s="694"/>
      <c r="AIO52" s="694"/>
      <c r="AIP52" s="694"/>
      <c r="AIQ52" s="694"/>
      <c r="AIR52" s="694"/>
      <c r="AIS52" s="694"/>
      <c r="AIT52" s="694"/>
      <c r="AIU52" s="694"/>
      <c r="AIV52" s="694"/>
      <c r="AIW52" s="694"/>
      <c r="AIX52" s="694"/>
      <c r="AIY52" s="694"/>
      <c r="AIZ52" s="694"/>
      <c r="AJA52" s="694"/>
      <c r="AJB52" s="694"/>
      <c r="AJC52" s="694"/>
      <c r="AJD52" s="694"/>
      <c r="AJE52" s="694"/>
      <c r="AJF52" s="694"/>
      <c r="AJG52" s="694"/>
      <c r="AJH52" s="694"/>
      <c r="AJI52" s="694"/>
      <c r="AJJ52" s="694"/>
      <c r="AJK52" s="694"/>
      <c r="AJL52" s="694"/>
      <c r="AJM52" s="694"/>
      <c r="AJN52" s="694"/>
      <c r="AJO52" s="694"/>
      <c r="AJP52" s="694"/>
      <c r="AJQ52" s="694"/>
      <c r="AJR52" s="694"/>
      <c r="AJS52" s="694"/>
      <c r="AJT52" s="694"/>
      <c r="AJU52" s="694"/>
      <c r="AJV52" s="694"/>
      <c r="AJW52" s="694"/>
      <c r="AJX52" s="694"/>
      <c r="AJY52" s="694"/>
      <c r="AJZ52" s="694"/>
      <c r="AKA52" s="694"/>
      <c r="AKB52" s="694"/>
      <c r="AKC52" s="694"/>
      <c r="AKD52" s="694"/>
      <c r="AKE52" s="694"/>
      <c r="AKF52" s="694"/>
      <c r="AKG52" s="694"/>
      <c r="AKH52" s="694"/>
      <c r="AKI52" s="694"/>
      <c r="AKJ52" s="694"/>
    </row>
    <row r="53" spans="9:972">
      <c r="I53" s="738"/>
      <c r="J53" s="738"/>
      <c r="K53" s="738"/>
      <c r="L53" s="738"/>
      <c r="M53" s="727"/>
      <c r="N53" s="727"/>
      <c r="O53" s="727"/>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727"/>
      <c r="BY53" s="727"/>
      <c r="BZ53" s="727"/>
      <c r="CA53" s="727"/>
      <c r="CB53" s="727"/>
      <c r="CC53" s="727"/>
      <c r="CD53" s="727"/>
      <c r="CE53" s="727"/>
      <c r="CF53" s="727"/>
      <c r="CG53" s="727"/>
      <c r="CH53" s="727"/>
      <c r="CI53" s="727"/>
      <c r="CJ53" s="727"/>
      <c r="CK53" s="727"/>
      <c r="CL53" s="727"/>
      <c r="CM53" s="727"/>
      <c r="CN53" s="727"/>
      <c r="CO53" s="727"/>
      <c r="CP53" s="727"/>
      <c r="CQ53" s="727"/>
      <c r="CR53" s="727"/>
      <c r="CS53" s="727"/>
      <c r="CT53" s="727"/>
      <c r="CU53" s="727"/>
      <c r="CV53" s="727"/>
      <c r="CW53" s="727"/>
      <c r="CX53" s="727"/>
      <c r="CY53" s="727"/>
      <c r="CZ53" s="727"/>
      <c r="DA53" s="727"/>
      <c r="DB53" s="727"/>
      <c r="DC53" s="727"/>
      <c r="DD53" s="727"/>
      <c r="DE53" s="727"/>
      <c r="DF53" s="727"/>
      <c r="DG53" s="727"/>
      <c r="DH53" s="727"/>
      <c r="DI53" s="727"/>
      <c r="DJ53" s="727"/>
      <c r="DK53" s="727"/>
      <c r="DL53" s="727"/>
      <c r="DM53" s="727"/>
      <c r="DN53" s="727"/>
      <c r="DO53" s="727"/>
      <c r="DP53" s="727"/>
      <c r="DQ53" s="727"/>
      <c r="DR53" s="727"/>
      <c r="DS53" s="727"/>
      <c r="DT53" s="727"/>
      <c r="DU53" s="727"/>
      <c r="DV53" s="727"/>
      <c r="DW53" s="727"/>
      <c r="DX53" s="727"/>
      <c r="DY53" s="727"/>
      <c r="DZ53" s="727"/>
      <c r="EA53" s="727"/>
      <c r="EB53" s="727"/>
      <c r="EC53" s="727"/>
      <c r="ED53" s="727"/>
      <c r="EE53" s="727"/>
      <c r="EF53" s="727"/>
      <c r="EG53" s="727"/>
      <c r="EH53" s="727"/>
      <c r="EI53" s="727"/>
      <c r="EJ53" s="727"/>
      <c r="EK53" s="727"/>
      <c r="EL53" s="727"/>
      <c r="EM53" s="727"/>
      <c r="EN53" s="727"/>
      <c r="EO53" s="727"/>
      <c r="EP53" s="727"/>
      <c r="EQ53" s="727"/>
      <c r="ER53" s="727"/>
      <c r="ES53" s="727"/>
      <c r="ET53" s="727"/>
      <c r="EU53" s="727"/>
      <c r="EV53" s="727"/>
      <c r="EW53" s="727"/>
      <c r="EX53" s="727"/>
      <c r="EY53" s="727"/>
      <c r="EZ53" s="727"/>
      <c r="FA53" s="727"/>
      <c r="FB53" s="727"/>
      <c r="FC53" s="727"/>
      <c r="FD53" s="727"/>
      <c r="FE53" s="727"/>
      <c r="FF53" s="727"/>
      <c r="FG53" s="727"/>
      <c r="FH53" s="727"/>
      <c r="FI53" s="727"/>
      <c r="FJ53" s="727"/>
      <c r="FK53" s="727"/>
      <c r="FL53" s="727"/>
      <c r="FM53" s="727"/>
      <c r="FN53" s="727"/>
      <c r="FO53" s="727"/>
      <c r="FP53" s="727"/>
      <c r="FQ53" s="727"/>
      <c r="FR53" s="727"/>
      <c r="FS53" s="727"/>
      <c r="FT53" s="727"/>
      <c r="FU53" s="727"/>
      <c r="FV53" s="727"/>
      <c r="FW53" s="727"/>
      <c r="FX53" s="727"/>
      <c r="FY53" s="727"/>
      <c r="FZ53" s="727"/>
      <c r="GA53" s="727"/>
      <c r="GB53" s="727"/>
      <c r="GC53" s="727"/>
      <c r="GD53" s="727"/>
      <c r="GE53" s="727"/>
      <c r="GF53" s="727"/>
      <c r="GG53" s="727"/>
      <c r="GH53" s="727"/>
      <c r="GI53" s="727"/>
      <c r="GJ53" s="727"/>
      <c r="GK53" s="727"/>
      <c r="GL53" s="727"/>
      <c r="GM53" s="727"/>
      <c r="GN53" s="727"/>
      <c r="GO53" s="727"/>
      <c r="GP53" s="727"/>
      <c r="GQ53" s="727"/>
      <c r="GR53" s="727"/>
      <c r="GS53" s="727"/>
      <c r="GT53" s="727"/>
      <c r="GU53" s="727"/>
      <c r="GV53" s="694"/>
      <c r="GW53" s="694"/>
      <c r="GX53" s="694"/>
      <c r="GY53" s="694"/>
      <c r="GZ53" s="694"/>
      <c r="HA53" s="694"/>
      <c r="HB53" s="694"/>
      <c r="HC53" s="694"/>
      <c r="HD53" s="694"/>
      <c r="HE53" s="694"/>
      <c r="HF53" s="694"/>
      <c r="HG53" s="694"/>
      <c r="HH53" s="694"/>
      <c r="HI53" s="694"/>
      <c r="HJ53" s="694"/>
      <c r="HK53" s="694"/>
      <c r="HL53" s="694"/>
      <c r="HM53" s="694"/>
      <c r="HN53" s="694"/>
      <c r="HO53" s="694"/>
      <c r="HP53" s="694"/>
      <c r="HQ53" s="694"/>
      <c r="HR53" s="694"/>
      <c r="HS53" s="694"/>
      <c r="HT53" s="694"/>
      <c r="HU53" s="694"/>
      <c r="HV53" s="694"/>
      <c r="HW53" s="694"/>
      <c r="HX53" s="694"/>
      <c r="HY53" s="694"/>
      <c r="HZ53" s="694"/>
      <c r="IA53" s="694"/>
      <c r="IB53" s="694"/>
      <c r="IC53" s="694"/>
      <c r="ID53" s="694"/>
      <c r="IE53" s="694"/>
      <c r="IF53" s="694"/>
      <c r="IG53" s="694"/>
      <c r="IH53" s="694"/>
      <c r="II53" s="694"/>
      <c r="IJ53" s="694"/>
      <c r="IK53" s="694"/>
      <c r="IL53" s="694"/>
      <c r="IM53" s="694"/>
      <c r="IN53" s="694"/>
      <c r="IO53" s="694"/>
      <c r="IP53" s="694"/>
      <c r="IQ53" s="694"/>
      <c r="IR53" s="694"/>
      <c r="IS53" s="694"/>
      <c r="IT53" s="694"/>
      <c r="IU53" s="694"/>
      <c r="IV53" s="694"/>
      <c r="IW53" s="694"/>
      <c r="IX53" s="694"/>
      <c r="IY53" s="694"/>
      <c r="IZ53" s="694"/>
      <c r="JA53" s="694"/>
      <c r="JB53" s="694"/>
      <c r="JC53" s="694"/>
      <c r="JD53" s="694"/>
      <c r="JE53" s="694"/>
      <c r="JF53" s="694"/>
      <c r="JG53" s="694"/>
      <c r="JH53" s="694"/>
      <c r="JI53" s="694"/>
      <c r="JJ53" s="694"/>
      <c r="JK53" s="694"/>
      <c r="JL53" s="694"/>
      <c r="JM53" s="694"/>
      <c r="JN53" s="694"/>
      <c r="JO53" s="694"/>
      <c r="JP53" s="694"/>
      <c r="JQ53" s="694"/>
      <c r="JR53" s="694"/>
      <c r="JS53" s="694"/>
      <c r="JT53" s="694"/>
      <c r="JU53" s="694"/>
      <c r="JV53" s="694"/>
      <c r="JW53" s="694"/>
      <c r="JX53" s="694"/>
      <c r="JY53" s="694"/>
      <c r="JZ53" s="694"/>
      <c r="KA53" s="694"/>
      <c r="KB53" s="694"/>
      <c r="KC53" s="694"/>
      <c r="KD53" s="694"/>
      <c r="KE53" s="694"/>
      <c r="KF53" s="694"/>
      <c r="KG53" s="694"/>
      <c r="KH53" s="694"/>
      <c r="KI53" s="694"/>
      <c r="KJ53" s="694"/>
      <c r="KK53" s="694"/>
      <c r="KL53" s="694"/>
      <c r="KM53" s="694"/>
      <c r="KN53" s="694"/>
      <c r="KO53" s="694"/>
      <c r="KP53" s="694"/>
      <c r="KQ53" s="694"/>
      <c r="KR53" s="694"/>
      <c r="KS53" s="694"/>
      <c r="KT53" s="694"/>
      <c r="KU53" s="694"/>
      <c r="KV53" s="694"/>
      <c r="KW53" s="694"/>
      <c r="KX53" s="694"/>
      <c r="KY53" s="694"/>
      <c r="KZ53" s="694"/>
      <c r="LA53" s="694"/>
      <c r="LB53" s="694"/>
      <c r="LC53" s="694"/>
      <c r="LD53" s="694"/>
      <c r="LE53" s="694"/>
      <c r="LF53" s="694"/>
      <c r="LG53" s="694"/>
      <c r="LH53" s="694"/>
      <c r="LI53" s="694"/>
      <c r="LJ53" s="694"/>
      <c r="LK53" s="694"/>
      <c r="LL53" s="694"/>
      <c r="LM53" s="694"/>
      <c r="LN53" s="694"/>
      <c r="LO53" s="694"/>
      <c r="LP53" s="694"/>
      <c r="LQ53" s="694"/>
      <c r="LR53" s="694"/>
      <c r="LS53" s="694"/>
      <c r="LT53" s="694"/>
      <c r="LU53" s="694"/>
      <c r="LV53" s="694"/>
      <c r="LW53" s="694"/>
      <c r="LX53" s="694"/>
      <c r="LY53" s="694"/>
      <c r="LZ53" s="694"/>
      <c r="MA53" s="694"/>
      <c r="MB53" s="694"/>
      <c r="MC53" s="694"/>
      <c r="MD53" s="694"/>
      <c r="ME53" s="694"/>
      <c r="MF53" s="694"/>
      <c r="MG53" s="694"/>
      <c r="MH53" s="694"/>
      <c r="MI53" s="694"/>
      <c r="MJ53" s="694"/>
      <c r="MK53" s="694"/>
      <c r="ML53" s="694"/>
      <c r="MM53" s="694"/>
      <c r="MN53" s="694"/>
      <c r="MO53" s="694"/>
      <c r="MP53" s="694"/>
      <c r="MQ53" s="694"/>
      <c r="MR53" s="694"/>
      <c r="MS53" s="694"/>
      <c r="MT53" s="694"/>
      <c r="MU53" s="694"/>
      <c r="MV53" s="694"/>
      <c r="MW53" s="694"/>
      <c r="MX53" s="694"/>
      <c r="MY53" s="694"/>
      <c r="MZ53" s="694"/>
      <c r="NA53" s="694"/>
      <c r="NB53" s="694"/>
      <c r="NC53" s="694"/>
      <c r="ND53" s="694"/>
      <c r="NE53" s="694"/>
      <c r="NF53" s="694"/>
      <c r="NG53" s="694"/>
      <c r="NH53" s="694"/>
      <c r="NI53" s="694"/>
      <c r="NJ53" s="694"/>
      <c r="NK53" s="694"/>
      <c r="NL53" s="694"/>
      <c r="NM53" s="694"/>
      <c r="NN53" s="694"/>
      <c r="NO53" s="694"/>
      <c r="NP53" s="694"/>
      <c r="NQ53" s="694"/>
      <c r="NR53" s="694"/>
      <c r="NS53" s="694"/>
      <c r="NT53" s="694"/>
      <c r="NU53" s="694"/>
      <c r="NV53" s="694"/>
      <c r="NW53" s="694"/>
      <c r="NX53" s="694"/>
      <c r="NY53" s="694"/>
      <c r="NZ53" s="694"/>
      <c r="OA53" s="694"/>
      <c r="OB53" s="694"/>
      <c r="OC53" s="694"/>
      <c r="OD53" s="694"/>
      <c r="OE53" s="694"/>
      <c r="OF53" s="694"/>
      <c r="OG53" s="694"/>
      <c r="OH53" s="694"/>
      <c r="OI53" s="694"/>
      <c r="OJ53" s="694"/>
      <c r="OK53" s="694"/>
      <c r="OL53" s="694"/>
      <c r="OM53" s="694"/>
      <c r="ON53" s="694"/>
      <c r="OO53" s="694"/>
      <c r="OP53" s="694"/>
      <c r="OQ53" s="694"/>
      <c r="OR53" s="694"/>
      <c r="OS53" s="694"/>
      <c r="OT53" s="694"/>
      <c r="OU53" s="694"/>
      <c r="OV53" s="694"/>
      <c r="OW53" s="694"/>
      <c r="OX53" s="694"/>
      <c r="OY53" s="694"/>
      <c r="OZ53" s="694"/>
      <c r="PA53" s="694"/>
      <c r="PB53" s="694"/>
      <c r="PC53" s="694"/>
      <c r="PD53" s="694"/>
      <c r="PE53" s="694"/>
      <c r="PF53" s="694"/>
      <c r="PG53" s="694"/>
      <c r="PH53" s="694"/>
      <c r="PI53" s="694"/>
      <c r="PJ53" s="694"/>
      <c r="PK53" s="694"/>
      <c r="PL53" s="694"/>
      <c r="PM53" s="694"/>
      <c r="PN53" s="694"/>
      <c r="PO53" s="694"/>
      <c r="PP53" s="694"/>
      <c r="PQ53" s="694"/>
      <c r="PR53" s="694"/>
      <c r="PS53" s="694"/>
      <c r="PT53" s="694"/>
      <c r="PU53" s="694"/>
      <c r="PV53" s="694"/>
      <c r="PW53" s="694"/>
      <c r="PX53" s="694"/>
      <c r="PY53" s="694"/>
      <c r="PZ53" s="694"/>
      <c r="QA53" s="694"/>
      <c r="QB53" s="694"/>
      <c r="QC53" s="694"/>
      <c r="QD53" s="694"/>
      <c r="QE53" s="694"/>
      <c r="QF53" s="694"/>
      <c r="QG53" s="694"/>
      <c r="QH53" s="694"/>
      <c r="QI53" s="694"/>
      <c r="QJ53" s="694"/>
      <c r="QK53" s="694"/>
      <c r="QL53" s="694"/>
      <c r="QM53" s="694"/>
      <c r="QN53" s="694"/>
      <c r="QO53" s="694"/>
      <c r="QP53" s="694"/>
      <c r="QQ53" s="694"/>
      <c r="QR53" s="694"/>
      <c r="QS53" s="694"/>
      <c r="QT53" s="694"/>
      <c r="QU53" s="694"/>
      <c r="QV53" s="694"/>
      <c r="QW53" s="694"/>
      <c r="QX53" s="694"/>
      <c r="QY53" s="694"/>
      <c r="QZ53" s="694"/>
      <c r="RA53" s="694"/>
      <c r="RB53" s="694"/>
      <c r="RC53" s="694"/>
      <c r="RD53" s="694"/>
      <c r="RE53" s="694"/>
      <c r="RF53" s="694"/>
      <c r="RG53" s="694"/>
      <c r="RH53" s="694"/>
      <c r="RI53" s="694"/>
      <c r="RJ53" s="694"/>
      <c r="RK53" s="694"/>
      <c r="RL53" s="694"/>
      <c r="RM53" s="694"/>
      <c r="RN53" s="694"/>
      <c r="RO53" s="694"/>
      <c r="RP53" s="694"/>
      <c r="RQ53" s="694"/>
      <c r="RR53" s="694"/>
      <c r="RS53" s="694"/>
      <c r="RT53" s="694"/>
      <c r="RU53" s="694"/>
      <c r="RV53" s="694"/>
      <c r="RW53" s="694"/>
      <c r="RX53" s="694"/>
      <c r="RY53" s="694"/>
      <c r="RZ53" s="694"/>
      <c r="SA53" s="694"/>
      <c r="SB53" s="694"/>
      <c r="SC53" s="694"/>
      <c r="SD53" s="694"/>
      <c r="SE53" s="694"/>
      <c r="SF53" s="694"/>
      <c r="SG53" s="694"/>
      <c r="SH53" s="694"/>
      <c r="SI53" s="694"/>
      <c r="SJ53" s="694"/>
      <c r="SK53" s="694"/>
      <c r="SL53" s="694"/>
      <c r="SM53" s="694"/>
      <c r="SN53" s="694"/>
      <c r="SO53" s="694"/>
      <c r="SP53" s="694"/>
      <c r="SQ53" s="694"/>
      <c r="SR53" s="694"/>
      <c r="SS53" s="694"/>
      <c r="ST53" s="694"/>
      <c r="SU53" s="694"/>
      <c r="SV53" s="694"/>
      <c r="SW53" s="694"/>
      <c r="SX53" s="694"/>
      <c r="SY53" s="694"/>
      <c r="SZ53" s="694"/>
      <c r="TA53" s="694"/>
      <c r="TB53" s="694"/>
      <c r="TC53" s="694"/>
      <c r="TD53" s="694"/>
      <c r="TE53" s="694"/>
      <c r="TF53" s="694"/>
      <c r="TG53" s="694"/>
      <c r="TH53" s="694"/>
      <c r="TI53" s="694"/>
      <c r="TJ53" s="694"/>
      <c r="TK53" s="694"/>
      <c r="TL53" s="694"/>
      <c r="TM53" s="694"/>
      <c r="TN53" s="694"/>
      <c r="TO53" s="694"/>
      <c r="TP53" s="694"/>
      <c r="TQ53" s="694"/>
      <c r="TR53" s="694"/>
      <c r="TS53" s="694"/>
      <c r="TT53" s="694"/>
      <c r="TU53" s="694"/>
      <c r="TV53" s="694"/>
      <c r="TW53" s="694"/>
      <c r="TX53" s="694"/>
      <c r="TY53" s="694"/>
      <c r="TZ53" s="694"/>
      <c r="UA53" s="694"/>
      <c r="UB53" s="694"/>
      <c r="UC53" s="694"/>
      <c r="UD53" s="694"/>
      <c r="UE53" s="694"/>
      <c r="UF53" s="694"/>
      <c r="UG53" s="694"/>
      <c r="UH53" s="694"/>
      <c r="UI53" s="694"/>
      <c r="UJ53" s="694"/>
      <c r="UK53" s="694"/>
      <c r="UL53" s="694"/>
      <c r="UM53" s="694"/>
      <c r="UN53" s="694"/>
      <c r="UO53" s="694"/>
      <c r="UP53" s="694"/>
      <c r="UQ53" s="694"/>
      <c r="UR53" s="694"/>
      <c r="US53" s="694"/>
      <c r="UT53" s="694"/>
      <c r="UU53" s="694"/>
      <c r="UV53" s="694"/>
      <c r="UW53" s="694"/>
      <c r="UX53" s="694"/>
      <c r="UY53" s="694"/>
      <c r="UZ53" s="694"/>
      <c r="VA53" s="694"/>
      <c r="VB53" s="694"/>
      <c r="VC53" s="694"/>
      <c r="VD53" s="694"/>
      <c r="VE53" s="694"/>
      <c r="VF53" s="694"/>
      <c r="VG53" s="694"/>
      <c r="VH53" s="694"/>
      <c r="VI53" s="694"/>
      <c r="VJ53" s="694"/>
      <c r="VK53" s="694"/>
      <c r="VL53" s="694"/>
      <c r="VM53" s="694"/>
      <c r="VN53" s="694"/>
      <c r="VO53" s="694"/>
      <c r="VP53" s="694"/>
      <c r="VQ53" s="694"/>
      <c r="VR53" s="694"/>
      <c r="VS53" s="694"/>
      <c r="VT53" s="694"/>
      <c r="VU53" s="694"/>
      <c r="VV53" s="694"/>
      <c r="VW53" s="694"/>
      <c r="VX53" s="694"/>
      <c r="VY53" s="694"/>
      <c r="VZ53" s="694"/>
      <c r="WA53" s="694"/>
      <c r="WB53" s="694"/>
      <c r="WC53" s="694"/>
      <c r="WD53" s="694"/>
      <c r="WE53" s="694"/>
      <c r="WF53" s="694"/>
      <c r="WG53" s="694"/>
      <c r="WH53" s="694"/>
      <c r="WI53" s="694"/>
      <c r="WJ53" s="694"/>
      <c r="WK53" s="694"/>
      <c r="WL53" s="694"/>
      <c r="WM53" s="694"/>
      <c r="WN53" s="694"/>
      <c r="WO53" s="694"/>
      <c r="WP53" s="694"/>
      <c r="WQ53" s="694"/>
      <c r="WR53" s="694"/>
      <c r="WS53" s="694"/>
      <c r="WT53" s="694"/>
      <c r="WU53" s="694"/>
      <c r="WV53" s="694"/>
      <c r="WW53" s="694"/>
      <c r="WX53" s="694"/>
      <c r="WY53" s="694"/>
      <c r="WZ53" s="694"/>
      <c r="XA53" s="694"/>
      <c r="XB53" s="694"/>
      <c r="XC53" s="694"/>
      <c r="XD53" s="694"/>
      <c r="XE53" s="694"/>
      <c r="XF53" s="694"/>
      <c r="XG53" s="694"/>
      <c r="XH53" s="694"/>
      <c r="XI53" s="694"/>
      <c r="XJ53" s="694"/>
      <c r="XK53" s="694"/>
      <c r="XL53" s="694"/>
      <c r="XM53" s="694"/>
      <c r="XN53" s="694"/>
      <c r="XO53" s="694"/>
      <c r="XP53" s="694"/>
      <c r="XQ53" s="694"/>
      <c r="XR53" s="694"/>
      <c r="XS53" s="694"/>
      <c r="XT53" s="694"/>
      <c r="XU53" s="694"/>
      <c r="XV53" s="694"/>
      <c r="XW53" s="694"/>
      <c r="XX53" s="694"/>
      <c r="XY53" s="694"/>
      <c r="XZ53" s="694"/>
      <c r="YA53" s="694"/>
      <c r="YB53" s="694"/>
      <c r="YC53" s="694"/>
      <c r="YD53" s="694"/>
      <c r="YE53" s="694"/>
      <c r="YF53" s="694"/>
      <c r="YG53" s="694"/>
      <c r="YH53" s="694"/>
      <c r="YI53" s="694"/>
      <c r="YJ53" s="694"/>
      <c r="YK53" s="694"/>
      <c r="YL53" s="694"/>
      <c r="YM53" s="694"/>
      <c r="YN53" s="694"/>
      <c r="YO53" s="694"/>
      <c r="YP53" s="694"/>
      <c r="YQ53" s="694"/>
      <c r="YR53" s="694"/>
      <c r="YS53" s="694"/>
      <c r="YT53" s="694"/>
      <c r="YU53" s="694"/>
      <c r="YV53" s="694"/>
      <c r="YW53" s="694"/>
      <c r="YX53" s="694"/>
      <c r="YY53" s="694"/>
      <c r="YZ53" s="694"/>
      <c r="ZA53" s="694"/>
      <c r="ZB53" s="694"/>
      <c r="ZC53" s="694"/>
      <c r="ZD53" s="694"/>
      <c r="ZE53" s="694"/>
      <c r="ZF53" s="694"/>
      <c r="ZG53" s="694"/>
      <c r="ZH53" s="694"/>
      <c r="ZI53" s="694"/>
      <c r="ZJ53" s="694"/>
      <c r="ZK53" s="694"/>
      <c r="ZL53" s="694"/>
      <c r="ZM53" s="694"/>
      <c r="ZN53" s="694"/>
      <c r="ZO53" s="694"/>
      <c r="ZP53" s="694"/>
      <c r="ZQ53" s="694"/>
      <c r="ZR53" s="694"/>
      <c r="ZS53" s="694"/>
      <c r="ZT53" s="694"/>
      <c r="ZU53" s="694"/>
      <c r="ZV53" s="694"/>
      <c r="ZW53" s="694"/>
      <c r="ZX53" s="694"/>
      <c r="ZY53" s="694"/>
      <c r="ZZ53" s="694"/>
      <c r="AAA53" s="694"/>
      <c r="AAB53" s="694"/>
      <c r="AAC53" s="694"/>
      <c r="AAD53" s="694"/>
      <c r="AAE53" s="694"/>
      <c r="AAF53" s="694"/>
      <c r="AAG53" s="694"/>
      <c r="AAH53" s="694"/>
      <c r="AAI53" s="694"/>
      <c r="AAJ53" s="694"/>
      <c r="AAK53" s="694"/>
      <c r="AAL53" s="694"/>
      <c r="AAM53" s="694"/>
      <c r="AAN53" s="694"/>
      <c r="AAO53" s="694"/>
      <c r="AAP53" s="694"/>
      <c r="AAQ53" s="694"/>
      <c r="AAR53" s="694"/>
      <c r="AAS53" s="694"/>
      <c r="AAT53" s="694"/>
      <c r="AAU53" s="694"/>
      <c r="AAV53" s="694"/>
      <c r="AAW53" s="694"/>
      <c r="AAX53" s="694"/>
      <c r="AAY53" s="694"/>
      <c r="AAZ53" s="694"/>
      <c r="ABA53" s="694"/>
      <c r="ABB53" s="694"/>
      <c r="ABC53" s="694"/>
      <c r="ABD53" s="694"/>
      <c r="ABE53" s="694"/>
      <c r="ABF53" s="694"/>
      <c r="ABG53" s="694"/>
      <c r="ABH53" s="694"/>
      <c r="ABI53" s="694"/>
      <c r="ABJ53" s="694"/>
      <c r="ABK53" s="694"/>
      <c r="ABL53" s="694"/>
      <c r="ABM53" s="694"/>
      <c r="ABN53" s="694"/>
      <c r="ABO53" s="694"/>
      <c r="ABP53" s="694"/>
      <c r="ABQ53" s="694"/>
      <c r="ABR53" s="694"/>
      <c r="ABS53" s="694"/>
      <c r="ABT53" s="694"/>
      <c r="ABU53" s="694"/>
      <c r="ABV53" s="694"/>
      <c r="ABW53" s="694"/>
      <c r="ABX53" s="694"/>
      <c r="ABY53" s="694"/>
      <c r="ABZ53" s="694"/>
      <c r="ACA53" s="694"/>
      <c r="ACB53" s="694"/>
      <c r="ACC53" s="694"/>
      <c r="ACD53" s="694"/>
      <c r="ACE53" s="694"/>
      <c r="ACF53" s="694"/>
      <c r="ACG53" s="694"/>
      <c r="ACH53" s="694"/>
      <c r="ACI53" s="694"/>
      <c r="ACJ53" s="694"/>
      <c r="ACK53" s="694"/>
      <c r="ACL53" s="694"/>
      <c r="ACM53" s="694"/>
      <c r="ACN53" s="694"/>
      <c r="ACO53" s="694"/>
      <c r="ACP53" s="694"/>
      <c r="ACQ53" s="694"/>
      <c r="ACR53" s="694"/>
      <c r="ACS53" s="694"/>
      <c r="ACT53" s="694"/>
      <c r="ACU53" s="694"/>
      <c r="ACV53" s="694"/>
      <c r="ACW53" s="694"/>
      <c r="ACX53" s="694"/>
      <c r="ACY53" s="694"/>
      <c r="ACZ53" s="694"/>
      <c r="ADA53" s="694"/>
      <c r="ADB53" s="694"/>
      <c r="ADC53" s="694"/>
      <c r="ADD53" s="694"/>
      <c r="ADE53" s="694"/>
      <c r="ADF53" s="694"/>
      <c r="ADG53" s="694"/>
      <c r="ADH53" s="694"/>
      <c r="ADI53" s="694"/>
      <c r="ADJ53" s="694"/>
      <c r="ADK53" s="694"/>
      <c r="ADL53" s="694"/>
      <c r="ADM53" s="694"/>
      <c r="ADN53" s="694"/>
      <c r="ADO53" s="694"/>
      <c r="ADP53" s="694"/>
      <c r="ADQ53" s="694"/>
      <c r="ADR53" s="694"/>
      <c r="ADS53" s="694"/>
      <c r="ADT53" s="694"/>
      <c r="ADU53" s="694"/>
      <c r="ADV53" s="694"/>
      <c r="ADW53" s="694"/>
      <c r="ADX53" s="694"/>
      <c r="ADY53" s="694"/>
      <c r="ADZ53" s="694"/>
      <c r="AEA53" s="694"/>
      <c r="AEB53" s="694"/>
      <c r="AEC53" s="694"/>
      <c r="AED53" s="694"/>
      <c r="AEE53" s="694"/>
      <c r="AEF53" s="694"/>
      <c r="AEG53" s="694"/>
      <c r="AEH53" s="694"/>
      <c r="AEI53" s="694"/>
      <c r="AEJ53" s="694"/>
      <c r="AEK53" s="694"/>
      <c r="AEL53" s="694"/>
      <c r="AEM53" s="694"/>
      <c r="AEN53" s="694"/>
      <c r="AEO53" s="694"/>
      <c r="AEP53" s="694"/>
      <c r="AEQ53" s="694"/>
      <c r="AER53" s="694"/>
      <c r="AES53" s="694"/>
      <c r="AET53" s="694"/>
      <c r="AEU53" s="694"/>
      <c r="AEV53" s="694"/>
      <c r="AEW53" s="694"/>
      <c r="AEX53" s="694"/>
      <c r="AEY53" s="694"/>
      <c r="AEZ53" s="694"/>
      <c r="AFA53" s="694"/>
      <c r="AFB53" s="694"/>
      <c r="AFC53" s="694"/>
      <c r="AFD53" s="694"/>
      <c r="AFE53" s="694"/>
      <c r="AFF53" s="694"/>
      <c r="AFG53" s="694"/>
      <c r="AFH53" s="694"/>
      <c r="AFI53" s="694"/>
      <c r="AFJ53" s="694"/>
      <c r="AFK53" s="694"/>
      <c r="AFL53" s="694"/>
      <c r="AFM53" s="694"/>
      <c r="AFN53" s="694"/>
      <c r="AFO53" s="694"/>
      <c r="AFP53" s="694"/>
      <c r="AFQ53" s="694"/>
      <c r="AFR53" s="694"/>
      <c r="AFS53" s="694"/>
      <c r="AFT53" s="694"/>
      <c r="AFU53" s="694"/>
      <c r="AFV53" s="694"/>
      <c r="AFW53" s="694"/>
      <c r="AFX53" s="694"/>
      <c r="AFY53" s="694"/>
      <c r="AFZ53" s="694"/>
      <c r="AGA53" s="694"/>
      <c r="AGB53" s="694"/>
      <c r="AGC53" s="694"/>
      <c r="AGD53" s="694"/>
      <c r="AGE53" s="694"/>
      <c r="AGF53" s="694"/>
      <c r="AGG53" s="694"/>
      <c r="AGH53" s="694"/>
      <c r="AGI53" s="694"/>
      <c r="AGJ53" s="694"/>
      <c r="AGK53" s="694"/>
      <c r="AGL53" s="694"/>
      <c r="AGM53" s="694"/>
      <c r="AGN53" s="694"/>
      <c r="AGO53" s="694"/>
      <c r="AGP53" s="694"/>
      <c r="AGQ53" s="694"/>
      <c r="AGR53" s="694"/>
      <c r="AGS53" s="694"/>
      <c r="AGT53" s="694"/>
      <c r="AGU53" s="694"/>
      <c r="AGV53" s="694"/>
      <c r="AGW53" s="694"/>
      <c r="AGX53" s="694"/>
      <c r="AGY53" s="694"/>
      <c r="AGZ53" s="694"/>
      <c r="AHA53" s="694"/>
      <c r="AHB53" s="694"/>
      <c r="AHC53" s="694"/>
      <c r="AHD53" s="694"/>
      <c r="AHE53" s="694"/>
      <c r="AHF53" s="694"/>
      <c r="AHG53" s="694"/>
      <c r="AHH53" s="694"/>
      <c r="AHI53" s="694"/>
      <c r="AHJ53" s="694"/>
      <c r="AHK53" s="694"/>
      <c r="AHL53" s="694"/>
      <c r="AHM53" s="694"/>
      <c r="AHN53" s="694"/>
      <c r="AHO53" s="694"/>
      <c r="AHP53" s="694"/>
      <c r="AHQ53" s="694"/>
      <c r="AHR53" s="694"/>
      <c r="AHS53" s="694"/>
      <c r="AHT53" s="694"/>
      <c r="AHU53" s="694"/>
      <c r="AHV53" s="694"/>
      <c r="AHW53" s="694"/>
      <c r="AHX53" s="694"/>
      <c r="AHY53" s="694"/>
      <c r="AHZ53" s="694"/>
      <c r="AIA53" s="694"/>
      <c r="AIB53" s="694"/>
      <c r="AIC53" s="694"/>
      <c r="AID53" s="694"/>
      <c r="AIE53" s="694"/>
      <c r="AIF53" s="694"/>
      <c r="AIG53" s="694"/>
      <c r="AIH53" s="694"/>
      <c r="AII53" s="694"/>
      <c r="AIJ53" s="694"/>
      <c r="AIK53" s="694"/>
      <c r="AIL53" s="694"/>
      <c r="AIM53" s="694"/>
      <c r="AIN53" s="694"/>
      <c r="AIO53" s="694"/>
      <c r="AIP53" s="694"/>
      <c r="AIQ53" s="694"/>
      <c r="AIR53" s="694"/>
      <c r="AIS53" s="694"/>
      <c r="AIT53" s="694"/>
      <c r="AIU53" s="694"/>
      <c r="AIV53" s="694"/>
      <c r="AIW53" s="694"/>
      <c r="AIX53" s="694"/>
      <c r="AIY53" s="694"/>
      <c r="AIZ53" s="694"/>
      <c r="AJA53" s="694"/>
      <c r="AJB53" s="694"/>
      <c r="AJC53" s="694"/>
      <c r="AJD53" s="694"/>
      <c r="AJE53" s="694"/>
      <c r="AJF53" s="694"/>
      <c r="AJG53" s="694"/>
      <c r="AJH53" s="694"/>
      <c r="AJI53" s="694"/>
      <c r="AJJ53" s="694"/>
      <c r="AJK53" s="694"/>
      <c r="AJL53" s="694"/>
      <c r="AJM53" s="694"/>
      <c r="AJN53" s="694"/>
      <c r="AJO53" s="694"/>
      <c r="AJP53" s="694"/>
      <c r="AJQ53" s="694"/>
      <c r="AJR53" s="694"/>
      <c r="AJS53" s="694"/>
      <c r="AJT53" s="694"/>
      <c r="AJU53" s="694"/>
      <c r="AJV53" s="694"/>
      <c r="AJW53" s="694"/>
      <c r="AJX53" s="694"/>
      <c r="AJY53" s="694"/>
      <c r="AJZ53" s="694"/>
      <c r="AKA53" s="694"/>
      <c r="AKB53" s="694"/>
      <c r="AKC53" s="694"/>
      <c r="AKD53" s="694"/>
      <c r="AKE53" s="694"/>
      <c r="AKF53" s="694"/>
      <c r="AKG53" s="694"/>
      <c r="AKH53" s="694"/>
      <c r="AKI53" s="694"/>
      <c r="AKJ53" s="694"/>
    </row>
    <row r="54" spans="9:972">
      <c r="I54" s="738"/>
      <c r="J54" s="738"/>
      <c r="K54" s="738"/>
      <c r="L54" s="738"/>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27"/>
      <c r="BX54" s="727"/>
      <c r="BY54" s="727"/>
      <c r="BZ54" s="727"/>
      <c r="CA54" s="727"/>
      <c r="CB54" s="727"/>
      <c r="CC54" s="727"/>
      <c r="CD54" s="727"/>
      <c r="CE54" s="727"/>
      <c r="CF54" s="727"/>
      <c r="CG54" s="727"/>
      <c r="CH54" s="727"/>
      <c r="CI54" s="727"/>
      <c r="CJ54" s="727"/>
      <c r="CK54" s="727"/>
      <c r="CL54" s="727"/>
      <c r="CM54" s="727"/>
      <c r="CN54" s="727"/>
      <c r="CO54" s="727"/>
      <c r="CP54" s="727"/>
      <c r="CQ54" s="727"/>
      <c r="CR54" s="727"/>
      <c r="CS54" s="727"/>
      <c r="CT54" s="727"/>
      <c r="CU54" s="727"/>
      <c r="CV54" s="727"/>
      <c r="CW54" s="727"/>
      <c r="CX54" s="727"/>
      <c r="CY54" s="727"/>
      <c r="CZ54" s="727"/>
      <c r="DA54" s="727"/>
      <c r="DB54" s="727"/>
      <c r="DC54" s="727"/>
      <c r="DD54" s="727"/>
      <c r="DE54" s="727"/>
      <c r="DF54" s="727"/>
      <c r="DG54" s="727"/>
      <c r="DH54" s="727"/>
      <c r="DI54" s="727"/>
      <c r="DJ54" s="727"/>
      <c r="DK54" s="727"/>
      <c r="DL54" s="727"/>
      <c r="DM54" s="727"/>
      <c r="DN54" s="727"/>
      <c r="DO54" s="727"/>
      <c r="DP54" s="727"/>
      <c r="DQ54" s="727"/>
      <c r="DR54" s="727"/>
      <c r="DS54" s="727"/>
      <c r="DT54" s="727"/>
      <c r="DU54" s="727"/>
      <c r="DV54" s="727"/>
      <c r="DW54" s="727"/>
      <c r="DX54" s="727"/>
      <c r="DY54" s="727"/>
      <c r="DZ54" s="727"/>
      <c r="EA54" s="727"/>
      <c r="EB54" s="727"/>
      <c r="EC54" s="727"/>
      <c r="ED54" s="727"/>
      <c r="EE54" s="727"/>
      <c r="EF54" s="727"/>
      <c r="EG54" s="727"/>
      <c r="EH54" s="727"/>
      <c r="EI54" s="727"/>
      <c r="EJ54" s="727"/>
      <c r="EK54" s="727"/>
      <c r="EL54" s="727"/>
      <c r="EM54" s="727"/>
      <c r="EN54" s="727"/>
      <c r="EO54" s="727"/>
      <c r="EP54" s="727"/>
      <c r="EQ54" s="727"/>
      <c r="ER54" s="727"/>
      <c r="ES54" s="727"/>
      <c r="ET54" s="727"/>
      <c r="EU54" s="727"/>
      <c r="EV54" s="727"/>
      <c r="EW54" s="727"/>
      <c r="EX54" s="727"/>
      <c r="EY54" s="727"/>
      <c r="EZ54" s="727"/>
      <c r="FA54" s="727"/>
      <c r="FB54" s="727"/>
      <c r="FC54" s="727"/>
      <c r="FD54" s="727"/>
      <c r="FE54" s="727"/>
      <c r="FF54" s="727"/>
      <c r="FG54" s="727"/>
      <c r="FH54" s="727"/>
      <c r="FI54" s="727"/>
      <c r="FJ54" s="727"/>
      <c r="FK54" s="727"/>
      <c r="FL54" s="727"/>
      <c r="FM54" s="727"/>
      <c r="FN54" s="727"/>
      <c r="FO54" s="727"/>
      <c r="FP54" s="727"/>
      <c r="FQ54" s="727"/>
      <c r="FR54" s="727"/>
      <c r="FS54" s="727"/>
      <c r="FT54" s="727"/>
      <c r="FU54" s="727"/>
      <c r="FV54" s="727"/>
      <c r="FW54" s="727"/>
      <c r="FX54" s="727"/>
      <c r="FY54" s="727"/>
      <c r="FZ54" s="727"/>
      <c r="GA54" s="727"/>
      <c r="GB54" s="727"/>
      <c r="GC54" s="727"/>
      <c r="GD54" s="727"/>
      <c r="GE54" s="727"/>
      <c r="GF54" s="727"/>
      <c r="GG54" s="727"/>
      <c r="GH54" s="727"/>
      <c r="GI54" s="727"/>
      <c r="GJ54" s="727"/>
      <c r="GK54" s="727"/>
      <c r="GL54" s="727"/>
      <c r="GM54" s="727"/>
      <c r="GN54" s="727"/>
      <c r="GO54" s="727"/>
      <c r="GP54" s="727"/>
      <c r="GQ54" s="727"/>
      <c r="GR54" s="727"/>
      <c r="GS54" s="727"/>
      <c r="GT54" s="727"/>
      <c r="GU54" s="727"/>
      <c r="GV54" s="694"/>
      <c r="GW54" s="694"/>
      <c r="GX54" s="694"/>
      <c r="GY54" s="694"/>
      <c r="GZ54" s="694"/>
      <c r="HA54" s="694"/>
      <c r="HB54" s="694"/>
      <c r="HC54" s="694"/>
      <c r="HD54" s="694"/>
      <c r="HE54" s="694"/>
      <c r="HF54" s="694"/>
      <c r="HG54" s="694"/>
      <c r="HH54" s="694"/>
      <c r="HI54" s="694"/>
      <c r="HJ54" s="694"/>
      <c r="HK54" s="694"/>
      <c r="HL54" s="694"/>
      <c r="HM54" s="694"/>
      <c r="HN54" s="694"/>
      <c r="HO54" s="694"/>
      <c r="HP54" s="694"/>
      <c r="HQ54" s="694"/>
      <c r="HR54" s="694"/>
      <c r="HS54" s="694"/>
      <c r="HT54" s="694"/>
      <c r="HU54" s="694"/>
      <c r="HV54" s="694"/>
      <c r="HW54" s="694"/>
      <c r="HX54" s="694"/>
      <c r="HY54" s="694"/>
      <c r="HZ54" s="694"/>
      <c r="IA54" s="694"/>
      <c r="IB54" s="694"/>
      <c r="IC54" s="694"/>
      <c r="ID54" s="694"/>
      <c r="IE54" s="694"/>
      <c r="IF54" s="694"/>
      <c r="IG54" s="694"/>
      <c r="IH54" s="694"/>
      <c r="II54" s="694"/>
      <c r="IJ54" s="694"/>
      <c r="IK54" s="694"/>
      <c r="IL54" s="694"/>
      <c r="IM54" s="694"/>
      <c r="IN54" s="694"/>
      <c r="IO54" s="694"/>
      <c r="IP54" s="694"/>
      <c r="IQ54" s="694"/>
      <c r="IR54" s="694"/>
      <c r="IS54" s="694"/>
      <c r="IT54" s="694"/>
      <c r="IU54" s="694"/>
      <c r="IV54" s="694"/>
      <c r="IW54" s="694"/>
      <c r="IX54" s="694"/>
      <c r="IY54" s="694"/>
      <c r="IZ54" s="694"/>
      <c r="JA54" s="694"/>
      <c r="JB54" s="694"/>
      <c r="JC54" s="694"/>
      <c r="JD54" s="694"/>
      <c r="JE54" s="694"/>
      <c r="JF54" s="694"/>
      <c r="JG54" s="694"/>
      <c r="JH54" s="694"/>
      <c r="JI54" s="694"/>
      <c r="JJ54" s="694"/>
      <c r="JK54" s="694"/>
      <c r="JL54" s="694"/>
      <c r="JM54" s="694"/>
      <c r="JN54" s="694"/>
      <c r="JO54" s="694"/>
      <c r="JP54" s="694"/>
      <c r="JQ54" s="694"/>
      <c r="JR54" s="694"/>
      <c r="JS54" s="694"/>
      <c r="JT54" s="694"/>
      <c r="JU54" s="694"/>
      <c r="JV54" s="694"/>
      <c r="JW54" s="694"/>
      <c r="JX54" s="694"/>
      <c r="JY54" s="694"/>
      <c r="JZ54" s="694"/>
      <c r="KA54" s="694"/>
      <c r="KB54" s="694"/>
      <c r="KC54" s="694"/>
      <c r="KD54" s="694"/>
      <c r="KE54" s="694"/>
      <c r="KF54" s="694"/>
      <c r="KG54" s="694"/>
      <c r="KH54" s="694"/>
      <c r="KI54" s="694"/>
      <c r="KJ54" s="694"/>
      <c r="KK54" s="694"/>
      <c r="KL54" s="694"/>
      <c r="KM54" s="694"/>
      <c r="KN54" s="694"/>
      <c r="KO54" s="694"/>
      <c r="KP54" s="694"/>
      <c r="KQ54" s="694"/>
      <c r="KR54" s="694"/>
      <c r="KS54" s="694"/>
      <c r="KT54" s="694"/>
      <c r="KU54" s="694"/>
      <c r="KV54" s="694"/>
      <c r="KW54" s="694"/>
      <c r="KX54" s="694"/>
      <c r="KY54" s="694"/>
      <c r="KZ54" s="694"/>
      <c r="LA54" s="694"/>
      <c r="LB54" s="694"/>
      <c r="LC54" s="694"/>
      <c r="LD54" s="694"/>
      <c r="LE54" s="694"/>
      <c r="LF54" s="694"/>
      <c r="LG54" s="694"/>
      <c r="LH54" s="694"/>
      <c r="LI54" s="694"/>
      <c r="LJ54" s="694"/>
      <c r="LK54" s="694"/>
      <c r="LL54" s="694"/>
      <c r="LM54" s="694"/>
      <c r="LN54" s="694"/>
      <c r="LO54" s="694"/>
      <c r="LP54" s="694"/>
      <c r="LQ54" s="694"/>
      <c r="LR54" s="694"/>
      <c r="LS54" s="694"/>
      <c r="LT54" s="694"/>
      <c r="LU54" s="694"/>
      <c r="LV54" s="694"/>
      <c r="LW54" s="694"/>
      <c r="LX54" s="694"/>
      <c r="LY54" s="694"/>
      <c r="LZ54" s="694"/>
      <c r="MA54" s="694"/>
      <c r="MB54" s="694"/>
      <c r="MC54" s="694"/>
      <c r="MD54" s="694"/>
      <c r="ME54" s="694"/>
      <c r="MF54" s="694"/>
      <c r="MG54" s="694"/>
      <c r="MH54" s="694"/>
      <c r="MI54" s="694"/>
      <c r="MJ54" s="694"/>
      <c r="MK54" s="694"/>
      <c r="ML54" s="694"/>
      <c r="MM54" s="694"/>
      <c r="MN54" s="694"/>
      <c r="MO54" s="694"/>
      <c r="MP54" s="694"/>
      <c r="MQ54" s="694"/>
      <c r="MR54" s="694"/>
      <c r="MS54" s="694"/>
      <c r="MT54" s="694"/>
      <c r="MU54" s="694"/>
      <c r="MV54" s="694"/>
      <c r="MW54" s="694"/>
      <c r="MX54" s="694"/>
      <c r="MY54" s="694"/>
      <c r="MZ54" s="694"/>
      <c r="NA54" s="694"/>
      <c r="NB54" s="694"/>
      <c r="NC54" s="694"/>
      <c r="ND54" s="694"/>
      <c r="NE54" s="694"/>
      <c r="NF54" s="694"/>
      <c r="NG54" s="694"/>
      <c r="NH54" s="694"/>
      <c r="NI54" s="694"/>
      <c r="NJ54" s="694"/>
      <c r="NK54" s="694"/>
      <c r="NL54" s="694"/>
      <c r="NM54" s="694"/>
      <c r="NN54" s="694"/>
      <c r="NO54" s="694"/>
      <c r="NP54" s="694"/>
      <c r="NQ54" s="694"/>
      <c r="NR54" s="694"/>
      <c r="NS54" s="694"/>
      <c r="NT54" s="694"/>
      <c r="NU54" s="694"/>
      <c r="NV54" s="694"/>
      <c r="NW54" s="694"/>
      <c r="NX54" s="694"/>
      <c r="NY54" s="694"/>
      <c r="NZ54" s="694"/>
      <c r="OA54" s="694"/>
      <c r="OB54" s="694"/>
      <c r="OC54" s="694"/>
      <c r="OD54" s="694"/>
      <c r="OE54" s="694"/>
      <c r="OF54" s="694"/>
      <c r="OG54" s="694"/>
      <c r="OH54" s="694"/>
      <c r="OI54" s="694"/>
      <c r="OJ54" s="694"/>
      <c r="OK54" s="694"/>
      <c r="OL54" s="694"/>
      <c r="OM54" s="694"/>
      <c r="ON54" s="694"/>
      <c r="OO54" s="694"/>
      <c r="OP54" s="694"/>
      <c r="OQ54" s="694"/>
      <c r="OR54" s="694"/>
      <c r="OS54" s="694"/>
      <c r="OT54" s="694"/>
      <c r="OU54" s="694"/>
      <c r="OV54" s="694"/>
      <c r="OW54" s="694"/>
      <c r="OX54" s="694"/>
      <c r="OY54" s="694"/>
      <c r="OZ54" s="694"/>
      <c r="PA54" s="694"/>
      <c r="PB54" s="694"/>
      <c r="PC54" s="694"/>
      <c r="PD54" s="694"/>
      <c r="PE54" s="694"/>
      <c r="PF54" s="694"/>
      <c r="PG54" s="694"/>
      <c r="PH54" s="694"/>
      <c r="PI54" s="694"/>
      <c r="PJ54" s="694"/>
      <c r="PK54" s="694"/>
      <c r="PL54" s="694"/>
      <c r="PM54" s="694"/>
      <c r="PN54" s="694"/>
      <c r="PO54" s="694"/>
      <c r="PP54" s="694"/>
      <c r="PQ54" s="694"/>
      <c r="PR54" s="694"/>
      <c r="PS54" s="694"/>
      <c r="PT54" s="694"/>
      <c r="PU54" s="694"/>
      <c r="PV54" s="694"/>
      <c r="PW54" s="694"/>
      <c r="PX54" s="694"/>
      <c r="PY54" s="694"/>
      <c r="PZ54" s="694"/>
      <c r="QA54" s="694"/>
      <c r="QB54" s="694"/>
      <c r="QC54" s="694"/>
      <c r="QD54" s="694"/>
      <c r="QE54" s="694"/>
      <c r="QF54" s="694"/>
      <c r="QG54" s="694"/>
      <c r="QH54" s="694"/>
      <c r="QI54" s="694"/>
      <c r="QJ54" s="694"/>
      <c r="QK54" s="694"/>
      <c r="QL54" s="694"/>
      <c r="QM54" s="694"/>
      <c r="QN54" s="694"/>
      <c r="QO54" s="694"/>
      <c r="QP54" s="694"/>
      <c r="QQ54" s="694"/>
      <c r="QR54" s="694"/>
      <c r="QS54" s="694"/>
      <c r="QT54" s="694"/>
      <c r="QU54" s="694"/>
      <c r="QV54" s="694"/>
      <c r="QW54" s="694"/>
      <c r="QX54" s="694"/>
      <c r="QY54" s="694"/>
      <c r="QZ54" s="694"/>
      <c r="RA54" s="694"/>
      <c r="RB54" s="694"/>
      <c r="RC54" s="694"/>
      <c r="RD54" s="694"/>
      <c r="RE54" s="694"/>
      <c r="RF54" s="694"/>
      <c r="RG54" s="694"/>
      <c r="RH54" s="694"/>
      <c r="RI54" s="694"/>
      <c r="RJ54" s="694"/>
      <c r="RK54" s="694"/>
      <c r="RL54" s="694"/>
      <c r="RM54" s="694"/>
      <c r="RN54" s="694"/>
      <c r="RO54" s="694"/>
      <c r="RP54" s="694"/>
      <c r="RQ54" s="694"/>
      <c r="RR54" s="694"/>
      <c r="RS54" s="694"/>
      <c r="RT54" s="694"/>
      <c r="RU54" s="694"/>
      <c r="RV54" s="694"/>
      <c r="RW54" s="694"/>
      <c r="RX54" s="694"/>
      <c r="RY54" s="694"/>
      <c r="RZ54" s="694"/>
      <c r="SA54" s="694"/>
      <c r="SB54" s="694"/>
      <c r="SC54" s="694"/>
      <c r="SD54" s="694"/>
      <c r="SE54" s="694"/>
      <c r="SF54" s="694"/>
      <c r="SG54" s="694"/>
      <c r="SH54" s="694"/>
      <c r="SI54" s="694"/>
      <c r="SJ54" s="694"/>
      <c r="SK54" s="694"/>
      <c r="SL54" s="694"/>
      <c r="SM54" s="694"/>
      <c r="SN54" s="694"/>
      <c r="SO54" s="694"/>
      <c r="SP54" s="694"/>
      <c r="SQ54" s="694"/>
      <c r="SR54" s="694"/>
      <c r="SS54" s="694"/>
      <c r="ST54" s="694"/>
      <c r="SU54" s="694"/>
      <c r="SV54" s="694"/>
      <c r="SW54" s="694"/>
      <c r="SX54" s="694"/>
      <c r="SY54" s="694"/>
      <c r="SZ54" s="694"/>
      <c r="TA54" s="694"/>
      <c r="TB54" s="694"/>
      <c r="TC54" s="694"/>
      <c r="TD54" s="694"/>
      <c r="TE54" s="694"/>
      <c r="TF54" s="694"/>
      <c r="TG54" s="694"/>
      <c r="TH54" s="694"/>
      <c r="TI54" s="694"/>
      <c r="TJ54" s="694"/>
      <c r="TK54" s="694"/>
      <c r="TL54" s="694"/>
      <c r="TM54" s="694"/>
      <c r="TN54" s="694"/>
      <c r="TO54" s="694"/>
      <c r="TP54" s="694"/>
      <c r="TQ54" s="694"/>
      <c r="TR54" s="694"/>
      <c r="TS54" s="694"/>
      <c r="TT54" s="694"/>
      <c r="TU54" s="694"/>
      <c r="TV54" s="694"/>
      <c r="TW54" s="694"/>
      <c r="TX54" s="694"/>
      <c r="TY54" s="694"/>
      <c r="TZ54" s="694"/>
      <c r="UA54" s="694"/>
      <c r="UB54" s="694"/>
      <c r="UC54" s="694"/>
      <c r="UD54" s="694"/>
      <c r="UE54" s="694"/>
      <c r="UF54" s="694"/>
      <c r="UG54" s="694"/>
      <c r="UH54" s="694"/>
      <c r="UI54" s="694"/>
      <c r="UJ54" s="694"/>
      <c r="UK54" s="694"/>
      <c r="UL54" s="694"/>
      <c r="UM54" s="694"/>
      <c r="UN54" s="694"/>
      <c r="UO54" s="694"/>
      <c r="UP54" s="694"/>
      <c r="UQ54" s="694"/>
      <c r="UR54" s="694"/>
      <c r="US54" s="694"/>
      <c r="UT54" s="694"/>
      <c r="UU54" s="694"/>
      <c r="UV54" s="694"/>
      <c r="UW54" s="694"/>
      <c r="UX54" s="694"/>
      <c r="UY54" s="694"/>
      <c r="UZ54" s="694"/>
      <c r="VA54" s="694"/>
      <c r="VB54" s="694"/>
      <c r="VC54" s="694"/>
      <c r="VD54" s="694"/>
      <c r="VE54" s="694"/>
      <c r="VF54" s="694"/>
      <c r="VG54" s="694"/>
      <c r="VH54" s="694"/>
      <c r="VI54" s="694"/>
      <c r="VJ54" s="694"/>
      <c r="VK54" s="694"/>
      <c r="VL54" s="694"/>
      <c r="VM54" s="694"/>
      <c r="VN54" s="694"/>
      <c r="VO54" s="694"/>
      <c r="VP54" s="694"/>
      <c r="VQ54" s="694"/>
      <c r="VR54" s="694"/>
      <c r="VS54" s="694"/>
      <c r="VT54" s="694"/>
      <c r="VU54" s="694"/>
      <c r="VV54" s="694"/>
      <c r="VW54" s="694"/>
      <c r="VX54" s="694"/>
      <c r="VY54" s="694"/>
      <c r="VZ54" s="694"/>
      <c r="WA54" s="694"/>
      <c r="WB54" s="694"/>
      <c r="WC54" s="694"/>
      <c r="WD54" s="694"/>
      <c r="WE54" s="694"/>
      <c r="WF54" s="694"/>
      <c r="WG54" s="694"/>
      <c r="WH54" s="694"/>
      <c r="WI54" s="694"/>
      <c r="WJ54" s="694"/>
      <c r="WK54" s="694"/>
      <c r="WL54" s="694"/>
      <c r="WM54" s="694"/>
      <c r="WN54" s="694"/>
      <c r="WO54" s="694"/>
      <c r="WP54" s="694"/>
      <c r="WQ54" s="694"/>
      <c r="WR54" s="694"/>
      <c r="WS54" s="694"/>
      <c r="WT54" s="694"/>
      <c r="WU54" s="694"/>
      <c r="WV54" s="694"/>
      <c r="WW54" s="694"/>
      <c r="WX54" s="694"/>
      <c r="WY54" s="694"/>
      <c r="WZ54" s="694"/>
      <c r="XA54" s="694"/>
      <c r="XB54" s="694"/>
      <c r="XC54" s="694"/>
      <c r="XD54" s="694"/>
      <c r="XE54" s="694"/>
      <c r="XF54" s="694"/>
      <c r="XG54" s="694"/>
      <c r="XH54" s="694"/>
      <c r="XI54" s="694"/>
      <c r="XJ54" s="694"/>
      <c r="XK54" s="694"/>
      <c r="XL54" s="694"/>
      <c r="XM54" s="694"/>
      <c r="XN54" s="694"/>
      <c r="XO54" s="694"/>
      <c r="XP54" s="694"/>
      <c r="XQ54" s="694"/>
      <c r="XR54" s="694"/>
      <c r="XS54" s="694"/>
      <c r="XT54" s="694"/>
      <c r="XU54" s="694"/>
      <c r="XV54" s="694"/>
      <c r="XW54" s="694"/>
      <c r="XX54" s="694"/>
      <c r="XY54" s="694"/>
      <c r="XZ54" s="694"/>
      <c r="YA54" s="694"/>
      <c r="YB54" s="694"/>
      <c r="YC54" s="694"/>
      <c r="YD54" s="694"/>
      <c r="YE54" s="694"/>
      <c r="YF54" s="694"/>
      <c r="YG54" s="694"/>
      <c r="YH54" s="694"/>
      <c r="YI54" s="694"/>
      <c r="YJ54" s="694"/>
      <c r="YK54" s="694"/>
      <c r="YL54" s="694"/>
      <c r="YM54" s="694"/>
      <c r="YN54" s="694"/>
      <c r="YO54" s="694"/>
      <c r="YP54" s="694"/>
      <c r="YQ54" s="694"/>
      <c r="YR54" s="694"/>
      <c r="YS54" s="694"/>
      <c r="YT54" s="694"/>
      <c r="YU54" s="694"/>
      <c r="YV54" s="694"/>
      <c r="YW54" s="694"/>
      <c r="YX54" s="694"/>
      <c r="YY54" s="694"/>
      <c r="YZ54" s="694"/>
      <c r="ZA54" s="694"/>
      <c r="ZB54" s="694"/>
      <c r="ZC54" s="694"/>
      <c r="ZD54" s="694"/>
      <c r="ZE54" s="694"/>
      <c r="ZF54" s="694"/>
      <c r="ZG54" s="694"/>
      <c r="ZH54" s="694"/>
      <c r="ZI54" s="694"/>
      <c r="ZJ54" s="694"/>
      <c r="ZK54" s="694"/>
      <c r="ZL54" s="694"/>
      <c r="ZM54" s="694"/>
      <c r="ZN54" s="694"/>
      <c r="ZO54" s="694"/>
      <c r="ZP54" s="694"/>
      <c r="ZQ54" s="694"/>
      <c r="ZR54" s="694"/>
      <c r="ZS54" s="694"/>
      <c r="ZT54" s="694"/>
      <c r="ZU54" s="694"/>
      <c r="ZV54" s="694"/>
      <c r="ZW54" s="694"/>
      <c r="ZX54" s="694"/>
      <c r="ZY54" s="694"/>
      <c r="ZZ54" s="694"/>
      <c r="AAA54" s="694"/>
      <c r="AAB54" s="694"/>
      <c r="AAC54" s="694"/>
      <c r="AAD54" s="694"/>
      <c r="AAE54" s="694"/>
      <c r="AAF54" s="694"/>
      <c r="AAG54" s="694"/>
      <c r="AAH54" s="694"/>
      <c r="AAI54" s="694"/>
      <c r="AAJ54" s="694"/>
      <c r="AAK54" s="694"/>
      <c r="AAL54" s="694"/>
      <c r="AAM54" s="694"/>
      <c r="AAN54" s="694"/>
      <c r="AAO54" s="694"/>
      <c r="AAP54" s="694"/>
      <c r="AAQ54" s="694"/>
      <c r="AAR54" s="694"/>
      <c r="AAS54" s="694"/>
      <c r="AAT54" s="694"/>
      <c r="AAU54" s="694"/>
      <c r="AAV54" s="694"/>
      <c r="AAW54" s="694"/>
      <c r="AAX54" s="694"/>
      <c r="AAY54" s="694"/>
      <c r="AAZ54" s="694"/>
      <c r="ABA54" s="694"/>
      <c r="ABB54" s="694"/>
      <c r="ABC54" s="694"/>
      <c r="ABD54" s="694"/>
      <c r="ABE54" s="694"/>
      <c r="ABF54" s="694"/>
      <c r="ABG54" s="694"/>
      <c r="ABH54" s="694"/>
      <c r="ABI54" s="694"/>
      <c r="ABJ54" s="694"/>
      <c r="ABK54" s="694"/>
      <c r="ABL54" s="694"/>
      <c r="ABM54" s="694"/>
      <c r="ABN54" s="694"/>
      <c r="ABO54" s="694"/>
      <c r="ABP54" s="694"/>
      <c r="ABQ54" s="694"/>
      <c r="ABR54" s="694"/>
      <c r="ABS54" s="694"/>
      <c r="ABT54" s="694"/>
      <c r="ABU54" s="694"/>
      <c r="ABV54" s="694"/>
      <c r="ABW54" s="694"/>
      <c r="ABX54" s="694"/>
      <c r="ABY54" s="694"/>
      <c r="ABZ54" s="694"/>
      <c r="ACA54" s="694"/>
      <c r="ACB54" s="694"/>
      <c r="ACC54" s="694"/>
      <c r="ACD54" s="694"/>
      <c r="ACE54" s="694"/>
      <c r="ACF54" s="694"/>
      <c r="ACG54" s="694"/>
      <c r="ACH54" s="694"/>
      <c r="ACI54" s="694"/>
      <c r="ACJ54" s="694"/>
      <c r="ACK54" s="694"/>
      <c r="ACL54" s="694"/>
      <c r="ACM54" s="694"/>
      <c r="ACN54" s="694"/>
      <c r="ACO54" s="694"/>
      <c r="ACP54" s="694"/>
      <c r="ACQ54" s="694"/>
      <c r="ACR54" s="694"/>
      <c r="ACS54" s="694"/>
      <c r="ACT54" s="694"/>
      <c r="ACU54" s="694"/>
      <c r="ACV54" s="694"/>
      <c r="ACW54" s="694"/>
      <c r="ACX54" s="694"/>
      <c r="ACY54" s="694"/>
      <c r="ACZ54" s="694"/>
      <c r="ADA54" s="694"/>
      <c r="ADB54" s="694"/>
      <c r="ADC54" s="694"/>
      <c r="ADD54" s="694"/>
      <c r="ADE54" s="694"/>
      <c r="ADF54" s="694"/>
      <c r="ADG54" s="694"/>
      <c r="ADH54" s="694"/>
      <c r="ADI54" s="694"/>
      <c r="ADJ54" s="694"/>
      <c r="ADK54" s="694"/>
      <c r="ADL54" s="694"/>
      <c r="ADM54" s="694"/>
      <c r="ADN54" s="694"/>
      <c r="ADO54" s="694"/>
      <c r="ADP54" s="694"/>
      <c r="ADQ54" s="694"/>
      <c r="ADR54" s="694"/>
      <c r="ADS54" s="694"/>
      <c r="ADT54" s="694"/>
      <c r="ADU54" s="694"/>
      <c r="ADV54" s="694"/>
      <c r="ADW54" s="694"/>
      <c r="ADX54" s="694"/>
      <c r="ADY54" s="694"/>
      <c r="ADZ54" s="694"/>
      <c r="AEA54" s="694"/>
      <c r="AEB54" s="694"/>
      <c r="AEC54" s="694"/>
      <c r="AED54" s="694"/>
      <c r="AEE54" s="694"/>
      <c r="AEF54" s="694"/>
      <c r="AEG54" s="694"/>
      <c r="AEH54" s="694"/>
      <c r="AEI54" s="694"/>
      <c r="AEJ54" s="694"/>
      <c r="AEK54" s="694"/>
      <c r="AEL54" s="694"/>
      <c r="AEM54" s="694"/>
      <c r="AEN54" s="694"/>
      <c r="AEO54" s="694"/>
      <c r="AEP54" s="694"/>
      <c r="AEQ54" s="694"/>
      <c r="AER54" s="694"/>
      <c r="AES54" s="694"/>
      <c r="AET54" s="694"/>
      <c r="AEU54" s="694"/>
      <c r="AEV54" s="694"/>
      <c r="AEW54" s="694"/>
      <c r="AEX54" s="694"/>
      <c r="AEY54" s="694"/>
      <c r="AEZ54" s="694"/>
      <c r="AFA54" s="694"/>
      <c r="AFB54" s="694"/>
      <c r="AFC54" s="694"/>
      <c r="AFD54" s="694"/>
      <c r="AFE54" s="694"/>
      <c r="AFF54" s="694"/>
      <c r="AFG54" s="694"/>
      <c r="AFH54" s="694"/>
      <c r="AFI54" s="694"/>
      <c r="AFJ54" s="694"/>
      <c r="AFK54" s="694"/>
      <c r="AFL54" s="694"/>
      <c r="AFM54" s="694"/>
      <c r="AFN54" s="694"/>
      <c r="AFO54" s="694"/>
      <c r="AFP54" s="694"/>
      <c r="AFQ54" s="694"/>
      <c r="AFR54" s="694"/>
      <c r="AFS54" s="694"/>
      <c r="AFT54" s="694"/>
      <c r="AFU54" s="694"/>
      <c r="AFV54" s="694"/>
      <c r="AFW54" s="694"/>
      <c r="AFX54" s="694"/>
      <c r="AFY54" s="694"/>
      <c r="AFZ54" s="694"/>
      <c r="AGA54" s="694"/>
      <c r="AGB54" s="694"/>
      <c r="AGC54" s="694"/>
      <c r="AGD54" s="694"/>
      <c r="AGE54" s="694"/>
      <c r="AGF54" s="694"/>
      <c r="AGG54" s="694"/>
      <c r="AGH54" s="694"/>
      <c r="AGI54" s="694"/>
      <c r="AGJ54" s="694"/>
      <c r="AGK54" s="694"/>
      <c r="AGL54" s="694"/>
      <c r="AGM54" s="694"/>
      <c r="AGN54" s="694"/>
      <c r="AGO54" s="694"/>
      <c r="AGP54" s="694"/>
      <c r="AGQ54" s="694"/>
      <c r="AGR54" s="694"/>
      <c r="AGS54" s="694"/>
      <c r="AGT54" s="694"/>
      <c r="AGU54" s="694"/>
      <c r="AGV54" s="694"/>
      <c r="AGW54" s="694"/>
      <c r="AGX54" s="694"/>
      <c r="AGY54" s="694"/>
      <c r="AGZ54" s="694"/>
      <c r="AHA54" s="694"/>
      <c r="AHB54" s="694"/>
      <c r="AHC54" s="694"/>
      <c r="AHD54" s="694"/>
      <c r="AHE54" s="694"/>
      <c r="AHF54" s="694"/>
      <c r="AHG54" s="694"/>
      <c r="AHH54" s="694"/>
      <c r="AHI54" s="694"/>
      <c r="AHJ54" s="694"/>
      <c r="AHK54" s="694"/>
      <c r="AHL54" s="694"/>
      <c r="AHM54" s="694"/>
      <c r="AHN54" s="694"/>
      <c r="AHO54" s="694"/>
      <c r="AHP54" s="694"/>
      <c r="AHQ54" s="694"/>
      <c r="AHR54" s="694"/>
      <c r="AHS54" s="694"/>
      <c r="AHT54" s="694"/>
      <c r="AHU54" s="694"/>
      <c r="AHV54" s="694"/>
      <c r="AHW54" s="694"/>
      <c r="AHX54" s="694"/>
      <c r="AHY54" s="694"/>
      <c r="AHZ54" s="694"/>
      <c r="AIA54" s="694"/>
      <c r="AIB54" s="694"/>
      <c r="AIC54" s="694"/>
      <c r="AID54" s="694"/>
      <c r="AIE54" s="694"/>
      <c r="AIF54" s="694"/>
      <c r="AIG54" s="694"/>
      <c r="AIH54" s="694"/>
      <c r="AII54" s="694"/>
      <c r="AIJ54" s="694"/>
      <c r="AIK54" s="694"/>
      <c r="AIL54" s="694"/>
      <c r="AIM54" s="694"/>
      <c r="AIN54" s="694"/>
      <c r="AIO54" s="694"/>
      <c r="AIP54" s="694"/>
      <c r="AIQ54" s="694"/>
      <c r="AIR54" s="694"/>
      <c r="AIS54" s="694"/>
      <c r="AIT54" s="694"/>
      <c r="AIU54" s="694"/>
      <c r="AIV54" s="694"/>
      <c r="AIW54" s="694"/>
      <c r="AIX54" s="694"/>
      <c r="AIY54" s="694"/>
      <c r="AIZ54" s="694"/>
      <c r="AJA54" s="694"/>
      <c r="AJB54" s="694"/>
      <c r="AJC54" s="694"/>
      <c r="AJD54" s="694"/>
      <c r="AJE54" s="694"/>
      <c r="AJF54" s="694"/>
      <c r="AJG54" s="694"/>
      <c r="AJH54" s="694"/>
      <c r="AJI54" s="694"/>
      <c r="AJJ54" s="694"/>
      <c r="AJK54" s="694"/>
      <c r="AJL54" s="694"/>
      <c r="AJM54" s="694"/>
      <c r="AJN54" s="694"/>
      <c r="AJO54" s="694"/>
      <c r="AJP54" s="694"/>
      <c r="AJQ54" s="694"/>
      <c r="AJR54" s="694"/>
      <c r="AJS54" s="694"/>
      <c r="AJT54" s="694"/>
      <c r="AJU54" s="694"/>
      <c r="AJV54" s="694"/>
      <c r="AJW54" s="694"/>
      <c r="AJX54" s="694"/>
      <c r="AJY54" s="694"/>
      <c r="AJZ54" s="694"/>
      <c r="AKA54" s="694"/>
      <c r="AKB54" s="694"/>
      <c r="AKC54" s="694"/>
      <c r="AKD54" s="694"/>
      <c r="AKE54" s="694"/>
      <c r="AKF54" s="694"/>
      <c r="AKG54" s="694"/>
      <c r="AKH54" s="694"/>
      <c r="AKI54" s="694"/>
      <c r="AKJ54" s="694"/>
    </row>
    <row r="55" spans="9:972">
      <c r="I55" s="738"/>
      <c r="J55" s="738"/>
      <c r="K55" s="738"/>
      <c r="L55" s="738"/>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727"/>
      <c r="BJ55" s="727"/>
      <c r="BK55" s="727"/>
      <c r="BL55" s="727"/>
      <c r="BM55" s="727"/>
      <c r="BN55" s="727"/>
      <c r="BO55" s="727"/>
      <c r="BP55" s="727"/>
      <c r="BQ55" s="727"/>
      <c r="BR55" s="727"/>
      <c r="BS55" s="727"/>
      <c r="BT55" s="727"/>
      <c r="BU55" s="727"/>
      <c r="BV55" s="727"/>
      <c r="BW55" s="727"/>
      <c r="BX55" s="727"/>
      <c r="BY55" s="727"/>
      <c r="BZ55" s="727"/>
      <c r="CA55" s="727"/>
      <c r="CB55" s="727"/>
      <c r="CC55" s="727"/>
      <c r="CD55" s="727"/>
      <c r="CE55" s="727"/>
      <c r="CF55" s="727"/>
      <c r="CG55" s="727"/>
      <c r="CH55" s="727"/>
      <c r="CI55" s="727"/>
      <c r="CJ55" s="727"/>
      <c r="CK55" s="727"/>
      <c r="CL55" s="727"/>
      <c r="CM55" s="727"/>
      <c r="CN55" s="727"/>
      <c r="CO55" s="727"/>
      <c r="CP55" s="727"/>
      <c r="CQ55" s="727"/>
      <c r="CR55" s="727"/>
      <c r="CS55" s="727"/>
      <c r="CT55" s="727"/>
      <c r="CU55" s="727"/>
      <c r="CV55" s="727"/>
      <c r="CW55" s="727"/>
      <c r="CX55" s="727"/>
      <c r="CY55" s="727"/>
      <c r="CZ55" s="727"/>
      <c r="DA55" s="727"/>
      <c r="DB55" s="727"/>
      <c r="DC55" s="727"/>
      <c r="DD55" s="727"/>
      <c r="DE55" s="727"/>
      <c r="DF55" s="727"/>
      <c r="DG55" s="727"/>
      <c r="DH55" s="727"/>
      <c r="DI55" s="727"/>
      <c r="DJ55" s="727"/>
      <c r="DK55" s="727"/>
      <c r="DL55" s="727"/>
      <c r="DM55" s="727"/>
      <c r="DN55" s="727"/>
      <c r="DO55" s="727"/>
      <c r="DP55" s="727"/>
      <c r="DQ55" s="727"/>
      <c r="DR55" s="727"/>
      <c r="DS55" s="727"/>
      <c r="DT55" s="727"/>
      <c r="DU55" s="727"/>
      <c r="DV55" s="727"/>
      <c r="DW55" s="727"/>
      <c r="DX55" s="727"/>
      <c r="DY55" s="727"/>
      <c r="DZ55" s="727"/>
      <c r="EA55" s="727"/>
      <c r="EB55" s="727"/>
      <c r="EC55" s="727"/>
      <c r="ED55" s="727"/>
      <c r="EE55" s="727"/>
      <c r="EF55" s="727"/>
      <c r="EG55" s="727"/>
      <c r="EH55" s="727"/>
      <c r="EI55" s="727"/>
      <c r="EJ55" s="727"/>
      <c r="EK55" s="727"/>
      <c r="EL55" s="727"/>
      <c r="EM55" s="727"/>
      <c r="EN55" s="727"/>
      <c r="EO55" s="727"/>
      <c r="EP55" s="727"/>
      <c r="EQ55" s="727"/>
      <c r="ER55" s="727"/>
      <c r="ES55" s="727"/>
      <c r="ET55" s="727"/>
      <c r="EU55" s="727"/>
      <c r="EV55" s="727"/>
      <c r="EW55" s="727"/>
      <c r="EX55" s="727"/>
      <c r="EY55" s="727"/>
      <c r="EZ55" s="727"/>
      <c r="FA55" s="727"/>
      <c r="FB55" s="727"/>
      <c r="FC55" s="727"/>
      <c r="FD55" s="727"/>
      <c r="FE55" s="727"/>
      <c r="FF55" s="727"/>
      <c r="FG55" s="727"/>
      <c r="FH55" s="727"/>
      <c r="FI55" s="727"/>
      <c r="FJ55" s="727"/>
      <c r="FK55" s="727"/>
      <c r="FL55" s="727"/>
      <c r="FM55" s="727"/>
      <c r="FN55" s="727"/>
      <c r="FO55" s="727"/>
      <c r="FP55" s="727"/>
      <c r="FQ55" s="727"/>
      <c r="FR55" s="727"/>
      <c r="FS55" s="727"/>
      <c r="FT55" s="727"/>
      <c r="FU55" s="727"/>
      <c r="FV55" s="727"/>
      <c r="FW55" s="727"/>
      <c r="FX55" s="727"/>
      <c r="FY55" s="727"/>
      <c r="FZ55" s="727"/>
      <c r="GA55" s="727"/>
      <c r="GB55" s="727"/>
      <c r="GC55" s="727"/>
      <c r="GD55" s="727"/>
      <c r="GE55" s="727"/>
      <c r="GF55" s="727"/>
      <c r="GG55" s="727"/>
      <c r="GH55" s="727"/>
      <c r="GI55" s="727"/>
      <c r="GJ55" s="727"/>
      <c r="GK55" s="727"/>
      <c r="GL55" s="727"/>
      <c r="GM55" s="727"/>
      <c r="GN55" s="727"/>
      <c r="GO55" s="727"/>
      <c r="GP55" s="727"/>
      <c r="GQ55" s="727"/>
      <c r="GR55" s="727"/>
      <c r="GS55" s="727"/>
      <c r="GT55" s="727"/>
      <c r="GU55" s="727"/>
      <c r="GV55" s="694"/>
      <c r="GW55" s="694"/>
      <c r="GX55" s="694"/>
      <c r="GY55" s="694"/>
      <c r="GZ55" s="694"/>
      <c r="HA55" s="694"/>
      <c r="HB55" s="694"/>
      <c r="HC55" s="694"/>
      <c r="HD55" s="694"/>
      <c r="HE55" s="694"/>
      <c r="HF55" s="694"/>
      <c r="HG55" s="694"/>
      <c r="HH55" s="694"/>
      <c r="HI55" s="694"/>
      <c r="HJ55" s="694"/>
      <c r="HK55" s="694"/>
      <c r="HL55" s="694"/>
      <c r="HM55" s="694"/>
      <c r="HN55" s="694"/>
      <c r="HO55" s="694"/>
      <c r="HP55" s="694"/>
      <c r="HQ55" s="694"/>
      <c r="HR55" s="694"/>
      <c r="HS55" s="694"/>
      <c r="HT55" s="694"/>
      <c r="HU55" s="694"/>
      <c r="HV55" s="694"/>
      <c r="HW55" s="694"/>
      <c r="HX55" s="694"/>
      <c r="HY55" s="694"/>
      <c r="HZ55" s="694"/>
      <c r="IA55" s="694"/>
      <c r="IB55" s="694"/>
      <c r="IC55" s="694"/>
      <c r="ID55" s="694"/>
      <c r="IE55" s="694"/>
      <c r="IF55" s="694"/>
      <c r="IG55" s="694"/>
      <c r="IH55" s="694"/>
      <c r="II55" s="694"/>
      <c r="IJ55" s="694"/>
      <c r="IK55" s="694"/>
      <c r="IL55" s="694"/>
      <c r="IM55" s="694"/>
      <c r="IN55" s="694"/>
      <c r="IO55" s="694"/>
      <c r="IP55" s="694"/>
      <c r="IQ55" s="694"/>
      <c r="IR55" s="694"/>
      <c r="IS55" s="694"/>
      <c r="IT55" s="694"/>
      <c r="IU55" s="694"/>
      <c r="IV55" s="694"/>
      <c r="IW55" s="694"/>
      <c r="IX55" s="694"/>
      <c r="IY55" s="694"/>
      <c r="IZ55" s="694"/>
      <c r="JA55" s="694"/>
      <c r="JB55" s="694"/>
      <c r="JC55" s="694"/>
      <c r="JD55" s="694"/>
      <c r="JE55" s="694"/>
      <c r="JF55" s="694"/>
      <c r="JG55" s="694"/>
      <c r="JH55" s="694"/>
      <c r="JI55" s="694"/>
      <c r="JJ55" s="694"/>
      <c r="JK55" s="694"/>
      <c r="JL55" s="694"/>
      <c r="JM55" s="694"/>
      <c r="JN55" s="694"/>
      <c r="JO55" s="694"/>
      <c r="JP55" s="694"/>
      <c r="JQ55" s="694"/>
      <c r="JR55" s="694"/>
      <c r="JS55" s="694"/>
      <c r="JT55" s="694"/>
      <c r="JU55" s="694"/>
      <c r="JV55" s="694"/>
      <c r="JW55" s="694"/>
      <c r="JX55" s="694"/>
      <c r="JY55" s="694"/>
      <c r="JZ55" s="694"/>
      <c r="KA55" s="694"/>
      <c r="KB55" s="694"/>
      <c r="KC55" s="694"/>
      <c r="KD55" s="694"/>
      <c r="KE55" s="694"/>
      <c r="KF55" s="694"/>
      <c r="KG55" s="694"/>
      <c r="KH55" s="694"/>
      <c r="KI55" s="694"/>
      <c r="KJ55" s="694"/>
      <c r="KK55" s="694"/>
      <c r="KL55" s="694"/>
      <c r="KM55" s="694"/>
      <c r="KN55" s="694"/>
      <c r="KO55" s="694"/>
      <c r="KP55" s="694"/>
      <c r="KQ55" s="694"/>
      <c r="KR55" s="694"/>
      <c r="KS55" s="694"/>
      <c r="KT55" s="694"/>
      <c r="KU55" s="694"/>
      <c r="KV55" s="694"/>
      <c r="KW55" s="694"/>
      <c r="KX55" s="694"/>
      <c r="KY55" s="694"/>
      <c r="KZ55" s="694"/>
      <c r="LA55" s="694"/>
      <c r="LB55" s="694"/>
      <c r="LC55" s="694"/>
      <c r="LD55" s="694"/>
      <c r="LE55" s="694"/>
      <c r="LF55" s="694"/>
      <c r="LG55" s="694"/>
      <c r="LH55" s="694"/>
      <c r="LI55" s="694"/>
      <c r="LJ55" s="694"/>
      <c r="LK55" s="694"/>
      <c r="LL55" s="694"/>
      <c r="LM55" s="694"/>
      <c r="LN55" s="694"/>
      <c r="LO55" s="694"/>
      <c r="LP55" s="694"/>
      <c r="LQ55" s="694"/>
      <c r="LR55" s="694"/>
      <c r="LS55" s="694"/>
      <c r="LT55" s="694"/>
      <c r="LU55" s="694"/>
      <c r="LV55" s="694"/>
      <c r="LW55" s="694"/>
      <c r="LX55" s="694"/>
      <c r="LY55" s="694"/>
      <c r="LZ55" s="694"/>
      <c r="MA55" s="694"/>
      <c r="MB55" s="694"/>
      <c r="MC55" s="694"/>
      <c r="MD55" s="694"/>
      <c r="ME55" s="694"/>
      <c r="MF55" s="694"/>
      <c r="MG55" s="694"/>
      <c r="MH55" s="694"/>
      <c r="MI55" s="694"/>
      <c r="MJ55" s="694"/>
      <c r="MK55" s="694"/>
      <c r="ML55" s="694"/>
      <c r="MM55" s="694"/>
      <c r="MN55" s="694"/>
      <c r="MO55" s="694"/>
      <c r="MP55" s="694"/>
      <c r="MQ55" s="694"/>
      <c r="MR55" s="694"/>
      <c r="MS55" s="694"/>
      <c r="MT55" s="694"/>
      <c r="MU55" s="694"/>
      <c r="MV55" s="694"/>
      <c r="MW55" s="694"/>
      <c r="MX55" s="694"/>
      <c r="MY55" s="694"/>
      <c r="MZ55" s="694"/>
      <c r="NA55" s="694"/>
      <c r="NB55" s="694"/>
      <c r="NC55" s="694"/>
      <c r="ND55" s="694"/>
      <c r="NE55" s="694"/>
      <c r="NF55" s="694"/>
      <c r="NG55" s="694"/>
      <c r="NH55" s="694"/>
      <c r="NI55" s="694"/>
      <c r="NJ55" s="694"/>
      <c r="NK55" s="694"/>
      <c r="NL55" s="694"/>
      <c r="NM55" s="694"/>
      <c r="NN55" s="694"/>
      <c r="NO55" s="694"/>
      <c r="NP55" s="694"/>
      <c r="NQ55" s="694"/>
      <c r="NR55" s="694"/>
      <c r="NS55" s="694"/>
      <c r="NT55" s="694"/>
      <c r="NU55" s="694"/>
      <c r="NV55" s="694"/>
      <c r="NW55" s="694"/>
      <c r="NX55" s="694"/>
      <c r="NY55" s="694"/>
      <c r="NZ55" s="694"/>
      <c r="OA55" s="694"/>
      <c r="OB55" s="694"/>
      <c r="OC55" s="694"/>
      <c r="OD55" s="694"/>
      <c r="OE55" s="694"/>
      <c r="OF55" s="694"/>
      <c r="OG55" s="694"/>
      <c r="OH55" s="694"/>
      <c r="OI55" s="694"/>
      <c r="OJ55" s="694"/>
      <c r="OK55" s="694"/>
      <c r="OL55" s="694"/>
      <c r="OM55" s="694"/>
      <c r="ON55" s="694"/>
      <c r="OO55" s="694"/>
      <c r="OP55" s="694"/>
      <c r="OQ55" s="694"/>
      <c r="OR55" s="694"/>
      <c r="OS55" s="694"/>
      <c r="OT55" s="694"/>
      <c r="OU55" s="694"/>
      <c r="OV55" s="694"/>
      <c r="OW55" s="694"/>
      <c r="OX55" s="694"/>
      <c r="OY55" s="694"/>
      <c r="OZ55" s="694"/>
      <c r="PA55" s="694"/>
      <c r="PB55" s="694"/>
      <c r="PC55" s="694"/>
      <c r="PD55" s="694"/>
      <c r="PE55" s="694"/>
      <c r="PF55" s="694"/>
      <c r="PG55" s="694"/>
      <c r="PH55" s="694"/>
      <c r="PI55" s="694"/>
      <c r="PJ55" s="694"/>
      <c r="PK55" s="694"/>
      <c r="PL55" s="694"/>
      <c r="PM55" s="694"/>
      <c r="PN55" s="694"/>
      <c r="PO55" s="694"/>
      <c r="PP55" s="694"/>
      <c r="PQ55" s="694"/>
      <c r="PR55" s="694"/>
      <c r="PS55" s="694"/>
      <c r="PT55" s="694"/>
      <c r="PU55" s="694"/>
      <c r="PV55" s="694"/>
      <c r="PW55" s="694"/>
      <c r="PX55" s="694"/>
      <c r="PY55" s="694"/>
      <c r="PZ55" s="694"/>
      <c r="QA55" s="694"/>
      <c r="QB55" s="694"/>
      <c r="QC55" s="694"/>
      <c r="QD55" s="694"/>
      <c r="QE55" s="694"/>
      <c r="QF55" s="694"/>
      <c r="QG55" s="694"/>
      <c r="QH55" s="694"/>
      <c r="QI55" s="694"/>
      <c r="QJ55" s="694"/>
      <c r="QK55" s="694"/>
      <c r="QL55" s="694"/>
      <c r="QM55" s="694"/>
      <c r="QN55" s="694"/>
      <c r="QO55" s="694"/>
      <c r="QP55" s="694"/>
      <c r="QQ55" s="694"/>
      <c r="QR55" s="694"/>
      <c r="QS55" s="694"/>
      <c r="QT55" s="694"/>
      <c r="QU55" s="694"/>
      <c r="QV55" s="694"/>
      <c r="QW55" s="694"/>
      <c r="QX55" s="694"/>
      <c r="QY55" s="694"/>
      <c r="QZ55" s="694"/>
      <c r="RA55" s="694"/>
      <c r="RB55" s="694"/>
      <c r="RC55" s="694"/>
      <c r="RD55" s="694"/>
      <c r="RE55" s="694"/>
      <c r="RF55" s="694"/>
      <c r="RG55" s="694"/>
      <c r="RH55" s="694"/>
      <c r="RI55" s="694"/>
      <c r="RJ55" s="694"/>
      <c r="RK55" s="694"/>
      <c r="RL55" s="694"/>
      <c r="RM55" s="694"/>
      <c r="RN55" s="694"/>
      <c r="RO55" s="694"/>
      <c r="RP55" s="694"/>
      <c r="RQ55" s="694"/>
      <c r="RR55" s="694"/>
      <c r="RS55" s="694"/>
      <c r="RT55" s="694"/>
      <c r="RU55" s="694"/>
      <c r="RV55" s="694"/>
      <c r="RW55" s="694"/>
      <c r="RX55" s="694"/>
      <c r="RY55" s="694"/>
      <c r="RZ55" s="694"/>
      <c r="SA55" s="694"/>
      <c r="SB55" s="694"/>
      <c r="SC55" s="694"/>
      <c r="SD55" s="694"/>
      <c r="SE55" s="694"/>
      <c r="SF55" s="694"/>
      <c r="SG55" s="694"/>
      <c r="SH55" s="694"/>
      <c r="SI55" s="694"/>
      <c r="SJ55" s="694"/>
      <c r="SK55" s="694"/>
      <c r="SL55" s="694"/>
      <c r="SM55" s="694"/>
      <c r="SN55" s="694"/>
      <c r="SO55" s="694"/>
      <c r="SP55" s="694"/>
      <c r="SQ55" s="694"/>
      <c r="SR55" s="694"/>
      <c r="SS55" s="694"/>
      <c r="ST55" s="694"/>
      <c r="SU55" s="694"/>
      <c r="SV55" s="694"/>
      <c r="SW55" s="694"/>
      <c r="SX55" s="694"/>
      <c r="SY55" s="694"/>
      <c r="SZ55" s="694"/>
      <c r="TA55" s="694"/>
      <c r="TB55" s="694"/>
      <c r="TC55" s="694"/>
      <c r="TD55" s="694"/>
      <c r="TE55" s="694"/>
      <c r="TF55" s="694"/>
      <c r="TG55" s="694"/>
      <c r="TH55" s="694"/>
      <c r="TI55" s="694"/>
      <c r="TJ55" s="694"/>
      <c r="TK55" s="694"/>
      <c r="TL55" s="694"/>
      <c r="TM55" s="694"/>
      <c r="TN55" s="694"/>
      <c r="TO55" s="694"/>
      <c r="TP55" s="694"/>
      <c r="TQ55" s="694"/>
      <c r="TR55" s="694"/>
      <c r="TS55" s="694"/>
      <c r="TT55" s="694"/>
      <c r="TU55" s="694"/>
      <c r="TV55" s="694"/>
      <c r="TW55" s="694"/>
      <c r="TX55" s="694"/>
      <c r="TY55" s="694"/>
      <c r="TZ55" s="694"/>
      <c r="UA55" s="694"/>
      <c r="UB55" s="694"/>
      <c r="UC55" s="694"/>
      <c r="UD55" s="694"/>
      <c r="UE55" s="694"/>
      <c r="UF55" s="694"/>
      <c r="UG55" s="694"/>
      <c r="UH55" s="694"/>
      <c r="UI55" s="694"/>
      <c r="UJ55" s="694"/>
      <c r="UK55" s="694"/>
      <c r="UL55" s="694"/>
      <c r="UM55" s="694"/>
      <c r="UN55" s="694"/>
      <c r="UO55" s="694"/>
      <c r="UP55" s="694"/>
      <c r="UQ55" s="694"/>
      <c r="UR55" s="694"/>
      <c r="US55" s="694"/>
      <c r="UT55" s="694"/>
      <c r="UU55" s="694"/>
      <c r="UV55" s="694"/>
      <c r="UW55" s="694"/>
      <c r="UX55" s="694"/>
      <c r="UY55" s="694"/>
      <c r="UZ55" s="694"/>
      <c r="VA55" s="694"/>
      <c r="VB55" s="694"/>
      <c r="VC55" s="694"/>
      <c r="VD55" s="694"/>
      <c r="VE55" s="694"/>
      <c r="VF55" s="694"/>
      <c r="VG55" s="694"/>
      <c r="VH55" s="694"/>
      <c r="VI55" s="694"/>
      <c r="VJ55" s="694"/>
      <c r="VK55" s="694"/>
      <c r="VL55" s="694"/>
      <c r="VM55" s="694"/>
      <c r="VN55" s="694"/>
      <c r="VO55" s="694"/>
      <c r="VP55" s="694"/>
      <c r="VQ55" s="694"/>
      <c r="VR55" s="694"/>
      <c r="VS55" s="694"/>
      <c r="VT55" s="694"/>
      <c r="VU55" s="694"/>
      <c r="VV55" s="694"/>
      <c r="VW55" s="694"/>
      <c r="VX55" s="694"/>
      <c r="VY55" s="694"/>
      <c r="VZ55" s="694"/>
      <c r="WA55" s="694"/>
      <c r="WB55" s="694"/>
      <c r="WC55" s="694"/>
      <c r="WD55" s="694"/>
      <c r="WE55" s="694"/>
      <c r="WF55" s="694"/>
      <c r="WG55" s="694"/>
      <c r="WH55" s="694"/>
      <c r="WI55" s="694"/>
      <c r="WJ55" s="694"/>
      <c r="WK55" s="694"/>
      <c r="WL55" s="694"/>
      <c r="WM55" s="694"/>
      <c r="WN55" s="694"/>
      <c r="WO55" s="694"/>
      <c r="WP55" s="694"/>
      <c r="WQ55" s="694"/>
      <c r="WR55" s="694"/>
      <c r="WS55" s="694"/>
      <c r="WT55" s="694"/>
      <c r="WU55" s="694"/>
      <c r="WV55" s="694"/>
      <c r="WW55" s="694"/>
      <c r="WX55" s="694"/>
      <c r="WY55" s="694"/>
      <c r="WZ55" s="694"/>
      <c r="XA55" s="694"/>
      <c r="XB55" s="694"/>
      <c r="XC55" s="694"/>
      <c r="XD55" s="694"/>
      <c r="XE55" s="694"/>
      <c r="XF55" s="694"/>
      <c r="XG55" s="694"/>
      <c r="XH55" s="694"/>
      <c r="XI55" s="694"/>
      <c r="XJ55" s="694"/>
      <c r="XK55" s="694"/>
      <c r="XL55" s="694"/>
      <c r="XM55" s="694"/>
      <c r="XN55" s="694"/>
      <c r="XO55" s="694"/>
      <c r="XP55" s="694"/>
      <c r="XQ55" s="694"/>
      <c r="XR55" s="694"/>
      <c r="XS55" s="694"/>
      <c r="XT55" s="694"/>
      <c r="XU55" s="694"/>
      <c r="XV55" s="694"/>
      <c r="XW55" s="694"/>
      <c r="XX55" s="694"/>
      <c r="XY55" s="694"/>
      <c r="XZ55" s="694"/>
      <c r="YA55" s="694"/>
      <c r="YB55" s="694"/>
      <c r="YC55" s="694"/>
      <c r="YD55" s="694"/>
      <c r="YE55" s="694"/>
      <c r="YF55" s="694"/>
      <c r="YG55" s="694"/>
      <c r="YH55" s="694"/>
      <c r="YI55" s="694"/>
      <c r="YJ55" s="694"/>
      <c r="YK55" s="694"/>
      <c r="YL55" s="694"/>
      <c r="YM55" s="694"/>
      <c r="YN55" s="694"/>
      <c r="YO55" s="694"/>
      <c r="YP55" s="694"/>
      <c r="YQ55" s="694"/>
      <c r="YR55" s="694"/>
      <c r="YS55" s="694"/>
      <c r="YT55" s="694"/>
      <c r="YU55" s="694"/>
      <c r="YV55" s="694"/>
      <c r="YW55" s="694"/>
      <c r="YX55" s="694"/>
      <c r="YY55" s="694"/>
      <c r="YZ55" s="694"/>
      <c r="ZA55" s="694"/>
      <c r="ZB55" s="694"/>
      <c r="ZC55" s="694"/>
      <c r="ZD55" s="694"/>
      <c r="ZE55" s="694"/>
      <c r="ZF55" s="694"/>
      <c r="ZG55" s="694"/>
      <c r="ZH55" s="694"/>
      <c r="ZI55" s="694"/>
      <c r="ZJ55" s="694"/>
      <c r="ZK55" s="694"/>
      <c r="ZL55" s="694"/>
      <c r="ZM55" s="694"/>
      <c r="ZN55" s="694"/>
      <c r="ZO55" s="694"/>
      <c r="ZP55" s="694"/>
      <c r="ZQ55" s="694"/>
      <c r="ZR55" s="694"/>
      <c r="ZS55" s="694"/>
      <c r="ZT55" s="694"/>
      <c r="ZU55" s="694"/>
      <c r="ZV55" s="694"/>
      <c r="ZW55" s="694"/>
      <c r="ZX55" s="694"/>
      <c r="ZY55" s="694"/>
      <c r="ZZ55" s="694"/>
      <c r="AAA55" s="694"/>
      <c r="AAB55" s="694"/>
      <c r="AAC55" s="694"/>
      <c r="AAD55" s="694"/>
      <c r="AAE55" s="694"/>
      <c r="AAF55" s="694"/>
      <c r="AAG55" s="694"/>
      <c r="AAH55" s="694"/>
      <c r="AAI55" s="694"/>
      <c r="AAJ55" s="694"/>
      <c r="AAK55" s="694"/>
      <c r="AAL55" s="694"/>
      <c r="AAM55" s="694"/>
      <c r="AAN55" s="694"/>
      <c r="AAO55" s="694"/>
      <c r="AAP55" s="694"/>
      <c r="AAQ55" s="694"/>
      <c r="AAR55" s="694"/>
      <c r="AAS55" s="694"/>
      <c r="AAT55" s="694"/>
      <c r="AAU55" s="694"/>
      <c r="AAV55" s="694"/>
      <c r="AAW55" s="694"/>
      <c r="AAX55" s="694"/>
      <c r="AAY55" s="694"/>
      <c r="AAZ55" s="694"/>
      <c r="ABA55" s="694"/>
      <c r="ABB55" s="694"/>
      <c r="ABC55" s="694"/>
      <c r="ABD55" s="694"/>
      <c r="ABE55" s="694"/>
      <c r="ABF55" s="694"/>
      <c r="ABG55" s="694"/>
      <c r="ABH55" s="694"/>
      <c r="ABI55" s="694"/>
      <c r="ABJ55" s="694"/>
      <c r="ABK55" s="694"/>
      <c r="ABL55" s="694"/>
      <c r="ABM55" s="694"/>
      <c r="ABN55" s="694"/>
      <c r="ABO55" s="694"/>
      <c r="ABP55" s="694"/>
      <c r="ABQ55" s="694"/>
      <c r="ABR55" s="694"/>
      <c r="ABS55" s="694"/>
      <c r="ABT55" s="694"/>
      <c r="ABU55" s="694"/>
      <c r="ABV55" s="694"/>
      <c r="ABW55" s="694"/>
      <c r="ABX55" s="694"/>
      <c r="ABY55" s="694"/>
      <c r="ABZ55" s="694"/>
      <c r="ACA55" s="694"/>
      <c r="ACB55" s="694"/>
      <c r="ACC55" s="694"/>
      <c r="ACD55" s="694"/>
      <c r="ACE55" s="694"/>
      <c r="ACF55" s="694"/>
      <c r="ACG55" s="694"/>
      <c r="ACH55" s="694"/>
      <c r="ACI55" s="694"/>
      <c r="ACJ55" s="694"/>
      <c r="ACK55" s="694"/>
      <c r="ACL55" s="694"/>
      <c r="ACM55" s="694"/>
      <c r="ACN55" s="694"/>
      <c r="ACO55" s="694"/>
      <c r="ACP55" s="694"/>
      <c r="ACQ55" s="694"/>
      <c r="ACR55" s="694"/>
      <c r="ACS55" s="694"/>
      <c r="ACT55" s="694"/>
      <c r="ACU55" s="694"/>
      <c r="ACV55" s="694"/>
      <c r="ACW55" s="694"/>
      <c r="ACX55" s="694"/>
      <c r="ACY55" s="694"/>
      <c r="ACZ55" s="694"/>
      <c r="ADA55" s="694"/>
      <c r="ADB55" s="694"/>
      <c r="ADC55" s="694"/>
      <c r="ADD55" s="694"/>
      <c r="ADE55" s="694"/>
      <c r="ADF55" s="694"/>
      <c r="ADG55" s="694"/>
      <c r="ADH55" s="694"/>
      <c r="ADI55" s="694"/>
      <c r="ADJ55" s="694"/>
      <c r="ADK55" s="694"/>
      <c r="ADL55" s="694"/>
      <c r="ADM55" s="694"/>
      <c r="ADN55" s="694"/>
      <c r="ADO55" s="694"/>
      <c r="ADP55" s="694"/>
      <c r="ADQ55" s="694"/>
      <c r="ADR55" s="694"/>
      <c r="ADS55" s="694"/>
      <c r="ADT55" s="694"/>
      <c r="ADU55" s="694"/>
      <c r="ADV55" s="694"/>
      <c r="ADW55" s="694"/>
      <c r="ADX55" s="694"/>
      <c r="ADY55" s="694"/>
      <c r="ADZ55" s="694"/>
      <c r="AEA55" s="694"/>
      <c r="AEB55" s="694"/>
      <c r="AEC55" s="694"/>
      <c r="AED55" s="694"/>
      <c r="AEE55" s="694"/>
      <c r="AEF55" s="694"/>
      <c r="AEG55" s="694"/>
      <c r="AEH55" s="694"/>
      <c r="AEI55" s="694"/>
      <c r="AEJ55" s="694"/>
      <c r="AEK55" s="694"/>
      <c r="AEL55" s="694"/>
      <c r="AEM55" s="694"/>
      <c r="AEN55" s="694"/>
      <c r="AEO55" s="694"/>
      <c r="AEP55" s="694"/>
      <c r="AEQ55" s="694"/>
      <c r="AER55" s="694"/>
      <c r="AES55" s="694"/>
      <c r="AET55" s="694"/>
      <c r="AEU55" s="694"/>
      <c r="AEV55" s="694"/>
      <c r="AEW55" s="694"/>
      <c r="AEX55" s="694"/>
      <c r="AEY55" s="694"/>
      <c r="AEZ55" s="694"/>
      <c r="AFA55" s="694"/>
      <c r="AFB55" s="694"/>
      <c r="AFC55" s="694"/>
      <c r="AFD55" s="694"/>
      <c r="AFE55" s="694"/>
      <c r="AFF55" s="694"/>
      <c r="AFG55" s="694"/>
      <c r="AFH55" s="694"/>
      <c r="AFI55" s="694"/>
      <c r="AFJ55" s="694"/>
      <c r="AFK55" s="694"/>
      <c r="AFL55" s="694"/>
      <c r="AFM55" s="694"/>
      <c r="AFN55" s="694"/>
      <c r="AFO55" s="694"/>
      <c r="AFP55" s="694"/>
      <c r="AFQ55" s="694"/>
      <c r="AFR55" s="694"/>
      <c r="AFS55" s="694"/>
      <c r="AFT55" s="694"/>
      <c r="AFU55" s="694"/>
      <c r="AFV55" s="694"/>
      <c r="AFW55" s="694"/>
      <c r="AFX55" s="694"/>
      <c r="AFY55" s="694"/>
      <c r="AFZ55" s="694"/>
      <c r="AGA55" s="694"/>
      <c r="AGB55" s="694"/>
      <c r="AGC55" s="694"/>
      <c r="AGD55" s="694"/>
      <c r="AGE55" s="694"/>
      <c r="AGF55" s="694"/>
      <c r="AGG55" s="694"/>
      <c r="AGH55" s="694"/>
      <c r="AGI55" s="694"/>
      <c r="AGJ55" s="694"/>
      <c r="AGK55" s="694"/>
      <c r="AGL55" s="694"/>
      <c r="AGM55" s="694"/>
      <c r="AGN55" s="694"/>
      <c r="AGO55" s="694"/>
      <c r="AGP55" s="694"/>
      <c r="AGQ55" s="694"/>
      <c r="AGR55" s="694"/>
      <c r="AGS55" s="694"/>
      <c r="AGT55" s="694"/>
      <c r="AGU55" s="694"/>
      <c r="AGV55" s="694"/>
      <c r="AGW55" s="694"/>
      <c r="AGX55" s="694"/>
      <c r="AGY55" s="694"/>
      <c r="AGZ55" s="694"/>
      <c r="AHA55" s="694"/>
      <c r="AHB55" s="694"/>
      <c r="AHC55" s="694"/>
      <c r="AHD55" s="694"/>
      <c r="AHE55" s="694"/>
      <c r="AHF55" s="694"/>
      <c r="AHG55" s="694"/>
      <c r="AHH55" s="694"/>
      <c r="AHI55" s="694"/>
      <c r="AHJ55" s="694"/>
      <c r="AHK55" s="694"/>
      <c r="AHL55" s="694"/>
      <c r="AHM55" s="694"/>
      <c r="AHN55" s="694"/>
      <c r="AHO55" s="694"/>
      <c r="AHP55" s="694"/>
      <c r="AHQ55" s="694"/>
      <c r="AHR55" s="694"/>
      <c r="AHS55" s="694"/>
      <c r="AHT55" s="694"/>
      <c r="AHU55" s="694"/>
      <c r="AHV55" s="694"/>
      <c r="AHW55" s="694"/>
      <c r="AHX55" s="694"/>
      <c r="AHY55" s="694"/>
      <c r="AHZ55" s="694"/>
      <c r="AIA55" s="694"/>
      <c r="AIB55" s="694"/>
      <c r="AIC55" s="694"/>
      <c r="AID55" s="694"/>
      <c r="AIE55" s="694"/>
      <c r="AIF55" s="694"/>
      <c r="AIG55" s="694"/>
      <c r="AIH55" s="694"/>
      <c r="AII55" s="694"/>
      <c r="AIJ55" s="694"/>
      <c r="AIK55" s="694"/>
      <c r="AIL55" s="694"/>
      <c r="AIM55" s="694"/>
      <c r="AIN55" s="694"/>
      <c r="AIO55" s="694"/>
      <c r="AIP55" s="694"/>
      <c r="AIQ55" s="694"/>
      <c r="AIR55" s="694"/>
      <c r="AIS55" s="694"/>
      <c r="AIT55" s="694"/>
      <c r="AIU55" s="694"/>
      <c r="AIV55" s="694"/>
      <c r="AIW55" s="694"/>
      <c r="AIX55" s="694"/>
      <c r="AIY55" s="694"/>
      <c r="AIZ55" s="694"/>
      <c r="AJA55" s="694"/>
      <c r="AJB55" s="694"/>
      <c r="AJC55" s="694"/>
      <c r="AJD55" s="694"/>
      <c r="AJE55" s="694"/>
      <c r="AJF55" s="694"/>
      <c r="AJG55" s="694"/>
      <c r="AJH55" s="694"/>
      <c r="AJI55" s="694"/>
      <c r="AJJ55" s="694"/>
      <c r="AJK55" s="694"/>
      <c r="AJL55" s="694"/>
      <c r="AJM55" s="694"/>
      <c r="AJN55" s="694"/>
      <c r="AJO55" s="694"/>
      <c r="AJP55" s="694"/>
      <c r="AJQ55" s="694"/>
      <c r="AJR55" s="694"/>
      <c r="AJS55" s="694"/>
      <c r="AJT55" s="694"/>
      <c r="AJU55" s="694"/>
      <c r="AJV55" s="694"/>
      <c r="AJW55" s="694"/>
      <c r="AJX55" s="694"/>
      <c r="AJY55" s="694"/>
      <c r="AJZ55" s="694"/>
      <c r="AKA55" s="694"/>
      <c r="AKB55" s="694"/>
      <c r="AKC55" s="694"/>
      <c r="AKD55" s="694"/>
      <c r="AKE55" s="694"/>
      <c r="AKF55" s="694"/>
      <c r="AKG55" s="694"/>
      <c r="AKH55" s="694"/>
      <c r="AKI55" s="694"/>
      <c r="AKJ55" s="694"/>
    </row>
    <row r="56" spans="9:972">
      <c r="I56" s="738"/>
      <c r="J56" s="738"/>
      <c r="K56" s="738"/>
      <c r="L56" s="738"/>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7"/>
      <c r="BQ56" s="727"/>
      <c r="BR56" s="727"/>
      <c r="BS56" s="727"/>
      <c r="BT56" s="727"/>
      <c r="BU56" s="727"/>
      <c r="BV56" s="727"/>
      <c r="BW56" s="727"/>
      <c r="BX56" s="727"/>
      <c r="BY56" s="727"/>
      <c r="BZ56" s="727"/>
      <c r="CA56" s="727"/>
      <c r="CB56" s="727"/>
      <c r="CC56" s="727"/>
      <c r="CD56" s="727"/>
      <c r="CE56" s="727"/>
      <c r="CF56" s="727"/>
      <c r="CG56" s="727"/>
      <c r="CH56" s="727"/>
      <c r="CI56" s="727"/>
      <c r="CJ56" s="727"/>
      <c r="CK56" s="727"/>
      <c r="CL56" s="727"/>
      <c r="CM56" s="727"/>
      <c r="CN56" s="727"/>
      <c r="CO56" s="727"/>
      <c r="CP56" s="727"/>
      <c r="CQ56" s="727"/>
      <c r="CR56" s="727"/>
      <c r="CS56" s="727"/>
      <c r="CT56" s="727"/>
      <c r="CU56" s="727"/>
      <c r="CV56" s="727"/>
      <c r="CW56" s="727"/>
      <c r="CX56" s="727"/>
      <c r="CY56" s="727"/>
      <c r="CZ56" s="727"/>
      <c r="DA56" s="727"/>
      <c r="DB56" s="727"/>
      <c r="DC56" s="727"/>
      <c r="DD56" s="727"/>
      <c r="DE56" s="727"/>
      <c r="DF56" s="727"/>
      <c r="DG56" s="727"/>
      <c r="DH56" s="727"/>
      <c r="DI56" s="727"/>
      <c r="DJ56" s="727"/>
      <c r="DK56" s="727"/>
      <c r="DL56" s="727"/>
      <c r="DM56" s="727"/>
      <c r="DN56" s="727"/>
      <c r="DO56" s="727"/>
      <c r="DP56" s="727"/>
      <c r="DQ56" s="727"/>
      <c r="DR56" s="727"/>
      <c r="DS56" s="727"/>
      <c r="DT56" s="727"/>
      <c r="DU56" s="727"/>
      <c r="DV56" s="727"/>
      <c r="DW56" s="727"/>
      <c r="DX56" s="727"/>
      <c r="DY56" s="727"/>
      <c r="DZ56" s="727"/>
      <c r="EA56" s="727"/>
      <c r="EB56" s="727"/>
      <c r="EC56" s="727"/>
      <c r="ED56" s="727"/>
      <c r="EE56" s="727"/>
      <c r="EF56" s="727"/>
      <c r="EG56" s="727"/>
      <c r="EH56" s="727"/>
      <c r="EI56" s="727"/>
      <c r="EJ56" s="727"/>
      <c r="EK56" s="727"/>
      <c r="EL56" s="727"/>
      <c r="EM56" s="727"/>
      <c r="EN56" s="727"/>
      <c r="EO56" s="727"/>
      <c r="EP56" s="727"/>
      <c r="EQ56" s="727"/>
      <c r="ER56" s="727"/>
      <c r="ES56" s="727"/>
      <c r="ET56" s="727"/>
      <c r="EU56" s="727"/>
      <c r="EV56" s="727"/>
      <c r="EW56" s="727"/>
      <c r="EX56" s="727"/>
      <c r="EY56" s="727"/>
      <c r="EZ56" s="727"/>
      <c r="FA56" s="727"/>
      <c r="FB56" s="727"/>
      <c r="FC56" s="727"/>
      <c r="FD56" s="727"/>
      <c r="FE56" s="727"/>
      <c r="FF56" s="727"/>
      <c r="FG56" s="727"/>
      <c r="FH56" s="727"/>
      <c r="FI56" s="727"/>
      <c r="FJ56" s="727"/>
      <c r="FK56" s="727"/>
      <c r="FL56" s="727"/>
      <c r="FM56" s="727"/>
      <c r="FN56" s="727"/>
      <c r="FO56" s="727"/>
      <c r="FP56" s="727"/>
      <c r="FQ56" s="727"/>
      <c r="FR56" s="727"/>
      <c r="FS56" s="727"/>
      <c r="FT56" s="727"/>
      <c r="FU56" s="727"/>
      <c r="FV56" s="727"/>
      <c r="FW56" s="727"/>
      <c r="FX56" s="727"/>
      <c r="FY56" s="727"/>
      <c r="FZ56" s="727"/>
      <c r="GA56" s="727"/>
      <c r="GB56" s="727"/>
      <c r="GC56" s="727"/>
      <c r="GD56" s="727"/>
      <c r="GE56" s="727"/>
      <c r="GF56" s="727"/>
      <c r="GG56" s="727"/>
      <c r="GH56" s="727"/>
      <c r="GI56" s="727"/>
      <c r="GJ56" s="727"/>
      <c r="GK56" s="727"/>
      <c r="GL56" s="727"/>
      <c r="GM56" s="727"/>
      <c r="GN56" s="727"/>
      <c r="GO56" s="727"/>
      <c r="GP56" s="727"/>
      <c r="GQ56" s="727"/>
      <c r="GR56" s="727"/>
      <c r="GS56" s="727"/>
      <c r="GT56" s="727"/>
      <c r="GU56" s="727"/>
      <c r="GV56" s="694"/>
      <c r="GW56" s="694"/>
      <c r="GX56" s="694"/>
      <c r="GY56" s="694"/>
      <c r="GZ56" s="694"/>
      <c r="HA56" s="694"/>
      <c r="HB56" s="694"/>
      <c r="HC56" s="694"/>
      <c r="HD56" s="694"/>
      <c r="HE56" s="694"/>
      <c r="HF56" s="694"/>
      <c r="HG56" s="694"/>
      <c r="HH56" s="694"/>
      <c r="HI56" s="694"/>
      <c r="HJ56" s="694"/>
      <c r="HK56" s="694"/>
      <c r="HL56" s="694"/>
      <c r="HM56" s="694"/>
      <c r="HN56" s="694"/>
      <c r="HO56" s="694"/>
      <c r="HP56" s="694"/>
      <c r="HQ56" s="694"/>
      <c r="HR56" s="694"/>
      <c r="HS56" s="694"/>
      <c r="HT56" s="694"/>
      <c r="HU56" s="694"/>
      <c r="HV56" s="694"/>
      <c r="HW56" s="694"/>
      <c r="HX56" s="694"/>
      <c r="HY56" s="694"/>
      <c r="HZ56" s="694"/>
      <c r="IA56" s="694"/>
      <c r="IB56" s="694"/>
      <c r="IC56" s="694"/>
      <c r="ID56" s="694"/>
      <c r="IE56" s="694"/>
      <c r="IF56" s="694"/>
      <c r="IG56" s="694"/>
      <c r="IH56" s="694"/>
      <c r="II56" s="694"/>
      <c r="IJ56" s="694"/>
      <c r="IK56" s="694"/>
      <c r="IL56" s="694"/>
      <c r="IM56" s="694"/>
      <c r="IN56" s="694"/>
      <c r="IO56" s="694"/>
      <c r="IP56" s="694"/>
      <c r="IQ56" s="694"/>
      <c r="IR56" s="694"/>
      <c r="IS56" s="694"/>
      <c r="IT56" s="694"/>
      <c r="IU56" s="694"/>
      <c r="IV56" s="694"/>
      <c r="IW56" s="694"/>
      <c r="IX56" s="694"/>
      <c r="IY56" s="694"/>
      <c r="IZ56" s="694"/>
      <c r="JA56" s="694"/>
      <c r="JB56" s="694"/>
      <c r="JC56" s="694"/>
      <c r="JD56" s="694"/>
      <c r="JE56" s="694"/>
      <c r="JF56" s="694"/>
      <c r="JG56" s="694"/>
      <c r="JH56" s="694"/>
      <c r="JI56" s="694"/>
      <c r="JJ56" s="694"/>
      <c r="JK56" s="694"/>
      <c r="JL56" s="694"/>
      <c r="JM56" s="694"/>
      <c r="JN56" s="694"/>
      <c r="JO56" s="694"/>
      <c r="JP56" s="694"/>
      <c r="JQ56" s="694"/>
      <c r="JR56" s="694"/>
      <c r="JS56" s="694"/>
      <c r="JT56" s="694"/>
      <c r="JU56" s="694"/>
      <c r="JV56" s="694"/>
      <c r="JW56" s="694"/>
      <c r="JX56" s="694"/>
      <c r="JY56" s="694"/>
      <c r="JZ56" s="694"/>
      <c r="KA56" s="694"/>
      <c r="KB56" s="694"/>
      <c r="KC56" s="694"/>
      <c r="KD56" s="694"/>
      <c r="KE56" s="694"/>
      <c r="KF56" s="694"/>
      <c r="KG56" s="694"/>
      <c r="KH56" s="694"/>
      <c r="KI56" s="694"/>
      <c r="KJ56" s="694"/>
      <c r="KK56" s="694"/>
      <c r="KL56" s="694"/>
      <c r="KM56" s="694"/>
      <c r="KN56" s="694"/>
      <c r="KO56" s="694"/>
      <c r="KP56" s="694"/>
      <c r="KQ56" s="694"/>
      <c r="KR56" s="694"/>
      <c r="KS56" s="694"/>
      <c r="KT56" s="694"/>
      <c r="KU56" s="694"/>
      <c r="KV56" s="694"/>
      <c r="KW56" s="694"/>
      <c r="KX56" s="694"/>
      <c r="KY56" s="694"/>
      <c r="KZ56" s="694"/>
      <c r="LA56" s="694"/>
      <c r="LB56" s="694"/>
      <c r="LC56" s="694"/>
      <c r="LD56" s="694"/>
      <c r="LE56" s="694"/>
      <c r="LF56" s="694"/>
      <c r="LG56" s="694"/>
      <c r="LH56" s="694"/>
      <c r="LI56" s="694"/>
      <c r="LJ56" s="694"/>
      <c r="LK56" s="694"/>
      <c r="LL56" s="694"/>
      <c r="LM56" s="694"/>
      <c r="LN56" s="694"/>
      <c r="LO56" s="694"/>
      <c r="LP56" s="694"/>
      <c r="LQ56" s="694"/>
      <c r="LR56" s="694"/>
      <c r="LS56" s="694"/>
      <c r="LT56" s="694"/>
      <c r="LU56" s="694"/>
      <c r="LV56" s="694"/>
      <c r="LW56" s="694"/>
      <c r="LX56" s="694"/>
      <c r="LY56" s="694"/>
      <c r="LZ56" s="694"/>
      <c r="MA56" s="694"/>
      <c r="MB56" s="694"/>
      <c r="MC56" s="694"/>
      <c r="MD56" s="694"/>
      <c r="ME56" s="694"/>
      <c r="MF56" s="694"/>
      <c r="MG56" s="694"/>
      <c r="MH56" s="694"/>
      <c r="MI56" s="694"/>
      <c r="MJ56" s="694"/>
      <c r="MK56" s="694"/>
      <c r="ML56" s="694"/>
      <c r="MM56" s="694"/>
      <c r="MN56" s="694"/>
      <c r="MO56" s="694"/>
      <c r="MP56" s="694"/>
      <c r="MQ56" s="694"/>
      <c r="MR56" s="694"/>
      <c r="MS56" s="694"/>
      <c r="MT56" s="694"/>
      <c r="MU56" s="694"/>
      <c r="MV56" s="694"/>
      <c r="MW56" s="694"/>
      <c r="MX56" s="694"/>
      <c r="MY56" s="694"/>
      <c r="MZ56" s="694"/>
      <c r="NA56" s="694"/>
      <c r="NB56" s="694"/>
      <c r="NC56" s="694"/>
      <c r="ND56" s="694"/>
      <c r="NE56" s="694"/>
      <c r="NF56" s="694"/>
      <c r="NG56" s="694"/>
      <c r="NH56" s="694"/>
      <c r="NI56" s="694"/>
      <c r="NJ56" s="694"/>
      <c r="NK56" s="694"/>
      <c r="NL56" s="694"/>
      <c r="NM56" s="694"/>
      <c r="NN56" s="694"/>
      <c r="NO56" s="694"/>
      <c r="NP56" s="694"/>
      <c r="NQ56" s="694"/>
      <c r="NR56" s="694"/>
      <c r="NS56" s="694"/>
      <c r="NT56" s="694"/>
      <c r="NU56" s="694"/>
      <c r="NV56" s="694"/>
      <c r="NW56" s="694"/>
      <c r="NX56" s="694"/>
      <c r="NY56" s="694"/>
      <c r="NZ56" s="694"/>
      <c r="OA56" s="694"/>
      <c r="OB56" s="694"/>
      <c r="OC56" s="694"/>
      <c r="OD56" s="694"/>
      <c r="OE56" s="694"/>
      <c r="OF56" s="694"/>
      <c r="OG56" s="694"/>
      <c r="OH56" s="694"/>
      <c r="OI56" s="694"/>
      <c r="OJ56" s="694"/>
      <c r="OK56" s="694"/>
      <c r="OL56" s="694"/>
      <c r="OM56" s="694"/>
      <c r="ON56" s="694"/>
      <c r="OO56" s="694"/>
      <c r="OP56" s="694"/>
      <c r="OQ56" s="694"/>
      <c r="OR56" s="694"/>
      <c r="OS56" s="694"/>
      <c r="OT56" s="694"/>
      <c r="OU56" s="694"/>
      <c r="OV56" s="694"/>
      <c r="OW56" s="694"/>
      <c r="OX56" s="694"/>
      <c r="OY56" s="694"/>
      <c r="OZ56" s="694"/>
      <c r="PA56" s="694"/>
      <c r="PB56" s="694"/>
      <c r="PC56" s="694"/>
      <c r="PD56" s="694"/>
      <c r="PE56" s="694"/>
      <c r="PF56" s="694"/>
      <c r="PG56" s="694"/>
      <c r="PH56" s="694"/>
      <c r="PI56" s="694"/>
      <c r="PJ56" s="694"/>
      <c r="PK56" s="694"/>
      <c r="PL56" s="694"/>
      <c r="PM56" s="694"/>
      <c r="PN56" s="694"/>
      <c r="PO56" s="694"/>
      <c r="PP56" s="694"/>
      <c r="PQ56" s="694"/>
      <c r="PR56" s="694"/>
      <c r="PS56" s="694"/>
      <c r="PT56" s="694"/>
      <c r="PU56" s="694"/>
      <c r="PV56" s="694"/>
      <c r="PW56" s="694"/>
      <c r="PX56" s="694"/>
      <c r="PY56" s="694"/>
      <c r="PZ56" s="694"/>
      <c r="QA56" s="694"/>
      <c r="QB56" s="694"/>
      <c r="QC56" s="694"/>
      <c r="QD56" s="694"/>
      <c r="QE56" s="694"/>
      <c r="QF56" s="694"/>
      <c r="QG56" s="694"/>
      <c r="QH56" s="694"/>
      <c r="QI56" s="694"/>
      <c r="QJ56" s="694"/>
      <c r="QK56" s="694"/>
      <c r="QL56" s="694"/>
      <c r="QM56" s="694"/>
      <c r="QN56" s="694"/>
      <c r="QO56" s="694"/>
      <c r="QP56" s="694"/>
      <c r="QQ56" s="694"/>
      <c r="QR56" s="694"/>
      <c r="QS56" s="694"/>
      <c r="QT56" s="694"/>
      <c r="QU56" s="694"/>
      <c r="QV56" s="694"/>
      <c r="QW56" s="694"/>
      <c r="QX56" s="694"/>
      <c r="QY56" s="694"/>
      <c r="QZ56" s="694"/>
      <c r="RA56" s="694"/>
      <c r="RB56" s="694"/>
      <c r="RC56" s="694"/>
      <c r="RD56" s="694"/>
      <c r="RE56" s="694"/>
      <c r="RF56" s="694"/>
      <c r="RG56" s="694"/>
      <c r="RH56" s="694"/>
      <c r="RI56" s="694"/>
      <c r="RJ56" s="694"/>
      <c r="RK56" s="694"/>
      <c r="RL56" s="694"/>
      <c r="RM56" s="694"/>
      <c r="RN56" s="694"/>
      <c r="RO56" s="694"/>
      <c r="RP56" s="694"/>
      <c r="RQ56" s="694"/>
      <c r="RR56" s="694"/>
      <c r="RS56" s="694"/>
      <c r="RT56" s="694"/>
      <c r="RU56" s="694"/>
      <c r="RV56" s="694"/>
      <c r="RW56" s="694"/>
      <c r="RX56" s="694"/>
      <c r="RY56" s="694"/>
      <c r="RZ56" s="694"/>
      <c r="SA56" s="694"/>
      <c r="SB56" s="694"/>
      <c r="SC56" s="694"/>
      <c r="SD56" s="694"/>
      <c r="SE56" s="694"/>
      <c r="SF56" s="694"/>
      <c r="SG56" s="694"/>
      <c r="SH56" s="694"/>
      <c r="SI56" s="694"/>
      <c r="SJ56" s="694"/>
      <c r="SK56" s="694"/>
      <c r="SL56" s="694"/>
      <c r="SM56" s="694"/>
      <c r="SN56" s="694"/>
      <c r="SO56" s="694"/>
      <c r="SP56" s="694"/>
      <c r="SQ56" s="694"/>
      <c r="SR56" s="694"/>
      <c r="SS56" s="694"/>
      <c r="ST56" s="694"/>
      <c r="SU56" s="694"/>
      <c r="SV56" s="694"/>
      <c r="SW56" s="694"/>
      <c r="SX56" s="694"/>
      <c r="SY56" s="694"/>
      <c r="SZ56" s="694"/>
      <c r="TA56" s="694"/>
      <c r="TB56" s="694"/>
      <c r="TC56" s="694"/>
      <c r="TD56" s="694"/>
      <c r="TE56" s="694"/>
      <c r="TF56" s="694"/>
      <c r="TG56" s="694"/>
      <c r="TH56" s="694"/>
      <c r="TI56" s="694"/>
      <c r="TJ56" s="694"/>
      <c r="TK56" s="694"/>
      <c r="TL56" s="694"/>
      <c r="TM56" s="694"/>
      <c r="TN56" s="694"/>
      <c r="TO56" s="694"/>
      <c r="TP56" s="694"/>
      <c r="TQ56" s="694"/>
      <c r="TR56" s="694"/>
      <c r="TS56" s="694"/>
      <c r="TT56" s="694"/>
      <c r="TU56" s="694"/>
      <c r="TV56" s="694"/>
      <c r="TW56" s="694"/>
      <c r="TX56" s="694"/>
      <c r="TY56" s="694"/>
      <c r="TZ56" s="694"/>
      <c r="UA56" s="694"/>
      <c r="UB56" s="694"/>
      <c r="UC56" s="694"/>
      <c r="UD56" s="694"/>
      <c r="UE56" s="694"/>
      <c r="UF56" s="694"/>
      <c r="UG56" s="694"/>
      <c r="UH56" s="694"/>
      <c r="UI56" s="694"/>
      <c r="UJ56" s="694"/>
      <c r="UK56" s="694"/>
      <c r="UL56" s="694"/>
      <c r="UM56" s="694"/>
      <c r="UN56" s="694"/>
      <c r="UO56" s="694"/>
      <c r="UP56" s="694"/>
      <c r="UQ56" s="694"/>
      <c r="UR56" s="694"/>
      <c r="US56" s="694"/>
      <c r="UT56" s="694"/>
      <c r="UU56" s="694"/>
      <c r="UV56" s="694"/>
      <c r="UW56" s="694"/>
      <c r="UX56" s="694"/>
      <c r="UY56" s="694"/>
      <c r="UZ56" s="694"/>
      <c r="VA56" s="694"/>
      <c r="VB56" s="694"/>
      <c r="VC56" s="694"/>
      <c r="VD56" s="694"/>
      <c r="VE56" s="694"/>
      <c r="VF56" s="694"/>
      <c r="VG56" s="694"/>
      <c r="VH56" s="694"/>
      <c r="VI56" s="694"/>
      <c r="VJ56" s="694"/>
      <c r="VK56" s="694"/>
      <c r="VL56" s="694"/>
      <c r="VM56" s="694"/>
      <c r="VN56" s="694"/>
      <c r="VO56" s="694"/>
      <c r="VP56" s="694"/>
      <c r="VQ56" s="694"/>
      <c r="VR56" s="694"/>
      <c r="VS56" s="694"/>
      <c r="VT56" s="694"/>
      <c r="VU56" s="694"/>
      <c r="VV56" s="694"/>
      <c r="VW56" s="694"/>
      <c r="VX56" s="694"/>
      <c r="VY56" s="694"/>
      <c r="VZ56" s="694"/>
      <c r="WA56" s="694"/>
      <c r="WB56" s="694"/>
      <c r="WC56" s="694"/>
      <c r="WD56" s="694"/>
      <c r="WE56" s="694"/>
      <c r="WF56" s="694"/>
      <c r="WG56" s="694"/>
      <c r="WH56" s="694"/>
      <c r="WI56" s="694"/>
      <c r="WJ56" s="694"/>
      <c r="WK56" s="694"/>
      <c r="WL56" s="694"/>
      <c r="WM56" s="694"/>
      <c r="WN56" s="694"/>
      <c r="WO56" s="694"/>
      <c r="WP56" s="694"/>
      <c r="WQ56" s="694"/>
      <c r="WR56" s="694"/>
      <c r="WS56" s="694"/>
      <c r="WT56" s="694"/>
      <c r="WU56" s="694"/>
      <c r="WV56" s="694"/>
      <c r="WW56" s="694"/>
      <c r="WX56" s="694"/>
      <c r="WY56" s="694"/>
      <c r="WZ56" s="694"/>
      <c r="XA56" s="694"/>
      <c r="XB56" s="694"/>
      <c r="XC56" s="694"/>
      <c r="XD56" s="694"/>
      <c r="XE56" s="694"/>
      <c r="XF56" s="694"/>
      <c r="XG56" s="694"/>
      <c r="XH56" s="694"/>
      <c r="XI56" s="694"/>
      <c r="XJ56" s="694"/>
      <c r="XK56" s="694"/>
      <c r="XL56" s="694"/>
      <c r="XM56" s="694"/>
      <c r="XN56" s="694"/>
      <c r="XO56" s="694"/>
      <c r="XP56" s="694"/>
      <c r="XQ56" s="694"/>
      <c r="XR56" s="694"/>
      <c r="XS56" s="694"/>
      <c r="XT56" s="694"/>
      <c r="XU56" s="694"/>
      <c r="XV56" s="694"/>
      <c r="XW56" s="694"/>
      <c r="XX56" s="694"/>
      <c r="XY56" s="694"/>
      <c r="XZ56" s="694"/>
      <c r="YA56" s="694"/>
      <c r="YB56" s="694"/>
      <c r="YC56" s="694"/>
      <c r="YD56" s="694"/>
      <c r="YE56" s="694"/>
      <c r="YF56" s="694"/>
      <c r="YG56" s="694"/>
      <c r="YH56" s="694"/>
      <c r="YI56" s="694"/>
      <c r="YJ56" s="694"/>
      <c r="YK56" s="694"/>
      <c r="YL56" s="694"/>
      <c r="YM56" s="694"/>
      <c r="YN56" s="694"/>
      <c r="YO56" s="694"/>
      <c r="YP56" s="694"/>
      <c r="YQ56" s="694"/>
      <c r="YR56" s="694"/>
      <c r="YS56" s="694"/>
      <c r="YT56" s="694"/>
      <c r="YU56" s="694"/>
      <c r="YV56" s="694"/>
      <c r="YW56" s="694"/>
      <c r="YX56" s="694"/>
      <c r="YY56" s="694"/>
      <c r="YZ56" s="694"/>
      <c r="ZA56" s="694"/>
      <c r="ZB56" s="694"/>
      <c r="ZC56" s="694"/>
      <c r="ZD56" s="694"/>
      <c r="ZE56" s="694"/>
      <c r="ZF56" s="694"/>
      <c r="ZG56" s="694"/>
      <c r="ZH56" s="694"/>
      <c r="ZI56" s="694"/>
      <c r="ZJ56" s="694"/>
      <c r="ZK56" s="694"/>
      <c r="ZL56" s="694"/>
      <c r="ZM56" s="694"/>
      <c r="ZN56" s="694"/>
      <c r="ZO56" s="694"/>
      <c r="ZP56" s="694"/>
      <c r="ZQ56" s="694"/>
      <c r="ZR56" s="694"/>
      <c r="ZS56" s="694"/>
      <c r="ZT56" s="694"/>
      <c r="ZU56" s="694"/>
      <c r="ZV56" s="694"/>
      <c r="ZW56" s="694"/>
      <c r="ZX56" s="694"/>
      <c r="ZY56" s="694"/>
      <c r="ZZ56" s="694"/>
      <c r="AAA56" s="694"/>
      <c r="AAB56" s="694"/>
      <c r="AAC56" s="694"/>
      <c r="AAD56" s="694"/>
      <c r="AAE56" s="694"/>
      <c r="AAF56" s="694"/>
      <c r="AAG56" s="694"/>
      <c r="AAH56" s="694"/>
      <c r="AAI56" s="694"/>
      <c r="AAJ56" s="694"/>
      <c r="AAK56" s="694"/>
      <c r="AAL56" s="694"/>
      <c r="AAM56" s="694"/>
      <c r="AAN56" s="694"/>
      <c r="AAO56" s="694"/>
      <c r="AAP56" s="694"/>
      <c r="AAQ56" s="694"/>
      <c r="AAR56" s="694"/>
      <c r="AAS56" s="694"/>
      <c r="AAT56" s="694"/>
      <c r="AAU56" s="694"/>
      <c r="AAV56" s="694"/>
      <c r="AAW56" s="694"/>
      <c r="AAX56" s="694"/>
      <c r="AAY56" s="694"/>
      <c r="AAZ56" s="694"/>
      <c r="ABA56" s="694"/>
      <c r="ABB56" s="694"/>
      <c r="ABC56" s="694"/>
      <c r="ABD56" s="694"/>
      <c r="ABE56" s="694"/>
      <c r="ABF56" s="694"/>
      <c r="ABG56" s="694"/>
      <c r="ABH56" s="694"/>
      <c r="ABI56" s="694"/>
      <c r="ABJ56" s="694"/>
      <c r="ABK56" s="694"/>
      <c r="ABL56" s="694"/>
      <c r="ABM56" s="694"/>
      <c r="ABN56" s="694"/>
      <c r="ABO56" s="694"/>
      <c r="ABP56" s="694"/>
      <c r="ABQ56" s="694"/>
      <c r="ABR56" s="694"/>
      <c r="ABS56" s="694"/>
      <c r="ABT56" s="694"/>
      <c r="ABU56" s="694"/>
      <c r="ABV56" s="694"/>
      <c r="ABW56" s="694"/>
      <c r="ABX56" s="694"/>
      <c r="ABY56" s="694"/>
      <c r="ABZ56" s="694"/>
      <c r="ACA56" s="694"/>
      <c r="ACB56" s="694"/>
      <c r="ACC56" s="694"/>
      <c r="ACD56" s="694"/>
      <c r="ACE56" s="694"/>
      <c r="ACF56" s="694"/>
      <c r="ACG56" s="694"/>
      <c r="ACH56" s="694"/>
      <c r="ACI56" s="694"/>
      <c r="ACJ56" s="694"/>
      <c r="ACK56" s="694"/>
      <c r="ACL56" s="694"/>
      <c r="ACM56" s="694"/>
      <c r="ACN56" s="694"/>
      <c r="ACO56" s="694"/>
      <c r="ACP56" s="694"/>
      <c r="ACQ56" s="694"/>
      <c r="ACR56" s="694"/>
      <c r="ACS56" s="694"/>
      <c r="ACT56" s="694"/>
      <c r="ACU56" s="694"/>
      <c r="ACV56" s="694"/>
      <c r="ACW56" s="694"/>
      <c r="ACX56" s="694"/>
      <c r="ACY56" s="694"/>
      <c r="ACZ56" s="694"/>
      <c r="ADA56" s="694"/>
      <c r="ADB56" s="694"/>
      <c r="ADC56" s="694"/>
      <c r="ADD56" s="694"/>
      <c r="ADE56" s="694"/>
      <c r="ADF56" s="694"/>
      <c r="ADG56" s="694"/>
      <c r="ADH56" s="694"/>
      <c r="ADI56" s="694"/>
      <c r="ADJ56" s="694"/>
      <c r="ADK56" s="694"/>
      <c r="ADL56" s="694"/>
      <c r="ADM56" s="694"/>
      <c r="ADN56" s="694"/>
      <c r="ADO56" s="694"/>
      <c r="ADP56" s="694"/>
      <c r="ADQ56" s="694"/>
      <c r="ADR56" s="694"/>
      <c r="ADS56" s="694"/>
      <c r="ADT56" s="694"/>
      <c r="ADU56" s="694"/>
      <c r="ADV56" s="694"/>
      <c r="ADW56" s="694"/>
      <c r="ADX56" s="694"/>
      <c r="ADY56" s="694"/>
      <c r="ADZ56" s="694"/>
      <c r="AEA56" s="694"/>
      <c r="AEB56" s="694"/>
      <c r="AEC56" s="694"/>
      <c r="AED56" s="694"/>
      <c r="AEE56" s="694"/>
      <c r="AEF56" s="694"/>
      <c r="AEG56" s="694"/>
      <c r="AEH56" s="694"/>
      <c r="AEI56" s="694"/>
      <c r="AEJ56" s="694"/>
      <c r="AEK56" s="694"/>
      <c r="AEL56" s="694"/>
      <c r="AEM56" s="694"/>
      <c r="AEN56" s="694"/>
      <c r="AEO56" s="694"/>
      <c r="AEP56" s="694"/>
      <c r="AEQ56" s="694"/>
      <c r="AER56" s="694"/>
      <c r="AES56" s="694"/>
      <c r="AET56" s="694"/>
      <c r="AEU56" s="694"/>
      <c r="AEV56" s="694"/>
      <c r="AEW56" s="694"/>
      <c r="AEX56" s="694"/>
      <c r="AEY56" s="694"/>
      <c r="AEZ56" s="694"/>
      <c r="AFA56" s="694"/>
      <c r="AFB56" s="694"/>
      <c r="AFC56" s="694"/>
      <c r="AFD56" s="694"/>
      <c r="AFE56" s="694"/>
      <c r="AFF56" s="694"/>
      <c r="AFG56" s="694"/>
      <c r="AFH56" s="694"/>
      <c r="AFI56" s="694"/>
      <c r="AFJ56" s="694"/>
      <c r="AFK56" s="694"/>
      <c r="AFL56" s="694"/>
      <c r="AFM56" s="694"/>
      <c r="AFN56" s="694"/>
      <c r="AFO56" s="694"/>
      <c r="AFP56" s="694"/>
      <c r="AFQ56" s="694"/>
      <c r="AFR56" s="694"/>
      <c r="AFS56" s="694"/>
      <c r="AFT56" s="694"/>
      <c r="AFU56" s="694"/>
      <c r="AFV56" s="694"/>
      <c r="AFW56" s="694"/>
      <c r="AFX56" s="694"/>
      <c r="AFY56" s="694"/>
      <c r="AFZ56" s="694"/>
      <c r="AGA56" s="694"/>
      <c r="AGB56" s="694"/>
      <c r="AGC56" s="694"/>
      <c r="AGD56" s="694"/>
      <c r="AGE56" s="694"/>
      <c r="AGF56" s="694"/>
      <c r="AGG56" s="694"/>
      <c r="AGH56" s="694"/>
      <c r="AGI56" s="694"/>
      <c r="AGJ56" s="694"/>
      <c r="AGK56" s="694"/>
      <c r="AGL56" s="694"/>
      <c r="AGM56" s="694"/>
      <c r="AGN56" s="694"/>
      <c r="AGO56" s="694"/>
      <c r="AGP56" s="694"/>
      <c r="AGQ56" s="694"/>
      <c r="AGR56" s="694"/>
      <c r="AGS56" s="694"/>
      <c r="AGT56" s="694"/>
      <c r="AGU56" s="694"/>
      <c r="AGV56" s="694"/>
      <c r="AGW56" s="694"/>
      <c r="AGX56" s="694"/>
      <c r="AGY56" s="694"/>
      <c r="AGZ56" s="694"/>
      <c r="AHA56" s="694"/>
      <c r="AHB56" s="694"/>
      <c r="AHC56" s="694"/>
      <c r="AHD56" s="694"/>
      <c r="AHE56" s="694"/>
      <c r="AHF56" s="694"/>
      <c r="AHG56" s="694"/>
      <c r="AHH56" s="694"/>
      <c r="AHI56" s="694"/>
      <c r="AHJ56" s="694"/>
      <c r="AHK56" s="694"/>
      <c r="AHL56" s="694"/>
      <c r="AHM56" s="694"/>
      <c r="AHN56" s="694"/>
      <c r="AHO56" s="694"/>
      <c r="AHP56" s="694"/>
      <c r="AHQ56" s="694"/>
      <c r="AHR56" s="694"/>
      <c r="AHS56" s="694"/>
      <c r="AHT56" s="694"/>
      <c r="AHU56" s="694"/>
      <c r="AHV56" s="694"/>
      <c r="AHW56" s="694"/>
      <c r="AHX56" s="694"/>
      <c r="AHY56" s="694"/>
      <c r="AHZ56" s="694"/>
      <c r="AIA56" s="694"/>
      <c r="AIB56" s="694"/>
      <c r="AIC56" s="694"/>
      <c r="AID56" s="694"/>
      <c r="AIE56" s="694"/>
      <c r="AIF56" s="694"/>
      <c r="AIG56" s="694"/>
      <c r="AIH56" s="694"/>
      <c r="AII56" s="694"/>
      <c r="AIJ56" s="694"/>
      <c r="AIK56" s="694"/>
      <c r="AIL56" s="694"/>
      <c r="AIM56" s="694"/>
      <c r="AIN56" s="694"/>
      <c r="AIO56" s="694"/>
      <c r="AIP56" s="694"/>
      <c r="AIQ56" s="694"/>
      <c r="AIR56" s="694"/>
      <c r="AIS56" s="694"/>
      <c r="AIT56" s="694"/>
      <c r="AIU56" s="694"/>
      <c r="AIV56" s="694"/>
      <c r="AIW56" s="694"/>
      <c r="AIX56" s="694"/>
      <c r="AIY56" s="694"/>
      <c r="AIZ56" s="694"/>
      <c r="AJA56" s="694"/>
      <c r="AJB56" s="694"/>
      <c r="AJC56" s="694"/>
      <c r="AJD56" s="694"/>
      <c r="AJE56" s="694"/>
      <c r="AJF56" s="694"/>
      <c r="AJG56" s="694"/>
      <c r="AJH56" s="694"/>
      <c r="AJI56" s="694"/>
      <c r="AJJ56" s="694"/>
      <c r="AJK56" s="694"/>
      <c r="AJL56" s="694"/>
      <c r="AJM56" s="694"/>
      <c r="AJN56" s="694"/>
      <c r="AJO56" s="694"/>
      <c r="AJP56" s="694"/>
      <c r="AJQ56" s="694"/>
      <c r="AJR56" s="694"/>
      <c r="AJS56" s="694"/>
      <c r="AJT56" s="694"/>
      <c r="AJU56" s="694"/>
      <c r="AJV56" s="694"/>
      <c r="AJW56" s="694"/>
      <c r="AJX56" s="694"/>
      <c r="AJY56" s="694"/>
      <c r="AJZ56" s="694"/>
      <c r="AKA56" s="694"/>
      <c r="AKB56" s="694"/>
      <c r="AKC56" s="694"/>
      <c r="AKD56" s="694"/>
      <c r="AKE56" s="694"/>
      <c r="AKF56" s="694"/>
      <c r="AKG56" s="694"/>
      <c r="AKH56" s="694"/>
      <c r="AKI56" s="694"/>
      <c r="AKJ56" s="694"/>
    </row>
    <row r="57" spans="9:972">
      <c r="I57" s="738"/>
      <c r="J57" s="738"/>
      <c r="K57" s="738"/>
      <c r="L57" s="738"/>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c r="BN57" s="727"/>
      <c r="BO57" s="727"/>
      <c r="BP57" s="727"/>
      <c r="BQ57" s="727"/>
      <c r="BR57" s="727"/>
      <c r="BS57" s="727"/>
      <c r="BT57" s="727"/>
      <c r="BU57" s="727"/>
      <c r="BV57" s="727"/>
      <c r="BW57" s="727"/>
      <c r="BX57" s="727"/>
      <c r="BY57" s="727"/>
      <c r="BZ57" s="727"/>
      <c r="CA57" s="727"/>
      <c r="CB57" s="727"/>
      <c r="CC57" s="727"/>
      <c r="CD57" s="727"/>
      <c r="CE57" s="727"/>
      <c r="CF57" s="727"/>
      <c r="CG57" s="727"/>
      <c r="CH57" s="727"/>
      <c r="CI57" s="727"/>
      <c r="CJ57" s="727"/>
      <c r="CK57" s="727"/>
      <c r="CL57" s="727"/>
      <c r="CM57" s="727"/>
      <c r="CN57" s="727"/>
      <c r="CO57" s="727"/>
      <c r="CP57" s="727"/>
      <c r="CQ57" s="727"/>
      <c r="CR57" s="727"/>
      <c r="CS57" s="727"/>
      <c r="CT57" s="727"/>
      <c r="CU57" s="727"/>
      <c r="CV57" s="727"/>
      <c r="CW57" s="727"/>
      <c r="CX57" s="727"/>
      <c r="CY57" s="727"/>
      <c r="CZ57" s="727"/>
      <c r="DA57" s="727"/>
      <c r="DB57" s="727"/>
      <c r="DC57" s="727"/>
      <c r="DD57" s="727"/>
      <c r="DE57" s="727"/>
      <c r="DF57" s="727"/>
      <c r="DG57" s="727"/>
      <c r="DH57" s="727"/>
      <c r="DI57" s="727"/>
      <c r="DJ57" s="727"/>
      <c r="DK57" s="727"/>
      <c r="DL57" s="727"/>
      <c r="DM57" s="727"/>
      <c r="DN57" s="727"/>
      <c r="DO57" s="727"/>
      <c r="DP57" s="727"/>
      <c r="DQ57" s="727"/>
      <c r="DR57" s="727"/>
      <c r="DS57" s="727"/>
      <c r="DT57" s="727"/>
      <c r="DU57" s="727"/>
      <c r="DV57" s="727"/>
      <c r="DW57" s="727"/>
      <c r="DX57" s="727"/>
      <c r="DY57" s="727"/>
      <c r="DZ57" s="727"/>
      <c r="EA57" s="727"/>
      <c r="EB57" s="727"/>
      <c r="EC57" s="727"/>
      <c r="ED57" s="727"/>
      <c r="EE57" s="727"/>
      <c r="EF57" s="727"/>
      <c r="EG57" s="727"/>
      <c r="EH57" s="727"/>
      <c r="EI57" s="727"/>
      <c r="EJ57" s="727"/>
      <c r="EK57" s="727"/>
      <c r="EL57" s="727"/>
      <c r="EM57" s="727"/>
      <c r="EN57" s="727"/>
      <c r="EO57" s="727"/>
      <c r="EP57" s="727"/>
      <c r="EQ57" s="727"/>
      <c r="ER57" s="727"/>
      <c r="ES57" s="727"/>
      <c r="ET57" s="727"/>
      <c r="EU57" s="727"/>
      <c r="EV57" s="727"/>
      <c r="EW57" s="727"/>
      <c r="EX57" s="727"/>
      <c r="EY57" s="727"/>
      <c r="EZ57" s="727"/>
      <c r="FA57" s="727"/>
      <c r="FB57" s="727"/>
      <c r="FC57" s="727"/>
      <c r="FD57" s="727"/>
      <c r="FE57" s="727"/>
      <c r="FF57" s="727"/>
      <c r="FG57" s="727"/>
      <c r="FH57" s="727"/>
      <c r="FI57" s="727"/>
      <c r="FJ57" s="727"/>
      <c r="FK57" s="727"/>
      <c r="FL57" s="727"/>
      <c r="FM57" s="727"/>
      <c r="FN57" s="727"/>
      <c r="FO57" s="727"/>
      <c r="FP57" s="727"/>
      <c r="FQ57" s="727"/>
      <c r="FR57" s="727"/>
      <c r="FS57" s="727"/>
      <c r="FT57" s="727"/>
      <c r="FU57" s="727"/>
      <c r="FV57" s="727"/>
      <c r="FW57" s="727"/>
      <c r="FX57" s="727"/>
      <c r="FY57" s="727"/>
      <c r="FZ57" s="727"/>
      <c r="GA57" s="727"/>
      <c r="GB57" s="727"/>
      <c r="GC57" s="727"/>
      <c r="GD57" s="727"/>
      <c r="GE57" s="727"/>
      <c r="GF57" s="727"/>
      <c r="GG57" s="727"/>
      <c r="GH57" s="727"/>
      <c r="GI57" s="727"/>
      <c r="GJ57" s="727"/>
      <c r="GK57" s="727"/>
      <c r="GL57" s="727"/>
      <c r="GM57" s="727"/>
      <c r="GN57" s="727"/>
      <c r="GO57" s="727"/>
      <c r="GP57" s="727"/>
      <c r="GQ57" s="727"/>
      <c r="GR57" s="727"/>
      <c r="GS57" s="727"/>
      <c r="GT57" s="727"/>
      <c r="GU57" s="727"/>
      <c r="GV57" s="694"/>
      <c r="GW57" s="694"/>
      <c r="GX57" s="694"/>
      <c r="GY57" s="694"/>
      <c r="GZ57" s="694"/>
      <c r="HA57" s="694"/>
      <c r="HB57" s="694"/>
      <c r="HC57" s="694"/>
      <c r="HD57" s="694"/>
      <c r="HE57" s="694"/>
      <c r="HF57" s="694"/>
      <c r="HG57" s="694"/>
      <c r="HH57" s="694"/>
      <c r="HI57" s="694"/>
      <c r="HJ57" s="694"/>
      <c r="HK57" s="694"/>
      <c r="HL57" s="694"/>
      <c r="HM57" s="694"/>
      <c r="HN57" s="694"/>
      <c r="HO57" s="694"/>
      <c r="HP57" s="694"/>
      <c r="HQ57" s="694"/>
      <c r="HR57" s="694"/>
      <c r="HS57" s="694"/>
      <c r="HT57" s="694"/>
      <c r="HU57" s="694"/>
      <c r="HV57" s="694"/>
      <c r="HW57" s="694"/>
      <c r="HX57" s="694"/>
      <c r="HY57" s="694"/>
      <c r="HZ57" s="694"/>
      <c r="IA57" s="694"/>
      <c r="IB57" s="694"/>
      <c r="IC57" s="694"/>
      <c r="ID57" s="694"/>
      <c r="IE57" s="694"/>
      <c r="IF57" s="694"/>
      <c r="IG57" s="694"/>
      <c r="IH57" s="694"/>
      <c r="II57" s="694"/>
      <c r="IJ57" s="694"/>
      <c r="IK57" s="694"/>
      <c r="IL57" s="694"/>
      <c r="IM57" s="694"/>
      <c r="IN57" s="694"/>
      <c r="IO57" s="694"/>
      <c r="IP57" s="694"/>
      <c r="IQ57" s="694"/>
      <c r="IR57" s="694"/>
      <c r="IS57" s="694"/>
      <c r="IT57" s="694"/>
      <c r="IU57" s="694"/>
      <c r="IV57" s="694"/>
      <c r="IW57" s="694"/>
      <c r="IX57" s="694"/>
      <c r="IY57" s="694"/>
      <c r="IZ57" s="694"/>
      <c r="JA57" s="694"/>
      <c r="JB57" s="694"/>
      <c r="JC57" s="694"/>
      <c r="JD57" s="694"/>
      <c r="JE57" s="694"/>
      <c r="JF57" s="694"/>
      <c r="JG57" s="694"/>
      <c r="JH57" s="694"/>
      <c r="JI57" s="694"/>
      <c r="JJ57" s="694"/>
      <c r="JK57" s="694"/>
      <c r="JL57" s="694"/>
      <c r="JM57" s="694"/>
      <c r="JN57" s="694"/>
      <c r="JO57" s="694"/>
      <c r="JP57" s="694"/>
      <c r="JQ57" s="694"/>
      <c r="JR57" s="694"/>
      <c r="JS57" s="694"/>
      <c r="JT57" s="694"/>
      <c r="JU57" s="694"/>
      <c r="JV57" s="694"/>
      <c r="JW57" s="694"/>
      <c r="JX57" s="694"/>
      <c r="JY57" s="694"/>
      <c r="JZ57" s="694"/>
      <c r="KA57" s="694"/>
      <c r="KB57" s="694"/>
      <c r="KC57" s="694"/>
      <c r="KD57" s="694"/>
      <c r="KE57" s="694"/>
      <c r="KF57" s="694"/>
      <c r="KG57" s="694"/>
      <c r="KH57" s="694"/>
      <c r="KI57" s="694"/>
      <c r="KJ57" s="694"/>
      <c r="KK57" s="694"/>
      <c r="KL57" s="694"/>
      <c r="KM57" s="694"/>
      <c r="KN57" s="694"/>
      <c r="KO57" s="694"/>
      <c r="KP57" s="694"/>
      <c r="KQ57" s="694"/>
      <c r="KR57" s="694"/>
      <c r="KS57" s="694"/>
      <c r="KT57" s="694"/>
      <c r="KU57" s="694"/>
      <c r="KV57" s="694"/>
      <c r="KW57" s="694"/>
      <c r="KX57" s="694"/>
      <c r="KY57" s="694"/>
      <c r="KZ57" s="694"/>
      <c r="LA57" s="694"/>
      <c r="LB57" s="694"/>
      <c r="LC57" s="694"/>
      <c r="LD57" s="694"/>
      <c r="LE57" s="694"/>
      <c r="LF57" s="694"/>
      <c r="LG57" s="694"/>
      <c r="LH57" s="694"/>
      <c r="LI57" s="694"/>
      <c r="LJ57" s="694"/>
      <c r="LK57" s="694"/>
      <c r="LL57" s="694"/>
      <c r="LM57" s="694"/>
      <c r="LN57" s="694"/>
      <c r="LO57" s="694"/>
      <c r="LP57" s="694"/>
      <c r="LQ57" s="694"/>
      <c r="LR57" s="694"/>
      <c r="LS57" s="694"/>
      <c r="LT57" s="694"/>
      <c r="LU57" s="694"/>
      <c r="LV57" s="694"/>
      <c r="LW57" s="694"/>
      <c r="LX57" s="694"/>
      <c r="LY57" s="694"/>
      <c r="LZ57" s="694"/>
      <c r="MA57" s="694"/>
      <c r="MB57" s="694"/>
      <c r="MC57" s="694"/>
      <c r="MD57" s="694"/>
      <c r="ME57" s="694"/>
      <c r="MF57" s="694"/>
      <c r="MG57" s="694"/>
      <c r="MH57" s="694"/>
      <c r="MI57" s="694"/>
      <c r="MJ57" s="694"/>
      <c r="MK57" s="694"/>
      <c r="ML57" s="694"/>
      <c r="MM57" s="694"/>
      <c r="MN57" s="694"/>
      <c r="MO57" s="694"/>
      <c r="MP57" s="694"/>
      <c r="MQ57" s="694"/>
      <c r="MR57" s="694"/>
      <c r="MS57" s="694"/>
      <c r="MT57" s="694"/>
      <c r="MU57" s="694"/>
      <c r="MV57" s="694"/>
      <c r="MW57" s="694"/>
      <c r="MX57" s="694"/>
      <c r="MY57" s="694"/>
      <c r="MZ57" s="694"/>
      <c r="NA57" s="694"/>
      <c r="NB57" s="694"/>
      <c r="NC57" s="694"/>
      <c r="ND57" s="694"/>
      <c r="NE57" s="694"/>
      <c r="NF57" s="694"/>
      <c r="NG57" s="694"/>
      <c r="NH57" s="694"/>
      <c r="NI57" s="694"/>
      <c r="NJ57" s="694"/>
      <c r="NK57" s="694"/>
      <c r="NL57" s="694"/>
      <c r="NM57" s="694"/>
      <c r="NN57" s="694"/>
      <c r="NO57" s="694"/>
      <c r="NP57" s="694"/>
      <c r="NQ57" s="694"/>
      <c r="NR57" s="694"/>
      <c r="NS57" s="694"/>
      <c r="NT57" s="694"/>
      <c r="NU57" s="694"/>
      <c r="NV57" s="694"/>
      <c r="NW57" s="694"/>
      <c r="NX57" s="694"/>
      <c r="NY57" s="694"/>
      <c r="NZ57" s="694"/>
      <c r="OA57" s="694"/>
      <c r="OB57" s="694"/>
      <c r="OC57" s="694"/>
      <c r="OD57" s="694"/>
      <c r="OE57" s="694"/>
      <c r="OF57" s="694"/>
      <c r="OG57" s="694"/>
      <c r="OH57" s="694"/>
      <c r="OI57" s="694"/>
      <c r="OJ57" s="694"/>
      <c r="OK57" s="694"/>
      <c r="OL57" s="694"/>
      <c r="OM57" s="694"/>
      <c r="ON57" s="694"/>
      <c r="OO57" s="694"/>
      <c r="OP57" s="694"/>
      <c r="OQ57" s="694"/>
      <c r="OR57" s="694"/>
      <c r="OS57" s="694"/>
      <c r="OT57" s="694"/>
      <c r="OU57" s="694"/>
      <c r="OV57" s="694"/>
      <c r="OW57" s="694"/>
      <c r="OX57" s="694"/>
      <c r="OY57" s="694"/>
      <c r="OZ57" s="694"/>
      <c r="PA57" s="694"/>
      <c r="PB57" s="694"/>
      <c r="PC57" s="694"/>
      <c r="PD57" s="694"/>
      <c r="PE57" s="694"/>
      <c r="PF57" s="694"/>
      <c r="PG57" s="694"/>
      <c r="PH57" s="694"/>
      <c r="PI57" s="694"/>
      <c r="PJ57" s="694"/>
      <c r="PK57" s="694"/>
      <c r="PL57" s="694"/>
      <c r="PM57" s="694"/>
      <c r="PN57" s="694"/>
      <c r="PO57" s="694"/>
      <c r="PP57" s="694"/>
      <c r="PQ57" s="694"/>
      <c r="PR57" s="694"/>
      <c r="PS57" s="694"/>
      <c r="PT57" s="694"/>
      <c r="PU57" s="694"/>
      <c r="PV57" s="694"/>
      <c r="PW57" s="694"/>
      <c r="PX57" s="694"/>
      <c r="PY57" s="694"/>
      <c r="PZ57" s="694"/>
      <c r="QA57" s="694"/>
      <c r="QB57" s="694"/>
      <c r="QC57" s="694"/>
      <c r="QD57" s="694"/>
      <c r="QE57" s="694"/>
      <c r="QF57" s="694"/>
      <c r="QG57" s="694"/>
      <c r="QH57" s="694"/>
      <c r="QI57" s="694"/>
      <c r="QJ57" s="694"/>
      <c r="QK57" s="694"/>
      <c r="QL57" s="694"/>
      <c r="QM57" s="694"/>
      <c r="QN57" s="694"/>
      <c r="QO57" s="694"/>
      <c r="QP57" s="694"/>
      <c r="QQ57" s="694"/>
      <c r="QR57" s="694"/>
      <c r="QS57" s="694"/>
      <c r="QT57" s="694"/>
      <c r="QU57" s="694"/>
      <c r="QV57" s="694"/>
      <c r="QW57" s="694"/>
      <c r="QX57" s="694"/>
      <c r="QY57" s="694"/>
      <c r="QZ57" s="694"/>
      <c r="RA57" s="694"/>
      <c r="RB57" s="694"/>
      <c r="RC57" s="694"/>
      <c r="RD57" s="694"/>
      <c r="RE57" s="694"/>
      <c r="RF57" s="694"/>
      <c r="RG57" s="694"/>
      <c r="RH57" s="694"/>
      <c r="RI57" s="694"/>
      <c r="RJ57" s="694"/>
      <c r="RK57" s="694"/>
      <c r="RL57" s="694"/>
      <c r="RM57" s="694"/>
      <c r="RN57" s="694"/>
      <c r="RO57" s="694"/>
      <c r="RP57" s="694"/>
      <c r="RQ57" s="694"/>
      <c r="RR57" s="694"/>
      <c r="RS57" s="694"/>
      <c r="RT57" s="694"/>
      <c r="RU57" s="694"/>
      <c r="RV57" s="694"/>
      <c r="RW57" s="694"/>
      <c r="RX57" s="694"/>
      <c r="RY57" s="694"/>
      <c r="RZ57" s="694"/>
      <c r="SA57" s="694"/>
      <c r="SB57" s="694"/>
      <c r="SC57" s="694"/>
      <c r="SD57" s="694"/>
      <c r="SE57" s="694"/>
      <c r="SF57" s="694"/>
      <c r="SG57" s="694"/>
      <c r="SH57" s="694"/>
      <c r="SI57" s="694"/>
      <c r="SJ57" s="694"/>
      <c r="SK57" s="694"/>
      <c r="SL57" s="694"/>
      <c r="SM57" s="694"/>
      <c r="SN57" s="694"/>
      <c r="SO57" s="694"/>
      <c r="SP57" s="694"/>
      <c r="SQ57" s="694"/>
      <c r="SR57" s="694"/>
      <c r="SS57" s="694"/>
      <c r="ST57" s="694"/>
      <c r="SU57" s="694"/>
      <c r="SV57" s="694"/>
      <c r="SW57" s="694"/>
      <c r="SX57" s="694"/>
      <c r="SY57" s="694"/>
      <c r="SZ57" s="694"/>
      <c r="TA57" s="694"/>
      <c r="TB57" s="694"/>
      <c r="TC57" s="694"/>
      <c r="TD57" s="694"/>
      <c r="TE57" s="694"/>
      <c r="TF57" s="694"/>
      <c r="TG57" s="694"/>
      <c r="TH57" s="694"/>
      <c r="TI57" s="694"/>
      <c r="TJ57" s="694"/>
      <c r="TK57" s="694"/>
      <c r="TL57" s="694"/>
      <c r="TM57" s="694"/>
      <c r="TN57" s="694"/>
      <c r="TO57" s="694"/>
      <c r="TP57" s="694"/>
      <c r="TQ57" s="694"/>
      <c r="TR57" s="694"/>
      <c r="TS57" s="694"/>
      <c r="TT57" s="694"/>
      <c r="TU57" s="694"/>
      <c r="TV57" s="694"/>
      <c r="TW57" s="694"/>
      <c r="TX57" s="694"/>
      <c r="TY57" s="694"/>
      <c r="TZ57" s="694"/>
      <c r="UA57" s="694"/>
      <c r="UB57" s="694"/>
      <c r="UC57" s="694"/>
      <c r="UD57" s="694"/>
      <c r="UE57" s="694"/>
      <c r="UF57" s="694"/>
      <c r="UG57" s="694"/>
      <c r="UH57" s="694"/>
      <c r="UI57" s="694"/>
      <c r="UJ57" s="694"/>
      <c r="UK57" s="694"/>
      <c r="UL57" s="694"/>
      <c r="UM57" s="694"/>
      <c r="UN57" s="694"/>
      <c r="UO57" s="694"/>
      <c r="UP57" s="694"/>
      <c r="UQ57" s="694"/>
      <c r="UR57" s="694"/>
      <c r="US57" s="694"/>
      <c r="UT57" s="694"/>
      <c r="UU57" s="694"/>
      <c r="UV57" s="694"/>
      <c r="UW57" s="694"/>
      <c r="UX57" s="694"/>
      <c r="UY57" s="694"/>
      <c r="UZ57" s="694"/>
      <c r="VA57" s="694"/>
      <c r="VB57" s="694"/>
      <c r="VC57" s="694"/>
      <c r="VD57" s="694"/>
      <c r="VE57" s="694"/>
      <c r="VF57" s="694"/>
      <c r="VG57" s="694"/>
      <c r="VH57" s="694"/>
      <c r="VI57" s="694"/>
      <c r="VJ57" s="694"/>
      <c r="VK57" s="694"/>
      <c r="VL57" s="694"/>
      <c r="VM57" s="694"/>
      <c r="VN57" s="694"/>
      <c r="VO57" s="694"/>
      <c r="VP57" s="694"/>
      <c r="VQ57" s="694"/>
      <c r="VR57" s="694"/>
      <c r="VS57" s="694"/>
      <c r="VT57" s="694"/>
      <c r="VU57" s="694"/>
      <c r="VV57" s="694"/>
      <c r="VW57" s="694"/>
      <c r="VX57" s="694"/>
      <c r="VY57" s="694"/>
      <c r="VZ57" s="694"/>
      <c r="WA57" s="694"/>
      <c r="WB57" s="694"/>
      <c r="WC57" s="694"/>
      <c r="WD57" s="694"/>
      <c r="WE57" s="694"/>
      <c r="WF57" s="694"/>
      <c r="WG57" s="694"/>
      <c r="WH57" s="694"/>
      <c r="WI57" s="694"/>
      <c r="WJ57" s="694"/>
      <c r="WK57" s="694"/>
      <c r="WL57" s="694"/>
      <c r="WM57" s="694"/>
      <c r="WN57" s="694"/>
      <c r="WO57" s="694"/>
      <c r="WP57" s="694"/>
      <c r="WQ57" s="694"/>
      <c r="WR57" s="694"/>
      <c r="WS57" s="694"/>
      <c r="WT57" s="694"/>
      <c r="WU57" s="694"/>
      <c r="WV57" s="694"/>
      <c r="WW57" s="694"/>
      <c r="WX57" s="694"/>
      <c r="WY57" s="694"/>
      <c r="WZ57" s="694"/>
      <c r="XA57" s="694"/>
      <c r="XB57" s="694"/>
      <c r="XC57" s="694"/>
      <c r="XD57" s="694"/>
      <c r="XE57" s="694"/>
      <c r="XF57" s="694"/>
      <c r="XG57" s="694"/>
      <c r="XH57" s="694"/>
      <c r="XI57" s="694"/>
      <c r="XJ57" s="694"/>
      <c r="XK57" s="694"/>
      <c r="XL57" s="694"/>
      <c r="XM57" s="694"/>
      <c r="XN57" s="694"/>
      <c r="XO57" s="694"/>
      <c r="XP57" s="694"/>
      <c r="XQ57" s="694"/>
      <c r="XR57" s="694"/>
      <c r="XS57" s="694"/>
      <c r="XT57" s="694"/>
      <c r="XU57" s="694"/>
      <c r="XV57" s="694"/>
      <c r="XW57" s="694"/>
      <c r="XX57" s="694"/>
      <c r="XY57" s="694"/>
      <c r="XZ57" s="694"/>
      <c r="YA57" s="694"/>
      <c r="YB57" s="694"/>
      <c r="YC57" s="694"/>
      <c r="YD57" s="694"/>
      <c r="YE57" s="694"/>
      <c r="YF57" s="694"/>
      <c r="YG57" s="694"/>
      <c r="YH57" s="694"/>
      <c r="YI57" s="694"/>
      <c r="YJ57" s="694"/>
      <c r="YK57" s="694"/>
      <c r="YL57" s="694"/>
      <c r="YM57" s="694"/>
      <c r="YN57" s="694"/>
      <c r="YO57" s="694"/>
      <c r="YP57" s="694"/>
      <c r="YQ57" s="694"/>
      <c r="YR57" s="694"/>
      <c r="YS57" s="694"/>
      <c r="YT57" s="694"/>
      <c r="YU57" s="694"/>
      <c r="YV57" s="694"/>
      <c r="YW57" s="694"/>
      <c r="YX57" s="694"/>
      <c r="YY57" s="694"/>
      <c r="YZ57" s="694"/>
      <c r="ZA57" s="694"/>
      <c r="ZB57" s="694"/>
      <c r="ZC57" s="694"/>
      <c r="ZD57" s="694"/>
      <c r="ZE57" s="694"/>
      <c r="ZF57" s="694"/>
      <c r="ZG57" s="694"/>
      <c r="ZH57" s="694"/>
      <c r="ZI57" s="694"/>
      <c r="ZJ57" s="694"/>
      <c r="ZK57" s="694"/>
      <c r="ZL57" s="694"/>
      <c r="ZM57" s="694"/>
      <c r="ZN57" s="694"/>
      <c r="ZO57" s="694"/>
      <c r="ZP57" s="694"/>
      <c r="ZQ57" s="694"/>
      <c r="ZR57" s="694"/>
      <c r="ZS57" s="694"/>
      <c r="ZT57" s="694"/>
      <c r="ZU57" s="694"/>
      <c r="ZV57" s="694"/>
      <c r="ZW57" s="694"/>
      <c r="ZX57" s="694"/>
      <c r="ZY57" s="694"/>
      <c r="ZZ57" s="694"/>
      <c r="AAA57" s="694"/>
      <c r="AAB57" s="694"/>
      <c r="AAC57" s="694"/>
      <c r="AAD57" s="694"/>
      <c r="AAE57" s="694"/>
      <c r="AAF57" s="694"/>
      <c r="AAG57" s="694"/>
      <c r="AAH57" s="694"/>
      <c r="AAI57" s="694"/>
      <c r="AAJ57" s="694"/>
      <c r="AAK57" s="694"/>
      <c r="AAL57" s="694"/>
      <c r="AAM57" s="694"/>
      <c r="AAN57" s="694"/>
      <c r="AAO57" s="694"/>
      <c r="AAP57" s="694"/>
      <c r="AAQ57" s="694"/>
      <c r="AAR57" s="694"/>
      <c r="AAS57" s="694"/>
      <c r="AAT57" s="694"/>
      <c r="AAU57" s="694"/>
      <c r="AAV57" s="694"/>
      <c r="AAW57" s="694"/>
      <c r="AAX57" s="694"/>
      <c r="AAY57" s="694"/>
      <c r="AAZ57" s="694"/>
      <c r="ABA57" s="694"/>
      <c r="ABB57" s="694"/>
      <c r="ABC57" s="694"/>
      <c r="ABD57" s="694"/>
      <c r="ABE57" s="694"/>
      <c r="ABF57" s="694"/>
      <c r="ABG57" s="694"/>
      <c r="ABH57" s="694"/>
      <c r="ABI57" s="694"/>
      <c r="ABJ57" s="694"/>
      <c r="ABK57" s="694"/>
      <c r="ABL57" s="694"/>
      <c r="ABM57" s="694"/>
      <c r="ABN57" s="694"/>
      <c r="ABO57" s="694"/>
      <c r="ABP57" s="694"/>
      <c r="ABQ57" s="694"/>
      <c r="ABR57" s="694"/>
      <c r="ABS57" s="694"/>
      <c r="ABT57" s="694"/>
      <c r="ABU57" s="694"/>
      <c r="ABV57" s="694"/>
      <c r="ABW57" s="694"/>
      <c r="ABX57" s="694"/>
      <c r="ABY57" s="694"/>
      <c r="ABZ57" s="694"/>
      <c r="ACA57" s="694"/>
      <c r="ACB57" s="694"/>
      <c r="ACC57" s="694"/>
      <c r="ACD57" s="694"/>
      <c r="ACE57" s="694"/>
      <c r="ACF57" s="694"/>
      <c r="ACG57" s="694"/>
      <c r="ACH57" s="694"/>
      <c r="ACI57" s="694"/>
      <c r="ACJ57" s="694"/>
      <c r="ACK57" s="694"/>
      <c r="ACL57" s="694"/>
      <c r="ACM57" s="694"/>
      <c r="ACN57" s="694"/>
      <c r="ACO57" s="694"/>
      <c r="ACP57" s="694"/>
      <c r="ACQ57" s="694"/>
      <c r="ACR57" s="694"/>
      <c r="ACS57" s="694"/>
      <c r="ACT57" s="694"/>
      <c r="ACU57" s="694"/>
      <c r="ACV57" s="694"/>
      <c r="ACW57" s="694"/>
      <c r="ACX57" s="694"/>
      <c r="ACY57" s="694"/>
      <c r="ACZ57" s="694"/>
      <c r="ADA57" s="694"/>
      <c r="ADB57" s="694"/>
      <c r="ADC57" s="694"/>
      <c r="ADD57" s="694"/>
      <c r="ADE57" s="694"/>
      <c r="ADF57" s="694"/>
      <c r="ADG57" s="694"/>
      <c r="ADH57" s="694"/>
      <c r="ADI57" s="694"/>
      <c r="ADJ57" s="694"/>
      <c r="ADK57" s="694"/>
      <c r="ADL57" s="694"/>
      <c r="ADM57" s="694"/>
      <c r="ADN57" s="694"/>
      <c r="ADO57" s="694"/>
      <c r="ADP57" s="694"/>
      <c r="ADQ57" s="694"/>
      <c r="ADR57" s="694"/>
      <c r="ADS57" s="694"/>
      <c r="ADT57" s="694"/>
      <c r="ADU57" s="694"/>
      <c r="ADV57" s="694"/>
      <c r="ADW57" s="694"/>
      <c r="ADX57" s="694"/>
      <c r="ADY57" s="694"/>
      <c r="ADZ57" s="694"/>
      <c r="AEA57" s="694"/>
      <c r="AEB57" s="694"/>
      <c r="AEC57" s="694"/>
      <c r="AED57" s="694"/>
      <c r="AEE57" s="694"/>
      <c r="AEF57" s="694"/>
      <c r="AEG57" s="694"/>
      <c r="AEH57" s="694"/>
      <c r="AEI57" s="694"/>
      <c r="AEJ57" s="694"/>
      <c r="AEK57" s="694"/>
      <c r="AEL57" s="694"/>
      <c r="AEM57" s="694"/>
      <c r="AEN57" s="694"/>
      <c r="AEO57" s="694"/>
      <c r="AEP57" s="694"/>
      <c r="AEQ57" s="694"/>
      <c r="AER57" s="694"/>
      <c r="AES57" s="694"/>
      <c r="AET57" s="694"/>
      <c r="AEU57" s="694"/>
      <c r="AEV57" s="694"/>
      <c r="AEW57" s="694"/>
      <c r="AEX57" s="694"/>
      <c r="AEY57" s="694"/>
      <c r="AEZ57" s="694"/>
      <c r="AFA57" s="694"/>
      <c r="AFB57" s="694"/>
      <c r="AFC57" s="694"/>
      <c r="AFD57" s="694"/>
      <c r="AFE57" s="694"/>
      <c r="AFF57" s="694"/>
      <c r="AFG57" s="694"/>
      <c r="AFH57" s="694"/>
      <c r="AFI57" s="694"/>
      <c r="AFJ57" s="694"/>
      <c r="AFK57" s="694"/>
      <c r="AFL57" s="694"/>
      <c r="AFM57" s="694"/>
      <c r="AFN57" s="694"/>
      <c r="AFO57" s="694"/>
      <c r="AFP57" s="694"/>
      <c r="AFQ57" s="694"/>
      <c r="AFR57" s="694"/>
      <c r="AFS57" s="694"/>
      <c r="AFT57" s="694"/>
      <c r="AFU57" s="694"/>
      <c r="AFV57" s="694"/>
      <c r="AFW57" s="694"/>
      <c r="AFX57" s="694"/>
      <c r="AFY57" s="694"/>
      <c r="AFZ57" s="694"/>
      <c r="AGA57" s="694"/>
      <c r="AGB57" s="694"/>
      <c r="AGC57" s="694"/>
      <c r="AGD57" s="694"/>
      <c r="AGE57" s="694"/>
      <c r="AGF57" s="694"/>
      <c r="AGG57" s="694"/>
      <c r="AGH57" s="694"/>
      <c r="AGI57" s="694"/>
      <c r="AGJ57" s="694"/>
      <c r="AGK57" s="694"/>
      <c r="AGL57" s="694"/>
      <c r="AGM57" s="694"/>
      <c r="AGN57" s="694"/>
      <c r="AGO57" s="694"/>
      <c r="AGP57" s="694"/>
      <c r="AGQ57" s="694"/>
      <c r="AGR57" s="694"/>
      <c r="AGS57" s="694"/>
      <c r="AGT57" s="694"/>
      <c r="AGU57" s="694"/>
      <c r="AGV57" s="694"/>
      <c r="AGW57" s="694"/>
      <c r="AGX57" s="694"/>
      <c r="AGY57" s="694"/>
      <c r="AGZ57" s="694"/>
      <c r="AHA57" s="694"/>
      <c r="AHB57" s="694"/>
      <c r="AHC57" s="694"/>
      <c r="AHD57" s="694"/>
      <c r="AHE57" s="694"/>
      <c r="AHF57" s="694"/>
      <c r="AHG57" s="694"/>
      <c r="AHH57" s="694"/>
      <c r="AHI57" s="694"/>
      <c r="AHJ57" s="694"/>
      <c r="AHK57" s="694"/>
      <c r="AHL57" s="694"/>
      <c r="AHM57" s="694"/>
      <c r="AHN57" s="694"/>
      <c r="AHO57" s="694"/>
      <c r="AHP57" s="694"/>
      <c r="AHQ57" s="694"/>
      <c r="AHR57" s="694"/>
      <c r="AHS57" s="694"/>
      <c r="AHT57" s="694"/>
      <c r="AHU57" s="694"/>
      <c r="AHV57" s="694"/>
      <c r="AHW57" s="694"/>
      <c r="AHX57" s="694"/>
      <c r="AHY57" s="694"/>
      <c r="AHZ57" s="694"/>
      <c r="AIA57" s="694"/>
      <c r="AIB57" s="694"/>
      <c r="AIC57" s="694"/>
      <c r="AID57" s="694"/>
      <c r="AIE57" s="694"/>
      <c r="AIF57" s="694"/>
      <c r="AIG57" s="694"/>
      <c r="AIH57" s="694"/>
      <c r="AII57" s="694"/>
      <c r="AIJ57" s="694"/>
      <c r="AIK57" s="694"/>
      <c r="AIL57" s="694"/>
      <c r="AIM57" s="694"/>
      <c r="AIN57" s="694"/>
      <c r="AIO57" s="694"/>
      <c r="AIP57" s="694"/>
      <c r="AIQ57" s="694"/>
      <c r="AIR57" s="694"/>
      <c r="AIS57" s="694"/>
      <c r="AIT57" s="694"/>
      <c r="AIU57" s="694"/>
      <c r="AIV57" s="694"/>
      <c r="AIW57" s="694"/>
      <c r="AIX57" s="694"/>
      <c r="AIY57" s="694"/>
      <c r="AIZ57" s="694"/>
      <c r="AJA57" s="694"/>
      <c r="AJB57" s="694"/>
      <c r="AJC57" s="694"/>
      <c r="AJD57" s="694"/>
      <c r="AJE57" s="694"/>
      <c r="AJF57" s="694"/>
      <c r="AJG57" s="694"/>
      <c r="AJH57" s="694"/>
      <c r="AJI57" s="694"/>
      <c r="AJJ57" s="694"/>
      <c r="AJK57" s="694"/>
      <c r="AJL57" s="694"/>
      <c r="AJM57" s="694"/>
      <c r="AJN57" s="694"/>
      <c r="AJO57" s="694"/>
      <c r="AJP57" s="694"/>
      <c r="AJQ57" s="694"/>
      <c r="AJR57" s="694"/>
      <c r="AJS57" s="694"/>
      <c r="AJT57" s="694"/>
      <c r="AJU57" s="694"/>
      <c r="AJV57" s="694"/>
      <c r="AJW57" s="694"/>
      <c r="AJX57" s="694"/>
      <c r="AJY57" s="694"/>
      <c r="AJZ57" s="694"/>
      <c r="AKA57" s="694"/>
      <c r="AKB57" s="694"/>
      <c r="AKC57" s="694"/>
      <c r="AKD57" s="694"/>
      <c r="AKE57" s="694"/>
      <c r="AKF57" s="694"/>
      <c r="AKG57" s="694"/>
      <c r="AKH57" s="694"/>
      <c r="AKI57" s="694"/>
      <c r="AKJ57" s="694"/>
    </row>
    <row r="58" spans="9:972">
      <c r="I58" s="738"/>
      <c r="J58" s="738"/>
      <c r="K58" s="738"/>
      <c r="L58" s="738"/>
      <c r="M58" s="727"/>
      <c r="N58" s="727"/>
      <c r="O58" s="727"/>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727"/>
      <c r="BT58" s="727"/>
      <c r="BU58" s="727"/>
      <c r="BV58" s="727"/>
      <c r="BW58" s="727"/>
      <c r="BX58" s="727"/>
      <c r="BY58" s="727"/>
      <c r="BZ58" s="727"/>
      <c r="CA58" s="727"/>
      <c r="CB58" s="727"/>
      <c r="CC58" s="727"/>
      <c r="CD58" s="727"/>
      <c r="CE58" s="727"/>
      <c r="CF58" s="727"/>
      <c r="CG58" s="727"/>
      <c r="CH58" s="727"/>
      <c r="CI58" s="727"/>
      <c r="CJ58" s="727"/>
      <c r="CK58" s="727"/>
      <c r="CL58" s="727"/>
      <c r="CM58" s="727"/>
      <c r="CN58" s="727"/>
      <c r="CO58" s="727"/>
      <c r="CP58" s="727"/>
      <c r="CQ58" s="727"/>
      <c r="CR58" s="727"/>
      <c r="CS58" s="727"/>
      <c r="CT58" s="727"/>
      <c r="CU58" s="727"/>
      <c r="CV58" s="727"/>
      <c r="CW58" s="727"/>
      <c r="CX58" s="727"/>
      <c r="CY58" s="727"/>
      <c r="CZ58" s="727"/>
      <c r="DA58" s="727"/>
      <c r="DB58" s="727"/>
      <c r="DC58" s="727"/>
      <c r="DD58" s="727"/>
      <c r="DE58" s="727"/>
      <c r="DF58" s="727"/>
      <c r="DG58" s="727"/>
      <c r="DH58" s="727"/>
      <c r="DI58" s="727"/>
      <c r="DJ58" s="727"/>
      <c r="DK58" s="727"/>
      <c r="DL58" s="727"/>
      <c r="DM58" s="727"/>
      <c r="DN58" s="727"/>
      <c r="DO58" s="727"/>
      <c r="DP58" s="727"/>
      <c r="DQ58" s="727"/>
      <c r="DR58" s="727"/>
      <c r="DS58" s="727"/>
      <c r="DT58" s="727"/>
      <c r="DU58" s="727"/>
      <c r="DV58" s="727"/>
      <c r="DW58" s="727"/>
      <c r="DX58" s="727"/>
      <c r="DY58" s="727"/>
      <c r="DZ58" s="727"/>
      <c r="EA58" s="727"/>
      <c r="EB58" s="727"/>
      <c r="EC58" s="727"/>
      <c r="ED58" s="727"/>
      <c r="EE58" s="727"/>
      <c r="EF58" s="727"/>
      <c r="EG58" s="727"/>
      <c r="EH58" s="727"/>
      <c r="EI58" s="727"/>
      <c r="EJ58" s="727"/>
      <c r="EK58" s="727"/>
      <c r="EL58" s="727"/>
      <c r="EM58" s="727"/>
      <c r="EN58" s="727"/>
      <c r="EO58" s="727"/>
      <c r="EP58" s="727"/>
      <c r="EQ58" s="727"/>
      <c r="ER58" s="727"/>
      <c r="ES58" s="727"/>
      <c r="ET58" s="727"/>
      <c r="EU58" s="727"/>
      <c r="EV58" s="727"/>
      <c r="EW58" s="727"/>
      <c r="EX58" s="727"/>
      <c r="EY58" s="727"/>
      <c r="EZ58" s="727"/>
      <c r="FA58" s="727"/>
      <c r="FB58" s="727"/>
      <c r="FC58" s="727"/>
      <c r="FD58" s="727"/>
      <c r="FE58" s="727"/>
      <c r="FF58" s="727"/>
      <c r="FG58" s="727"/>
      <c r="FH58" s="727"/>
      <c r="FI58" s="727"/>
      <c r="FJ58" s="727"/>
      <c r="FK58" s="727"/>
      <c r="FL58" s="727"/>
      <c r="FM58" s="727"/>
      <c r="FN58" s="727"/>
      <c r="FO58" s="727"/>
      <c r="FP58" s="727"/>
      <c r="FQ58" s="727"/>
      <c r="FR58" s="727"/>
      <c r="FS58" s="727"/>
      <c r="FT58" s="727"/>
      <c r="FU58" s="727"/>
      <c r="FV58" s="727"/>
      <c r="FW58" s="727"/>
      <c r="FX58" s="727"/>
      <c r="FY58" s="727"/>
      <c r="FZ58" s="727"/>
      <c r="GA58" s="727"/>
      <c r="GB58" s="727"/>
      <c r="GC58" s="727"/>
      <c r="GD58" s="727"/>
      <c r="GE58" s="727"/>
      <c r="GF58" s="727"/>
      <c r="GG58" s="727"/>
      <c r="GH58" s="727"/>
      <c r="GI58" s="727"/>
      <c r="GJ58" s="727"/>
      <c r="GK58" s="727"/>
      <c r="GL58" s="727"/>
      <c r="GM58" s="727"/>
      <c r="GN58" s="727"/>
      <c r="GO58" s="727"/>
      <c r="GP58" s="727"/>
      <c r="GQ58" s="727"/>
      <c r="GR58" s="727"/>
      <c r="GS58" s="727"/>
      <c r="GT58" s="727"/>
      <c r="GU58" s="727"/>
      <c r="GV58" s="694"/>
      <c r="GW58" s="694"/>
      <c r="GX58" s="694"/>
      <c r="GY58" s="694"/>
      <c r="GZ58" s="694"/>
      <c r="HA58" s="694"/>
      <c r="HB58" s="694"/>
      <c r="HC58" s="694"/>
      <c r="HD58" s="694"/>
      <c r="HE58" s="694"/>
      <c r="HF58" s="694"/>
      <c r="HG58" s="694"/>
      <c r="HH58" s="694"/>
      <c r="HI58" s="694"/>
      <c r="HJ58" s="694"/>
      <c r="HK58" s="694"/>
      <c r="HL58" s="694"/>
      <c r="HM58" s="694"/>
      <c r="HN58" s="694"/>
      <c r="HO58" s="694"/>
      <c r="HP58" s="694"/>
      <c r="HQ58" s="694"/>
      <c r="HR58" s="694"/>
      <c r="HS58" s="694"/>
      <c r="HT58" s="694"/>
      <c r="HU58" s="694"/>
      <c r="HV58" s="694"/>
      <c r="HW58" s="694"/>
      <c r="HX58" s="694"/>
      <c r="HY58" s="694"/>
      <c r="HZ58" s="694"/>
      <c r="IA58" s="694"/>
      <c r="IB58" s="694"/>
      <c r="IC58" s="694"/>
      <c r="ID58" s="694"/>
      <c r="IE58" s="694"/>
      <c r="IF58" s="694"/>
      <c r="IG58" s="694"/>
      <c r="IH58" s="694"/>
      <c r="II58" s="694"/>
      <c r="IJ58" s="694"/>
      <c r="IK58" s="694"/>
      <c r="IL58" s="694"/>
      <c r="IM58" s="694"/>
      <c r="IN58" s="694"/>
      <c r="IO58" s="694"/>
      <c r="IP58" s="694"/>
      <c r="IQ58" s="694"/>
      <c r="IR58" s="694"/>
      <c r="IS58" s="694"/>
      <c r="IT58" s="694"/>
      <c r="IU58" s="694"/>
      <c r="IV58" s="694"/>
      <c r="IW58" s="694"/>
      <c r="IX58" s="694"/>
      <c r="IY58" s="694"/>
      <c r="IZ58" s="694"/>
      <c r="JA58" s="694"/>
      <c r="JB58" s="694"/>
      <c r="JC58" s="694"/>
      <c r="JD58" s="694"/>
      <c r="JE58" s="694"/>
      <c r="JF58" s="694"/>
      <c r="JG58" s="694"/>
      <c r="JH58" s="694"/>
      <c r="JI58" s="694"/>
      <c r="JJ58" s="694"/>
      <c r="JK58" s="694"/>
      <c r="JL58" s="694"/>
      <c r="JM58" s="694"/>
      <c r="JN58" s="694"/>
      <c r="JO58" s="694"/>
      <c r="JP58" s="694"/>
      <c r="JQ58" s="694"/>
      <c r="JR58" s="694"/>
      <c r="JS58" s="694"/>
      <c r="JT58" s="694"/>
      <c r="JU58" s="694"/>
      <c r="JV58" s="694"/>
      <c r="JW58" s="694"/>
      <c r="JX58" s="694"/>
      <c r="JY58" s="694"/>
      <c r="JZ58" s="694"/>
      <c r="KA58" s="694"/>
      <c r="KB58" s="694"/>
      <c r="KC58" s="694"/>
      <c r="KD58" s="694"/>
      <c r="KE58" s="694"/>
      <c r="KF58" s="694"/>
      <c r="KG58" s="694"/>
      <c r="KH58" s="694"/>
      <c r="KI58" s="694"/>
      <c r="KJ58" s="694"/>
      <c r="KK58" s="694"/>
      <c r="KL58" s="694"/>
      <c r="KM58" s="694"/>
      <c r="KN58" s="694"/>
      <c r="KO58" s="694"/>
      <c r="KP58" s="694"/>
      <c r="KQ58" s="694"/>
      <c r="KR58" s="694"/>
      <c r="KS58" s="694"/>
      <c r="KT58" s="694"/>
      <c r="KU58" s="694"/>
      <c r="KV58" s="694"/>
      <c r="KW58" s="694"/>
      <c r="KX58" s="694"/>
      <c r="KY58" s="694"/>
      <c r="KZ58" s="694"/>
      <c r="LA58" s="694"/>
      <c r="LB58" s="694"/>
      <c r="LC58" s="694"/>
      <c r="LD58" s="694"/>
      <c r="LE58" s="694"/>
      <c r="LF58" s="694"/>
      <c r="LG58" s="694"/>
      <c r="LH58" s="694"/>
      <c r="LI58" s="694"/>
      <c r="LJ58" s="694"/>
      <c r="LK58" s="694"/>
      <c r="LL58" s="694"/>
      <c r="LM58" s="694"/>
      <c r="LN58" s="694"/>
      <c r="LO58" s="694"/>
      <c r="LP58" s="694"/>
      <c r="LQ58" s="694"/>
      <c r="LR58" s="694"/>
      <c r="LS58" s="694"/>
      <c r="LT58" s="694"/>
      <c r="LU58" s="694"/>
      <c r="LV58" s="694"/>
      <c r="LW58" s="694"/>
      <c r="LX58" s="694"/>
      <c r="LY58" s="694"/>
      <c r="LZ58" s="694"/>
      <c r="MA58" s="694"/>
      <c r="MB58" s="694"/>
      <c r="MC58" s="694"/>
      <c r="MD58" s="694"/>
      <c r="ME58" s="694"/>
      <c r="MF58" s="694"/>
      <c r="MG58" s="694"/>
      <c r="MH58" s="694"/>
      <c r="MI58" s="694"/>
      <c r="MJ58" s="694"/>
      <c r="MK58" s="694"/>
      <c r="ML58" s="694"/>
      <c r="MM58" s="694"/>
      <c r="MN58" s="694"/>
      <c r="MO58" s="694"/>
      <c r="MP58" s="694"/>
      <c r="MQ58" s="694"/>
      <c r="MR58" s="694"/>
      <c r="MS58" s="694"/>
      <c r="MT58" s="694"/>
      <c r="MU58" s="694"/>
      <c r="MV58" s="694"/>
      <c r="MW58" s="694"/>
      <c r="MX58" s="694"/>
      <c r="MY58" s="694"/>
      <c r="MZ58" s="694"/>
      <c r="NA58" s="694"/>
      <c r="NB58" s="694"/>
      <c r="NC58" s="694"/>
      <c r="ND58" s="694"/>
      <c r="NE58" s="694"/>
      <c r="NF58" s="694"/>
      <c r="NG58" s="694"/>
      <c r="NH58" s="694"/>
      <c r="NI58" s="694"/>
      <c r="NJ58" s="694"/>
      <c r="NK58" s="694"/>
      <c r="NL58" s="694"/>
      <c r="NM58" s="694"/>
      <c r="NN58" s="694"/>
      <c r="NO58" s="694"/>
      <c r="NP58" s="694"/>
      <c r="NQ58" s="694"/>
      <c r="NR58" s="694"/>
      <c r="NS58" s="694"/>
      <c r="NT58" s="694"/>
      <c r="NU58" s="694"/>
      <c r="NV58" s="694"/>
      <c r="NW58" s="694"/>
      <c r="NX58" s="694"/>
      <c r="NY58" s="694"/>
      <c r="NZ58" s="694"/>
      <c r="OA58" s="694"/>
      <c r="OB58" s="694"/>
      <c r="OC58" s="694"/>
      <c r="OD58" s="694"/>
      <c r="OE58" s="694"/>
      <c r="OF58" s="694"/>
      <c r="OG58" s="694"/>
      <c r="OH58" s="694"/>
      <c r="OI58" s="694"/>
      <c r="OJ58" s="694"/>
      <c r="OK58" s="694"/>
      <c r="OL58" s="694"/>
      <c r="OM58" s="694"/>
      <c r="ON58" s="694"/>
      <c r="OO58" s="694"/>
      <c r="OP58" s="694"/>
      <c r="OQ58" s="694"/>
      <c r="OR58" s="694"/>
      <c r="OS58" s="694"/>
      <c r="OT58" s="694"/>
      <c r="OU58" s="694"/>
      <c r="OV58" s="694"/>
      <c r="OW58" s="694"/>
      <c r="OX58" s="694"/>
      <c r="OY58" s="694"/>
      <c r="OZ58" s="694"/>
      <c r="PA58" s="694"/>
      <c r="PB58" s="694"/>
      <c r="PC58" s="694"/>
      <c r="PD58" s="694"/>
      <c r="PE58" s="694"/>
      <c r="PF58" s="694"/>
      <c r="PG58" s="694"/>
      <c r="PH58" s="694"/>
      <c r="PI58" s="694"/>
      <c r="PJ58" s="694"/>
      <c r="PK58" s="694"/>
      <c r="PL58" s="694"/>
      <c r="PM58" s="694"/>
      <c r="PN58" s="694"/>
      <c r="PO58" s="694"/>
      <c r="PP58" s="694"/>
      <c r="PQ58" s="694"/>
      <c r="PR58" s="694"/>
      <c r="PS58" s="694"/>
      <c r="PT58" s="694"/>
      <c r="PU58" s="694"/>
      <c r="PV58" s="694"/>
      <c r="PW58" s="694"/>
      <c r="PX58" s="694"/>
      <c r="PY58" s="694"/>
      <c r="PZ58" s="694"/>
      <c r="QA58" s="694"/>
      <c r="QB58" s="694"/>
      <c r="QC58" s="694"/>
      <c r="QD58" s="694"/>
      <c r="QE58" s="694"/>
      <c r="QF58" s="694"/>
      <c r="QG58" s="694"/>
      <c r="QH58" s="694"/>
      <c r="QI58" s="694"/>
      <c r="QJ58" s="694"/>
      <c r="QK58" s="694"/>
      <c r="QL58" s="694"/>
      <c r="QM58" s="694"/>
      <c r="QN58" s="694"/>
      <c r="QO58" s="694"/>
      <c r="QP58" s="694"/>
      <c r="QQ58" s="694"/>
      <c r="QR58" s="694"/>
      <c r="QS58" s="694"/>
      <c r="QT58" s="694"/>
      <c r="QU58" s="694"/>
      <c r="QV58" s="694"/>
      <c r="QW58" s="694"/>
      <c r="QX58" s="694"/>
      <c r="QY58" s="694"/>
      <c r="QZ58" s="694"/>
      <c r="RA58" s="694"/>
      <c r="RB58" s="694"/>
      <c r="RC58" s="694"/>
      <c r="RD58" s="694"/>
      <c r="RE58" s="694"/>
      <c r="RF58" s="694"/>
      <c r="RG58" s="694"/>
      <c r="RH58" s="694"/>
      <c r="RI58" s="694"/>
      <c r="RJ58" s="694"/>
      <c r="RK58" s="694"/>
      <c r="RL58" s="694"/>
      <c r="RM58" s="694"/>
      <c r="RN58" s="694"/>
      <c r="RO58" s="694"/>
      <c r="RP58" s="694"/>
      <c r="RQ58" s="694"/>
      <c r="RR58" s="694"/>
      <c r="RS58" s="694"/>
      <c r="RT58" s="694"/>
      <c r="RU58" s="694"/>
      <c r="RV58" s="694"/>
      <c r="RW58" s="694"/>
      <c r="RX58" s="694"/>
      <c r="RY58" s="694"/>
      <c r="RZ58" s="694"/>
      <c r="SA58" s="694"/>
      <c r="SB58" s="694"/>
      <c r="SC58" s="694"/>
      <c r="SD58" s="694"/>
      <c r="SE58" s="694"/>
      <c r="SF58" s="694"/>
      <c r="SG58" s="694"/>
      <c r="SH58" s="694"/>
      <c r="SI58" s="694"/>
      <c r="SJ58" s="694"/>
      <c r="SK58" s="694"/>
      <c r="SL58" s="694"/>
      <c r="SM58" s="694"/>
      <c r="SN58" s="694"/>
      <c r="SO58" s="694"/>
      <c r="SP58" s="694"/>
      <c r="SQ58" s="694"/>
      <c r="SR58" s="694"/>
      <c r="SS58" s="694"/>
      <c r="ST58" s="694"/>
      <c r="SU58" s="694"/>
      <c r="SV58" s="694"/>
      <c r="SW58" s="694"/>
      <c r="SX58" s="694"/>
      <c r="SY58" s="694"/>
      <c r="SZ58" s="694"/>
      <c r="TA58" s="694"/>
      <c r="TB58" s="694"/>
      <c r="TC58" s="694"/>
      <c r="TD58" s="694"/>
      <c r="TE58" s="694"/>
      <c r="TF58" s="694"/>
      <c r="TG58" s="694"/>
      <c r="TH58" s="694"/>
      <c r="TI58" s="694"/>
      <c r="TJ58" s="694"/>
      <c r="TK58" s="694"/>
      <c r="TL58" s="694"/>
      <c r="TM58" s="694"/>
      <c r="TN58" s="694"/>
      <c r="TO58" s="694"/>
      <c r="TP58" s="694"/>
      <c r="TQ58" s="694"/>
      <c r="TR58" s="694"/>
      <c r="TS58" s="694"/>
      <c r="TT58" s="694"/>
      <c r="TU58" s="694"/>
      <c r="TV58" s="694"/>
      <c r="TW58" s="694"/>
      <c r="TX58" s="694"/>
      <c r="TY58" s="694"/>
      <c r="TZ58" s="694"/>
      <c r="UA58" s="694"/>
      <c r="UB58" s="694"/>
      <c r="UC58" s="694"/>
      <c r="UD58" s="694"/>
      <c r="UE58" s="694"/>
      <c r="UF58" s="694"/>
      <c r="UG58" s="694"/>
      <c r="UH58" s="694"/>
      <c r="UI58" s="694"/>
      <c r="UJ58" s="694"/>
      <c r="UK58" s="694"/>
      <c r="UL58" s="694"/>
      <c r="UM58" s="694"/>
      <c r="UN58" s="694"/>
      <c r="UO58" s="694"/>
      <c r="UP58" s="694"/>
      <c r="UQ58" s="694"/>
      <c r="UR58" s="694"/>
      <c r="US58" s="694"/>
      <c r="UT58" s="694"/>
      <c r="UU58" s="694"/>
      <c r="UV58" s="694"/>
      <c r="UW58" s="694"/>
      <c r="UX58" s="694"/>
      <c r="UY58" s="694"/>
      <c r="UZ58" s="694"/>
      <c r="VA58" s="694"/>
      <c r="VB58" s="694"/>
      <c r="VC58" s="694"/>
      <c r="VD58" s="694"/>
      <c r="VE58" s="694"/>
      <c r="VF58" s="694"/>
      <c r="VG58" s="694"/>
      <c r="VH58" s="694"/>
      <c r="VI58" s="694"/>
      <c r="VJ58" s="694"/>
      <c r="VK58" s="694"/>
      <c r="VL58" s="694"/>
      <c r="VM58" s="694"/>
      <c r="VN58" s="694"/>
      <c r="VO58" s="694"/>
      <c r="VP58" s="694"/>
      <c r="VQ58" s="694"/>
      <c r="VR58" s="694"/>
      <c r="VS58" s="694"/>
      <c r="VT58" s="694"/>
      <c r="VU58" s="694"/>
      <c r="VV58" s="694"/>
      <c r="VW58" s="694"/>
      <c r="VX58" s="694"/>
      <c r="VY58" s="694"/>
      <c r="VZ58" s="694"/>
      <c r="WA58" s="694"/>
      <c r="WB58" s="694"/>
      <c r="WC58" s="694"/>
      <c r="WD58" s="694"/>
      <c r="WE58" s="694"/>
      <c r="WF58" s="694"/>
      <c r="WG58" s="694"/>
      <c r="WH58" s="694"/>
      <c r="WI58" s="694"/>
      <c r="WJ58" s="694"/>
      <c r="WK58" s="694"/>
      <c r="WL58" s="694"/>
      <c r="WM58" s="694"/>
      <c r="WN58" s="694"/>
      <c r="WO58" s="694"/>
      <c r="WP58" s="694"/>
      <c r="WQ58" s="694"/>
      <c r="WR58" s="694"/>
      <c r="WS58" s="694"/>
      <c r="WT58" s="694"/>
      <c r="WU58" s="694"/>
      <c r="WV58" s="694"/>
      <c r="WW58" s="694"/>
      <c r="WX58" s="694"/>
      <c r="WY58" s="694"/>
      <c r="WZ58" s="694"/>
      <c r="XA58" s="694"/>
      <c r="XB58" s="694"/>
      <c r="XC58" s="694"/>
      <c r="XD58" s="694"/>
      <c r="XE58" s="694"/>
      <c r="XF58" s="694"/>
      <c r="XG58" s="694"/>
      <c r="XH58" s="694"/>
      <c r="XI58" s="694"/>
      <c r="XJ58" s="694"/>
      <c r="XK58" s="694"/>
      <c r="XL58" s="694"/>
      <c r="XM58" s="694"/>
      <c r="XN58" s="694"/>
      <c r="XO58" s="694"/>
      <c r="XP58" s="694"/>
      <c r="XQ58" s="694"/>
      <c r="XR58" s="694"/>
      <c r="XS58" s="694"/>
      <c r="XT58" s="694"/>
      <c r="XU58" s="694"/>
      <c r="XV58" s="694"/>
      <c r="XW58" s="694"/>
      <c r="XX58" s="694"/>
      <c r="XY58" s="694"/>
      <c r="XZ58" s="694"/>
      <c r="YA58" s="694"/>
      <c r="YB58" s="694"/>
      <c r="YC58" s="694"/>
      <c r="YD58" s="694"/>
      <c r="YE58" s="694"/>
      <c r="YF58" s="694"/>
      <c r="YG58" s="694"/>
      <c r="YH58" s="694"/>
      <c r="YI58" s="694"/>
      <c r="YJ58" s="694"/>
      <c r="YK58" s="694"/>
      <c r="YL58" s="694"/>
      <c r="YM58" s="694"/>
      <c r="YN58" s="694"/>
      <c r="YO58" s="694"/>
      <c r="YP58" s="694"/>
      <c r="YQ58" s="694"/>
      <c r="YR58" s="694"/>
      <c r="YS58" s="694"/>
      <c r="YT58" s="694"/>
      <c r="YU58" s="694"/>
      <c r="YV58" s="694"/>
      <c r="YW58" s="694"/>
      <c r="YX58" s="694"/>
      <c r="YY58" s="694"/>
      <c r="YZ58" s="694"/>
      <c r="ZA58" s="694"/>
      <c r="ZB58" s="694"/>
      <c r="ZC58" s="694"/>
      <c r="ZD58" s="694"/>
      <c r="ZE58" s="694"/>
      <c r="ZF58" s="694"/>
      <c r="ZG58" s="694"/>
      <c r="ZH58" s="694"/>
      <c r="ZI58" s="694"/>
      <c r="ZJ58" s="694"/>
      <c r="ZK58" s="694"/>
      <c r="ZL58" s="694"/>
      <c r="ZM58" s="694"/>
      <c r="ZN58" s="694"/>
      <c r="ZO58" s="694"/>
      <c r="ZP58" s="694"/>
      <c r="ZQ58" s="694"/>
      <c r="ZR58" s="694"/>
      <c r="ZS58" s="694"/>
      <c r="ZT58" s="694"/>
      <c r="ZU58" s="694"/>
      <c r="ZV58" s="694"/>
      <c r="ZW58" s="694"/>
      <c r="ZX58" s="694"/>
      <c r="ZY58" s="694"/>
      <c r="ZZ58" s="694"/>
      <c r="AAA58" s="694"/>
      <c r="AAB58" s="694"/>
      <c r="AAC58" s="694"/>
      <c r="AAD58" s="694"/>
      <c r="AAE58" s="694"/>
      <c r="AAF58" s="694"/>
      <c r="AAG58" s="694"/>
      <c r="AAH58" s="694"/>
      <c r="AAI58" s="694"/>
      <c r="AAJ58" s="694"/>
      <c r="AAK58" s="694"/>
      <c r="AAL58" s="694"/>
      <c r="AAM58" s="694"/>
      <c r="AAN58" s="694"/>
      <c r="AAO58" s="694"/>
      <c r="AAP58" s="694"/>
      <c r="AAQ58" s="694"/>
      <c r="AAR58" s="694"/>
      <c r="AAS58" s="694"/>
      <c r="AAT58" s="694"/>
      <c r="AAU58" s="694"/>
      <c r="AAV58" s="694"/>
      <c r="AAW58" s="694"/>
      <c r="AAX58" s="694"/>
      <c r="AAY58" s="694"/>
      <c r="AAZ58" s="694"/>
      <c r="ABA58" s="694"/>
      <c r="ABB58" s="694"/>
      <c r="ABC58" s="694"/>
      <c r="ABD58" s="694"/>
      <c r="ABE58" s="694"/>
      <c r="ABF58" s="694"/>
      <c r="ABG58" s="694"/>
      <c r="ABH58" s="694"/>
      <c r="ABI58" s="694"/>
      <c r="ABJ58" s="694"/>
      <c r="ABK58" s="694"/>
      <c r="ABL58" s="694"/>
      <c r="ABM58" s="694"/>
      <c r="ABN58" s="694"/>
      <c r="ABO58" s="694"/>
      <c r="ABP58" s="694"/>
      <c r="ABQ58" s="694"/>
      <c r="ABR58" s="694"/>
      <c r="ABS58" s="694"/>
      <c r="ABT58" s="694"/>
      <c r="ABU58" s="694"/>
      <c r="ABV58" s="694"/>
      <c r="ABW58" s="694"/>
      <c r="ABX58" s="694"/>
      <c r="ABY58" s="694"/>
      <c r="ABZ58" s="694"/>
      <c r="ACA58" s="694"/>
      <c r="ACB58" s="694"/>
      <c r="ACC58" s="694"/>
      <c r="ACD58" s="694"/>
      <c r="ACE58" s="694"/>
      <c r="ACF58" s="694"/>
      <c r="ACG58" s="694"/>
      <c r="ACH58" s="694"/>
      <c r="ACI58" s="694"/>
      <c r="ACJ58" s="694"/>
      <c r="ACK58" s="694"/>
      <c r="ACL58" s="694"/>
      <c r="ACM58" s="694"/>
      <c r="ACN58" s="694"/>
      <c r="ACO58" s="694"/>
      <c r="ACP58" s="694"/>
      <c r="ACQ58" s="694"/>
      <c r="ACR58" s="694"/>
      <c r="ACS58" s="694"/>
      <c r="ACT58" s="694"/>
      <c r="ACU58" s="694"/>
      <c r="ACV58" s="694"/>
      <c r="ACW58" s="694"/>
      <c r="ACX58" s="694"/>
      <c r="ACY58" s="694"/>
      <c r="ACZ58" s="694"/>
      <c r="ADA58" s="694"/>
      <c r="ADB58" s="694"/>
      <c r="ADC58" s="694"/>
      <c r="ADD58" s="694"/>
      <c r="ADE58" s="694"/>
      <c r="ADF58" s="694"/>
      <c r="ADG58" s="694"/>
      <c r="ADH58" s="694"/>
      <c r="ADI58" s="694"/>
      <c r="ADJ58" s="694"/>
      <c r="ADK58" s="694"/>
      <c r="ADL58" s="694"/>
      <c r="ADM58" s="694"/>
      <c r="ADN58" s="694"/>
      <c r="ADO58" s="694"/>
      <c r="ADP58" s="694"/>
      <c r="ADQ58" s="694"/>
      <c r="ADR58" s="694"/>
      <c r="ADS58" s="694"/>
      <c r="ADT58" s="694"/>
      <c r="ADU58" s="694"/>
      <c r="ADV58" s="694"/>
      <c r="ADW58" s="694"/>
      <c r="ADX58" s="694"/>
      <c r="ADY58" s="694"/>
      <c r="ADZ58" s="694"/>
      <c r="AEA58" s="694"/>
      <c r="AEB58" s="694"/>
      <c r="AEC58" s="694"/>
      <c r="AED58" s="694"/>
      <c r="AEE58" s="694"/>
      <c r="AEF58" s="694"/>
      <c r="AEG58" s="694"/>
      <c r="AEH58" s="694"/>
      <c r="AEI58" s="694"/>
      <c r="AEJ58" s="694"/>
      <c r="AEK58" s="694"/>
      <c r="AEL58" s="694"/>
      <c r="AEM58" s="694"/>
      <c r="AEN58" s="694"/>
      <c r="AEO58" s="694"/>
      <c r="AEP58" s="694"/>
      <c r="AEQ58" s="694"/>
      <c r="AER58" s="694"/>
      <c r="AES58" s="694"/>
      <c r="AET58" s="694"/>
      <c r="AEU58" s="694"/>
      <c r="AEV58" s="694"/>
      <c r="AEW58" s="694"/>
      <c r="AEX58" s="694"/>
      <c r="AEY58" s="694"/>
      <c r="AEZ58" s="694"/>
      <c r="AFA58" s="694"/>
      <c r="AFB58" s="694"/>
      <c r="AFC58" s="694"/>
      <c r="AFD58" s="694"/>
      <c r="AFE58" s="694"/>
      <c r="AFF58" s="694"/>
      <c r="AFG58" s="694"/>
      <c r="AFH58" s="694"/>
      <c r="AFI58" s="694"/>
      <c r="AFJ58" s="694"/>
      <c r="AFK58" s="694"/>
      <c r="AFL58" s="694"/>
      <c r="AFM58" s="694"/>
      <c r="AFN58" s="694"/>
      <c r="AFO58" s="694"/>
      <c r="AFP58" s="694"/>
      <c r="AFQ58" s="694"/>
      <c r="AFR58" s="694"/>
      <c r="AFS58" s="694"/>
      <c r="AFT58" s="694"/>
      <c r="AFU58" s="694"/>
      <c r="AFV58" s="694"/>
      <c r="AFW58" s="694"/>
      <c r="AFX58" s="694"/>
      <c r="AFY58" s="694"/>
      <c r="AFZ58" s="694"/>
      <c r="AGA58" s="694"/>
      <c r="AGB58" s="694"/>
      <c r="AGC58" s="694"/>
      <c r="AGD58" s="694"/>
      <c r="AGE58" s="694"/>
      <c r="AGF58" s="694"/>
      <c r="AGG58" s="694"/>
      <c r="AGH58" s="694"/>
      <c r="AGI58" s="694"/>
      <c r="AGJ58" s="694"/>
      <c r="AGK58" s="694"/>
      <c r="AGL58" s="694"/>
      <c r="AGM58" s="694"/>
      <c r="AGN58" s="694"/>
      <c r="AGO58" s="694"/>
      <c r="AGP58" s="694"/>
      <c r="AGQ58" s="694"/>
      <c r="AGR58" s="694"/>
      <c r="AGS58" s="694"/>
      <c r="AGT58" s="694"/>
      <c r="AGU58" s="694"/>
      <c r="AGV58" s="694"/>
      <c r="AGW58" s="694"/>
      <c r="AGX58" s="694"/>
      <c r="AGY58" s="694"/>
      <c r="AGZ58" s="694"/>
      <c r="AHA58" s="694"/>
      <c r="AHB58" s="694"/>
      <c r="AHC58" s="694"/>
      <c r="AHD58" s="694"/>
      <c r="AHE58" s="694"/>
      <c r="AHF58" s="694"/>
      <c r="AHG58" s="694"/>
      <c r="AHH58" s="694"/>
      <c r="AHI58" s="694"/>
      <c r="AHJ58" s="694"/>
      <c r="AHK58" s="694"/>
      <c r="AHL58" s="694"/>
      <c r="AHM58" s="694"/>
      <c r="AHN58" s="694"/>
      <c r="AHO58" s="694"/>
      <c r="AHP58" s="694"/>
      <c r="AHQ58" s="694"/>
      <c r="AHR58" s="694"/>
      <c r="AHS58" s="694"/>
      <c r="AHT58" s="694"/>
      <c r="AHU58" s="694"/>
      <c r="AHV58" s="694"/>
      <c r="AHW58" s="694"/>
      <c r="AHX58" s="694"/>
      <c r="AHY58" s="694"/>
      <c r="AHZ58" s="694"/>
      <c r="AIA58" s="694"/>
      <c r="AIB58" s="694"/>
      <c r="AIC58" s="694"/>
      <c r="AID58" s="694"/>
      <c r="AIE58" s="694"/>
      <c r="AIF58" s="694"/>
      <c r="AIG58" s="694"/>
      <c r="AIH58" s="694"/>
      <c r="AII58" s="694"/>
      <c r="AIJ58" s="694"/>
      <c r="AIK58" s="694"/>
      <c r="AIL58" s="694"/>
      <c r="AIM58" s="694"/>
      <c r="AIN58" s="694"/>
      <c r="AIO58" s="694"/>
      <c r="AIP58" s="694"/>
      <c r="AIQ58" s="694"/>
      <c r="AIR58" s="694"/>
      <c r="AIS58" s="694"/>
      <c r="AIT58" s="694"/>
      <c r="AIU58" s="694"/>
      <c r="AIV58" s="694"/>
      <c r="AIW58" s="694"/>
      <c r="AIX58" s="694"/>
      <c r="AIY58" s="694"/>
      <c r="AIZ58" s="694"/>
      <c r="AJA58" s="694"/>
      <c r="AJB58" s="694"/>
      <c r="AJC58" s="694"/>
      <c r="AJD58" s="694"/>
      <c r="AJE58" s="694"/>
      <c r="AJF58" s="694"/>
      <c r="AJG58" s="694"/>
      <c r="AJH58" s="694"/>
      <c r="AJI58" s="694"/>
      <c r="AJJ58" s="694"/>
      <c r="AJK58" s="694"/>
      <c r="AJL58" s="694"/>
      <c r="AJM58" s="694"/>
      <c r="AJN58" s="694"/>
      <c r="AJO58" s="694"/>
      <c r="AJP58" s="694"/>
      <c r="AJQ58" s="694"/>
      <c r="AJR58" s="694"/>
      <c r="AJS58" s="694"/>
      <c r="AJT58" s="694"/>
      <c r="AJU58" s="694"/>
      <c r="AJV58" s="694"/>
      <c r="AJW58" s="694"/>
      <c r="AJX58" s="694"/>
      <c r="AJY58" s="694"/>
      <c r="AJZ58" s="694"/>
      <c r="AKA58" s="694"/>
      <c r="AKB58" s="694"/>
      <c r="AKC58" s="694"/>
      <c r="AKD58" s="694"/>
      <c r="AKE58" s="694"/>
      <c r="AKF58" s="694"/>
      <c r="AKG58" s="694"/>
      <c r="AKH58" s="694"/>
      <c r="AKI58" s="694"/>
      <c r="AKJ58" s="694"/>
    </row>
    <row r="59" spans="9:972">
      <c r="I59" s="738"/>
      <c r="J59" s="738"/>
      <c r="K59" s="738"/>
      <c r="L59" s="738"/>
      <c r="GV59" s="694"/>
      <c r="GW59" s="694"/>
      <c r="GX59" s="694"/>
      <c r="GY59" s="694"/>
      <c r="GZ59" s="694"/>
      <c r="HA59" s="694"/>
      <c r="HB59" s="694"/>
      <c r="HC59" s="694"/>
      <c r="HD59" s="694"/>
      <c r="HE59" s="694"/>
      <c r="HF59" s="694"/>
      <c r="HG59" s="694"/>
      <c r="HH59" s="694"/>
      <c r="HI59" s="694"/>
      <c r="HJ59" s="694"/>
      <c r="HK59" s="694"/>
      <c r="HL59" s="694"/>
      <c r="HM59" s="694"/>
      <c r="HN59" s="694"/>
      <c r="HO59" s="694"/>
      <c r="HP59" s="694"/>
      <c r="HQ59" s="694"/>
      <c r="HR59" s="694"/>
      <c r="HS59" s="694"/>
      <c r="HT59" s="694"/>
      <c r="HU59" s="694"/>
      <c r="HV59" s="694"/>
      <c r="HW59" s="694"/>
      <c r="HX59" s="694"/>
      <c r="HY59" s="694"/>
      <c r="HZ59" s="694"/>
      <c r="IA59" s="694"/>
      <c r="IB59" s="694"/>
      <c r="IC59" s="694"/>
      <c r="ID59" s="694"/>
      <c r="IE59" s="694"/>
      <c r="IF59" s="694"/>
      <c r="IG59" s="694"/>
      <c r="IH59" s="694"/>
      <c r="II59" s="694"/>
      <c r="IJ59" s="694"/>
      <c r="IK59" s="694"/>
      <c r="IL59" s="694"/>
      <c r="IM59" s="694"/>
      <c r="IN59" s="694"/>
      <c r="IO59" s="694"/>
      <c r="IP59" s="694"/>
      <c r="IQ59" s="694"/>
      <c r="IR59" s="694"/>
      <c r="IS59" s="694"/>
      <c r="IT59" s="694"/>
      <c r="IU59" s="694"/>
      <c r="IV59" s="694"/>
      <c r="IW59" s="694"/>
      <c r="IX59" s="694"/>
      <c r="IY59" s="694"/>
      <c r="IZ59" s="694"/>
      <c r="JA59" s="694"/>
      <c r="JB59" s="694"/>
      <c r="JC59" s="694"/>
      <c r="JD59" s="694"/>
      <c r="JE59" s="694"/>
      <c r="JF59" s="694"/>
      <c r="JG59" s="694"/>
      <c r="JH59" s="694"/>
      <c r="JI59" s="694"/>
      <c r="JJ59" s="694"/>
      <c r="JK59" s="694"/>
      <c r="JL59" s="694"/>
      <c r="JM59" s="694"/>
      <c r="JN59" s="694"/>
      <c r="JO59" s="694"/>
      <c r="JP59" s="694"/>
      <c r="JQ59" s="694"/>
      <c r="JR59" s="694"/>
      <c r="JS59" s="694"/>
      <c r="JT59" s="694"/>
      <c r="JU59" s="694"/>
      <c r="JV59" s="694"/>
      <c r="JW59" s="694"/>
      <c r="JX59" s="694"/>
      <c r="JY59" s="694"/>
      <c r="JZ59" s="694"/>
      <c r="KA59" s="694"/>
      <c r="KB59" s="694"/>
      <c r="KC59" s="694"/>
      <c r="KD59" s="694"/>
      <c r="KE59" s="694"/>
      <c r="KF59" s="694"/>
      <c r="KG59" s="694"/>
      <c r="KH59" s="694"/>
      <c r="KI59" s="694"/>
      <c r="KJ59" s="694"/>
      <c r="KK59" s="694"/>
      <c r="KL59" s="694"/>
      <c r="KM59" s="694"/>
      <c r="KN59" s="694"/>
      <c r="KO59" s="694"/>
      <c r="KP59" s="694"/>
      <c r="KQ59" s="694"/>
      <c r="KR59" s="694"/>
      <c r="KS59" s="694"/>
      <c r="KT59" s="694"/>
      <c r="KU59" s="694"/>
      <c r="KV59" s="694"/>
      <c r="KW59" s="694"/>
      <c r="KX59" s="694"/>
      <c r="KY59" s="694"/>
      <c r="KZ59" s="694"/>
      <c r="LA59" s="694"/>
      <c r="LB59" s="694"/>
      <c r="LC59" s="694"/>
      <c r="LD59" s="694"/>
      <c r="LE59" s="694"/>
      <c r="LF59" s="694"/>
      <c r="LG59" s="694"/>
      <c r="LH59" s="694"/>
      <c r="LI59" s="694"/>
      <c r="LJ59" s="694"/>
      <c r="LK59" s="694"/>
      <c r="LL59" s="694"/>
      <c r="LM59" s="694"/>
      <c r="LN59" s="694"/>
      <c r="LO59" s="694"/>
      <c r="LP59" s="694"/>
      <c r="LQ59" s="694"/>
      <c r="LR59" s="694"/>
      <c r="LS59" s="694"/>
      <c r="LT59" s="694"/>
      <c r="LU59" s="694"/>
      <c r="LV59" s="694"/>
      <c r="LW59" s="694"/>
      <c r="LX59" s="694"/>
      <c r="LY59" s="694"/>
      <c r="LZ59" s="694"/>
      <c r="MA59" s="694"/>
      <c r="MB59" s="694"/>
      <c r="MC59" s="694"/>
      <c r="MD59" s="694"/>
      <c r="ME59" s="694"/>
      <c r="MF59" s="694"/>
      <c r="MG59" s="694"/>
      <c r="MH59" s="694"/>
      <c r="MI59" s="694"/>
      <c r="MJ59" s="694"/>
      <c r="MK59" s="694"/>
      <c r="ML59" s="694"/>
      <c r="MM59" s="694"/>
      <c r="MN59" s="694"/>
      <c r="MO59" s="694"/>
      <c r="MP59" s="694"/>
      <c r="MQ59" s="694"/>
      <c r="MR59" s="694"/>
      <c r="MS59" s="694"/>
      <c r="MT59" s="694"/>
      <c r="MU59" s="694"/>
      <c r="MV59" s="694"/>
      <c r="MW59" s="694"/>
      <c r="MX59" s="694"/>
      <c r="MY59" s="694"/>
      <c r="MZ59" s="694"/>
      <c r="NA59" s="694"/>
      <c r="NB59" s="694"/>
      <c r="NC59" s="694"/>
      <c r="ND59" s="694"/>
      <c r="NE59" s="694"/>
      <c r="NF59" s="694"/>
      <c r="NG59" s="694"/>
      <c r="NH59" s="694"/>
      <c r="NI59" s="694"/>
      <c r="NJ59" s="694"/>
      <c r="NK59" s="694"/>
      <c r="NL59" s="694"/>
      <c r="NM59" s="694"/>
      <c r="NN59" s="694"/>
      <c r="NO59" s="694"/>
      <c r="NP59" s="694"/>
      <c r="NQ59" s="694"/>
      <c r="NR59" s="694"/>
      <c r="NS59" s="694"/>
      <c r="NT59" s="694"/>
      <c r="NU59" s="694"/>
      <c r="NV59" s="694"/>
      <c r="NW59" s="694"/>
      <c r="NX59" s="694"/>
      <c r="NY59" s="694"/>
      <c r="NZ59" s="694"/>
      <c r="OA59" s="694"/>
      <c r="OB59" s="694"/>
      <c r="OC59" s="694"/>
      <c r="OD59" s="694"/>
      <c r="OE59" s="694"/>
      <c r="OF59" s="694"/>
      <c r="OG59" s="694"/>
      <c r="OH59" s="694"/>
      <c r="OI59" s="694"/>
      <c r="OJ59" s="694"/>
      <c r="OK59" s="694"/>
      <c r="OL59" s="694"/>
      <c r="OM59" s="694"/>
      <c r="ON59" s="694"/>
      <c r="OO59" s="694"/>
      <c r="OP59" s="694"/>
      <c r="OQ59" s="694"/>
      <c r="OR59" s="694"/>
      <c r="OS59" s="694"/>
      <c r="OT59" s="694"/>
      <c r="OU59" s="694"/>
      <c r="OV59" s="694"/>
      <c r="OW59" s="694"/>
      <c r="OX59" s="694"/>
      <c r="OY59" s="694"/>
      <c r="OZ59" s="694"/>
      <c r="PA59" s="694"/>
      <c r="PB59" s="694"/>
      <c r="PC59" s="694"/>
      <c r="PD59" s="694"/>
      <c r="PE59" s="694"/>
      <c r="PF59" s="694"/>
      <c r="PG59" s="694"/>
      <c r="PH59" s="694"/>
      <c r="PI59" s="694"/>
      <c r="PJ59" s="694"/>
      <c r="PK59" s="694"/>
      <c r="PL59" s="694"/>
      <c r="PM59" s="694"/>
      <c r="PN59" s="694"/>
      <c r="PO59" s="694"/>
      <c r="PP59" s="694"/>
      <c r="PQ59" s="694"/>
      <c r="PR59" s="694"/>
      <c r="PS59" s="694"/>
      <c r="PT59" s="694"/>
      <c r="PU59" s="694"/>
      <c r="PV59" s="694"/>
      <c r="PW59" s="694"/>
      <c r="PX59" s="694"/>
      <c r="PY59" s="694"/>
      <c r="PZ59" s="694"/>
      <c r="QA59" s="694"/>
      <c r="QB59" s="694"/>
      <c r="QC59" s="694"/>
      <c r="QD59" s="694"/>
      <c r="QE59" s="694"/>
      <c r="QF59" s="694"/>
      <c r="QG59" s="694"/>
      <c r="QH59" s="694"/>
      <c r="QI59" s="694"/>
      <c r="QJ59" s="694"/>
      <c r="QK59" s="694"/>
      <c r="QL59" s="694"/>
      <c r="QM59" s="694"/>
      <c r="QN59" s="694"/>
      <c r="QO59" s="694"/>
      <c r="QP59" s="694"/>
      <c r="QQ59" s="694"/>
      <c r="QR59" s="694"/>
      <c r="QS59" s="694"/>
      <c r="QT59" s="694"/>
      <c r="QU59" s="694"/>
      <c r="QV59" s="694"/>
      <c r="QW59" s="694"/>
      <c r="QX59" s="694"/>
      <c r="QY59" s="694"/>
      <c r="QZ59" s="694"/>
      <c r="RA59" s="694"/>
      <c r="RB59" s="694"/>
      <c r="RC59" s="694"/>
      <c r="RD59" s="694"/>
      <c r="RE59" s="694"/>
      <c r="RF59" s="694"/>
      <c r="RG59" s="694"/>
      <c r="RH59" s="694"/>
      <c r="RI59" s="694"/>
      <c r="RJ59" s="694"/>
      <c r="RK59" s="694"/>
      <c r="RL59" s="694"/>
      <c r="RM59" s="694"/>
      <c r="RN59" s="694"/>
      <c r="RO59" s="694"/>
      <c r="RP59" s="694"/>
      <c r="RQ59" s="694"/>
      <c r="RR59" s="694"/>
      <c r="RS59" s="694"/>
      <c r="RT59" s="694"/>
      <c r="RU59" s="694"/>
      <c r="RV59" s="694"/>
      <c r="RW59" s="694"/>
      <c r="RX59" s="694"/>
      <c r="RY59" s="694"/>
      <c r="RZ59" s="694"/>
      <c r="SA59" s="694"/>
      <c r="SB59" s="694"/>
      <c r="SC59" s="694"/>
      <c r="SD59" s="694"/>
      <c r="SE59" s="694"/>
      <c r="SF59" s="694"/>
      <c r="SG59" s="694"/>
      <c r="SH59" s="694"/>
      <c r="SI59" s="694"/>
      <c r="SJ59" s="694"/>
      <c r="SK59" s="694"/>
      <c r="SL59" s="694"/>
      <c r="SM59" s="694"/>
      <c r="SN59" s="694"/>
      <c r="SO59" s="694"/>
      <c r="SP59" s="694"/>
      <c r="SQ59" s="694"/>
      <c r="SR59" s="694"/>
      <c r="SS59" s="694"/>
      <c r="ST59" s="694"/>
      <c r="SU59" s="694"/>
      <c r="SV59" s="694"/>
      <c r="SW59" s="694"/>
      <c r="SX59" s="694"/>
      <c r="SY59" s="694"/>
      <c r="SZ59" s="694"/>
      <c r="TA59" s="694"/>
      <c r="TB59" s="694"/>
      <c r="TC59" s="694"/>
      <c r="TD59" s="694"/>
      <c r="TE59" s="694"/>
      <c r="TF59" s="694"/>
      <c r="TG59" s="694"/>
      <c r="TH59" s="694"/>
      <c r="TI59" s="694"/>
      <c r="TJ59" s="694"/>
      <c r="TK59" s="694"/>
      <c r="TL59" s="694"/>
      <c r="TM59" s="694"/>
      <c r="TN59" s="694"/>
      <c r="TO59" s="694"/>
      <c r="TP59" s="694"/>
      <c r="TQ59" s="694"/>
      <c r="TR59" s="694"/>
      <c r="TS59" s="694"/>
      <c r="TT59" s="694"/>
      <c r="TU59" s="694"/>
      <c r="TV59" s="694"/>
      <c r="TW59" s="694"/>
      <c r="TX59" s="694"/>
      <c r="TY59" s="694"/>
      <c r="TZ59" s="694"/>
      <c r="UA59" s="694"/>
      <c r="UB59" s="694"/>
      <c r="UC59" s="694"/>
      <c r="UD59" s="694"/>
      <c r="UE59" s="694"/>
      <c r="UF59" s="694"/>
      <c r="UG59" s="694"/>
      <c r="UH59" s="694"/>
      <c r="UI59" s="694"/>
      <c r="UJ59" s="694"/>
      <c r="UK59" s="694"/>
      <c r="UL59" s="694"/>
      <c r="UM59" s="694"/>
      <c r="UN59" s="694"/>
      <c r="UO59" s="694"/>
      <c r="UP59" s="694"/>
      <c r="UQ59" s="694"/>
      <c r="UR59" s="694"/>
      <c r="US59" s="694"/>
      <c r="UT59" s="694"/>
      <c r="UU59" s="694"/>
      <c r="UV59" s="694"/>
      <c r="UW59" s="694"/>
      <c r="UX59" s="694"/>
      <c r="UY59" s="694"/>
      <c r="UZ59" s="694"/>
      <c r="VA59" s="694"/>
      <c r="VB59" s="694"/>
      <c r="VC59" s="694"/>
      <c r="VD59" s="694"/>
      <c r="VE59" s="694"/>
      <c r="VF59" s="694"/>
      <c r="VG59" s="694"/>
      <c r="VH59" s="694"/>
      <c r="VI59" s="694"/>
      <c r="VJ59" s="694"/>
      <c r="VK59" s="694"/>
      <c r="VL59" s="694"/>
      <c r="VM59" s="694"/>
      <c r="VN59" s="694"/>
      <c r="VO59" s="694"/>
      <c r="VP59" s="694"/>
      <c r="VQ59" s="694"/>
      <c r="VR59" s="694"/>
      <c r="VS59" s="694"/>
      <c r="VT59" s="694"/>
      <c r="VU59" s="694"/>
      <c r="VV59" s="694"/>
      <c r="VW59" s="694"/>
      <c r="VX59" s="694"/>
      <c r="VY59" s="694"/>
      <c r="VZ59" s="694"/>
      <c r="WA59" s="694"/>
      <c r="WB59" s="694"/>
      <c r="WC59" s="694"/>
      <c r="WD59" s="694"/>
      <c r="WE59" s="694"/>
      <c r="WF59" s="694"/>
      <c r="WG59" s="694"/>
      <c r="WH59" s="694"/>
      <c r="WI59" s="694"/>
      <c r="WJ59" s="694"/>
      <c r="WK59" s="694"/>
      <c r="WL59" s="694"/>
      <c r="WM59" s="694"/>
      <c r="WN59" s="694"/>
      <c r="WO59" s="694"/>
      <c r="WP59" s="694"/>
      <c r="WQ59" s="694"/>
      <c r="WR59" s="694"/>
      <c r="WS59" s="694"/>
      <c r="WT59" s="694"/>
      <c r="WU59" s="694"/>
      <c r="WV59" s="694"/>
      <c r="WW59" s="694"/>
      <c r="WX59" s="694"/>
      <c r="WY59" s="694"/>
      <c r="WZ59" s="694"/>
      <c r="XA59" s="694"/>
      <c r="XB59" s="694"/>
      <c r="XC59" s="694"/>
      <c r="XD59" s="694"/>
      <c r="XE59" s="694"/>
      <c r="XF59" s="694"/>
      <c r="XG59" s="694"/>
      <c r="XH59" s="694"/>
      <c r="XI59" s="694"/>
      <c r="XJ59" s="694"/>
      <c r="XK59" s="694"/>
      <c r="XL59" s="694"/>
      <c r="XM59" s="694"/>
      <c r="XN59" s="694"/>
      <c r="XO59" s="694"/>
      <c r="XP59" s="694"/>
      <c r="XQ59" s="694"/>
      <c r="XR59" s="694"/>
      <c r="XS59" s="694"/>
      <c r="XT59" s="694"/>
      <c r="XU59" s="694"/>
      <c r="XV59" s="694"/>
      <c r="XW59" s="694"/>
      <c r="XX59" s="694"/>
      <c r="XY59" s="694"/>
      <c r="XZ59" s="694"/>
      <c r="YA59" s="694"/>
      <c r="YB59" s="694"/>
      <c r="YC59" s="694"/>
      <c r="YD59" s="694"/>
      <c r="YE59" s="694"/>
      <c r="YF59" s="694"/>
      <c r="YG59" s="694"/>
      <c r="YH59" s="694"/>
      <c r="YI59" s="694"/>
      <c r="YJ59" s="694"/>
      <c r="YK59" s="694"/>
      <c r="YL59" s="694"/>
      <c r="YM59" s="694"/>
      <c r="YN59" s="694"/>
      <c r="YO59" s="694"/>
      <c r="YP59" s="694"/>
      <c r="YQ59" s="694"/>
      <c r="YR59" s="694"/>
      <c r="YS59" s="694"/>
      <c r="YT59" s="694"/>
      <c r="YU59" s="694"/>
      <c r="YV59" s="694"/>
      <c r="YW59" s="694"/>
      <c r="YX59" s="694"/>
      <c r="YY59" s="694"/>
      <c r="YZ59" s="694"/>
      <c r="ZA59" s="694"/>
      <c r="ZB59" s="694"/>
      <c r="ZC59" s="694"/>
      <c r="ZD59" s="694"/>
      <c r="ZE59" s="694"/>
      <c r="ZF59" s="694"/>
      <c r="ZG59" s="694"/>
      <c r="ZH59" s="694"/>
      <c r="ZI59" s="694"/>
      <c r="ZJ59" s="694"/>
      <c r="ZK59" s="694"/>
      <c r="ZL59" s="694"/>
      <c r="ZM59" s="694"/>
      <c r="ZN59" s="694"/>
      <c r="ZO59" s="694"/>
      <c r="ZP59" s="694"/>
      <c r="ZQ59" s="694"/>
      <c r="ZR59" s="694"/>
      <c r="ZS59" s="694"/>
      <c r="ZT59" s="694"/>
      <c r="ZU59" s="694"/>
      <c r="ZV59" s="694"/>
      <c r="ZW59" s="694"/>
      <c r="ZX59" s="694"/>
      <c r="ZY59" s="694"/>
      <c r="ZZ59" s="694"/>
      <c r="AAA59" s="694"/>
      <c r="AAB59" s="694"/>
      <c r="AAC59" s="694"/>
      <c r="AAD59" s="694"/>
      <c r="AAE59" s="694"/>
      <c r="AAF59" s="694"/>
      <c r="AAG59" s="694"/>
      <c r="AAH59" s="694"/>
      <c r="AAI59" s="694"/>
      <c r="AAJ59" s="694"/>
      <c r="AAK59" s="694"/>
      <c r="AAL59" s="694"/>
      <c r="AAM59" s="694"/>
      <c r="AAN59" s="694"/>
      <c r="AAO59" s="694"/>
      <c r="AAP59" s="694"/>
      <c r="AAQ59" s="694"/>
      <c r="AAR59" s="694"/>
      <c r="AAS59" s="694"/>
      <c r="AAT59" s="694"/>
      <c r="AAU59" s="694"/>
      <c r="AAV59" s="694"/>
      <c r="AAW59" s="694"/>
      <c r="AAX59" s="694"/>
      <c r="AAY59" s="694"/>
      <c r="AAZ59" s="694"/>
      <c r="ABA59" s="694"/>
      <c r="ABB59" s="694"/>
      <c r="ABC59" s="694"/>
      <c r="ABD59" s="694"/>
      <c r="ABE59" s="694"/>
      <c r="ABF59" s="694"/>
      <c r="ABG59" s="694"/>
      <c r="ABH59" s="694"/>
      <c r="ABI59" s="694"/>
      <c r="ABJ59" s="694"/>
      <c r="ABK59" s="694"/>
      <c r="ABL59" s="694"/>
      <c r="ABM59" s="694"/>
      <c r="ABN59" s="694"/>
      <c r="ABO59" s="694"/>
      <c r="ABP59" s="694"/>
      <c r="ABQ59" s="694"/>
      <c r="ABR59" s="694"/>
      <c r="ABS59" s="694"/>
      <c r="ABT59" s="694"/>
      <c r="ABU59" s="694"/>
      <c r="ABV59" s="694"/>
      <c r="ABW59" s="694"/>
      <c r="ABX59" s="694"/>
      <c r="ABY59" s="694"/>
      <c r="ABZ59" s="694"/>
      <c r="ACA59" s="694"/>
      <c r="ACB59" s="694"/>
      <c r="ACC59" s="694"/>
      <c r="ACD59" s="694"/>
      <c r="ACE59" s="694"/>
      <c r="ACF59" s="694"/>
      <c r="ACG59" s="694"/>
      <c r="ACH59" s="694"/>
      <c r="ACI59" s="694"/>
      <c r="ACJ59" s="694"/>
      <c r="ACK59" s="694"/>
      <c r="ACL59" s="694"/>
      <c r="ACM59" s="694"/>
      <c r="ACN59" s="694"/>
      <c r="ACO59" s="694"/>
      <c r="ACP59" s="694"/>
      <c r="ACQ59" s="694"/>
      <c r="ACR59" s="694"/>
      <c r="ACS59" s="694"/>
      <c r="ACT59" s="694"/>
      <c r="ACU59" s="694"/>
      <c r="ACV59" s="694"/>
      <c r="ACW59" s="694"/>
      <c r="ACX59" s="694"/>
      <c r="ACY59" s="694"/>
      <c r="ACZ59" s="694"/>
      <c r="ADA59" s="694"/>
      <c r="ADB59" s="694"/>
      <c r="ADC59" s="694"/>
      <c r="ADD59" s="694"/>
      <c r="ADE59" s="694"/>
      <c r="ADF59" s="694"/>
      <c r="ADG59" s="694"/>
      <c r="ADH59" s="694"/>
      <c r="ADI59" s="694"/>
      <c r="ADJ59" s="694"/>
      <c r="ADK59" s="694"/>
      <c r="ADL59" s="694"/>
      <c r="ADM59" s="694"/>
      <c r="ADN59" s="694"/>
      <c r="ADO59" s="694"/>
      <c r="ADP59" s="694"/>
      <c r="ADQ59" s="694"/>
      <c r="ADR59" s="694"/>
      <c r="ADS59" s="694"/>
      <c r="ADT59" s="694"/>
      <c r="ADU59" s="694"/>
      <c r="ADV59" s="694"/>
      <c r="ADW59" s="694"/>
      <c r="ADX59" s="694"/>
      <c r="ADY59" s="694"/>
      <c r="ADZ59" s="694"/>
      <c r="AEA59" s="694"/>
      <c r="AEB59" s="694"/>
      <c r="AEC59" s="694"/>
      <c r="AED59" s="694"/>
      <c r="AEE59" s="694"/>
      <c r="AEF59" s="694"/>
      <c r="AEG59" s="694"/>
      <c r="AEH59" s="694"/>
      <c r="AEI59" s="694"/>
      <c r="AEJ59" s="694"/>
      <c r="AEK59" s="694"/>
      <c r="AEL59" s="694"/>
      <c r="AEM59" s="694"/>
      <c r="AEN59" s="694"/>
      <c r="AEO59" s="694"/>
      <c r="AEP59" s="694"/>
      <c r="AEQ59" s="694"/>
      <c r="AER59" s="694"/>
      <c r="AES59" s="694"/>
      <c r="AET59" s="694"/>
      <c r="AEU59" s="694"/>
      <c r="AEV59" s="694"/>
      <c r="AEW59" s="694"/>
      <c r="AEX59" s="694"/>
      <c r="AEY59" s="694"/>
      <c r="AEZ59" s="694"/>
      <c r="AFA59" s="694"/>
      <c r="AFB59" s="694"/>
      <c r="AFC59" s="694"/>
      <c r="AFD59" s="694"/>
      <c r="AFE59" s="694"/>
      <c r="AFF59" s="694"/>
      <c r="AFG59" s="694"/>
      <c r="AFH59" s="694"/>
      <c r="AFI59" s="694"/>
      <c r="AFJ59" s="694"/>
      <c r="AFK59" s="694"/>
      <c r="AFL59" s="694"/>
      <c r="AFM59" s="694"/>
      <c r="AFN59" s="694"/>
      <c r="AFO59" s="694"/>
      <c r="AFP59" s="694"/>
      <c r="AFQ59" s="694"/>
      <c r="AFR59" s="694"/>
      <c r="AFS59" s="694"/>
      <c r="AFT59" s="694"/>
      <c r="AFU59" s="694"/>
      <c r="AFV59" s="694"/>
      <c r="AFW59" s="694"/>
      <c r="AFX59" s="694"/>
      <c r="AFY59" s="694"/>
      <c r="AFZ59" s="694"/>
      <c r="AGA59" s="694"/>
      <c r="AGB59" s="694"/>
      <c r="AGC59" s="694"/>
      <c r="AGD59" s="694"/>
      <c r="AGE59" s="694"/>
      <c r="AGF59" s="694"/>
      <c r="AGG59" s="694"/>
      <c r="AGH59" s="694"/>
      <c r="AGI59" s="694"/>
      <c r="AGJ59" s="694"/>
      <c r="AGK59" s="694"/>
      <c r="AGL59" s="694"/>
      <c r="AGM59" s="694"/>
      <c r="AGN59" s="694"/>
      <c r="AGO59" s="694"/>
      <c r="AGP59" s="694"/>
      <c r="AGQ59" s="694"/>
      <c r="AGR59" s="694"/>
      <c r="AGS59" s="694"/>
      <c r="AGT59" s="694"/>
      <c r="AGU59" s="694"/>
      <c r="AGV59" s="694"/>
      <c r="AGW59" s="694"/>
      <c r="AGX59" s="694"/>
      <c r="AGY59" s="694"/>
      <c r="AGZ59" s="694"/>
      <c r="AHA59" s="694"/>
      <c r="AHB59" s="694"/>
      <c r="AHC59" s="694"/>
      <c r="AHD59" s="694"/>
      <c r="AHE59" s="694"/>
      <c r="AHF59" s="694"/>
      <c r="AHG59" s="694"/>
      <c r="AHH59" s="694"/>
      <c r="AHI59" s="694"/>
      <c r="AHJ59" s="694"/>
      <c r="AHK59" s="694"/>
      <c r="AHL59" s="694"/>
      <c r="AHM59" s="694"/>
      <c r="AHN59" s="694"/>
      <c r="AHO59" s="694"/>
      <c r="AHP59" s="694"/>
      <c r="AHQ59" s="694"/>
      <c r="AHR59" s="694"/>
      <c r="AHS59" s="694"/>
      <c r="AHT59" s="694"/>
      <c r="AHU59" s="694"/>
      <c r="AHV59" s="694"/>
      <c r="AHW59" s="694"/>
      <c r="AHX59" s="694"/>
      <c r="AHY59" s="694"/>
      <c r="AHZ59" s="694"/>
      <c r="AIA59" s="694"/>
      <c r="AIB59" s="694"/>
      <c r="AIC59" s="694"/>
      <c r="AID59" s="694"/>
      <c r="AIE59" s="694"/>
      <c r="AIF59" s="694"/>
      <c r="AIG59" s="694"/>
      <c r="AIH59" s="694"/>
      <c r="AII59" s="694"/>
      <c r="AIJ59" s="694"/>
      <c r="AIK59" s="694"/>
      <c r="AIL59" s="694"/>
      <c r="AIM59" s="694"/>
      <c r="AIN59" s="694"/>
      <c r="AIO59" s="694"/>
      <c r="AIP59" s="694"/>
      <c r="AIQ59" s="694"/>
      <c r="AIR59" s="694"/>
      <c r="AIS59" s="694"/>
      <c r="AIT59" s="694"/>
      <c r="AIU59" s="694"/>
      <c r="AIV59" s="694"/>
      <c r="AIW59" s="694"/>
      <c r="AIX59" s="694"/>
      <c r="AIY59" s="694"/>
      <c r="AIZ59" s="694"/>
      <c r="AJA59" s="694"/>
      <c r="AJB59" s="694"/>
      <c r="AJC59" s="694"/>
      <c r="AJD59" s="694"/>
      <c r="AJE59" s="694"/>
      <c r="AJF59" s="694"/>
      <c r="AJG59" s="694"/>
      <c r="AJH59" s="694"/>
      <c r="AJI59" s="694"/>
      <c r="AJJ59" s="694"/>
      <c r="AJK59" s="694"/>
      <c r="AJL59" s="694"/>
      <c r="AJM59" s="694"/>
      <c r="AJN59" s="694"/>
      <c r="AJO59" s="694"/>
      <c r="AJP59" s="694"/>
      <c r="AJQ59" s="694"/>
      <c r="AJR59" s="694"/>
      <c r="AJS59" s="694"/>
      <c r="AJT59" s="694"/>
      <c r="AJU59" s="694"/>
      <c r="AJV59" s="694"/>
      <c r="AJW59" s="694"/>
      <c r="AJX59" s="694"/>
      <c r="AJY59" s="694"/>
      <c r="AJZ59" s="694"/>
      <c r="AKA59" s="694"/>
      <c r="AKB59" s="694"/>
      <c r="AKC59" s="694"/>
      <c r="AKD59" s="694"/>
      <c r="AKE59" s="694"/>
      <c r="AKF59" s="694"/>
      <c r="AKG59" s="694"/>
      <c r="AKH59" s="694"/>
      <c r="AKI59" s="694"/>
      <c r="AKJ59" s="694"/>
    </row>
    <row r="60" spans="9:972">
      <c r="GV60" s="694"/>
      <c r="GW60" s="694"/>
      <c r="GX60" s="694"/>
      <c r="GY60" s="694"/>
      <c r="GZ60" s="694"/>
      <c r="HA60" s="694"/>
      <c r="HB60" s="694"/>
      <c r="HC60" s="694"/>
      <c r="HD60" s="694"/>
      <c r="HE60" s="694"/>
      <c r="HF60" s="694"/>
      <c r="HG60" s="694"/>
      <c r="HH60" s="694"/>
      <c r="HI60" s="694"/>
      <c r="HJ60" s="694"/>
      <c r="HK60" s="694"/>
      <c r="HL60" s="694"/>
      <c r="HM60" s="694"/>
      <c r="HN60" s="694"/>
      <c r="HO60" s="694"/>
      <c r="HP60" s="694"/>
      <c r="HQ60" s="694"/>
      <c r="HR60" s="694"/>
      <c r="HS60" s="694"/>
      <c r="HT60" s="694"/>
      <c r="HU60" s="694"/>
      <c r="HV60" s="694"/>
      <c r="HW60" s="694"/>
      <c r="HX60" s="694"/>
      <c r="HY60" s="694"/>
      <c r="HZ60" s="694"/>
      <c r="IA60" s="694"/>
      <c r="IB60" s="694"/>
      <c r="IC60" s="694"/>
      <c r="ID60" s="694"/>
      <c r="IE60" s="694"/>
      <c r="IF60" s="694"/>
      <c r="IG60" s="694"/>
      <c r="IH60" s="694"/>
      <c r="II60" s="694"/>
      <c r="IJ60" s="694"/>
      <c r="IK60" s="694"/>
      <c r="IL60" s="694"/>
      <c r="IM60" s="694"/>
      <c r="IN60" s="694"/>
      <c r="IO60" s="694"/>
      <c r="IP60" s="694"/>
      <c r="IQ60" s="694"/>
      <c r="IR60" s="694"/>
      <c r="IS60" s="694"/>
      <c r="IT60" s="694"/>
      <c r="IU60" s="694"/>
      <c r="IV60" s="694"/>
      <c r="IW60" s="694"/>
      <c r="IX60" s="694"/>
      <c r="IY60" s="694"/>
      <c r="IZ60" s="694"/>
      <c r="JA60" s="694"/>
      <c r="JB60" s="694"/>
      <c r="JC60" s="694"/>
      <c r="JD60" s="694"/>
      <c r="JE60" s="694"/>
      <c r="JF60" s="694"/>
      <c r="JG60" s="694"/>
      <c r="JH60" s="694"/>
      <c r="JI60" s="694"/>
      <c r="JJ60" s="694"/>
      <c r="JK60" s="694"/>
      <c r="JL60" s="694"/>
      <c r="JM60" s="694"/>
      <c r="JN60" s="694"/>
      <c r="JO60" s="694"/>
      <c r="JP60" s="694"/>
      <c r="JQ60" s="694"/>
      <c r="JR60" s="694"/>
      <c r="JS60" s="694"/>
      <c r="JT60" s="694"/>
      <c r="JU60" s="694"/>
      <c r="JV60" s="694"/>
      <c r="JW60" s="694"/>
      <c r="JX60" s="694"/>
      <c r="JY60" s="694"/>
      <c r="JZ60" s="694"/>
      <c r="KA60" s="694"/>
      <c r="KB60" s="694"/>
      <c r="KC60" s="694"/>
      <c r="KD60" s="694"/>
      <c r="KE60" s="694"/>
      <c r="KF60" s="694"/>
      <c r="KG60" s="694"/>
      <c r="KH60" s="694"/>
      <c r="KI60" s="694"/>
      <c r="KJ60" s="694"/>
      <c r="KK60" s="694"/>
      <c r="KL60" s="694"/>
      <c r="KM60" s="694"/>
      <c r="KN60" s="694"/>
      <c r="KO60" s="694"/>
      <c r="KP60" s="694"/>
      <c r="KQ60" s="694"/>
      <c r="KR60" s="694"/>
      <c r="KS60" s="694"/>
      <c r="KT60" s="694"/>
      <c r="KU60" s="694"/>
      <c r="KV60" s="694"/>
      <c r="KW60" s="694"/>
      <c r="KX60" s="694"/>
      <c r="KY60" s="694"/>
      <c r="KZ60" s="694"/>
      <c r="LA60" s="694"/>
      <c r="LB60" s="694"/>
      <c r="LC60" s="694"/>
      <c r="LD60" s="694"/>
      <c r="LE60" s="694"/>
      <c r="LF60" s="694"/>
      <c r="LG60" s="694"/>
      <c r="LH60" s="694"/>
      <c r="LI60" s="694"/>
      <c r="LJ60" s="694"/>
      <c r="LK60" s="694"/>
      <c r="LL60" s="694"/>
      <c r="LM60" s="694"/>
      <c r="LN60" s="694"/>
      <c r="LO60" s="694"/>
      <c r="LP60" s="694"/>
      <c r="LQ60" s="694"/>
      <c r="LR60" s="694"/>
      <c r="LS60" s="694"/>
      <c r="LT60" s="694"/>
      <c r="LU60" s="694"/>
      <c r="LV60" s="694"/>
      <c r="LW60" s="694"/>
      <c r="LX60" s="694"/>
      <c r="LY60" s="694"/>
      <c r="LZ60" s="694"/>
      <c r="MA60" s="694"/>
      <c r="MB60" s="694"/>
      <c r="MC60" s="694"/>
      <c r="MD60" s="694"/>
      <c r="ME60" s="694"/>
      <c r="MF60" s="694"/>
      <c r="MG60" s="694"/>
      <c r="MH60" s="694"/>
      <c r="MI60" s="694"/>
      <c r="MJ60" s="694"/>
      <c r="MK60" s="694"/>
      <c r="ML60" s="694"/>
      <c r="MM60" s="694"/>
      <c r="MN60" s="694"/>
      <c r="MO60" s="694"/>
      <c r="MP60" s="694"/>
      <c r="MQ60" s="694"/>
      <c r="MR60" s="694"/>
      <c r="MS60" s="694"/>
      <c r="MT60" s="694"/>
      <c r="MU60" s="694"/>
      <c r="MV60" s="694"/>
      <c r="MW60" s="694"/>
      <c r="MX60" s="694"/>
      <c r="MY60" s="694"/>
      <c r="MZ60" s="694"/>
      <c r="NA60" s="694"/>
      <c r="NB60" s="694"/>
      <c r="NC60" s="694"/>
      <c r="ND60" s="694"/>
      <c r="NE60" s="694"/>
      <c r="NF60" s="694"/>
      <c r="NG60" s="694"/>
      <c r="NH60" s="694"/>
      <c r="NI60" s="694"/>
      <c r="NJ60" s="694"/>
      <c r="NK60" s="694"/>
      <c r="NL60" s="694"/>
      <c r="NM60" s="694"/>
      <c r="NN60" s="694"/>
      <c r="NO60" s="694"/>
      <c r="NP60" s="694"/>
      <c r="NQ60" s="694"/>
      <c r="NR60" s="694"/>
      <c r="NS60" s="694"/>
      <c r="NT60" s="694"/>
      <c r="NU60" s="694"/>
      <c r="NV60" s="694"/>
      <c r="NW60" s="694"/>
      <c r="NX60" s="694"/>
      <c r="NY60" s="694"/>
      <c r="NZ60" s="694"/>
      <c r="OA60" s="694"/>
      <c r="OB60" s="694"/>
      <c r="OC60" s="694"/>
      <c r="OD60" s="694"/>
      <c r="OE60" s="694"/>
      <c r="OF60" s="694"/>
      <c r="OG60" s="694"/>
      <c r="OH60" s="694"/>
      <c r="OI60" s="694"/>
      <c r="OJ60" s="694"/>
      <c r="OK60" s="694"/>
      <c r="OL60" s="694"/>
      <c r="OM60" s="694"/>
      <c r="ON60" s="694"/>
      <c r="OO60" s="694"/>
      <c r="OP60" s="694"/>
      <c r="OQ60" s="694"/>
      <c r="OR60" s="694"/>
      <c r="OS60" s="694"/>
      <c r="OT60" s="694"/>
      <c r="OU60" s="694"/>
      <c r="OV60" s="694"/>
      <c r="OW60" s="694"/>
      <c r="OX60" s="694"/>
      <c r="OY60" s="694"/>
      <c r="OZ60" s="694"/>
      <c r="PA60" s="694"/>
      <c r="PB60" s="694"/>
      <c r="PC60" s="694"/>
      <c r="PD60" s="694"/>
      <c r="PE60" s="694"/>
      <c r="PF60" s="694"/>
      <c r="PG60" s="694"/>
      <c r="PH60" s="694"/>
      <c r="PI60" s="694"/>
      <c r="PJ60" s="694"/>
      <c r="PK60" s="694"/>
      <c r="PL60" s="694"/>
      <c r="PM60" s="694"/>
      <c r="PN60" s="694"/>
      <c r="PO60" s="694"/>
      <c r="PP60" s="694"/>
      <c r="PQ60" s="694"/>
      <c r="PR60" s="694"/>
      <c r="PS60" s="694"/>
      <c r="PT60" s="694"/>
      <c r="PU60" s="694"/>
      <c r="PV60" s="694"/>
      <c r="PW60" s="694"/>
      <c r="PX60" s="694"/>
      <c r="PY60" s="694"/>
      <c r="PZ60" s="694"/>
      <c r="QA60" s="694"/>
      <c r="QB60" s="694"/>
      <c r="QC60" s="694"/>
      <c r="QD60" s="694"/>
      <c r="QE60" s="694"/>
      <c r="QF60" s="694"/>
      <c r="QG60" s="694"/>
      <c r="QH60" s="694"/>
      <c r="QI60" s="694"/>
      <c r="QJ60" s="694"/>
      <c r="QK60" s="694"/>
      <c r="QL60" s="694"/>
      <c r="QM60" s="694"/>
      <c r="QN60" s="694"/>
      <c r="QO60" s="694"/>
      <c r="QP60" s="694"/>
      <c r="QQ60" s="694"/>
      <c r="QR60" s="694"/>
      <c r="QS60" s="694"/>
      <c r="QT60" s="694"/>
      <c r="QU60" s="694"/>
      <c r="QV60" s="694"/>
      <c r="QW60" s="694"/>
      <c r="QX60" s="694"/>
      <c r="QY60" s="694"/>
      <c r="QZ60" s="694"/>
      <c r="RA60" s="694"/>
      <c r="RB60" s="694"/>
      <c r="RC60" s="694"/>
      <c r="RD60" s="694"/>
      <c r="RE60" s="694"/>
      <c r="RF60" s="694"/>
      <c r="RG60" s="694"/>
      <c r="RH60" s="694"/>
      <c r="RI60" s="694"/>
      <c r="RJ60" s="694"/>
      <c r="RK60" s="694"/>
      <c r="RL60" s="694"/>
      <c r="RM60" s="694"/>
      <c r="RN60" s="694"/>
      <c r="RO60" s="694"/>
      <c r="RP60" s="694"/>
      <c r="RQ60" s="694"/>
      <c r="RR60" s="694"/>
      <c r="RS60" s="694"/>
      <c r="RT60" s="694"/>
      <c r="RU60" s="694"/>
      <c r="RV60" s="694"/>
      <c r="RW60" s="694"/>
      <c r="RX60" s="694"/>
      <c r="RY60" s="694"/>
      <c r="RZ60" s="694"/>
      <c r="SA60" s="694"/>
      <c r="SB60" s="694"/>
      <c r="SC60" s="694"/>
      <c r="SD60" s="694"/>
      <c r="SE60" s="694"/>
      <c r="SF60" s="694"/>
      <c r="SG60" s="694"/>
      <c r="SH60" s="694"/>
      <c r="SI60" s="694"/>
      <c r="SJ60" s="694"/>
      <c r="SK60" s="694"/>
      <c r="SL60" s="694"/>
      <c r="SM60" s="694"/>
      <c r="SN60" s="694"/>
      <c r="SO60" s="694"/>
      <c r="SP60" s="694"/>
      <c r="SQ60" s="694"/>
      <c r="SR60" s="694"/>
      <c r="SS60" s="694"/>
      <c r="ST60" s="694"/>
      <c r="SU60" s="694"/>
      <c r="SV60" s="694"/>
      <c r="SW60" s="694"/>
      <c r="SX60" s="694"/>
      <c r="SY60" s="694"/>
      <c r="SZ60" s="694"/>
      <c r="TA60" s="694"/>
      <c r="TB60" s="694"/>
      <c r="TC60" s="694"/>
      <c r="TD60" s="694"/>
      <c r="TE60" s="694"/>
      <c r="TF60" s="694"/>
      <c r="TG60" s="694"/>
      <c r="TH60" s="694"/>
      <c r="TI60" s="694"/>
      <c r="TJ60" s="694"/>
      <c r="TK60" s="694"/>
      <c r="TL60" s="694"/>
      <c r="TM60" s="694"/>
      <c r="TN60" s="694"/>
      <c r="TO60" s="694"/>
      <c r="TP60" s="694"/>
      <c r="TQ60" s="694"/>
      <c r="TR60" s="694"/>
      <c r="TS60" s="694"/>
      <c r="TT60" s="694"/>
      <c r="TU60" s="694"/>
      <c r="TV60" s="694"/>
      <c r="TW60" s="694"/>
      <c r="TX60" s="694"/>
      <c r="TY60" s="694"/>
      <c r="TZ60" s="694"/>
      <c r="UA60" s="694"/>
      <c r="UB60" s="694"/>
      <c r="UC60" s="694"/>
      <c r="UD60" s="694"/>
      <c r="UE60" s="694"/>
      <c r="UF60" s="694"/>
      <c r="UG60" s="694"/>
      <c r="UH60" s="694"/>
      <c r="UI60" s="694"/>
      <c r="UJ60" s="694"/>
      <c r="UK60" s="694"/>
      <c r="UL60" s="694"/>
      <c r="UM60" s="694"/>
      <c r="UN60" s="694"/>
      <c r="UO60" s="694"/>
      <c r="UP60" s="694"/>
      <c r="UQ60" s="694"/>
      <c r="UR60" s="694"/>
      <c r="US60" s="694"/>
      <c r="UT60" s="694"/>
      <c r="UU60" s="694"/>
      <c r="UV60" s="694"/>
      <c r="UW60" s="694"/>
      <c r="UX60" s="694"/>
      <c r="UY60" s="694"/>
      <c r="UZ60" s="694"/>
      <c r="VA60" s="694"/>
      <c r="VB60" s="694"/>
      <c r="VC60" s="694"/>
      <c r="VD60" s="694"/>
      <c r="VE60" s="694"/>
      <c r="VF60" s="694"/>
      <c r="VG60" s="694"/>
      <c r="VH60" s="694"/>
      <c r="VI60" s="694"/>
      <c r="VJ60" s="694"/>
      <c r="VK60" s="694"/>
      <c r="VL60" s="694"/>
      <c r="VM60" s="694"/>
      <c r="VN60" s="694"/>
      <c r="VO60" s="694"/>
      <c r="VP60" s="694"/>
      <c r="VQ60" s="694"/>
      <c r="VR60" s="694"/>
      <c r="VS60" s="694"/>
      <c r="VT60" s="694"/>
      <c r="VU60" s="694"/>
      <c r="VV60" s="694"/>
      <c r="VW60" s="694"/>
      <c r="VX60" s="694"/>
      <c r="VY60" s="694"/>
      <c r="VZ60" s="694"/>
      <c r="WA60" s="694"/>
      <c r="WB60" s="694"/>
      <c r="WC60" s="694"/>
      <c r="WD60" s="694"/>
      <c r="WE60" s="694"/>
      <c r="WF60" s="694"/>
      <c r="WG60" s="694"/>
      <c r="WH60" s="694"/>
      <c r="WI60" s="694"/>
      <c r="WJ60" s="694"/>
      <c r="WK60" s="694"/>
      <c r="WL60" s="694"/>
      <c r="WM60" s="694"/>
      <c r="WN60" s="694"/>
      <c r="WO60" s="694"/>
      <c r="WP60" s="694"/>
      <c r="WQ60" s="694"/>
      <c r="WR60" s="694"/>
      <c r="WS60" s="694"/>
      <c r="WT60" s="694"/>
      <c r="WU60" s="694"/>
      <c r="WV60" s="694"/>
      <c r="WW60" s="694"/>
      <c r="WX60" s="694"/>
      <c r="WY60" s="694"/>
      <c r="WZ60" s="694"/>
      <c r="XA60" s="694"/>
      <c r="XB60" s="694"/>
      <c r="XC60" s="694"/>
      <c r="XD60" s="694"/>
      <c r="XE60" s="694"/>
      <c r="XF60" s="694"/>
      <c r="XG60" s="694"/>
      <c r="XH60" s="694"/>
      <c r="XI60" s="694"/>
      <c r="XJ60" s="694"/>
      <c r="XK60" s="694"/>
      <c r="XL60" s="694"/>
      <c r="XM60" s="694"/>
      <c r="XN60" s="694"/>
      <c r="XO60" s="694"/>
      <c r="XP60" s="694"/>
      <c r="XQ60" s="694"/>
      <c r="XR60" s="694"/>
      <c r="XS60" s="694"/>
      <c r="XT60" s="694"/>
      <c r="XU60" s="694"/>
      <c r="XV60" s="694"/>
      <c r="XW60" s="694"/>
      <c r="XX60" s="694"/>
      <c r="XY60" s="694"/>
      <c r="XZ60" s="694"/>
      <c r="YA60" s="694"/>
      <c r="YB60" s="694"/>
      <c r="YC60" s="694"/>
      <c r="YD60" s="694"/>
      <c r="YE60" s="694"/>
      <c r="YF60" s="694"/>
      <c r="YG60" s="694"/>
      <c r="YH60" s="694"/>
      <c r="YI60" s="694"/>
      <c r="YJ60" s="694"/>
      <c r="YK60" s="694"/>
      <c r="YL60" s="694"/>
      <c r="YM60" s="694"/>
      <c r="YN60" s="694"/>
      <c r="YO60" s="694"/>
      <c r="YP60" s="694"/>
      <c r="YQ60" s="694"/>
      <c r="YR60" s="694"/>
      <c r="YS60" s="694"/>
      <c r="YT60" s="694"/>
      <c r="YU60" s="694"/>
      <c r="YV60" s="694"/>
      <c r="YW60" s="694"/>
      <c r="YX60" s="694"/>
      <c r="YY60" s="694"/>
      <c r="YZ60" s="694"/>
      <c r="ZA60" s="694"/>
      <c r="ZB60" s="694"/>
      <c r="ZC60" s="694"/>
      <c r="ZD60" s="694"/>
      <c r="ZE60" s="694"/>
      <c r="ZF60" s="694"/>
      <c r="ZG60" s="694"/>
      <c r="ZH60" s="694"/>
      <c r="ZI60" s="694"/>
      <c r="ZJ60" s="694"/>
      <c r="ZK60" s="694"/>
      <c r="ZL60" s="694"/>
      <c r="ZM60" s="694"/>
      <c r="ZN60" s="694"/>
      <c r="ZO60" s="694"/>
      <c r="ZP60" s="694"/>
      <c r="ZQ60" s="694"/>
      <c r="ZR60" s="694"/>
      <c r="ZS60" s="694"/>
      <c r="ZT60" s="694"/>
      <c r="ZU60" s="694"/>
      <c r="ZV60" s="694"/>
      <c r="ZW60" s="694"/>
      <c r="ZX60" s="694"/>
      <c r="ZY60" s="694"/>
      <c r="ZZ60" s="694"/>
      <c r="AAA60" s="694"/>
      <c r="AAB60" s="694"/>
      <c r="AAC60" s="694"/>
      <c r="AAD60" s="694"/>
      <c r="AAE60" s="694"/>
      <c r="AAF60" s="694"/>
      <c r="AAG60" s="694"/>
      <c r="AAH60" s="694"/>
      <c r="AAI60" s="694"/>
      <c r="AAJ60" s="694"/>
      <c r="AAK60" s="694"/>
      <c r="AAL60" s="694"/>
      <c r="AAM60" s="694"/>
      <c r="AAN60" s="694"/>
      <c r="AAO60" s="694"/>
      <c r="AAP60" s="694"/>
      <c r="AAQ60" s="694"/>
      <c r="AAR60" s="694"/>
      <c r="AAS60" s="694"/>
      <c r="AAT60" s="694"/>
      <c r="AAU60" s="694"/>
      <c r="AAV60" s="694"/>
      <c r="AAW60" s="694"/>
      <c r="AAX60" s="694"/>
      <c r="AAY60" s="694"/>
      <c r="AAZ60" s="694"/>
      <c r="ABA60" s="694"/>
      <c r="ABB60" s="694"/>
      <c r="ABC60" s="694"/>
      <c r="ABD60" s="694"/>
      <c r="ABE60" s="694"/>
      <c r="ABF60" s="694"/>
      <c r="ABG60" s="694"/>
      <c r="ABH60" s="694"/>
      <c r="ABI60" s="694"/>
      <c r="ABJ60" s="694"/>
      <c r="ABK60" s="694"/>
      <c r="ABL60" s="694"/>
      <c r="ABM60" s="694"/>
      <c r="ABN60" s="694"/>
      <c r="ABO60" s="694"/>
      <c r="ABP60" s="694"/>
      <c r="ABQ60" s="694"/>
      <c r="ABR60" s="694"/>
      <c r="ABS60" s="694"/>
      <c r="ABT60" s="694"/>
      <c r="ABU60" s="694"/>
      <c r="ABV60" s="694"/>
      <c r="ABW60" s="694"/>
      <c r="ABX60" s="694"/>
      <c r="ABY60" s="694"/>
      <c r="ABZ60" s="694"/>
      <c r="ACA60" s="694"/>
      <c r="ACB60" s="694"/>
      <c r="ACC60" s="694"/>
      <c r="ACD60" s="694"/>
      <c r="ACE60" s="694"/>
      <c r="ACF60" s="694"/>
      <c r="ACG60" s="694"/>
      <c r="ACH60" s="694"/>
      <c r="ACI60" s="694"/>
      <c r="ACJ60" s="694"/>
      <c r="ACK60" s="694"/>
      <c r="ACL60" s="694"/>
      <c r="ACM60" s="694"/>
      <c r="ACN60" s="694"/>
      <c r="ACO60" s="694"/>
      <c r="ACP60" s="694"/>
      <c r="ACQ60" s="694"/>
      <c r="ACR60" s="694"/>
      <c r="ACS60" s="694"/>
      <c r="ACT60" s="694"/>
      <c r="ACU60" s="694"/>
      <c r="ACV60" s="694"/>
      <c r="ACW60" s="694"/>
      <c r="ACX60" s="694"/>
      <c r="ACY60" s="694"/>
      <c r="ACZ60" s="694"/>
      <c r="ADA60" s="694"/>
      <c r="ADB60" s="694"/>
      <c r="ADC60" s="694"/>
      <c r="ADD60" s="694"/>
      <c r="ADE60" s="694"/>
      <c r="ADF60" s="694"/>
      <c r="ADG60" s="694"/>
      <c r="ADH60" s="694"/>
      <c r="ADI60" s="694"/>
      <c r="ADJ60" s="694"/>
      <c r="ADK60" s="694"/>
      <c r="ADL60" s="694"/>
      <c r="ADM60" s="694"/>
      <c r="ADN60" s="694"/>
      <c r="ADO60" s="694"/>
      <c r="ADP60" s="694"/>
      <c r="ADQ60" s="694"/>
      <c r="ADR60" s="694"/>
      <c r="ADS60" s="694"/>
      <c r="ADT60" s="694"/>
      <c r="ADU60" s="694"/>
      <c r="ADV60" s="694"/>
      <c r="ADW60" s="694"/>
      <c r="ADX60" s="694"/>
      <c r="ADY60" s="694"/>
      <c r="ADZ60" s="694"/>
      <c r="AEA60" s="694"/>
      <c r="AEB60" s="694"/>
      <c r="AEC60" s="694"/>
      <c r="AED60" s="694"/>
      <c r="AEE60" s="694"/>
      <c r="AEF60" s="694"/>
      <c r="AEG60" s="694"/>
      <c r="AEH60" s="694"/>
      <c r="AEI60" s="694"/>
      <c r="AEJ60" s="694"/>
      <c r="AEK60" s="694"/>
      <c r="AEL60" s="694"/>
      <c r="AEM60" s="694"/>
      <c r="AEN60" s="694"/>
      <c r="AEO60" s="694"/>
      <c r="AEP60" s="694"/>
      <c r="AEQ60" s="694"/>
      <c r="AER60" s="694"/>
      <c r="AES60" s="694"/>
      <c r="AET60" s="694"/>
      <c r="AEU60" s="694"/>
      <c r="AEV60" s="694"/>
      <c r="AEW60" s="694"/>
      <c r="AEX60" s="694"/>
      <c r="AEY60" s="694"/>
      <c r="AEZ60" s="694"/>
      <c r="AFA60" s="694"/>
      <c r="AFB60" s="694"/>
      <c r="AFC60" s="694"/>
      <c r="AFD60" s="694"/>
      <c r="AFE60" s="694"/>
      <c r="AFF60" s="694"/>
      <c r="AFG60" s="694"/>
      <c r="AFH60" s="694"/>
      <c r="AFI60" s="694"/>
      <c r="AFJ60" s="694"/>
      <c r="AFK60" s="694"/>
      <c r="AFL60" s="694"/>
      <c r="AFM60" s="694"/>
      <c r="AFN60" s="694"/>
      <c r="AFO60" s="694"/>
      <c r="AFP60" s="694"/>
      <c r="AFQ60" s="694"/>
      <c r="AFR60" s="694"/>
      <c r="AFS60" s="694"/>
      <c r="AFT60" s="694"/>
      <c r="AFU60" s="694"/>
      <c r="AFV60" s="694"/>
      <c r="AFW60" s="694"/>
      <c r="AFX60" s="694"/>
      <c r="AFY60" s="694"/>
      <c r="AFZ60" s="694"/>
      <c r="AGA60" s="694"/>
      <c r="AGB60" s="694"/>
      <c r="AGC60" s="694"/>
      <c r="AGD60" s="694"/>
      <c r="AGE60" s="694"/>
      <c r="AGF60" s="694"/>
      <c r="AGG60" s="694"/>
      <c r="AGH60" s="694"/>
      <c r="AGI60" s="694"/>
      <c r="AGJ60" s="694"/>
      <c r="AGK60" s="694"/>
      <c r="AGL60" s="694"/>
      <c r="AGM60" s="694"/>
      <c r="AGN60" s="694"/>
      <c r="AGO60" s="694"/>
      <c r="AGP60" s="694"/>
      <c r="AGQ60" s="694"/>
      <c r="AGR60" s="694"/>
      <c r="AGS60" s="694"/>
      <c r="AGT60" s="694"/>
      <c r="AGU60" s="694"/>
      <c r="AGV60" s="694"/>
      <c r="AGW60" s="694"/>
      <c r="AGX60" s="694"/>
      <c r="AGY60" s="694"/>
      <c r="AGZ60" s="694"/>
      <c r="AHA60" s="694"/>
      <c r="AHB60" s="694"/>
      <c r="AHC60" s="694"/>
      <c r="AHD60" s="694"/>
      <c r="AHE60" s="694"/>
      <c r="AHF60" s="694"/>
      <c r="AHG60" s="694"/>
      <c r="AHH60" s="694"/>
      <c r="AHI60" s="694"/>
      <c r="AHJ60" s="694"/>
      <c r="AHK60" s="694"/>
      <c r="AHL60" s="694"/>
      <c r="AHM60" s="694"/>
      <c r="AHN60" s="694"/>
      <c r="AHO60" s="694"/>
      <c r="AHP60" s="694"/>
      <c r="AHQ60" s="694"/>
      <c r="AHR60" s="694"/>
      <c r="AHS60" s="694"/>
      <c r="AHT60" s="694"/>
      <c r="AHU60" s="694"/>
      <c r="AHV60" s="694"/>
      <c r="AHW60" s="694"/>
      <c r="AHX60" s="694"/>
      <c r="AHY60" s="694"/>
      <c r="AHZ60" s="694"/>
      <c r="AIA60" s="694"/>
      <c r="AIB60" s="694"/>
      <c r="AIC60" s="694"/>
      <c r="AID60" s="694"/>
      <c r="AIE60" s="694"/>
      <c r="AIF60" s="694"/>
      <c r="AIG60" s="694"/>
      <c r="AIH60" s="694"/>
      <c r="AII60" s="694"/>
      <c r="AIJ60" s="694"/>
      <c r="AIK60" s="694"/>
      <c r="AIL60" s="694"/>
      <c r="AIM60" s="694"/>
      <c r="AIN60" s="694"/>
      <c r="AIO60" s="694"/>
      <c r="AIP60" s="694"/>
      <c r="AIQ60" s="694"/>
      <c r="AIR60" s="694"/>
      <c r="AIS60" s="694"/>
      <c r="AIT60" s="694"/>
      <c r="AIU60" s="694"/>
      <c r="AIV60" s="694"/>
      <c r="AIW60" s="694"/>
      <c r="AIX60" s="694"/>
      <c r="AIY60" s="694"/>
      <c r="AIZ60" s="694"/>
      <c r="AJA60" s="694"/>
      <c r="AJB60" s="694"/>
      <c r="AJC60" s="694"/>
      <c r="AJD60" s="694"/>
      <c r="AJE60" s="694"/>
      <c r="AJF60" s="694"/>
      <c r="AJG60" s="694"/>
      <c r="AJH60" s="694"/>
      <c r="AJI60" s="694"/>
      <c r="AJJ60" s="694"/>
      <c r="AJK60" s="694"/>
      <c r="AJL60" s="694"/>
      <c r="AJM60" s="694"/>
      <c r="AJN60" s="694"/>
      <c r="AJO60" s="694"/>
      <c r="AJP60" s="694"/>
      <c r="AJQ60" s="694"/>
      <c r="AJR60" s="694"/>
      <c r="AJS60" s="694"/>
      <c r="AJT60" s="694"/>
      <c r="AJU60" s="694"/>
      <c r="AJV60" s="694"/>
      <c r="AJW60" s="694"/>
      <c r="AJX60" s="694"/>
      <c r="AJY60" s="694"/>
      <c r="AJZ60" s="694"/>
      <c r="AKA60" s="694"/>
      <c r="AKB60" s="694"/>
      <c r="AKC60" s="694"/>
      <c r="AKD60" s="694"/>
      <c r="AKE60" s="694"/>
      <c r="AKF60" s="694"/>
      <c r="AKG60" s="694"/>
      <c r="AKH60" s="694"/>
      <c r="AKI60" s="694"/>
      <c r="AKJ60" s="694"/>
    </row>
    <row r="61" spans="9:972">
      <c r="GV61" s="694"/>
      <c r="GW61" s="694"/>
      <c r="GX61" s="694"/>
      <c r="GY61" s="694"/>
      <c r="GZ61" s="694"/>
      <c r="HA61" s="694"/>
      <c r="HB61" s="694"/>
      <c r="HC61" s="694"/>
      <c r="HD61" s="694"/>
      <c r="HE61" s="694"/>
      <c r="HF61" s="694"/>
      <c r="HG61" s="694"/>
      <c r="HH61" s="694"/>
      <c r="HI61" s="694"/>
      <c r="HJ61" s="694"/>
      <c r="HK61" s="694"/>
      <c r="HL61" s="694"/>
      <c r="HM61" s="694"/>
      <c r="HN61" s="694"/>
      <c r="HO61" s="694"/>
      <c r="HP61" s="694"/>
      <c r="HQ61" s="694"/>
      <c r="HR61" s="694"/>
      <c r="HS61" s="694"/>
      <c r="HT61" s="694"/>
      <c r="HU61" s="694"/>
      <c r="HV61" s="694"/>
      <c r="HW61" s="694"/>
      <c r="HX61" s="694"/>
      <c r="HY61" s="694"/>
      <c r="HZ61" s="694"/>
      <c r="IA61" s="694"/>
      <c r="IB61" s="694"/>
      <c r="IC61" s="694"/>
      <c r="ID61" s="694"/>
      <c r="IE61" s="694"/>
      <c r="IF61" s="694"/>
      <c r="IG61" s="694"/>
      <c r="IH61" s="694"/>
      <c r="II61" s="694"/>
      <c r="IJ61" s="694"/>
      <c r="IK61" s="694"/>
      <c r="IL61" s="694"/>
      <c r="IM61" s="694"/>
      <c r="IN61" s="694"/>
      <c r="IO61" s="694"/>
      <c r="IP61" s="694"/>
      <c r="IQ61" s="694"/>
      <c r="IR61" s="694"/>
      <c r="IS61" s="694"/>
      <c r="IT61" s="694"/>
      <c r="IU61" s="694"/>
      <c r="IV61" s="694"/>
      <c r="IW61" s="694"/>
      <c r="IX61" s="694"/>
      <c r="IY61" s="694"/>
      <c r="IZ61" s="694"/>
      <c r="JA61" s="694"/>
      <c r="JB61" s="694"/>
      <c r="JC61" s="694"/>
      <c r="JD61" s="694"/>
      <c r="JE61" s="694"/>
      <c r="JF61" s="694"/>
      <c r="JG61" s="694"/>
      <c r="JH61" s="694"/>
      <c r="JI61" s="694"/>
      <c r="JJ61" s="694"/>
      <c r="JK61" s="694"/>
      <c r="JL61" s="694"/>
      <c r="JM61" s="694"/>
      <c r="JN61" s="694"/>
      <c r="JO61" s="694"/>
      <c r="JP61" s="694"/>
      <c r="JQ61" s="694"/>
      <c r="JR61" s="694"/>
      <c r="JS61" s="694"/>
      <c r="JT61" s="694"/>
      <c r="JU61" s="694"/>
      <c r="JV61" s="694"/>
      <c r="JW61" s="694"/>
      <c r="JX61" s="694"/>
      <c r="JY61" s="694"/>
      <c r="JZ61" s="694"/>
      <c r="KA61" s="694"/>
      <c r="KB61" s="694"/>
      <c r="KC61" s="694"/>
      <c r="KD61" s="694"/>
      <c r="KE61" s="694"/>
      <c r="KF61" s="694"/>
      <c r="KG61" s="694"/>
      <c r="KH61" s="694"/>
      <c r="KI61" s="694"/>
      <c r="KJ61" s="694"/>
      <c r="KK61" s="694"/>
      <c r="KL61" s="694"/>
      <c r="KM61" s="694"/>
      <c r="KN61" s="694"/>
      <c r="KO61" s="694"/>
      <c r="KP61" s="694"/>
      <c r="KQ61" s="694"/>
      <c r="KR61" s="694"/>
      <c r="KS61" s="694"/>
      <c r="KT61" s="694"/>
      <c r="KU61" s="694"/>
      <c r="KV61" s="694"/>
      <c r="KW61" s="694"/>
      <c r="KX61" s="694"/>
      <c r="KY61" s="694"/>
      <c r="KZ61" s="694"/>
      <c r="LA61" s="694"/>
      <c r="LB61" s="694"/>
      <c r="LC61" s="694"/>
      <c r="LD61" s="694"/>
      <c r="LE61" s="694"/>
      <c r="LF61" s="694"/>
      <c r="LG61" s="694"/>
      <c r="LH61" s="694"/>
      <c r="LI61" s="694"/>
      <c r="LJ61" s="694"/>
      <c r="LK61" s="694"/>
      <c r="LL61" s="694"/>
      <c r="LM61" s="694"/>
      <c r="LN61" s="694"/>
      <c r="LO61" s="694"/>
      <c r="LP61" s="694"/>
      <c r="LQ61" s="694"/>
      <c r="LR61" s="694"/>
      <c r="LS61" s="694"/>
      <c r="LT61" s="694"/>
      <c r="LU61" s="694"/>
      <c r="LV61" s="694"/>
      <c r="LW61" s="694"/>
      <c r="LX61" s="694"/>
      <c r="LY61" s="694"/>
      <c r="LZ61" s="694"/>
      <c r="MA61" s="694"/>
      <c r="MB61" s="694"/>
      <c r="MC61" s="694"/>
      <c r="MD61" s="694"/>
      <c r="ME61" s="694"/>
      <c r="MF61" s="694"/>
      <c r="MG61" s="694"/>
      <c r="MH61" s="694"/>
      <c r="MI61" s="694"/>
      <c r="MJ61" s="694"/>
      <c r="MK61" s="694"/>
      <c r="ML61" s="694"/>
      <c r="MM61" s="694"/>
      <c r="MN61" s="694"/>
      <c r="MO61" s="694"/>
      <c r="MP61" s="694"/>
      <c r="MQ61" s="694"/>
      <c r="MR61" s="694"/>
      <c r="MS61" s="694"/>
      <c r="MT61" s="694"/>
      <c r="MU61" s="694"/>
      <c r="MV61" s="694"/>
      <c r="MW61" s="694"/>
      <c r="MX61" s="694"/>
      <c r="MY61" s="694"/>
      <c r="MZ61" s="694"/>
      <c r="NA61" s="694"/>
      <c r="NB61" s="694"/>
      <c r="NC61" s="694"/>
      <c r="ND61" s="694"/>
      <c r="NE61" s="694"/>
      <c r="NF61" s="694"/>
      <c r="NG61" s="694"/>
      <c r="NH61" s="694"/>
      <c r="NI61" s="694"/>
      <c r="NJ61" s="694"/>
      <c r="NK61" s="694"/>
      <c r="NL61" s="694"/>
      <c r="NM61" s="694"/>
      <c r="NN61" s="694"/>
      <c r="NO61" s="694"/>
      <c r="NP61" s="694"/>
      <c r="NQ61" s="694"/>
      <c r="NR61" s="694"/>
      <c r="NS61" s="694"/>
      <c r="NT61" s="694"/>
      <c r="NU61" s="694"/>
      <c r="NV61" s="694"/>
      <c r="NW61" s="694"/>
      <c r="NX61" s="694"/>
      <c r="NY61" s="694"/>
      <c r="NZ61" s="694"/>
      <c r="OA61" s="694"/>
      <c r="OB61" s="694"/>
      <c r="OC61" s="694"/>
      <c r="OD61" s="694"/>
      <c r="OE61" s="694"/>
      <c r="OF61" s="694"/>
      <c r="OG61" s="694"/>
      <c r="OH61" s="694"/>
      <c r="OI61" s="694"/>
      <c r="OJ61" s="694"/>
      <c r="OK61" s="694"/>
      <c r="OL61" s="694"/>
      <c r="OM61" s="694"/>
      <c r="ON61" s="694"/>
      <c r="OO61" s="694"/>
      <c r="OP61" s="694"/>
      <c r="OQ61" s="694"/>
      <c r="OR61" s="694"/>
      <c r="OS61" s="694"/>
      <c r="OT61" s="694"/>
      <c r="OU61" s="694"/>
      <c r="OV61" s="694"/>
      <c r="OW61" s="694"/>
      <c r="OX61" s="694"/>
      <c r="OY61" s="694"/>
      <c r="OZ61" s="694"/>
      <c r="PA61" s="694"/>
      <c r="PB61" s="694"/>
      <c r="PC61" s="694"/>
      <c r="PD61" s="694"/>
      <c r="PE61" s="694"/>
      <c r="PF61" s="694"/>
      <c r="PG61" s="694"/>
      <c r="PH61" s="694"/>
      <c r="PI61" s="694"/>
      <c r="PJ61" s="694"/>
      <c r="PK61" s="694"/>
      <c r="PL61" s="694"/>
      <c r="PM61" s="694"/>
      <c r="PN61" s="694"/>
      <c r="PO61" s="694"/>
      <c r="PP61" s="694"/>
      <c r="PQ61" s="694"/>
      <c r="PR61" s="694"/>
      <c r="PS61" s="694"/>
      <c r="PT61" s="694"/>
      <c r="PU61" s="694"/>
      <c r="PV61" s="694"/>
      <c r="PW61" s="694"/>
      <c r="PX61" s="694"/>
      <c r="PY61" s="694"/>
      <c r="PZ61" s="694"/>
      <c r="QA61" s="694"/>
      <c r="QB61" s="694"/>
      <c r="QC61" s="694"/>
      <c r="QD61" s="694"/>
      <c r="QE61" s="694"/>
      <c r="QF61" s="694"/>
      <c r="QG61" s="694"/>
      <c r="QH61" s="694"/>
      <c r="QI61" s="694"/>
      <c r="QJ61" s="694"/>
      <c r="QK61" s="694"/>
      <c r="QL61" s="694"/>
      <c r="QM61" s="694"/>
      <c r="QN61" s="694"/>
      <c r="QO61" s="694"/>
      <c r="QP61" s="694"/>
      <c r="QQ61" s="694"/>
      <c r="QR61" s="694"/>
      <c r="QS61" s="694"/>
      <c r="QT61" s="694"/>
      <c r="QU61" s="694"/>
      <c r="QV61" s="694"/>
      <c r="QW61" s="694"/>
      <c r="QX61" s="694"/>
      <c r="QY61" s="694"/>
      <c r="QZ61" s="694"/>
      <c r="RA61" s="694"/>
      <c r="RB61" s="694"/>
      <c r="RC61" s="694"/>
      <c r="RD61" s="694"/>
      <c r="RE61" s="694"/>
      <c r="RF61" s="694"/>
      <c r="RG61" s="694"/>
      <c r="RH61" s="694"/>
      <c r="RI61" s="694"/>
      <c r="RJ61" s="694"/>
      <c r="RK61" s="694"/>
      <c r="RL61" s="694"/>
      <c r="RM61" s="694"/>
      <c r="RN61" s="694"/>
      <c r="RO61" s="694"/>
      <c r="RP61" s="694"/>
      <c r="RQ61" s="694"/>
      <c r="RR61" s="694"/>
      <c r="RS61" s="694"/>
      <c r="RT61" s="694"/>
      <c r="RU61" s="694"/>
      <c r="RV61" s="694"/>
      <c r="RW61" s="694"/>
      <c r="RX61" s="694"/>
      <c r="RY61" s="694"/>
      <c r="RZ61" s="694"/>
      <c r="SA61" s="694"/>
      <c r="SB61" s="694"/>
      <c r="SC61" s="694"/>
      <c r="SD61" s="694"/>
      <c r="SE61" s="694"/>
      <c r="SF61" s="694"/>
      <c r="SG61" s="694"/>
      <c r="SH61" s="694"/>
      <c r="SI61" s="694"/>
      <c r="SJ61" s="694"/>
      <c r="SK61" s="694"/>
      <c r="SL61" s="694"/>
      <c r="SM61" s="694"/>
      <c r="SN61" s="694"/>
      <c r="SO61" s="694"/>
      <c r="SP61" s="694"/>
      <c r="SQ61" s="694"/>
      <c r="SR61" s="694"/>
      <c r="SS61" s="694"/>
      <c r="ST61" s="694"/>
      <c r="SU61" s="694"/>
      <c r="SV61" s="694"/>
      <c r="SW61" s="694"/>
      <c r="SX61" s="694"/>
      <c r="SY61" s="694"/>
      <c r="SZ61" s="694"/>
      <c r="TA61" s="694"/>
      <c r="TB61" s="694"/>
      <c r="TC61" s="694"/>
      <c r="TD61" s="694"/>
      <c r="TE61" s="694"/>
      <c r="TF61" s="694"/>
      <c r="TG61" s="694"/>
      <c r="TH61" s="694"/>
      <c r="TI61" s="694"/>
      <c r="TJ61" s="694"/>
      <c r="TK61" s="694"/>
      <c r="TL61" s="694"/>
      <c r="TM61" s="694"/>
      <c r="TN61" s="694"/>
      <c r="TO61" s="694"/>
      <c r="TP61" s="694"/>
      <c r="TQ61" s="694"/>
      <c r="TR61" s="694"/>
      <c r="TS61" s="694"/>
      <c r="TT61" s="694"/>
      <c r="TU61" s="694"/>
      <c r="TV61" s="694"/>
      <c r="TW61" s="694"/>
      <c r="TX61" s="694"/>
      <c r="TY61" s="694"/>
      <c r="TZ61" s="694"/>
      <c r="UA61" s="694"/>
      <c r="UB61" s="694"/>
      <c r="UC61" s="694"/>
      <c r="UD61" s="694"/>
      <c r="UE61" s="694"/>
      <c r="UF61" s="694"/>
      <c r="UG61" s="694"/>
      <c r="UH61" s="694"/>
      <c r="UI61" s="694"/>
      <c r="UJ61" s="694"/>
      <c r="UK61" s="694"/>
      <c r="UL61" s="694"/>
      <c r="UM61" s="694"/>
      <c r="UN61" s="694"/>
      <c r="UO61" s="694"/>
      <c r="UP61" s="694"/>
      <c r="UQ61" s="694"/>
      <c r="UR61" s="694"/>
      <c r="US61" s="694"/>
      <c r="UT61" s="694"/>
      <c r="UU61" s="694"/>
      <c r="UV61" s="694"/>
      <c r="UW61" s="694"/>
      <c r="UX61" s="694"/>
      <c r="UY61" s="694"/>
      <c r="UZ61" s="694"/>
      <c r="VA61" s="694"/>
      <c r="VB61" s="694"/>
      <c r="VC61" s="694"/>
      <c r="VD61" s="694"/>
      <c r="VE61" s="694"/>
      <c r="VF61" s="694"/>
      <c r="VG61" s="694"/>
      <c r="VH61" s="694"/>
      <c r="VI61" s="694"/>
      <c r="VJ61" s="694"/>
      <c r="VK61" s="694"/>
      <c r="VL61" s="694"/>
      <c r="VM61" s="694"/>
      <c r="VN61" s="694"/>
      <c r="VO61" s="694"/>
      <c r="VP61" s="694"/>
      <c r="VQ61" s="694"/>
      <c r="VR61" s="694"/>
      <c r="VS61" s="694"/>
      <c r="VT61" s="694"/>
      <c r="VU61" s="694"/>
      <c r="VV61" s="694"/>
      <c r="VW61" s="694"/>
      <c r="VX61" s="694"/>
      <c r="VY61" s="694"/>
      <c r="VZ61" s="694"/>
      <c r="WA61" s="694"/>
      <c r="WB61" s="694"/>
      <c r="WC61" s="694"/>
      <c r="WD61" s="694"/>
      <c r="WE61" s="694"/>
      <c r="WF61" s="694"/>
      <c r="WG61" s="694"/>
      <c r="WH61" s="694"/>
      <c r="WI61" s="694"/>
      <c r="WJ61" s="694"/>
      <c r="WK61" s="694"/>
      <c r="WL61" s="694"/>
      <c r="WM61" s="694"/>
      <c r="WN61" s="694"/>
      <c r="WO61" s="694"/>
      <c r="WP61" s="694"/>
      <c r="WQ61" s="694"/>
      <c r="WR61" s="694"/>
      <c r="WS61" s="694"/>
      <c r="WT61" s="694"/>
      <c r="WU61" s="694"/>
      <c r="WV61" s="694"/>
      <c r="WW61" s="694"/>
      <c r="WX61" s="694"/>
      <c r="WY61" s="694"/>
      <c r="WZ61" s="694"/>
      <c r="XA61" s="694"/>
      <c r="XB61" s="694"/>
      <c r="XC61" s="694"/>
      <c r="XD61" s="694"/>
      <c r="XE61" s="694"/>
      <c r="XF61" s="694"/>
      <c r="XG61" s="694"/>
      <c r="XH61" s="694"/>
      <c r="XI61" s="694"/>
      <c r="XJ61" s="694"/>
      <c r="XK61" s="694"/>
      <c r="XL61" s="694"/>
      <c r="XM61" s="694"/>
      <c r="XN61" s="694"/>
      <c r="XO61" s="694"/>
      <c r="XP61" s="694"/>
      <c r="XQ61" s="694"/>
      <c r="XR61" s="694"/>
      <c r="XS61" s="694"/>
      <c r="XT61" s="694"/>
      <c r="XU61" s="694"/>
      <c r="XV61" s="694"/>
      <c r="XW61" s="694"/>
      <c r="XX61" s="694"/>
      <c r="XY61" s="694"/>
      <c r="XZ61" s="694"/>
      <c r="YA61" s="694"/>
      <c r="YB61" s="694"/>
      <c r="YC61" s="694"/>
      <c r="YD61" s="694"/>
      <c r="YE61" s="694"/>
      <c r="YF61" s="694"/>
      <c r="YG61" s="694"/>
      <c r="YH61" s="694"/>
      <c r="YI61" s="694"/>
      <c r="YJ61" s="694"/>
      <c r="YK61" s="694"/>
      <c r="YL61" s="694"/>
      <c r="YM61" s="694"/>
      <c r="YN61" s="694"/>
      <c r="YO61" s="694"/>
      <c r="YP61" s="694"/>
      <c r="YQ61" s="694"/>
      <c r="YR61" s="694"/>
      <c r="YS61" s="694"/>
      <c r="YT61" s="694"/>
      <c r="YU61" s="694"/>
      <c r="YV61" s="694"/>
      <c r="YW61" s="694"/>
      <c r="YX61" s="694"/>
      <c r="YY61" s="694"/>
      <c r="YZ61" s="694"/>
      <c r="ZA61" s="694"/>
      <c r="ZB61" s="694"/>
      <c r="ZC61" s="694"/>
      <c r="ZD61" s="694"/>
      <c r="ZE61" s="694"/>
      <c r="ZF61" s="694"/>
      <c r="ZG61" s="694"/>
      <c r="ZH61" s="694"/>
      <c r="ZI61" s="694"/>
      <c r="ZJ61" s="694"/>
      <c r="ZK61" s="694"/>
      <c r="ZL61" s="694"/>
      <c r="ZM61" s="694"/>
      <c r="ZN61" s="694"/>
      <c r="ZO61" s="694"/>
      <c r="ZP61" s="694"/>
      <c r="ZQ61" s="694"/>
      <c r="ZR61" s="694"/>
      <c r="ZS61" s="694"/>
      <c r="ZT61" s="694"/>
      <c r="ZU61" s="694"/>
      <c r="ZV61" s="694"/>
      <c r="ZW61" s="694"/>
      <c r="ZX61" s="694"/>
      <c r="ZY61" s="694"/>
      <c r="ZZ61" s="694"/>
      <c r="AAA61" s="694"/>
      <c r="AAB61" s="694"/>
      <c r="AAC61" s="694"/>
      <c r="AAD61" s="694"/>
      <c r="AAE61" s="694"/>
      <c r="AAF61" s="694"/>
      <c r="AAG61" s="694"/>
      <c r="AAH61" s="694"/>
      <c r="AAI61" s="694"/>
      <c r="AAJ61" s="694"/>
      <c r="AAK61" s="694"/>
      <c r="AAL61" s="694"/>
      <c r="AAM61" s="694"/>
      <c r="AAN61" s="694"/>
      <c r="AAO61" s="694"/>
      <c r="AAP61" s="694"/>
      <c r="AAQ61" s="694"/>
      <c r="AAR61" s="694"/>
      <c r="AAS61" s="694"/>
      <c r="AAT61" s="694"/>
      <c r="AAU61" s="694"/>
      <c r="AAV61" s="694"/>
      <c r="AAW61" s="694"/>
      <c r="AAX61" s="694"/>
      <c r="AAY61" s="694"/>
      <c r="AAZ61" s="694"/>
      <c r="ABA61" s="694"/>
      <c r="ABB61" s="694"/>
      <c r="ABC61" s="694"/>
      <c r="ABD61" s="694"/>
      <c r="ABE61" s="694"/>
      <c r="ABF61" s="694"/>
      <c r="ABG61" s="694"/>
      <c r="ABH61" s="694"/>
      <c r="ABI61" s="694"/>
      <c r="ABJ61" s="694"/>
      <c r="ABK61" s="694"/>
      <c r="ABL61" s="694"/>
      <c r="ABM61" s="694"/>
      <c r="ABN61" s="694"/>
      <c r="ABO61" s="694"/>
      <c r="ABP61" s="694"/>
      <c r="ABQ61" s="694"/>
      <c r="ABR61" s="694"/>
      <c r="ABS61" s="694"/>
      <c r="ABT61" s="694"/>
      <c r="ABU61" s="694"/>
      <c r="ABV61" s="694"/>
      <c r="ABW61" s="694"/>
      <c r="ABX61" s="694"/>
      <c r="ABY61" s="694"/>
      <c r="ABZ61" s="694"/>
      <c r="ACA61" s="694"/>
      <c r="ACB61" s="694"/>
      <c r="ACC61" s="694"/>
      <c r="ACD61" s="694"/>
      <c r="ACE61" s="694"/>
      <c r="ACF61" s="694"/>
      <c r="ACG61" s="694"/>
      <c r="ACH61" s="694"/>
      <c r="ACI61" s="694"/>
      <c r="ACJ61" s="694"/>
      <c r="ACK61" s="694"/>
      <c r="ACL61" s="694"/>
      <c r="ACM61" s="694"/>
      <c r="ACN61" s="694"/>
      <c r="ACO61" s="694"/>
      <c r="ACP61" s="694"/>
      <c r="ACQ61" s="694"/>
      <c r="ACR61" s="694"/>
      <c r="ACS61" s="694"/>
      <c r="ACT61" s="694"/>
      <c r="ACU61" s="694"/>
      <c r="ACV61" s="694"/>
      <c r="ACW61" s="694"/>
      <c r="ACX61" s="694"/>
      <c r="ACY61" s="694"/>
      <c r="ACZ61" s="694"/>
      <c r="ADA61" s="694"/>
      <c r="ADB61" s="694"/>
      <c r="ADC61" s="694"/>
      <c r="ADD61" s="694"/>
      <c r="ADE61" s="694"/>
      <c r="ADF61" s="694"/>
      <c r="ADG61" s="694"/>
      <c r="ADH61" s="694"/>
      <c r="ADI61" s="694"/>
      <c r="ADJ61" s="694"/>
      <c r="ADK61" s="694"/>
      <c r="ADL61" s="694"/>
      <c r="ADM61" s="694"/>
      <c r="ADN61" s="694"/>
      <c r="ADO61" s="694"/>
      <c r="ADP61" s="694"/>
      <c r="ADQ61" s="694"/>
      <c r="ADR61" s="694"/>
      <c r="ADS61" s="694"/>
      <c r="ADT61" s="694"/>
      <c r="ADU61" s="694"/>
      <c r="ADV61" s="694"/>
      <c r="ADW61" s="694"/>
      <c r="ADX61" s="694"/>
      <c r="ADY61" s="694"/>
      <c r="ADZ61" s="694"/>
      <c r="AEA61" s="694"/>
      <c r="AEB61" s="694"/>
      <c r="AEC61" s="694"/>
      <c r="AED61" s="694"/>
      <c r="AEE61" s="694"/>
      <c r="AEF61" s="694"/>
      <c r="AEG61" s="694"/>
      <c r="AEH61" s="694"/>
      <c r="AEI61" s="694"/>
      <c r="AEJ61" s="694"/>
      <c r="AEK61" s="694"/>
      <c r="AEL61" s="694"/>
      <c r="AEM61" s="694"/>
      <c r="AEN61" s="694"/>
      <c r="AEO61" s="694"/>
      <c r="AEP61" s="694"/>
      <c r="AEQ61" s="694"/>
      <c r="AER61" s="694"/>
      <c r="AES61" s="694"/>
      <c r="AET61" s="694"/>
      <c r="AEU61" s="694"/>
      <c r="AEV61" s="694"/>
      <c r="AEW61" s="694"/>
      <c r="AEX61" s="694"/>
      <c r="AEY61" s="694"/>
      <c r="AEZ61" s="694"/>
      <c r="AFA61" s="694"/>
      <c r="AFB61" s="694"/>
      <c r="AFC61" s="694"/>
      <c r="AFD61" s="694"/>
      <c r="AFE61" s="694"/>
      <c r="AFF61" s="694"/>
      <c r="AFG61" s="694"/>
      <c r="AFH61" s="694"/>
      <c r="AFI61" s="694"/>
      <c r="AFJ61" s="694"/>
      <c r="AFK61" s="694"/>
      <c r="AFL61" s="694"/>
      <c r="AFM61" s="694"/>
      <c r="AFN61" s="694"/>
      <c r="AFO61" s="694"/>
      <c r="AFP61" s="694"/>
      <c r="AFQ61" s="694"/>
      <c r="AFR61" s="694"/>
      <c r="AFS61" s="694"/>
      <c r="AFT61" s="694"/>
      <c r="AFU61" s="694"/>
      <c r="AFV61" s="694"/>
      <c r="AFW61" s="694"/>
      <c r="AFX61" s="694"/>
      <c r="AFY61" s="694"/>
      <c r="AFZ61" s="694"/>
      <c r="AGA61" s="694"/>
      <c r="AGB61" s="694"/>
      <c r="AGC61" s="694"/>
      <c r="AGD61" s="694"/>
      <c r="AGE61" s="694"/>
      <c r="AGF61" s="694"/>
      <c r="AGG61" s="694"/>
      <c r="AGH61" s="694"/>
      <c r="AGI61" s="694"/>
      <c r="AGJ61" s="694"/>
      <c r="AGK61" s="694"/>
      <c r="AGL61" s="694"/>
      <c r="AGM61" s="694"/>
      <c r="AGN61" s="694"/>
      <c r="AGO61" s="694"/>
      <c r="AGP61" s="694"/>
      <c r="AGQ61" s="694"/>
      <c r="AGR61" s="694"/>
      <c r="AGS61" s="694"/>
      <c r="AGT61" s="694"/>
      <c r="AGU61" s="694"/>
      <c r="AGV61" s="694"/>
      <c r="AGW61" s="694"/>
      <c r="AGX61" s="694"/>
      <c r="AGY61" s="694"/>
      <c r="AGZ61" s="694"/>
      <c r="AHA61" s="694"/>
      <c r="AHB61" s="694"/>
      <c r="AHC61" s="694"/>
      <c r="AHD61" s="694"/>
      <c r="AHE61" s="694"/>
      <c r="AHF61" s="694"/>
      <c r="AHG61" s="694"/>
      <c r="AHH61" s="694"/>
      <c r="AHI61" s="694"/>
      <c r="AHJ61" s="694"/>
      <c r="AHK61" s="694"/>
      <c r="AHL61" s="694"/>
      <c r="AHM61" s="694"/>
      <c r="AHN61" s="694"/>
      <c r="AHO61" s="694"/>
      <c r="AHP61" s="694"/>
      <c r="AHQ61" s="694"/>
      <c r="AHR61" s="694"/>
      <c r="AHS61" s="694"/>
      <c r="AHT61" s="694"/>
      <c r="AHU61" s="694"/>
      <c r="AHV61" s="694"/>
      <c r="AHW61" s="694"/>
      <c r="AHX61" s="694"/>
      <c r="AHY61" s="694"/>
      <c r="AHZ61" s="694"/>
      <c r="AIA61" s="694"/>
      <c r="AIB61" s="694"/>
      <c r="AIC61" s="694"/>
      <c r="AID61" s="694"/>
      <c r="AIE61" s="694"/>
      <c r="AIF61" s="694"/>
      <c r="AIG61" s="694"/>
      <c r="AIH61" s="694"/>
      <c r="AII61" s="694"/>
      <c r="AIJ61" s="694"/>
      <c r="AIK61" s="694"/>
      <c r="AIL61" s="694"/>
      <c r="AIM61" s="694"/>
      <c r="AIN61" s="694"/>
      <c r="AIO61" s="694"/>
      <c r="AIP61" s="694"/>
      <c r="AIQ61" s="694"/>
      <c r="AIR61" s="694"/>
      <c r="AIS61" s="694"/>
      <c r="AIT61" s="694"/>
      <c r="AIU61" s="694"/>
      <c r="AIV61" s="694"/>
      <c r="AIW61" s="694"/>
      <c r="AIX61" s="694"/>
      <c r="AIY61" s="694"/>
      <c r="AIZ61" s="694"/>
      <c r="AJA61" s="694"/>
      <c r="AJB61" s="694"/>
      <c r="AJC61" s="694"/>
      <c r="AJD61" s="694"/>
      <c r="AJE61" s="694"/>
      <c r="AJF61" s="694"/>
      <c r="AJG61" s="694"/>
      <c r="AJH61" s="694"/>
      <c r="AJI61" s="694"/>
      <c r="AJJ61" s="694"/>
      <c r="AJK61" s="694"/>
      <c r="AJL61" s="694"/>
      <c r="AJM61" s="694"/>
      <c r="AJN61" s="694"/>
      <c r="AJO61" s="694"/>
      <c r="AJP61" s="694"/>
      <c r="AJQ61" s="694"/>
      <c r="AJR61" s="694"/>
      <c r="AJS61" s="694"/>
      <c r="AJT61" s="694"/>
      <c r="AJU61" s="694"/>
      <c r="AJV61" s="694"/>
      <c r="AJW61" s="694"/>
      <c r="AJX61" s="694"/>
      <c r="AJY61" s="694"/>
      <c r="AJZ61" s="694"/>
      <c r="AKA61" s="694"/>
      <c r="AKB61" s="694"/>
      <c r="AKC61" s="694"/>
      <c r="AKD61" s="694"/>
      <c r="AKE61" s="694"/>
      <c r="AKF61" s="694"/>
      <c r="AKG61" s="694"/>
      <c r="AKH61" s="694"/>
      <c r="AKI61" s="694"/>
      <c r="AKJ61" s="694"/>
    </row>
    <row r="62" spans="9:972">
      <c r="GV62" s="694"/>
      <c r="GW62" s="694"/>
      <c r="GX62" s="694"/>
      <c r="GY62" s="694"/>
      <c r="GZ62" s="694"/>
      <c r="HA62" s="694"/>
      <c r="HB62" s="694"/>
      <c r="HC62" s="694"/>
      <c r="HD62" s="694"/>
      <c r="HE62" s="694"/>
      <c r="HF62" s="694"/>
      <c r="HG62" s="694"/>
      <c r="HH62" s="694"/>
      <c r="HI62" s="694"/>
      <c r="HJ62" s="694"/>
      <c r="HK62" s="694"/>
      <c r="HL62" s="694"/>
      <c r="HM62" s="694"/>
      <c r="HN62" s="694"/>
      <c r="HO62" s="694"/>
      <c r="HP62" s="694"/>
      <c r="HQ62" s="694"/>
      <c r="HR62" s="694"/>
      <c r="HS62" s="694"/>
      <c r="HT62" s="694"/>
      <c r="HU62" s="694"/>
      <c r="HV62" s="694"/>
      <c r="HW62" s="694"/>
      <c r="HX62" s="694"/>
      <c r="HY62" s="694"/>
      <c r="HZ62" s="694"/>
      <c r="IA62" s="694"/>
      <c r="IB62" s="694"/>
      <c r="IC62" s="694"/>
      <c r="ID62" s="694"/>
      <c r="IE62" s="694"/>
      <c r="IF62" s="694"/>
      <c r="IG62" s="694"/>
      <c r="IH62" s="694"/>
      <c r="II62" s="694"/>
      <c r="IJ62" s="694"/>
      <c r="IK62" s="694"/>
      <c r="IL62" s="694"/>
      <c r="IM62" s="694"/>
      <c r="IN62" s="694"/>
      <c r="IO62" s="694"/>
      <c r="IP62" s="694"/>
      <c r="IQ62" s="694"/>
      <c r="IR62" s="694"/>
      <c r="IS62" s="694"/>
      <c r="IT62" s="694"/>
      <c r="IU62" s="694"/>
      <c r="IV62" s="694"/>
      <c r="IW62" s="694"/>
      <c r="IX62" s="694"/>
      <c r="IY62" s="694"/>
      <c r="IZ62" s="694"/>
      <c r="JA62" s="694"/>
      <c r="JB62" s="694"/>
      <c r="JC62" s="694"/>
      <c r="JD62" s="694"/>
      <c r="JE62" s="694"/>
      <c r="JF62" s="694"/>
      <c r="JG62" s="694"/>
      <c r="JH62" s="694"/>
      <c r="JI62" s="694"/>
      <c r="JJ62" s="694"/>
      <c r="JK62" s="694"/>
      <c r="JL62" s="694"/>
      <c r="JM62" s="694"/>
      <c r="JN62" s="694"/>
      <c r="JO62" s="694"/>
      <c r="JP62" s="694"/>
      <c r="JQ62" s="694"/>
      <c r="JR62" s="694"/>
      <c r="JS62" s="694"/>
      <c r="JT62" s="694"/>
      <c r="JU62" s="694"/>
      <c r="JV62" s="694"/>
      <c r="JW62" s="694"/>
      <c r="JX62" s="694"/>
      <c r="JY62" s="694"/>
      <c r="JZ62" s="694"/>
      <c r="KA62" s="694"/>
      <c r="KB62" s="694"/>
      <c r="KC62" s="694"/>
      <c r="KD62" s="694"/>
      <c r="KE62" s="694"/>
      <c r="KF62" s="694"/>
      <c r="KG62" s="694"/>
      <c r="KH62" s="694"/>
      <c r="KI62" s="694"/>
      <c r="KJ62" s="694"/>
      <c r="KK62" s="694"/>
      <c r="KL62" s="694"/>
      <c r="KM62" s="694"/>
      <c r="KN62" s="694"/>
      <c r="KO62" s="694"/>
      <c r="KP62" s="694"/>
      <c r="KQ62" s="694"/>
      <c r="KR62" s="694"/>
      <c r="KS62" s="694"/>
      <c r="KT62" s="694"/>
      <c r="KU62" s="694"/>
      <c r="KV62" s="694"/>
      <c r="KW62" s="694"/>
      <c r="KX62" s="694"/>
      <c r="KY62" s="694"/>
      <c r="KZ62" s="694"/>
      <c r="LA62" s="694"/>
      <c r="LB62" s="694"/>
      <c r="LC62" s="694"/>
      <c r="LD62" s="694"/>
      <c r="LE62" s="694"/>
      <c r="LF62" s="694"/>
      <c r="LG62" s="694"/>
      <c r="LH62" s="694"/>
      <c r="LI62" s="694"/>
      <c r="LJ62" s="694"/>
      <c r="LK62" s="694"/>
      <c r="LL62" s="694"/>
      <c r="LM62" s="694"/>
      <c r="LN62" s="694"/>
      <c r="LO62" s="694"/>
      <c r="LP62" s="694"/>
      <c r="LQ62" s="694"/>
      <c r="LR62" s="694"/>
      <c r="LS62" s="694"/>
      <c r="LT62" s="694"/>
      <c r="LU62" s="694"/>
      <c r="LV62" s="694"/>
      <c r="LW62" s="694"/>
      <c r="LX62" s="694"/>
      <c r="LY62" s="694"/>
      <c r="LZ62" s="694"/>
      <c r="MA62" s="694"/>
      <c r="MB62" s="694"/>
      <c r="MC62" s="694"/>
      <c r="MD62" s="694"/>
      <c r="ME62" s="694"/>
      <c r="MF62" s="694"/>
      <c r="MG62" s="694"/>
      <c r="MH62" s="694"/>
      <c r="MI62" s="694"/>
      <c r="MJ62" s="694"/>
      <c r="MK62" s="694"/>
      <c r="ML62" s="694"/>
      <c r="MM62" s="694"/>
      <c r="MN62" s="694"/>
      <c r="MO62" s="694"/>
      <c r="MP62" s="694"/>
      <c r="MQ62" s="694"/>
      <c r="MR62" s="694"/>
      <c r="MS62" s="694"/>
      <c r="MT62" s="694"/>
      <c r="MU62" s="694"/>
      <c r="MV62" s="694"/>
      <c r="MW62" s="694"/>
      <c r="MX62" s="694"/>
      <c r="MY62" s="694"/>
      <c r="MZ62" s="694"/>
      <c r="NA62" s="694"/>
      <c r="NB62" s="694"/>
      <c r="NC62" s="694"/>
      <c r="ND62" s="694"/>
      <c r="NE62" s="694"/>
      <c r="NF62" s="694"/>
      <c r="NG62" s="694"/>
      <c r="NH62" s="694"/>
      <c r="NI62" s="694"/>
      <c r="NJ62" s="694"/>
      <c r="NK62" s="694"/>
      <c r="NL62" s="694"/>
      <c r="NM62" s="694"/>
      <c r="NN62" s="694"/>
      <c r="NO62" s="694"/>
      <c r="NP62" s="694"/>
      <c r="NQ62" s="694"/>
      <c r="NR62" s="694"/>
      <c r="NS62" s="694"/>
      <c r="NT62" s="694"/>
      <c r="NU62" s="694"/>
      <c r="NV62" s="694"/>
      <c r="NW62" s="694"/>
      <c r="NX62" s="694"/>
      <c r="NY62" s="694"/>
      <c r="NZ62" s="694"/>
      <c r="OA62" s="694"/>
      <c r="OB62" s="694"/>
      <c r="OC62" s="694"/>
      <c r="OD62" s="694"/>
      <c r="OE62" s="694"/>
      <c r="OF62" s="694"/>
      <c r="OG62" s="694"/>
      <c r="OH62" s="694"/>
      <c r="OI62" s="694"/>
      <c r="OJ62" s="694"/>
      <c r="OK62" s="694"/>
      <c r="OL62" s="694"/>
      <c r="OM62" s="694"/>
      <c r="ON62" s="694"/>
      <c r="OO62" s="694"/>
      <c r="OP62" s="694"/>
      <c r="OQ62" s="694"/>
      <c r="OR62" s="694"/>
      <c r="OS62" s="694"/>
      <c r="OT62" s="694"/>
      <c r="OU62" s="694"/>
      <c r="OV62" s="694"/>
      <c r="OW62" s="694"/>
      <c r="OX62" s="694"/>
      <c r="OY62" s="694"/>
      <c r="OZ62" s="694"/>
      <c r="PA62" s="694"/>
      <c r="PB62" s="694"/>
      <c r="PC62" s="694"/>
      <c r="PD62" s="694"/>
      <c r="PE62" s="694"/>
      <c r="PF62" s="694"/>
      <c r="PG62" s="694"/>
      <c r="PH62" s="694"/>
      <c r="PI62" s="694"/>
      <c r="PJ62" s="694"/>
      <c r="PK62" s="694"/>
      <c r="PL62" s="694"/>
      <c r="PM62" s="694"/>
      <c r="PN62" s="694"/>
      <c r="PO62" s="694"/>
      <c r="PP62" s="694"/>
      <c r="PQ62" s="694"/>
      <c r="PR62" s="694"/>
      <c r="PS62" s="694"/>
      <c r="PT62" s="694"/>
      <c r="PU62" s="694"/>
      <c r="PV62" s="694"/>
      <c r="PW62" s="694"/>
      <c r="PX62" s="694"/>
      <c r="PY62" s="694"/>
      <c r="PZ62" s="694"/>
      <c r="QA62" s="694"/>
      <c r="QB62" s="694"/>
      <c r="QC62" s="694"/>
      <c r="QD62" s="694"/>
      <c r="QE62" s="694"/>
      <c r="QF62" s="694"/>
      <c r="QG62" s="694"/>
      <c r="QH62" s="694"/>
      <c r="QI62" s="694"/>
      <c r="QJ62" s="694"/>
      <c r="QK62" s="694"/>
      <c r="QL62" s="694"/>
      <c r="QM62" s="694"/>
      <c r="QN62" s="694"/>
      <c r="QO62" s="694"/>
      <c r="QP62" s="694"/>
      <c r="QQ62" s="694"/>
      <c r="QR62" s="694"/>
      <c r="QS62" s="694"/>
      <c r="QT62" s="694"/>
      <c r="QU62" s="694"/>
      <c r="QV62" s="694"/>
      <c r="QW62" s="694"/>
      <c r="QX62" s="694"/>
      <c r="QY62" s="694"/>
      <c r="QZ62" s="694"/>
      <c r="RA62" s="694"/>
      <c r="RB62" s="694"/>
      <c r="RC62" s="694"/>
      <c r="RD62" s="694"/>
      <c r="RE62" s="694"/>
      <c r="RF62" s="694"/>
      <c r="RG62" s="694"/>
      <c r="RH62" s="694"/>
      <c r="RI62" s="694"/>
      <c r="RJ62" s="694"/>
      <c r="RK62" s="694"/>
      <c r="RL62" s="694"/>
      <c r="RM62" s="694"/>
      <c r="RN62" s="694"/>
      <c r="RO62" s="694"/>
      <c r="RP62" s="694"/>
      <c r="RQ62" s="694"/>
      <c r="RR62" s="694"/>
      <c r="RS62" s="694"/>
      <c r="RT62" s="694"/>
      <c r="RU62" s="694"/>
      <c r="RV62" s="694"/>
      <c r="RW62" s="694"/>
      <c r="RX62" s="694"/>
      <c r="RY62" s="694"/>
      <c r="RZ62" s="694"/>
      <c r="SA62" s="694"/>
      <c r="SB62" s="694"/>
      <c r="SC62" s="694"/>
      <c r="SD62" s="694"/>
      <c r="SE62" s="694"/>
      <c r="SF62" s="694"/>
      <c r="SG62" s="694"/>
      <c r="SH62" s="694"/>
      <c r="SI62" s="694"/>
      <c r="SJ62" s="694"/>
      <c r="SK62" s="694"/>
      <c r="SL62" s="694"/>
      <c r="SM62" s="694"/>
      <c r="SN62" s="694"/>
      <c r="SO62" s="694"/>
      <c r="SP62" s="694"/>
      <c r="SQ62" s="694"/>
      <c r="SR62" s="694"/>
      <c r="SS62" s="694"/>
      <c r="ST62" s="694"/>
      <c r="SU62" s="694"/>
      <c r="SV62" s="694"/>
      <c r="SW62" s="694"/>
      <c r="SX62" s="694"/>
      <c r="SY62" s="694"/>
      <c r="SZ62" s="694"/>
      <c r="TA62" s="694"/>
      <c r="TB62" s="694"/>
      <c r="TC62" s="694"/>
      <c r="TD62" s="694"/>
      <c r="TE62" s="694"/>
      <c r="TF62" s="694"/>
      <c r="TG62" s="694"/>
      <c r="TH62" s="694"/>
      <c r="TI62" s="694"/>
      <c r="TJ62" s="694"/>
      <c r="TK62" s="694"/>
      <c r="TL62" s="694"/>
      <c r="TM62" s="694"/>
      <c r="TN62" s="694"/>
      <c r="TO62" s="694"/>
      <c r="TP62" s="694"/>
      <c r="TQ62" s="694"/>
      <c r="TR62" s="694"/>
      <c r="TS62" s="694"/>
      <c r="TT62" s="694"/>
      <c r="TU62" s="694"/>
      <c r="TV62" s="694"/>
      <c r="TW62" s="694"/>
      <c r="TX62" s="694"/>
      <c r="TY62" s="694"/>
      <c r="TZ62" s="694"/>
      <c r="UA62" s="694"/>
      <c r="UB62" s="694"/>
      <c r="UC62" s="694"/>
      <c r="UD62" s="694"/>
      <c r="UE62" s="694"/>
      <c r="UF62" s="694"/>
      <c r="UG62" s="694"/>
      <c r="UH62" s="694"/>
      <c r="UI62" s="694"/>
      <c r="UJ62" s="694"/>
      <c r="UK62" s="694"/>
      <c r="UL62" s="694"/>
      <c r="UM62" s="694"/>
      <c r="UN62" s="694"/>
      <c r="UO62" s="694"/>
      <c r="UP62" s="694"/>
      <c r="UQ62" s="694"/>
      <c r="UR62" s="694"/>
      <c r="US62" s="694"/>
      <c r="UT62" s="694"/>
      <c r="UU62" s="694"/>
      <c r="UV62" s="694"/>
      <c r="UW62" s="694"/>
      <c r="UX62" s="694"/>
      <c r="UY62" s="694"/>
      <c r="UZ62" s="694"/>
      <c r="VA62" s="694"/>
      <c r="VB62" s="694"/>
      <c r="VC62" s="694"/>
      <c r="VD62" s="694"/>
      <c r="VE62" s="694"/>
      <c r="VF62" s="694"/>
      <c r="VG62" s="694"/>
      <c r="VH62" s="694"/>
      <c r="VI62" s="694"/>
      <c r="VJ62" s="694"/>
      <c r="VK62" s="694"/>
      <c r="VL62" s="694"/>
      <c r="VM62" s="694"/>
      <c r="VN62" s="694"/>
      <c r="VO62" s="694"/>
      <c r="VP62" s="694"/>
      <c r="VQ62" s="694"/>
      <c r="VR62" s="694"/>
      <c r="VS62" s="694"/>
      <c r="VT62" s="694"/>
      <c r="VU62" s="694"/>
      <c r="VV62" s="694"/>
      <c r="VW62" s="694"/>
      <c r="VX62" s="694"/>
      <c r="VY62" s="694"/>
      <c r="VZ62" s="694"/>
      <c r="WA62" s="694"/>
      <c r="WB62" s="694"/>
      <c r="WC62" s="694"/>
      <c r="WD62" s="694"/>
      <c r="WE62" s="694"/>
      <c r="WF62" s="694"/>
      <c r="WG62" s="694"/>
      <c r="WH62" s="694"/>
      <c r="WI62" s="694"/>
      <c r="WJ62" s="694"/>
      <c r="WK62" s="694"/>
      <c r="WL62" s="694"/>
      <c r="WM62" s="694"/>
      <c r="WN62" s="694"/>
      <c r="WO62" s="694"/>
      <c r="WP62" s="694"/>
      <c r="WQ62" s="694"/>
      <c r="WR62" s="694"/>
      <c r="WS62" s="694"/>
      <c r="WT62" s="694"/>
      <c r="WU62" s="694"/>
      <c r="WV62" s="694"/>
      <c r="WW62" s="694"/>
      <c r="WX62" s="694"/>
      <c r="WY62" s="694"/>
      <c r="WZ62" s="694"/>
      <c r="XA62" s="694"/>
      <c r="XB62" s="694"/>
      <c r="XC62" s="694"/>
      <c r="XD62" s="694"/>
      <c r="XE62" s="694"/>
      <c r="XF62" s="694"/>
      <c r="XG62" s="694"/>
      <c r="XH62" s="694"/>
      <c r="XI62" s="694"/>
      <c r="XJ62" s="694"/>
      <c r="XK62" s="694"/>
      <c r="XL62" s="694"/>
      <c r="XM62" s="694"/>
      <c r="XN62" s="694"/>
      <c r="XO62" s="694"/>
      <c r="XP62" s="694"/>
      <c r="XQ62" s="694"/>
      <c r="XR62" s="694"/>
      <c r="XS62" s="694"/>
      <c r="XT62" s="694"/>
      <c r="XU62" s="694"/>
      <c r="XV62" s="694"/>
      <c r="XW62" s="694"/>
      <c r="XX62" s="694"/>
      <c r="XY62" s="694"/>
      <c r="XZ62" s="694"/>
      <c r="YA62" s="694"/>
      <c r="YB62" s="694"/>
      <c r="YC62" s="694"/>
      <c r="YD62" s="694"/>
      <c r="YE62" s="694"/>
      <c r="YF62" s="694"/>
      <c r="YG62" s="694"/>
      <c r="YH62" s="694"/>
      <c r="YI62" s="694"/>
      <c r="YJ62" s="694"/>
      <c r="YK62" s="694"/>
      <c r="YL62" s="694"/>
      <c r="YM62" s="694"/>
      <c r="YN62" s="694"/>
      <c r="YO62" s="694"/>
      <c r="YP62" s="694"/>
      <c r="YQ62" s="694"/>
      <c r="YR62" s="694"/>
      <c r="YS62" s="694"/>
      <c r="YT62" s="694"/>
      <c r="YU62" s="694"/>
      <c r="YV62" s="694"/>
      <c r="YW62" s="694"/>
      <c r="YX62" s="694"/>
      <c r="YY62" s="694"/>
      <c r="YZ62" s="694"/>
      <c r="ZA62" s="694"/>
      <c r="ZB62" s="694"/>
      <c r="ZC62" s="694"/>
      <c r="ZD62" s="694"/>
      <c r="ZE62" s="694"/>
      <c r="ZF62" s="694"/>
      <c r="ZG62" s="694"/>
      <c r="ZH62" s="694"/>
      <c r="ZI62" s="694"/>
      <c r="ZJ62" s="694"/>
      <c r="ZK62" s="694"/>
      <c r="ZL62" s="694"/>
      <c r="ZM62" s="694"/>
      <c r="ZN62" s="694"/>
      <c r="ZO62" s="694"/>
      <c r="ZP62" s="694"/>
      <c r="ZQ62" s="694"/>
      <c r="ZR62" s="694"/>
      <c r="ZS62" s="694"/>
      <c r="ZT62" s="694"/>
      <c r="ZU62" s="694"/>
      <c r="ZV62" s="694"/>
      <c r="ZW62" s="694"/>
      <c r="ZX62" s="694"/>
      <c r="ZY62" s="694"/>
      <c r="ZZ62" s="694"/>
      <c r="AAA62" s="694"/>
      <c r="AAB62" s="694"/>
      <c r="AAC62" s="694"/>
      <c r="AAD62" s="694"/>
      <c r="AAE62" s="694"/>
      <c r="AAF62" s="694"/>
      <c r="AAG62" s="694"/>
      <c r="AAH62" s="694"/>
      <c r="AAI62" s="694"/>
      <c r="AAJ62" s="694"/>
      <c r="AAK62" s="694"/>
      <c r="AAL62" s="694"/>
      <c r="AAM62" s="694"/>
      <c r="AAN62" s="694"/>
      <c r="AAO62" s="694"/>
      <c r="AAP62" s="694"/>
      <c r="AAQ62" s="694"/>
      <c r="AAR62" s="694"/>
      <c r="AAS62" s="694"/>
      <c r="AAT62" s="694"/>
      <c r="AAU62" s="694"/>
      <c r="AAV62" s="694"/>
      <c r="AAW62" s="694"/>
      <c r="AAX62" s="694"/>
      <c r="AAY62" s="694"/>
      <c r="AAZ62" s="694"/>
      <c r="ABA62" s="694"/>
      <c r="ABB62" s="694"/>
      <c r="ABC62" s="694"/>
      <c r="ABD62" s="694"/>
      <c r="ABE62" s="694"/>
      <c r="ABF62" s="694"/>
      <c r="ABG62" s="694"/>
      <c r="ABH62" s="694"/>
      <c r="ABI62" s="694"/>
      <c r="ABJ62" s="694"/>
      <c r="ABK62" s="694"/>
      <c r="ABL62" s="694"/>
      <c r="ABM62" s="694"/>
      <c r="ABN62" s="694"/>
      <c r="ABO62" s="694"/>
      <c r="ABP62" s="694"/>
      <c r="ABQ62" s="694"/>
      <c r="ABR62" s="694"/>
      <c r="ABS62" s="694"/>
      <c r="ABT62" s="694"/>
      <c r="ABU62" s="694"/>
      <c r="ABV62" s="694"/>
      <c r="ABW62" s="694"/>
      <c r="ABX62" s="694"/>
      <c r="ABY62" s="694"/>
      <c r="ABZ62" s="694"/>
      <c r="ACA62" s="694"/>
      <c r="ACB62" s="694"/>
      <c r="ACC62" s="694"/>
      <c r="ACD62" s="694"/>
      <c r="ACE62" s="694"/>
      <c r="ACF62" s="694"/>
      <c r="ACG62" s="694"/>
      <c r="ACH62" s="694"/>
      <c r="ACI62" s="694"/>
      <c r="ACJ62" s="694"/>
      <c r="ACK62" s="694"/>
      <c r="ACL62" s="694"/>
      <c r="ACM62" s="694"/>
      <c r="ACN62" s="694"/>
      <c r="ACO62" s="694"/>
      <c r="ACP62" s="694"/>
      <c r="ACQ62" s="694"/>
      <c r="ACR62" s="694"/>
      <c r="ACS62" s="694"/>
      <c r="ACT62" s="694"/>
      <c r="ACU62" s="694"/>
      <c r="ACV62" s="694"/>
      <c r="ACW62" s="694"/>
      <c r="ACX62" s="694"/>
      <c r="ACY62" s="694"/>
      <c r="ACZ62" s="694"/>
      <c r="ADA62" s="694"/>
      <c r="ADB62" s="694"/>
      <c r="ADC62" s="694"/>
      <c r="ADD62" s="694"/>
      <c r="ADE62" s="694"/>
      <c r="ADF62" s="694"/>
      <c r="ADG62" s="694"/>
      <c r="ADH62" s="694"/>
      <c r="ADI62" s="694"/>
      <c r="ADJ62" s="694"/>
      <c r="ADK62" s="694"/>
      <c r="ADL62" s="694"/>
      <c r="ADM62" s="694"/>
      <c r="ADN62" s="694"/>
      <c r="ADO62" s="694"/>
      <c r="ADP62" s="694"/>
      <c r="ADQ62" s="694"/>
      <c r="ADR62" s="694"/>
      <c r="ADS62" s="694"/>
      <c r="ADT62" s="694"/>
      <c r="ADU62" s="694"/>
      <c r="ADV62" s="694"/>
      <c r="ADW62" s="694"/>
      <c r="ADX62" s="694"/>
      <c r="ADY62" s="694"/>
      <c r="ADZ62" s="694"/>
      <c r="AEA62" s="694"/>
      <c r="AEB62" s="694"/>
      <c r="AEC62" s="694"/>
      <c r="AED62" s="694"/>
      <c r="AEE62" s="694"/>
      <c r="AEF62" s="694"/>
      <c r="AEG62" s="694"/>
      <c r="AEH62" s="694"/>
      <c r="AEI62" s="694"/>
      <c r="AEJ62" s="694"/>
      <c r="AEK62" s="694"/>
      <c r="AEL62" s="694"/>
      <c r="AEM62" s="694"/>
      <c r="AEN62" s="694"/>
      <c r="AEO62" s="694"/>
      <c r="AEP62" s="694"/>
      <c r="AEQ62" s="694"/>
      <c r="AER62" s="694"/>
      <c r="AES62" s="694"/>
      <c r="AET62" s="694"/>
      <c r="AEU62" s="694"/>
      <c r="AEV62" s="694"/>
      <c r="AEW62" s="694"/>
      <c r="AEX62" s="694"/>
      <c r="AEY62" s="694"/>
      <c r="AEZ62" s="694"/>
      <c r="AFA62" s="694"/>
      <c r="AFB62" s="694"/>
      <c r="AFC62" s="694"/>
      <c r="AFD62" s="694"/>
      <c r="AFE62" s="694"/>
      <c r="AFF62" s="694"/>
      <c r="AFG62" s="694"/>
      <c r="AFH62" s="694"/>
      <c r="AFI62" s="694"/>
      <c r="AFJ62" s="694"/>
      <c r="AFK62" s="694"/>
      <c r="AFL62" s="694"/>
      <c r="AFM62" s="694"/>
      <c r="AFN62" s="694"/>
      <c r="AFO62" s="694"/>
      <c r="AFP62" s="694"/>
      <c r="AFQ62" s="694"/>
      <c r="AFR62" s="694"/>
      <c r="AFS62" s="694"/>
      <c r="AFT62" s="694"/>
      <c r="AFU62" s="694"/>
      <c r="AFV62" s="694"/>
      <c r="AFW62" s="694"/>
      <c r="AFX62" s="694"/>
      <c r="AFY62" s="694"/>
      <c r="AFZ62" s="694"/>
      <c r="AGA62" s="694"/>
      <c r="AGB62" s="694"/>
      <c r="AGC62" s="694"/>
      <c r="AGD62" s="694"/>
      <c r="AGE62" s="694"/>
      <c r="AGF62" s="694"/>
      <c r="AGG62" s="694"/>
      <c r="AGH62" s="694"/>
      <c r="AGI62" s="694"/>
      <c r="AGJ62" s="694"/>
      <c r="AGK62" s="694"/>
      <c r="AGL62" s="694"/>
      <c r="AGM62" s="694"/>
      <c r="AGN62" s="694"/>
      <c r="AGO62" s="694"/>
      <c r="AGP62" s="694"/>
      <c r="AGQ62" s="694"/>
      <c r="AGR62" s="694"/>
      <c r="AGS62" s="694"/>
      <c r="AGT62" s="694"/>
      <c r="AGU62" s="694"/>
      <c r="AGV62" s="694"/>
      <c r="AGW62" s="694"/>
      <c r="AGX62" s="694"/>
      <c r="AGY62" s="694"/>
      <c r="AGZ62" s="694"/>
      <c r="AHA62" s="694"/>
      <c r="AHB62" s="694"/>
      <c r="AHC62" s="694"/>
      <c r="AHD62" s="694"/>
      <c r="AHE62" s="694"/>
      <c r="AHF62" s="694"/>
      <c r="AHG62" s="694"/>
      <c r="AHH62" s="694"/>
      <c r="AHI62" s="694"/>
      <c r="AHJ62" s="694"/>
      <c r="AHK62" s="694"/>
      <c r="AHL62" s="694"/>
      <c r="AHM62" s="694"/>
      <c r="AHN62" s="694"/>
      <c r="AHO62" s="694"/>
      <c r="AHP62" s="694"/>
      <c r="AHQ62" s="694"/>
      <c r="AHR62" s="694"/>
      <c r="AHS62" s="694"/>
      <c r="AHT62" s="694"/>
      <c r="AHU62" s="694"/>
      <c r="AHV62" s="694"/>
      <c r="AHW62" s="694"/>
      <c r="AHX62" s="694"/>
      <c r="AHY62" s="694"/>
      <c r="AHZ62" s="694"/>
      <c r="AIA62" s="694"/>
      <c r="AIB62" s="694"/>
      <c r="AIC62" s="694"/>
      <c r="AID62" s="694"/>
      <c r="AIE62" s="694"/>
      <c r="AIF62" s="694"/>
      <c r="AIG62" s="694"/>
      <c r="AIH62" s="694"/>
      <c r="AII62" s="694"/>
      <c r="AIJ62" s="694"/>
      <c r="AIK62" s="694"/>
      <c r="AIL62" s="694"/>
      <c r="AIM62" s="694"/>
      <c r="AIN62" s="694"/>
      <c r="AIO62" s="694"/>
      <c r="AIP62" s="694"/>
      <c r="AIQ62" s="694"/>
      <c r="AIR62" s="694"/>
      <c r="AIS62" s="694"/>
      <c r="AIT62" s="694"/>
      <c r="AIU62" s="694"/>
      <c r="AIV62" s="694"/>
      <c r="AIW62" s="694"/>
      <c r="AIX62" s="694"/>
      <c r="AIY62" s="694"/>
      <c r="AIZ62" s="694"/>
      <c r="AJA62" s="694"/>
      <c r="AJB62" s="694"/>
      <c r="AJC62" s="694"/>
      <c r="AJD62" s="694"/>
      <c r="AJE62" s="694"/>
      <c r="AJF62" s="694"/>
      <c r="AJG62" s="694"/>
      <c r="AJH62" s="694"/>
      <c r="AJI62" s="694"/>
      <c r="AJJ62" s="694"/>
      <c r="AJK62" s="694"/>
      <c r="AJL62" s="694"/>
      <c r="AJM62" s="694"/>
      <c r="AJN62" s="694"/>
      <c r="AJO62" s="694"/>
      <c r="AJP62" s="694"/>
      <c r="AJQ62" s="694"/>
      <c r="AJR62" s="694"/>
      <c r="AJS62" s="694"/>
      <c r="AJT62" s="694"/>
      <c r="AJU62" s="694"/>
      <c r="AJV62" s="694"/>
      <c r="AJW62" s="694"/>
      <c r="AJX62" s="694"/>
      <c r="AJY62" s="694"/>
      <c r="AJZ62" s="694"/>
      <c r="AKA62" s="694"/>
      <c r="AKB62" s="694"/>
      <c r="AKC62" s="694"/>
      <c r="AKD62" s="694"/>
      <c r="AKE62" s="694"/>
      <c r="AKF62" s="694"/>
      <c r="AKG62" s="694"/>
      <c r="AKH62" s="694"/>
      <c r="AKI62" s="694"/>
      <c r="AKJ62" s="694"/>
    </row>
    <row r="63" spans="9:972">
      <c r="GV63" s="694"/>
      <c r="GW63" s="694"/>
      <c r="GX63" s="694"/>
      <c r="GY63" s="694"/>
      <c r="GZ63" s="694"/>
      <c r="HA63" s="694"/>
      <c r="HB63" s="694"/>
      <c r="HC63" s="694"/>
      <c r="HD63" s="694"/>
      <c r="HE63" s="694"/>
      <c r="HF63" s="694"/>
      <c r="HG63" s="694"/>
      <c r="HH63" s="694"/>
      <c r="HI63" s="694"/>
      <c r="HJ63" s="694"/>
      <c r="HK63" s="694"/>
      <c r="HL63" s="694"/>
      <c r="HM63" s="694"/>
      <c r="HN63" s="694"/>
      <c r="HO63" s="694"/>
      <c r="HP63" s="694"/>
      <c r="HQ63" s="694"/>
      <c r="HR63" s="694"/>
      <c r="HS63" s="694"/>
      <c r="HT63" s="694"/>
      <c r="HU63" s="694"/>
      <c r="HV63" s="694"/>
      <c r="HW63" s="694"/>
      <c r="HX63" s="694"/>
      <c r="HY63" s="694"/>
      <c r="HZ63" s="694"/>
      <c r="IA63" s="694"/>
      <c r="IB63" s="694"/>
      <c r="IC63" s="694"/>
      <c r="ID63" s="694"/>
      <c r="IE63" s="694"/>
      <c r="IF63" s="694"/>
      <c r="IG63" s="694"/>
      <c r="IH63" s="694"/>
      <c r="II63" s="694"/>
      <c r="IJ63" s="694"/>
      <c r="IK63" s="694"/>
      <c r="IL63" s="694"/>
      <c r="IM63" s="694"/>
      <c r="IN63" s="694"/>
      <c r="IO63" s="694"/>
      <c r="IP63" s="694"/>
      <c r="IQ63" s="694"/>
      <c r="IR63" s="694"/>
      <c r="IS63" s="694"/>
      <c r="IT63" s="694"/>
      <c r="IU63" s="694"/>
      <c r="IV63" s="694"/>
      <c r="IW63" s="694"/>
      <c r="IX63" s="694"/>
      <c r="IY63" s="694"/>
      <c r="IZ63" s="694"/>
      <c r="JA63" s="694"/>
      <c r="JB63" s="694"/>
      <c r="JC63" s="694"/>
      <c r="JD63" s="694"/>
      <c r="JE63" s="694"/>
      <c r="JF63" s="694"/>
      <c r="JG63" s="694"/>
      <c r="JH63" s="694"/>
      <c r="JI63" s="694"/>
      <c r="JJ63" s="694"/>
      <c r="JK63" s="694"/>
      <c r="JL63" s="694"/>
      <c r="JM63" s="694"/>
      <c r="JN63" s="694"/>
      <c r="JO63" s="694"/>
      <c r="JP63" s="694"/>
      <c r="JQ63" s="694"/>
      <c r="JR63" s="694"/>
      <c r="JS63" s="694"/>
      <c r="JT63" s="694"/>
      <c r="JU63" s="694"/>
      <c r="JV63" s="694"/>
      <c r="JW63" s="694"/>
      <c r="JX63" s="694"/>
      <c r="JY63" s="694"/>
      <c r="JZ63" s="694"/>
      <c r="KA63" s="694"/>
      <c r="KB63" s="694"/>
      <c r="KC63" s="694"/>
      <c r="KD63" s="694"/>
      <c r="KE63" s="694"/>
      <c r="KF63" s="694"/>
      <c r="KG63" s="694"/>
      <c r="KH63" s="694"/>
      <c r="KI63" s="694"/>
      <c r="KJ63" s="694"/>
      <c r="KK63" s="694"/>
      <c r="KL63" s="694"/>
      <c r="KM63" s="694"/>
      <c r="KN63" s="694"/>
      <c r="KO63" s="694"/>
      <c r="KP63" s="694"/>
      <c r="KQ63" s="694"/>
      <c r="KR63" s="694"/>
      <c r="KS63" s="694"/>
      <c r="KT63" s="694"/>
      <c r="KU63" s="694"/>
      <c r="KV63" s="694"/>
      <c r="KW63" s="694"/>
      <c r="KX63" s="694"/>
      <c r="KY63" s="694"/>
      <c r="KZ63" s="694"/>
      <c r="LA63" s="694"/>
      <c r="LB63" s="694"/>
      <c r="LC63" s="694"/>
      <c r="LD63" s="694"/>
      <c r="LE63" s="694"/>
      <c r="LF63" s="694"/>
      <c r="LG63" s="694"/>
      <c r="LH63" s="694"/>
      <c r="LI63" s="694"/>
      <c r="LJ63" s="694"/>
      <c r="LK63" s="694"/>
      <c r="LL63" s="694"/>
      <c r="LM63" s="694"/>
      <c r="LN63" s="694"/>
      <c r="LO63" s="694"/>
      <c r="LP63" s="694"/>
      <c r="LQ63" s="694"/>
      <c r="LR63" s="694"/>
      <c r="LS63" s="694"/>
      <c r="LT63" s="694"/>
      <c r="LU63" s="694"/>
      <c r="LV63" s="694"/>
      <c r="LW63" s="694"/>
      <c r="LX63" s="694"/>
      <c r="LY63" s="694"/>
      <c r="LZ63" s="694"/>
      <c r="MA63" s="694"/>
      <c r="MB63" s="694"/>
      <c r="MC63" s="694"/>
      <c r="MD63" s="694"/>
      <c r="ME63" s="694"/>
      <c r="MF63" s="694"/>
      <c r="MG63" s="694"/>
      <c r="MH63" s="694"/>
      <c r="MI63" s="694"/>
      <c r="MJ63" s="694"/>
      <c r="MK63" s="694"/>
      <c r="ML63" s="694"/>
      <c r="MM63" s="694"/>
      <c r="MN63" s="694"/>
      <c r="MO63" s="694"/>
      <c r="MP63" s="694"/>
      <c r="MQ63" s="694"/>
      <c r="MR63" s="694"/>
      <c r="MS63" s="694"/>
      <c r="MT63" s="694"/>
      <c r="MU63" s="694"/>
      <c r="MV63" s="694"/>
      <c r="MW63" s="694"/>
      <c r="MX63" s="694"/>
      <c r="MY63" s="694"/>
      <c r="MZ63" s="694"/>
      <c r="NA63" s="694"/>
      <c r="NB63" s="694"/>
      <c r="NC63" s="694"/>
      <c r="ND63" s="694"/>
      <c r="NE63" s="694"/>
      <c r="NF63" s="694"/>
      <c r="NG63" s="694"/>
      <c r="NH63" s="694"/>
      <c r="NI63" s="694"/>
      <c r="NJ63" s="694"/>
      <c r="NK63" s="694"/>
      <c r="NL63" s="694"/>
      <c r="NM63" s="694"/>
      <c r="NN63" s="694"/>
      <c r="NO63" s="694"/>
      <c r="NP63" s="694"/>
      <c r="NQ63" s="694"/>
      <c r="NR63" s="694"/>
      <c r="NS63" s="694"/>
      <c r="NT63" s="694"/>
      <c r="NU63" s="694"/>
      <c r="NV63" s="694"/>
      <c r="NW63" s="694"/>
      <c r="NX63" s="694"/>
      <c r="NY63" s="694"/>
      <c r="NZ63" s="694"/>
      <c r="OA63" s="694"/>
      <c r="OB63" s="694"/>
      <c r="OC63" s="694"/>
      <c r="OD63" s="694"/>
      <c r="OE63" s="694"/>
      <c r="OF63" s="694"/>
      <c r="OG63" s="694"/>
      <c r="OH63" s="694"/>
      <c r="OI63" s="694"/>
      <c r="OJ63" s="694"/>
      <c r="OK63" s="694"/>
      <c r="OL63" s="694"/>
      <c r="OM63" s="694"/>
      <c r="ON63" s="694"/>
      <c r="OO63" s="694"/>
      <c r="OP63" s="694"/>
      <c r="OQ63" s="694"/>
      <c r="OR63" s="694"/>
      <c r="OS63" s="694"/>
      <c r="OT63" s="694"/>
      <c r="OU63" s="694"/>
      <c r="OV63" s="694"/>
      <c r="OW63" s="694"/>
      <c r="OX63" s="694"/>
      <c r="OY63" s="694"/>
      <c r="OZ63" s="694"/>
      <c r="PA63" s="694"/>
      <c r="PB63" s="694"/>
      <c r="PC63" s="694"/>
      <c r="PD63" s="694"/>
      <c r="PE63" s="694"/>
      <c r="PF63" s="694"/>
      <c r="PG63" s="694"/>
      <c r="PH63" s="694"/>
      <c r="PI63" s="694"/>
      <c r="PJ63" s="694"/>
      <c r="PK63" s="694"/>
      <c r="PL63" s="694"/>
      <c r="PM63" s="694"/>
      <c r="PN63" s="694"/>
      <c r="PO63" s="694"/>
      <c r="PP63" s="694"/>
      <c r="PQ63" s="694"/>
      <c r="PR63" s="694"/>
      <c r="PS63" s="694"/>
      <c r="PT63" s="694"/>
      <c r="PU63" s="694"/>
      <c r="PV63" s="694"/>
      <c r="PW63" s="694"/>
      <c r="PX63" s="694"/>
      <c r="PY63" s="694"/>
      <c r="PZ63" s="694"/>
      <c r="QA63" s="694"/>
      <c r="QB63" s="694"/>
      <c r="QC63" s="694"/>
      <c r="QD63" s="694"/>
      <c r="QE63" s="694"/>
      <c r="QF63" s="694"/>
      <c r="QG63" s="694"/>
      <c r="QH63" s="694"/>
      <c r="QI63" s="694"/>
      <c r="QJ63" s="694"/>
      <c r="QK63" s="694"/>
      <c r="QL63" s="694"/>
      <c r="QM63" s="694"/>
      <c r="QN63" s="694"/>
      <c r="QO63" s="694"/>
      <c r="QP63" s="694"/>
      <c r="QQ63" s="694"/>
      <c r="QR63" s="694"/>
      <c r="QS63" s="694"/>
      <c r="QT63" s="694"/>
      <c r="QU63" s="694"/>
      <c r="QV63" s="694"/>
      <c r="QW63" s="694"/>
      <c r="QX63" s="694"/>
      <c r="QY63" s="694"/>
      <c r="QZ63" s="694"/>
      <c r="RA63" s="694"/>
      <c r="RB63" s="694"/>
      <c r="RC63" s="694"/>
      <c r="RD63" s="694"/>
      <c r="RE63" s="694"/>
      <c r="RF63" s="694"/>
      <c r="RG63" s="694"/>
      <c r="RH63" s="694"/>
      <c r="RI63" s="694"/>
      <c r="RJ63" s="694"/>
      <c r="RK63" s="694"/>
      <c r="RL63" s="694"/>
      <c r="RM63" s="694"/>
      <c r="RN63" s="694"/>
      <c r="RO63" s="694"/>
      <c r="RP63" s="694"/>
      <c r="RQ63" s="694"/>
      <c r="RR63" s="694"/>
      <c r="RS63" s="694"/>
      <c r="RT63" s="694"/>
      <c r="RU63" s="694"/>
      <c r="RV63" s="694"/>
      <c r="RW63" s="694"/>
      <c r="RX63" s="694"/>
      <c r="RY63" s="694"/>
      <c r="RZ63" s="694"/>
      <c r="SA63" s="694"/>
      <c r="SB63" s="694"/>
      <c r="SC63" s="694"/>
      <c r="SD63" s="694"/>
      <c r="SE63" s="694"/>
      <c r="SF63" s="694"/>
      <c r="SG63" s="694"/>
      <c r="SH63" s="694"/>
      <c r="SI63" s="694"/>
      <c r="SJ63" s="694"/>
      <c r="SK63" s="694"/>
      <c r="SL63" s="694"/>
      <c r="SM63" s="694"/>
      <c r="SN63" s="694"/>
      <c r="SO63" s="694"/>
      <c r="SP63" s="694"/>
      <c r="SQ63" s="694"/>
      <c r="SR63" s="694"/>
      <c r="SS63" s="694"/>
      <c r="ST63" s="694"/>
      <c r="SU63" s="694"/>
      <c r="SV63" s="694"/>
      <c r="SW63" s="694"/>
      <c r="SX63" s="694"/>
      <c r="SY63" s="694"/>
      <c r="SZ63" s="694"/>
      <c r="TA63" s="694"/>
      <c r="TB63" s="694"/>
      <c r="TC63" s="694"/>
      <c r="TD63" s="694"/>
      <c r="TE63" s="694"/>
      <c r="TF63" s="694"/>
      <c r="TG63" s="694"/>
      <c r="TH63" s="694"/>
      <c r="TI63" s="694"/>
      <c r="TJ63" s="694"/>
      <c r="TK63" s="694"/>
      <c r="TL63" s="694"/>
      <c r="TM63" s="694"/>
      <c r="TN63" s="694"/>
      <c r="TO63" s="694"/>
      <c r="TP63" s="694"/>
      <c r="TQ63" s="694"/>
      <c r="TR63" s="694"/>
      <c r="TS63" s="694"/>
      <c r="TT63" s="694"/>
      <c r="TU63" s="694"/>
      <c r="TV63" s="694"/>
      <c r="TW63" s="694"/>
      <c r="TX63" s="694"/>
      <c r="TY63" s="694"/>
      <c r="TZ63" s="694"/>
      <c r="UA63" s="694"/>
      <c r="UB63" s="694"/>
      <c r="UC63" s="694"/>
      <c r="UD63" s="694"/>
      <c r="UE63" s="694"/>
      <c r="UF63" s="694"/>
      <c r="UG63" s="694"/>
      <c r="UH63" s="694"/>
      <c r="UI63" s="694"/>
      <c r="UJ63" s="694"/>
      <c r="UK63" s="694"/>
      <c r="UL63" s="694"/>
      <c r="UM63" s="694"/>
      <c r="UN63" s="694"/>
      <c r="UO63" s="694"/>
      <c r="UP63" s="694"/>
      <c r="UQ63" s="694"/>
      <c r="UR63" s="694"/>
      <c r="US63" s="694"/>
      <c r="UT63" s="694"/>
      <c r="UU63" s="694"/>
      <c r="UV63" s="694"/>
      <c r="UW63" s="694"/>
      <c r="UX63" s="694"/>
      <c r="UY63" s="694"/>
      <c r="UZ63" s="694"/>
      <c r="VA63" s="694"/>
      <c r="VB63" s="694"/>
      <c r="VC63" s="694"/>
      <c r="VD63" s="694"/>
      <c r="VE63" s="694"/>
      <c r="VF63" s="694"/>
      <c r="VG63" s="694"/>
      <c r="VH63" s="694"/>
      <c r="VI63" s="694"/>
      <c r="VJ63" s="694"/>
      <c r="VK63" s="694"/>
      <c r="VL63" s="694"/>
      <c r="VM63" s="694"/>
      <c r="VN63" s="694"/>
      <c r="VO63" s="694"/>
      <c r="VP63" s="694"/>
      <c r="VQ63" s="694"/>
      <c r="VR63" s="694"/>
      <c r="VS63" s="694"/>
      <c r="VT63" s="694"/>
      <c r="VU63" s="694"/>
      <c r="VV63" s="694"/>
      <c r="VW63" s="694"/>
      <c r="VX63" s="694"/>
      <c r="VY63" s="694"/>
      <c r="VZ63" s="694"/>
      <c r="WA63" s="694"/>
      <c r="WB63" s="694"/>
      <c r="WC63" s="694"/>
      <c r="WD63" s="694"/>
      <c r="WE63" s="694"/>
      <c r="WF63" s="694"/>
      <c r="WG63" s="694"/>
      <c r="WH63" s="694"/>
      <c r="WI63" s="694"/>
      <c r="WJ63" s="694"/>
      <c r="WK63" s="694"/>
      <c r="WL63" s="694"/>
      <c r="WM63" s="694"/>
      <c r="WN63" s="694"/>
      <c r="WO63" s="694"/>
      <c r="WP63" s="694"/>
      <c r="WQ63" s="694"/>
      <c r="WR63" s="694"/>
      <c r="WS63" s="694"/>
      <c r="WT63" s="694"/>
      <c r="WU63" s="694"/>
      <c r="WV63" s="694"/>
      <c r="WW63" s="694"/>
      <c r="WX63" s="694"/>
      <c r="WY63" s="694"/>
      <c r="WZ63" s="694"/>
      <c r="XA63" s="694"/>
      <c r="XB63" s="694"/>
      <c r="XC63" s="694"/>
      <c r="XD63" s="694"/>
      <c r="XE63" s="694"/>
      <c r="XF63" s="694"/>
      <c r="XG63" s="694"/>
      <c r="XH63" s="694"/>
      <c r="XI63" s="694"/>
      <c r="XJ63" s="694"/>
      <c r="XK63" s="694"/>
      <c r="XL63" s="694"/>
      <c r="XM63" s="694"/>
      <c r="XN63" s="694"/>
      <c r="XO63" s="694"/>
      <c r="XP63" s="694"/>
      <c r="XQ63" s="694"/>
      <c r="XR63" s="694"/>
      <c r="XS63" s="694"/>
      <c r="XT63" s="694"/>
      <c r="XU63" s="694"/>
      <c r="XV63" s="694"/>
      <c r="XW63" s="694"/>
      <c r="XX63" s="694"/>
      <c r="XY63" s="694"/>
      <c r="XZ63" s="694"/>
      <c r="YA63" s="694"/>
      <c r="YB63" s="694"/>
      <c r="YC63" s="694"/>
      <c r="YD63" s="694"/>
      <c r="YE63" s="694"/>
      <c r="YF63" s="694"/>
      <c r="YG63" s="694"/>
      <c r="YH63" s="694"/>
      <c r="YI63" s="694"/>
      <c r="YJ63" s="694"/>
      <c r="YK63" s="694"/>
      <c r="YL63" s="694"/>
      <c r="YM63" s="694"/>
      <c r="YN63" s="694"/>
      <c r="YO63" s="694"/>
      <c r="YP63" s="694"/>
      <c r="YQ63" s="694"/>
      <c r="YR63" s="694"/>
      <c r="YS63" s="694"/>
      <c r="YT63" s="694"/>
      <c r="YU63" s="694"/>
      <c r="YV63" s="694"/>
      <c r="YW63" s="694"/>
      <c r="YX63" s="694"/>
      <c r="YY63" s="694"/>
      <c r="YZ63" s="694"/>
      <c r="ZA63" s="694"/>
      <c r="ZB63" s="694"/>
      <c r="ZC63" s="694"/>
      <c r="ZD63" s="694"/>
      <c r="ZE63" s="694"/>
      <c r="ZF63" s="694"/>
      <c r="ZG63" s="694"/>
      <c r="ZH63" s="694"/>
      <c r="ZI63" s="694"/>
      <c r="ZJ63" s="694"/>
      <c r="ZK63" s="694"/>
      <c r="ZL63" s="694"/>
      <c r="ZM63" s="694"/>
      <c r="ZN63" s="694"/>
      <c r="ZO63" s="694"/>
      <c r="ZP63" s="694"/>
      <c r="ZQ63" s="694"/>
      <c r="ZR63" s="694"/>
      <c r="ZS63" s="694"/>
      <c r="ZT63" s="694"/>
      <c r="ZU63" s="694"/>
      <c r="ZV63" s="694"/>
      <c r="ZW63" s="694"/>
      <c r="ZX63" s="694"/>
      <c r="ZY63" s="694"/>
      <c r="ZZ63" s="694"/>
      <c r="AAA63" s="694"/>
      <c r="AAB63" s="694"/>
      <c r="AAC63" s="694"/>
      <c r="AAD63" s="694"/>
      <c r="AAE63" s="694"/>
      <c r="AAF63" s="694"/>
      <c r="AAG63" s="694"/>
      <c r="AAH63" s="694"/>
      <c r="AAI63" s="694"/>
      <c r="AAJ63" s="694"/>
      <c r="AAK63" s="694"/>
      <c r="AAL63" s="694"/>
      <c r="AAM63" s="694"/>
      <c r="AAN63" s="694"/>
      <c r="AAO63" s="694"/>
      <c r="AAP63" s="694"/>
      <c r="AAQ63" s="694"/>
      <c r="AAR63" s="694"/>
      <c r="AAS63" s="694"/>
      <c r="AAT63" s="694"/>
      <c r="AAU63" s="694"/>
      <c r="AAV63" s="694"/>
      <c r="AAW63" s="694"/>
      <c r="AAX63" s="694"/>
      <c r="AAY63" s="694"/>
      <c r="AAZ63" s="694"/>
      <c r="ABA63" s="694"/>
      <c r="ABB63" s="694"/>
      <c r="ABC63" s="694"/>
      <c r="ABD63" s="694"/>
      <c r="ABE63" s="694"/>
      <c r="ABF63" s="694"/>
      <c r="ABG63" s="694"/>
      <c r="ABH63" s="694"/>
      <c r="ABI63" s="694"/>
      <c r="ABJ63" s="694"/>
      <c r="ABK63" s="694"/>
      <c r="ABL63" s="694"/>
      <c r="ABM63" s="694"/>
      <c r="ABN63" s="694"/>
      <c r="ABO63" s="694"/>
      <c r="ABP63" s="694"/>
      <c r="ABQ63" s="694"/>
      <c r="ABR63" s="694"/>
      <c r="ABS63" s="694"/>
      <c r="ABT63" s="694"/>
      <c r="ABU63" s="694"/>
      <c r="ABV63" s="694"/>
      <c r="ABW63" s="694"/>
      <c r="ABX63" s="694"/>
      <c r="ABY63" s="694"/>
      <c r="ABZ63" s="694"/>
      <c r="ACA63" s="694"/>
      <c r="ACB63" s="694"/>
      <c r="ACC63" s="694"/>
      <c r="ACD63" s="694"/>
      <c r="ACE63" s="694"/>
      <c r="ACF63" s="694"/>
      <c r="ACG63" s="694"/>
      <c r="ACH63" s="694"/>
      <c r="ACI63" s="694"/>
      <c r="ACJ63" s="694"/>
      <c r="ACK63" s="694"/>
      <c r="ACL63" s="694"/>
      <c r="ACM63" s="694"/>
      <c r="ACN63" s="694"/>
      <c r="ACO63" s="694"/>
      <c r="ACP63" s="694"/>
      <c r="ACQ63" s="694"/>
      <c r="ACR63" s="694"/>
      <c r="ACS63" s="694"/>
      <c r="ACT63" s="694"/>
      <c r="ACU63" s="694"/>
      <c r="ACV63" s="694"/>
      <c r="ACW63" s="694"/>
      <c r="ACX63" s="694"/>
      <c r="ACY63" s="694"/>
      <c r="ACZ63" s="694"/>
      <c r="ADA63" s="694"/>
      <c r="ADB63" s="694"/>
      <c r="ADC63" s="694"/>
      <c r="ADD63" s="694"/>
      <c r="ADE63" s="694"/>
      <c r="ADF63" s="694"/>
      <c r="ADG63" s="694"/>
      <c r="ADH63" s="694"/>
      <c r="ADI63" s="694"/>
      <c r="ADJ63" s="694"/>
      <c r="ADK63" s="694"/>
      <c r="ADL63" s="694"/>
      <c r="ADM63" s="694"/>
      <c r="ADN63" s="694"/>
      <c r="ADO63" s="694"/>
      <c r="ADP63" s="694"/>
      <c r="ADQ63" s="694"/>
      <c r="ADR63" s="694"/>
      <c r="ADS63" s="694"/>
      <c r="ADT63" s="694"/>
      <c r="ADU63" s="694"/>
      <c r="ADV63" s="694"/>
      <c r="ADW63" s="694"/>
      <c r="ADX63" s="694"/>
      <c r="ADY63" s="694"/>
      <c r="ADZ63" s="694"/>
      <c r="AEA63" s="694"/>
      <c r="AEB63" s="694"/>
      <c r="AEC63" s="694"/>
      <c r="AED63" s="694"/>
      <c r="AEE63" s="694"/>
      <c r="AEF63" s="694"/>
      <c r="AEG63" s="694"/>
      <c r="AEH63" s="694"/>
      <c r="AEI63" s="694"/>
      <c r="AEJ63" s="694"/>
      <c r="AEK63" s="694"/>
      <c r="AEL63" s="694"/>
      <c r="AEM63" s="694"/>
      <c r="AEN63" s="694"/>
      <c r="AEO63" s="694"/>
      <c r="AEP63" s="694"/>
      <c r="AEQ63" s="694"/>
      <c r="AER63" s="694"/>
      <c r="AES63" s="694"/>
      <c r="AET63" s="694"/>
      <c r="AEU63" s="694"/>
      <c r="AEV63" s="694"/>
      <c r="AEW63" s="694"/>
      <c r="AEX63" s="694"/>
      <c r="AEY63" s="694"/>
      <c r="AEZ63" s="694"/>
      <c r="AFA63" s="694"/>
      <c r="AFB63" s="694"/>
      <c r="AFC63" s="694"/>
      <c r="AFD63" s="694"/>
      <c r="AFE63" s="694"/>
      <c r="AFF63" s="694"/>
      <c r="AFG63" s="694"/>
      <c r="AFH63" s="694"/>
      <c r="AFI63" s="694"/>
      <c r="AFJ63" s="694"/>
      <c r="AFK63" s="694"/>
      <c r="AFL63" s="694"/>
      <c r="AFM63" s="694"/>
      <c r="AFN63" s="694"/>
      <c r="AFO63" s="694"/>
      <c r="AFP63" s="694"/>
      <c r="AFQ63" s="694"/>
      <c r="AFR63" s="694"/>
      <c r="AFS63" s="694"/>
      <c r="AFT63" s="694"/>
      <c r="AFU63" s="694"/>
      <c r="AFV63" s="694"/>
      <c r="AFW63" s="694"/>
      <c r="AFX63" s="694"/>
      <c r="AFY63" s="694"/>
      <c r="AFZ63" s="694"/>
      <c r="AGA63" s="694"/>
      <c r="AGB63" s="694"/>
      <c r="AGC63" s="694"/>
      <c r="AGD63" s="694"/>
      <c r="AGE63" s="694"/>
      <c r="AGF63" s="694"/>
      <c r="AGG63" s="694"/>
      <c r="AGH63" s="694"/>
      <c r="AGI63" s="694"/>
      <c r="AGJ63" s="694"/>
      <c r="AGK63" s="694"/>
      <c r="AGL63" s="694"/>
      <c r="AGM63" s="694"/>
      <c r="AGN63" s="694"/>
      <c r="AGO63" s="694"/>
      <c r="AGP63" s="694"/>
      <c r="AGQ63" s="694"/>
      <c r="AGR63" s="694"/>
      <c r="AGS63" s="694"/>
      <c r="AGT63" s="694"/>
      <c r="AGU63" s="694"/>
      <c r="AGV63" s="694"/>
      <c r="AGW63" s="694"/>
      <c r="AGX63" s="694"/>
      <c r="AGY63" s="694"/>
      <c r="AGZ63" s="694"/>
      <c r="AHA63" s="694"/>
      <c r="AHB63" s="694"/>
      <c r="AHC63" s="694"/>
      <c r="AHD63" s="694"/>
      <c r="AHE63" s="694"/>
      <c r="AHF63" s="694"/>
      <c r="AHG63" s="694"/>
      <c r="AHH63" s="694"/>
      <c r="AHI63" s="694"/>
      <c r="AHJ63" s="694"/>
      <c r="AHK63" s="694"/>
      <c r="AHL63" s="694"/>
      <c r="AHM63" s="694"/>
      <c r="AHN63" s="694"/>
      <c r="AHO63" s="694"/>
      <c r="AHP63" s="694"/>
      <c r="AHQ63" s="694"/>
      <c r="AHR63" s="694"/>
      <c r="AHS63" s="694"/>
      <c r="AHT63" s="694"/>
      <c r="AHU63" s="694"/>
      <c r="AHV63" s="694"/>
      <c r="AHW63" s="694"/>
      <c r="AHX63" s="694"/>
      <c r="AHY63" s="694"/>
      <c r="AHZ63" s="694"/>
      <c r="AIA63" s="694"/>
      <c r="AIB63" s="694"/>
      <c r="AIC63" s="694"/>
      <c r="AID63" s="694"/>
      <c r="AIE63" s="694"/>
      <c r="AIF63" s="694"/>
      <c r="AIG63" s="694"/>
      <c r="AIH63" s="694"/>
      <c r="AII63" s="694"/>
      <c r="AIJ63" s="694"/>
      <c r="AIK63" s="694"/>
      <c r="AIL63" s="694"/>
      <c r="AIM63" s="694"/>
      <c r="AIN63" s="694"/>
      <c r="AIO63" s="694"/>
      <c r="AIP63" s="694"/>
      <c r="AIQ63" s="694"/>
      <c r="AIR63" s="694"/>
      <c r="AIS63" s="694"/>
      <c r="AIT63" s="694"/>
      <c r="AIU63" s="694"/>
      <c r="AIV63" s="694"/>
      <c r="AIW63" s="694"/>
      <c r="AIX63" s="694"/>
      <c r="AIY63" s="694"/>
      <c r="AIZ63" s="694"/>
      <c r="AJA63" s="694"/>
      <c r="AJB63" s="694"/>
      <c r="AJC63" s="694"/>
      <c r="AJD63" s="694"/>
      <c r="AJE63" s="694"/>
      <c r="AJF63" s="694"/>
      <c r="AJG63" s="694"/>
      <c r="AJH63" s="694"/>
      <c r="AJI63" s="694"/>
      <c r="AJJ63" s="694"/>
      <c r="AJK63" s="694"/>
      <c r="AJL63" s="694"/>
      <c r="AJM63" s="694"/>
      <c r="AJN63" s="694"/>
      <c r="AJO63" s="694"/>
      <c r="AJP63" s="694"/>
      <c r="AJQ63" s="694"/>
      <c r="AJR63" s="694"/>
      <c r="AJS63" s="694"/>
      <c r="AJT63" s="694"/>
      <c r="AJU63" s="694"/>
      <c r="AJV63" s="694"/>
      <c r="AJW63" s="694"/>
      <c r="AJX63" s="694"/>
      <c r="AJY63" s="694"/>
      <c r="AJZ63" s="694"/>
      <c r="AKA63" s="694"/>
      <c r="AKB63" s="694"/>
      <c r="AKC63" s="694"/>
      <c r="AKD63" s="694"/>
      <c r="AKE63" s="694"/>
      <c r="AKF63" s="694"/>
      <c r="AKG63" s="694"/>
      <c r="AKH63" s="694"/>
      <c r="AKI63" s="694"/>
      <c r="AKJ63" s="694"/>
    </row>
    <row r="64" spans="9:972">
      <c r="GV64" s="694"/>
      <c r="GW64" s="694"/>
      <c r="GX64" s="694"/>
      <c r="GY64" s="694"/>
      <c r="GZ64" s="694"/>
      <c r="HA64" s="694"/>
      <c r="HB64" s="694"/>
      <c r="HC64" s="694"/>
      <c r="HD64" s="694"/>
      <c r="HE64" s="694"/>
      <c r="HF64" s="694"/>
      <c r="HG64" s="694"/>
      <c r="HH64" s="694"/>
      <c r="HI64" s="694"/>
      <c r="HJ64" s="694"/>
      <c r="HK64" s="694"/>
      <c r="HL64" s="694"/>
      <c r="HM64" s="694"/>
      <c r="HN64" s="694"/>
      <c r="HO64" s="694"/>
      <c r="HP64" s="694"/>
      <c r="HQ64" s="694"/>
      <c r="HR64" s="694"/>
      <c r="HS64" s="694"/>
      <c r="HT64" s="694"/>
      <c r="HU64" s="694"/>
      <c r="HV64" s="694"/>
      <c r="HW64" s="694"/>
      <c r="HX64" s="694"/>
      <c r="HY64" s="694"/>
      <c r="HZ64" s="694"/>
      <c r="IA64" s="694"/>
      <c r="IB64" s="694"/>
      <c r="IC64" s="694"/>
      <c r="ID64" s="694"/>
      <c r="IE64" s="694"/>
      <c r="IF64" s="694"/>
      <c r="IG64" s="694"/>
      <c r="IH64" s="694"/>
      <c r="II64" s="694"/>
      <c r="IJ64" s="694"/>
      <c r="IK64" s="694"/>
      <c r="IL64" s="694"/>
      <c r="IM64" s="694"/>
      <c r="IN64" s="694"/>
      <c r="IO64" s="694"/>
      <c r="IP64" s="694"/>
      <c r="IQ64" s="694"/>
      <c r="IR64" s="694"/>
      <c r="IS64" s="694"/>
      <c r="IT64" s="694"/>
      <c r="IU64" s="694"/>
      <c r="IV64" s="694"/>
      <c r="IW64" s="694"/>
      <c r="IX64" s="694"/>
      <c r="IY64" s="694"/>
      <c r="IZ64" s="694"/>
      <c r="JA64" s="694"/>
      <c r="JB64" s="694"/>
      <c r="JC64" s="694"/>
      <c r="JD64" s="694"/>
      <c r="JE64" s="694"/>
      <c r="JF64" s="694"/>
      <c r="JG64" s="694"/>
      <c r="JH64" s="694"/>
      <c r="JI64" s="694"/>
      <c r="JJ64" s="694"/>
      <c r="JK64" s="694"/>
      <c r="JL64" s="694"/>
      <c r="JM64" s="694"/>
      <c r="JN64" s="694"/>
      <c r="JO64" s="694"/>
      <c r="JP64" s="694"/>
      <c r="JQ64" s="694"/>
      <c r="JR64" s="694"/>
      <c r="JS64" s="694"/>
      <c r="JT64" s="694"/>
      <c r="JU64" s="694"/>
      <c r="JV64" s="694"/>
      <c r="JW64" s="694"/>
      <c r="JX64" s="694"/>
      <c r="JY64" s="694"/>
      <c r="JZ64" s="694"/>
      <c r="KA64" s="694"/>
      <c r="KB64" s="694"/>
      <c r="KC64" s="694"/>
      <c r="KD64" s="694"/>
      <c r="KE64" s="694"/>
      <c r="KF64" s="694"/>
      <c r="KG64" s="694"/>
      <c r="KH64" s="694"/>
      <c r="KI64" s="694"/>
      <c r="KJ64" s="694"/>
      <c r="KK64" s="694"/>
      <c r="KL64" s="694"/>
      <c r="KM64" s="694"/>
      <c r="KN64" s="694"/>
      <c r="KO64" s="694"/>
      <c r="KP64" s="694"/>
      <c r="KQ64" s="694"/>
      <c r="KR64" s="694"/>
      <c r="KS64" s="694"/>
      <c r="KT64" s="694"/>
      <c r="KU64" s="694"/>
      <c r="KV64" s="694"/>
      <c r="KW64" s="694"/>
      <c r="KX64" s="694"/>
      <c r="KY64" s="694"/>
      <c r="KZ64" s="694"/>
      <c r="LA64" s="694"/>
      <c r="LB64" s="694"/>
      <c r="LC64" s="694"/>
      <c r="LD64" s="694"/>
      <c r="LE64" s="694"/>
      <c r="LF64" s="694"/>
      <c r="LG64" s="694"/>
      <c r="LH64" s="694"/>
      <c r="LI64" s="694"/>
      <c r="LJ64" s="694"/>
      <c r="LK64" s="694"/>
      <c r="LL64" s="694"/>
      <c r="LM64" s="694"/>
      <c r="LN64" s="694"/>
      <c r="LO64" s="694"/>
      <c r="LP64" s="694"/>
      <c r="LQ64" s="694"/>
      <c r="LR64" s="694"/>
      <c r="LS64" s="694"/>
      <c r="LT64" s="694"/>
      <c r="LU64" s="694"/>
      <c r="LV64" s="694"/>
      <c r="LW64" s="694"/>
      <c r="LX64" s="694"/>
      <c r="LY64" s="694"/>
      <c r="LZ64" s="694"/>
      <c r="MA64" s="694"/>
      <c r="MB64" s="694"/>
      <c r="MC64" s="694"/>
      <c r="MD64" s="694"/>
      <c r="ME64" s="694"/>
      <c r="MF64" s="694"/>
      <c r="MG64" s="694"/>
      <c r="MH64" s="694"/>
      <c r="MI64" s="694"/>
      <c r="MJ64" s="694"/>
      <c r="MK64" s="694"/>
      <c r="ML64" s="694"/>
      <c r="MM64" s="694"/>
      <c r="MN64" s="694"/>
      <c r="MO64" s="694"/>
      <c r="MP64" s="694"/>
      <c r="MQ64" s="694"/>
      <c r="MR64" s="694"/>
      <c r="MS64" s="694"/>
      <c r="MT64" s="694"/>
      <c r="MU64" s="694"/>
      <c r="MV64" s="694"/>
      <c r="MW64" s="694"/>
      <c r="MX64" s="694"/>
      <c r="MY64" s="694"/>
      <c r="MZ64" s="694"/>
      <c r="NA64" s="694"/>
      <c r="NB64" s="694"/>
      <c r="NC64" s="694"/>
      <c r="ND64" s="694"/>
      <c r="NE64" s="694"/>
      <c r="NF64" s="694"/>
      <c r="NG64" s="694"/>
      <c r="NH64" s="694"/>
      <c r="NI64" s="694"/>
      <c r="NJ64" s="694"/>
      <c r="NK64" s="694"/>
      <c r="NL64" s="694"/>
      <c r="NM64" s="694"/>
      <c r="NN64" s="694"/>
      <c r="NO64" s="694"/>
      <c r="NP64" s="694"/>
      <c r="NQ64" s="694"/>
      <c r="NR64" s="694"/>
      <c r="NS64" s="694"/>
      <c r="NT64" s="694"/>
      <c r="NU64" s="694"/>
      <c r="NV64" s="694"/>
      <c r="NW64" s="694"/>
      <c r="NX64" s="694"/>
      <c r="NY64" s="694"/>
      <c r="NZ64" s="694"/>
      <c r="OA64" s="694"/>
      <c r="OB64" s="694"/>
      <c r="OC64" s="694"/>
      <c r="OD64" s="694"/>
      <c r="OE64" s="694"/>
      <c r="OF64" s="694"/>
      <c r="OG64" s="694"/>
      <c r="OH64" s="694"/>
      <c r="OI64" s="694"/>
      <c r="OJ64" s="694"/>
      <c r="OK64" s="694"/>
      <c r="OL64" s="694"/>
      <c r="OM64" s="694"/>
      <c r="ON64" s="694"/>
      <c r="OO64" s="694"/>
      <c r="OP64" s="694"/>
      <c r="OQ64" s="694"/>
      <c r="OR64" s="694"/>
      <c r="OS64" s="694"/>
      <c r="OT64" s="694"/>
      <c r="OU64" s="694"/>
      <c r="OV64" s="694"/>
      <c r="OW64" s="694"/>
      <c r="OX64" s="694"/>
      <c r="OY64" s="694"/>
      <c r="OZ64" s="694"/>
      <c r="PA64" s="694"/>
      <c r="PB64" s="694"/>
      <c r="PC64" s="694"/>
      <c r="PD64" s="694"/>
      <c r="PE64" s="694"/>
      <c r="PF64" s="694"/>
      <c r="PG64" s="694"/>
      <c r="PH64" s="694"/>
      <c r="PI64" s="694"/>
      <c r="PJ64" s="694"/>
      <c r="PK64" s="694"/>
      <c r="PL64" s="694"/>
      <c r="PM64" s="694"/>
      <c r="PN64" s="694"/>
      <c r="PO64" s="694"/>
      <c r="PP64" s="694"/>
      <c r="PQ64" s="694"/>
      <c r="PR64" s="694"/>
      <c r="PS64" s="694"/>
      <c r="PT64" s="694"/>
      <c r="PU64" s="694"/>
      <c r="PV64" s="694"/>
      <c r="PW64" s="694"/>
      <c r="PX64" s="694"/>
      <c r="PY64" s="694"/>
      <c r="PZ64" s="694"/>
      <c r="QA64" s="694"/>
      <c r="QB64" s="694"/>
      <c r="QC64" s="694"/>
      <c r="QD64" s="694"/>
      <c r="QE64" s="694"/>
      <c r="QF64" s="694"/>
      <c r="QG64" s="694"/>
      <c r="QH64" s="694"/>
      <c r="QI64" s="694"/>
      <c r="QJ64" s="694"/>
      <c r="QK64" s="694"/>
      <c r="QL64" s="694"/>
      <c r="QM64" s="694"/>
      <c r="QN64" s="694"/>
      <c r="QO64" s="694"/>
      <c r="QP64" s="694"/>
      <c r="QQ64" s="694"/>
      <c r="QR64" s="694"/>
      <c r="QS64" s="694"/>
      <c r="QT64" s="694"/>
      <c r="QU64" s="694"/>
      <c r="QV64" s="694"/>
      <c r="QW64" s="694"/>
      <c r="QX64" s="694"/>
      <c r="QY64" s="694"/>
      <c r="QZ64" s="694"/>
      <c r="RA64" s="694"/>
      <c r="RB64" s="694"/>
      <c r="RC64" s="694"/>
      <c r="RD64" s="694"/>
      <c r="RE64" s="694"/>
      <c r="RF64" s="694"/>
      <c r="RG64" s="694"/>
      <c r="RH64" s="694"/>
      <c r="RI64" s="694"/>
      <c r="RJ64" s="694"/>
      <c r="RK64" s="694"/>
      <c r="RL64" s="694"/>
      <c r="RM64" s="694"/>
      <c r="RN64" s="694"/>
      <c r="RO64" s="694"/>
      <c r="RP64" s="694"/>
      <c r="RQ64" s="694"/>
      <c r="RR64" s="694"/>
      <c r="RS64" s="694"/>
      <c r="RT64" s="694"/>
      <c r="RU64" s="694"/>
      <c r="RV64" s="694"/>
      <c r="RW64" s="694"/>
      <c r="RX64" s="694"/>
      <c r="RY64" s="694"/>
      <c r="RZ64" s="694"/>
      <c r="SA64" s="694"/>
      <c r="SB64" s="694"/>
      <c r="SC64" s="694"/>
      <c r="SD64" s="694"/>
      <c r="SE64" s="694"/>
      <c r="SF64" s="694"/>
      <c r="SG64" s="694"/>
      <c r="SH64" s="694"/>
      <c r="SI64" s="694"/>
      <c r="SJ64" s="694"/>
      <c r="SK64" s="694"/>
      <c r="SL64" s="694"/>
      <c r="SM64" s="694"/>
      <c r="SN64" s="694"/>
      <c r="SO64" s="694"/>
      <c r="SP64" s="694"/>
      <c r="SQ64" s="694"/>
      <c r="SR64" s="694"/>
      <c r="SS64" s="694"/>
      <c r="ST64" s="694"/>
      <c r="SU64" s="694"/>
      <c r="SV64" s="694"/>
      <c r="SW64" s="694"/>
      <c r="SX64" s="694"/>
      <c r="SY64" s="694"/>
      <c r="SZ64" s="694"/>
      <c r="TA64" s="694"/>
      <c r="TB64" s="694"/>
      <c r="TC64" s="694"/>
      <c r="TD64" s="694"/>
      <c r="TE64" s="694"/>
      <c r="TF64" s="694"/>
      <c r="TG64" s="694"/>
      <c r="TH64" s="694"/>
      <c r="TI64" s="694"/>
      <c r="TJ64" s="694"/>
      <c r="TK64" s="694"/>
      <c r="TL64" s="694"/>
      <c r="TM64" s="694"/>
      <c r="TN64" s="694"/>
      <c r="TO64" s="694"/>
      <c r="TP64" s="694"/>
      <c r="TQ64" s="694"/>
      <c r="TR64" s="694"/>
      <c r="TS64" s="694"/>
      <c r="TT64" s="694"/>
      <c r="TU64" s="694"/>
      <c r="TV64" s="694"/>
      <c r="TW64" s="694"/>
      <c r="TX64" s="694"/>
      <c r="TY64" s="694"/>
      <c r="TZ64" s="694"/>
      <c r="UA64" s="694"/>
      <c r="UB64" s="694"/>
      <c r="UC64" s="694"/>
      <c r="UD64" s="694"/>
      <c r="UE64" s="694"/>
      <c r="UF64" s="694"/>
      <c r="UG64" s="694"/>
      <c r="UH64" s="694"/>
      <c r="UI64" s="694"/>
      <c r="UJ64" s="694"/>
      <c r="UK64" s="694"/>
      <c r="UL64" s="694"/>
      <c r="UM64" s="694"/>
      <c r="UN64" s="694"/>
      <c r="UO64" s="694"/>
      <c r="UP64" s="694"/>
      <c r="UQ64" s="694"/>
      <c r="UR64" s="694"/>
      <c r="US64" s="694"/>
      <c r="UT64" s="694"/>
      <c r="UU64" s="694"/>
      <c r="UV64" s="694"/>
      <c r="UW64" s="694"/>
      <c r="UX64" s="694"/>
      <c r="UY64" s="694"/>
      <c r="UZ64" s="694"/>
      <c r="VA64" s="694"/>
      <c r="VB64" s="694"/>
      <c r="VC64" s="694"/>
      <c r="VD64" s="694"/>
      <c r="VE64" s="694"/>
      <c r="VF64" s="694"/>
      <c r="VG64" s="694"/>
      <c r="VH64" s="694"/>
      <c r="VI64" s="694"/>
      <c r="VJ64" s="694"/>
      <c r="VK64" s="694"/>
      <c r="VL64" s="694"/>
      <c r="VM64" s="694"/>
      <c r="VN64" s="694"/>
      <c r="VO64" s="694"/>
      <c r="VP64" s="694"/>
      <c r="VQ64" s="694"/>
      <c r="VR64" s="694"/>
      <c r="VS64" s="694"/>
      <c r="VT64" s="694"/>
      <c r="VU64" s="694"/>
      <c r="VV64" s="694"/>
      <c r="VW64" s="694"/>
      <c r="VX64" s="694"/>
      <c r="VY64" s="694"/>
      <c r="VZ64" s="694"/>
      <c r="WA64" s="694"/>
      <c r="WB64" s="694"/>
      <c r="WC64" s="694"/>
      <c r="WD64" s="694"/>
      <c r="WE64" s="694"/>
      <c r="WF64" s="694"/>
      <c r="WG64" s="694"/>
      <c r="WH64" s="694"/>
      <c r="WI64" s="694"/>
      <c r="WJ64" s="694"/>
      <c r="WK64" s="694"/>
      <c r="WL64" s="694"/>
      <c r="WM64" s="694"/>
      <c r="WN64" s="694"/>
      <c r="WO64" s="694"/>
      <c r="WP64" s="694"/>
      <c r="WQ64" s="694"/>
      <c r="WR64" s="694"/>
      <c r="WS64" s="694"/>
      <c r="WT64" s="694"/>
      <c r="WU64" s="694"/>
      <c r="WV64" s="694"/>
      <c r="WW64" s="694"/>
      <c r="WX64" s="694"/>
      <c r="WY64" s="694"/>
      <c r="WZ64" s="694"/>
      <c r="XA64" s="694"/>
      <c r="XB64" s="694"/>
      <c r="XC64" s="694"/>
      <c r="XD64" s="694"/>
      <c r="XE64" s="694"/>
      <c r="XF64" s="694"/>
      <c r="XG64" s="694"/>
      <c r="XH64" s="694"/>
      <c r="XI64" s="694"/>
      <c r="XJ64" s="694"/>
      <c r="XK64" s="694"/>
      <c r="XL64" s="694"/>
      <c r="XM64" s="694"/>
      <c r="XN64" s="694"/>
      <c r="XO64" s="694"/>
      <c r="XP64" s="694"/>
      <c r="XQ64" s="694"/>
      <c r="XR64" s="694"/>
      <c r="XS64" s="694"/>
      <c r="XT64" s="694"/>
      <c r="XU64" s="694"/>
      <c r="XV64" s="694"/>
      <c r="XW64" s="694"/>
      <c r="XX64" s="694"/>
      <c r="XY64" s="694"/>
      <c r="XZ64" s="694"/>
      <c r="YA64" s="694"/>
      <c r="YB64" s="694"/>
      <c r="YC64" s="694"/>
      <c r="YD64" s="694"/>
      <c r="YE64" s="694"/>
      <c r="YF64" s="694"/>
      <c r="YG64" s="694"/>
      <c r="YH64" s="694"/>
      <c r="YI64" s="694"/>
      <c r="YJ64" s="694"/>
      <c r="YK64" s="694"/>
      <c r="YL64" s="694"/>
      <c r="YM64" s="694"/>
      <c r="YN64" s="694"/>
      <c r="YO64" s="694"/>
      <c r="YP64" s="694"/>
      <c r="YQ64" s="694"/>
      <c r="YR64" s="694"/>
      <c r="YS64" s="694"/>
      <c r="YT64" s="694"/>
      <c r="YU64" s="694"/>
      <c r="YV64" s="694"/>
      <c r="YW64" s="694"/>
      <c r="YX64" s="694"/>
      <c r="YY64" s="694"/>
      <c r="YZ64" s="694"/>
      <c r="ZA64" s="694"/>
      <c r="ZB64" s="694"/>
      <c r="ZC64" s="694"/>
      <c r="ZD64" s="694"/>
      <c r="ZE64" s="694"/>
      <c r="ZF64" s="694"/>
      <c r="ZG64" s="694"/>
      <c r="ZH64" s="694"/>
      <c r="ZI64" s="694"/>
      <c r="ZJ64" s="694"/>
      <c r="ZK64" s="694"/>
      <c r="ZL64" s="694"/>
      <c r="ZM64" s="694"/>
      <c r="ZN64" s="694"/>
      <c r="ZO64" s="694"/>
      <c r="ZP64" s="694"/>
      <c r="ZQ64" s="694"/>
      <c r="ZR64" s="694"/>
      <c r="ZS64" s="694"/>
      <c r="ZT64" s="694"/>
      <c r="ZU64" s="694"/>
      <c r="ZV64" s="694"/>
      <c r="ZW64" s="694"/>
      <c r="ZX64" s="694"/>
      <c r="ZY64" s="694"/>
      <c r="ZZ64" s="694"/>
      <c r="AAA64" s="694"/>
      <c r="AAB64" s="694"/>
      <c r="AAC64" s="694"/>
      <c r="AAD64" s="694"/>
      <c r="AAE64" s="694"/>
      <c r="AAF64" s="694"/>
      <c r="AAG64" s="694"/>
      <c r="AAH64" s="694"/>
      <c r="AAI64" s="694"/>
      <c r="AAJ64" s="694"/>
      <c r="AAK64" s="694"/>
      <c r="AAL64" s="694"/>
      <c r="AAM64" s="694"/>
      <c r="AAN64" s="694"/>
      <c r="AAO64" s="694"/>
      <c r="AAP64" s="694"/>
      <c r="AAQ64" s="694"/>
      <c r="AAR64" s="694"/>
      <c r="AAS64" s="694"/>
      <c r="AAT64" s="694"/>
      <c r="AAU64" s="694"/>
      <c r="AAV64" s="694"/>
      <c r="AAW64" s="694"/>
      <c r="AAX64" s="694"/>
      <c r="AAY64" s="694"/>
      <c r="AAZ64" s="694"/>
      <c r="ABA64" s="694"/>
      <c r="ABB64" s="694"/>
      <c r="ABC64" s="694"/>
      <c r="ABD64" s="694"/>
      <c r="ABE64" s="694"/>
      <c r="ABF64" s="694"/>
      <c r="ABG64" s="694"/>
      <c r="ABH64" s="694"/>
      <c r="ABI64" s="694"/>
      <c r="ABJ64" s="694"/>
      <c r="ABK64" s="694"/>
      <c r="ABL64" s="694"/>
      <c r="ABM64" s="694"/>
      <c r="ABN64" s="694"/>
      <c r="ABO64" s="694"/>
      <c r="ABP64" s="694"/>
      <c r="ABQ64" s="694"/>
      <c r="ABR64" s="694"/>
      <c r="ABS64" s="694"/>
      <c r="ABT64" s="694"/>
      <c r="ABU64" s="694"/>
      <c r="ABV64" s="694"/>
      <c r="ABW64" s="694"/>
      <c r="ABX64" s="694"/>
      <c r="ABY64" s="694"/>
      <c r="ABZ64" s="694"/>
      <c r="ACA64" s="694"/>
      <c r="ACB64" s="694"/>
      <c r="ACC64" s="694"/>
      <c r="ACD64" s="694"/>
      <c r="ACE64" s="694"/>
      <c r="ACF64" s="694"/>
      <c r="ACG64" s="694"/>
      <c r="ACH64" s="694"/>
      <c r="ACI64" s="694"/>
      <c r="ACJ64" s="694"/>
      <c r="ACK64" s="694"/>
      <c r="ACL64" s="694"/>
      <c r="ACM64" s="694"/>
      <c r="ACN64" s="694"/>
      <c r="ACO64" s="694"/>
      <c r="ACP64" s="694"/>
      <c r="ACQ64" s="694"/>
      <c r="ACR64" s="694"/>
      <c r="ACS64" s="694"/>
      <c r="ACT64" s="694"/>
      <c r="ACU64" s="694"/>
      <c r="ACV64" s="694"/>
      <c r="ACW64" s="694"/>
      <c r="ACX64" s="694"/>
      <c r="ACY64" s="694"/>
      <c r="ACZ64" s="694"/>
      <c r="ADA64" s="694"/>
      <c r="ADB64" s="694"/>
      <c r="ADC64" s="694"/>
      <c r="ADD64" s="694"/>
      <c r="ADE64" s="694"/>
      <c r="ADF64" s="694"/>
      <c r="ADG64" s="694"/>
      <c r="ADH64" s="694"/>
      <c r="ADI64" s="694"/>
      <c r="ADJ64" s="694"/>
      <c r="ADK64" s="694"/>
      <c r="ADL64" s="694"/>
      <c r="ADM64" s="694"/>
      <c r="ADN64" s="694"/>
      <c r="ADO64" s="694"/>
      <c r="ADP64" s="694"/>
      <c r="ADQ64" s="694"/>
      <c r="ADR64" s="694"/>
      <c r="ADS64" s="694"/>
      <c r="ADT64" s="694"/>
      <c r="ADU64" s="694"/>
      <c r="ADV64" s="694"/>
      <c r="ADW64" s="694"/>
      <c r="ADX64" s="694"/>
      <c r="ADY64" s="694"/>
      <c r="ADZ64" s="694"/>
      <c r="AEA64" s="694"/>
      <c r="AEB64" s="694"/>
      <c r="AEC64" s="694"/>
      <c r="AED64" s="694"/>
      <c r="AEE64" s="694"/>
      <c r="AEF64" s="694"/>
      <c r="AEG64" s="694"/>
      <c r="AEH64" s="694"/>
      <c r="AEI64" s="694"/>
      <c r="AEJ64" s="694"/>
      <c r="AEK64" s="694"/>
      <c r="AEL64" s="694"/>
      <c r="AEM64" s="694"/>
      <c r="AEN64" s="694"/>
      <c r="AEO64" s="694"/>
      <c r="AEP64" s="694"/>
      <c r="AEQ64" s="694"/>
      <c r="AER64" s="694"/>
      <c r="AES64" s="694"/>
      <c r="AET64" s="694"/>
      <c r="AEU64" s="694"/>
      <c r="AEV64" s="694"/>
      <c r="AEW64" s="694"/>
      <c r="AEX64" s="694"/>
      <c r="AEY64" s="694"/>
      <c r="AEZ64" s="694"/>
      <c r="AFA64" s="694"/>
      <c r="AFB64" s="694"/>
      <c r="AFC64" s="694"/>
      <c r="AFD64" s="694"/>
      <c r="AFE64" s="694"/>
      <c r="AFF64" s="694"/>
      <c r="AFG64" s="694"/>
      <c r="AFH64" s="694"/>
      <c r="AFI64" s="694"/>
      <c r="AFJ64" s="694"/>
      <c r="AFK64" s="694"/>
      <c r="AFL64" s="694"/>
      <c r="AFM64" s="694"/>
      <c r="AFN64" s="694"/>
      <c r="AFO64" s="694"/>
      <c r="AFP64" s="694"/>
      <c r="AFQ64" s="694"/>
      <c r="AFR64" s="694"/>
      <c r="AFS64" s="694"/>
      <c r="AFT64" s="694"/>
      <c r="AFU64" s="694"/>
      <c r="AFV64" s="694"/>
      <c r="AFW64" s="694"/>
      <c r="AFX64" s="694"/>
      <c r="AFY64" s="694"/>
      <c r="AFZ64" s="694"/>
      <c r="AGA64" s="694"/>
      <c r="AGB64" s="694"/>
      <c r="AGC64" s="694"/>
      <c r="AGD64" s="694"/>
      <c r="AGE64" s="694"/>
      <c r="AGF64" s="694"/>
      <c r="AGG64" s="694"/>
      <c r="AGH64" s="694"/>
      <c r="AGI64" s="694"/>
      <c r="AGJ64" s="694"/>
      <c r="AGK64" s="694"/>
      <c r="AGL64" s="694"/>
      <c r="AGM64" s="694"/>
      <c r="AGN64" s="694"/>
      <c r="AGO64" s="694"/>
      <c r="AGP64" s="694"/>
      <c r="AGQ64" s="694"/>
      <c r="AGR64" s="694"/>
      <c r="AGS64" s="694"/>
      <c r="AGT64" s="694"/>
      <c r="AGU64" s="694"/>
      <c r="AGV64" s="694"/>
      <c r="AGW64" s="694"/>
      <c r="AGX64" s="694"/>
      <c r="AGY64" s="694"/>
      <c r="AGZ64" s="694"/>
      <c r="AHA64" s="694"/>
      <c r="AHB64" s="694"/>
      <c r="AHC64" s="694"/>
      <c r="AHD64" s="694"/>
      <c r="AHE64" s="694"/>
      <c r="AHF64" s="694"/>
      <c r="AHG64" s="694"/>
      <c r="AHH64" s="694"/>
      <c r="AHI64" s="694"/>
      <c r="AHJ64" s="694"/>
      <c r="AHK64" s="694"/>
      <c r="AHL64" s="694"/>
      <c r="AHM64" s="694"/>
      <c r="AHN64" s="694"/>
      <c r="AHO64" s="694"/>
      <c r="AHP64" s="694"/>
      <c r="AHQ64" s="694"/>
      <c r="AHR64" s="694"/>
      <c r="AHS64" s="694"/>
      <c r="AHT64" s="694"/>
      <c r="AHU64" s="694"/>
      <c r="AHV64" s="694"/>
      <c r="AHW64" s="694"/>
      <c r="AHX64" s="694"/>
      <c r="AHY64" s="694"/>
      <c r="AHZ64" s="694"/>
      <c r="AIA64" s="694"/>
      <c r="AIB64" s="694"/>
      <c r="AIC64" s="694"/>
      <c r="AID64" s="694"/>
      <c r="AIE64" s="694"/>
      <c r="AIF64" s="694"/>
      <c r="AIG64" s="694"/>
      <c r="AIH64" s="694"/>
      <c r="AII64" s="694"/>
      <c r="AIJ64" s="694"/>
      <c r="AIK64" s="694"/>
      <c r="AIL64" s="694"/>
      <c r="AIM64" s="694"/>
      <c r="AIN64" s="694"/>
      <c r="AIO64" s="694"/>
      <c r="AIP64" s="694"/>
      <c r="AIQ64" s="694"/>
      <c r="AIR64" s="694"/>
      <c r="AIS64" s="694"/>
      <c r="AIT64" s="694"/>
      <c r="AIU64" s="694"/>
      <c r="AIV64" s="694"/>
      <c r="AIW64" s="694"/>
      <c r="AIX64" s="694"/>
      <c r="AIY64" s="694"/>
      <c r="AIZ64" s="694"/>
      <c r="AJA64" s="694"/>
      <c r="AJB64" s="694"/>
      <c r="AJC64" s="694"/>
      <c r="AJD64" s="694"/>
      <c r="AJE64" s="694"/>
      <c r="AJF64" s="694"/>
      <c r="AJG64" s="694"/>
      <c r="AJH64" s="694"/>
      <c r="AJI64" s="694"/>
      <c r="AJJ64" s="694"/>
      <c r="AJK64" s="694"/>
      <c r="AJL64" s="694"/>
      <c r="AJM64" s="694"/>
      <c r="AJN64" s="694"/>
      <c r="AJO64" s="694"/>
      <c r="AJP64" s="694"/>
      <c r="AJQ64" s="694"/>
      <c r="AJR64" s="694"/>
      <c r="AJS64" s="694"/>
      <c r="AJT64" s="694"/>
      <c r="AJU64" s="694"/>
      <c r="AJV64" s="694"/>
      <c r="AJW64" s="694"/>
      <c r="AJX64" s="694"/>
      <c r="AJY64" s="694"/>
      <c r="AJZ64" s="694"/>
      <c r="AKA64" s="694"/>
      <c r="AKB64" s="694"/>
      <c r="AKC64" s="694"/>
      <c r="AKD64" s="694"/>
      <c r="AKE64" s="694"/>
      <c r="AKF64" s="694"/>
      <c r="AKG64" s="694"/>
      <c r="AKH64" s="694"/>
      <c r="AKI64" s="694"/>
      <c r="AKJ64" s="694"/>
    </row>
    <row r="65" spans="204:972">
      <c r="GV65" s="694"/>
      <c r="GW65" s="694"/>
      <c r="GX65" s="694"/>
      <c r="GY65" s="694"/>
      <c r="GZ65" s="694"/>
      <c r="HA65" s="694"/>
      <c r="HB65" s="694"/>
      <c r="HC65" s="694"/>
      <c r="HD65" s="694"/>
      <c r="HE65" s="694"/>
      <c r="HF65" s="694"/>
      <c r="HG65" s="694"/>
      <c r="HH65" s="694"/>
      <c r="HI65" s="694"/>
      <c r="HJ65" s="694"/>
      <c r="HK65" s="694"/>
      <c r="HL65" s="694"/>
      <c r="HM65" s="694"/>
      <c r="HN65" s="694"/>
      <c r="HO65" s="694"/>
      <c r="HP65" s="694"/>
      <c r="HQ65" s="694"/>
      <c r="HR65" s="694"/>
      <c r="HS65" s="694"/>
      <c r="HT65" s="694"/>
      <c r="HU65" s="694"/>
      <c r="HV65" s="694"/>
      <c r="HW65" s="694"/>
      <c r="HX65" s="694"/>
      <c r="HY65" s="694"/>
      <c r="HZ65" s="694"/>
      <c r="IA65" s="694"/>
      <c r="IB65" s="694"/>
      <c r="IC65" s="694"/>
      <c r="ID65" s="694"/>
      <c r="IE65" s="694"/>
      <c r="IF65" s="694"/>
      <c r="IG65" s="694"/>
      <c r="IH65" s="694"/>
      <c r="II65" s="694"/>
      <c r="IJ65" s="694"/>
      <c r="IK65" s="694"/>
      <c r="IL65" s="694"/>
      <c r="IM65" s="694"/>
      <c r="IN65" s="694"/>
      <c r="IO65" s="694"/>
      <c r="IP65" s="694"/>
      <c r="IQ65" s="694"/>
      <c r="IR65" s="694"/>
      <c r="IS65" s="694"/>
      <c r="IT65" s="694"/>
      <c r="IU65" s="694"/>
      <c r="IV65" s="694"/>
      <c r="IW65" s="694"/>
      <c r="IX65" s="694"/>
      <c r="IY65" s="694"/>
      <c r="IZ65" s="694"/>
      <c r="JA65" s="694"/>
      <c r="JB65" s="694"/>
      <c r="JC65" s="694"/>
      <c r="JD65" s="694"/>
      <c r="JE65" s="694"/>
      <c r="JF65" s="694"/>
      <c r="JG65" s="694"/>
      <c r="JH65" s="694"/>
      <c r="JI65" s="694"/>
      <c r="JJ65" s="694"/>
      <c r="JK65" s="694"/>
      <c r="JL65" s="694"/>
      <c r="JM65" s="694"/>
      <c r="JN65" s="694"/>
      <c r="JO65" s="694"/>
      <c r="JP65" s="694"/>
      <c r="JQ65" s="694"/>
      <c r="JR65" s="694"/>
      <c r="JS65" s="694"/>
      <c r="JT65" s="694"/>
      <c r="JU65" s="694"/>
      <c r="JV65" s="694"/>
      <c r="JW65" s="694"/>
      <c r="JX65" s="694"/>
      <c r="JY65" s="694"/>
      <c r="JZ65" s="694"/>
      <c r="KA65" s="694"/>
      <c r="KB65" s="694"/>
      <c r="KC65" s="694"/>
      <c r="KD65" s="694"/>
      <c r="KE65" s="694"/>
      <c r="KF65" s="694"/>
      <c r="KG65" s="694"/>
      <c r="KH65" s="694"/>
      <c r="KI65" s="694"/>
      <c r="KJ65" s="694"/>
      <c r="KK65" s="694"/>
      <c r="KL65" s="694"/>
      <c r="KM65" s="694"/>
      <c r="KN65" s="694"/>
      <c r="KO65" s="694"/>
      <c r="KP65" s="694"/>
      <c r="KQ65" s="694"/>
      <c r="KR65" s="694"/>
      <c r="KS65" s="694"/>
      <c r="KT65" s="694"/>
      <c r="KU65" s="694"/>
      <c r="KV65" s="694"/>
      <c r="KW65" s="694"/>
      <c r="KX65" s="694"/>
      <c r="KY65" s="694"/>
      <c r="KZ65" s="694"/>
      <c r="LA65" s="694"/>
      <c r="LB65" s="694"/>
      <c r="LC65" s="694"/>
      <c r="LD65" s="694"/>
      <c r="LE65" s="694"/>
      <c r="LF65" s="694"/>
      <c r="LG65" s="694"/>
      <c r="LH65" s="694"/>
      <c r="LI65" s="694"/>
      <c r="LJ65" s="694"/>
      <c r="LK65" s="694"/>
      <c r="LL65" s="694"/>
      <c r="LM65" s="694"/>
      <c r="LN65" s="694"/>
      <c r="LO65" s="694"/>
      <c r="LP65" s="694"/>
      <c r="LQ65" s="694"/>
      <c r="LR65" s="694"/>
      <c r="LS65" s="694"/>
      <c r="LT65" s="694"/>
      <c r="LU65" s="694"/>
      <c r="LV65" s="694"/>
      <c r="LW65" s="694"/>
      <c r="LX65" s="694"/>
      <c r="LY65" s="694"/>
      <c r="LZ65" s="694"/>
      <c r="MA65" s="694"/>
      <c r="MB65" s="694"/>
      <c r="MC65" s="694"/>
      <c r="MD65" s="694"/>
      <c r="ME65" s="694"/>
      <c r="MF65" s="694"/>
      <c r="MG65" s="694"/>
      <c r="MH65" s="694"/>
      <c r="MI65" s="694"/>
      <c r="MJ65" s="694"/>
      <c r="MK65" s="694"/>
      <c r="ML65" s="694"/>
      <c r="MM65" s="694"/>
      <c r="MN65" s="694"/>
      <c r="MO65" s="694"/>
      <c r="MP65" s="694"/>
      <c r="MQ65" s="694"/>
      <c r="MR65" s="694"/>
      <c r="MS65" s="694"/>
      <c r="MT65" s="694"/>
      <c r="MU65" s="694"/>
      <c r="MV65" s="694"/>
      <c r="MW65" s="694"/>
      <c r="MX65" s="694"/>
      <c r="MY65" s="694"/>
      <c r="MZ65" s="694"/>
      <c r="NA65" s="694"/>
      <c r="NB65" s="694"/>
      <c r="NC65" s="694"/>
      <c r="ND65" s="694"/>
      <c r="NE65" s="694"/>
      <c r="NF65" s="694"/>
      <c r="NG65" s="694"/>
      <c r="NH65" s="694"/>
      <c r="NI65" s="694"/>
      <c r="NJ65" s="694"/>
      <c r="NK65" s="694"/>
      <c r="NL65" s="694"/>
      <c r="NM65" s="694"/>
      <c r="NN65" s="694"/>
      <c r="NO65" s="694"/>
      <c r="NP65" s="694"/>
      <c r="NQ65" s="694"/>
      <c r="NR65" s="694"/>
      <c r="NS65" s="694"/>
      <c r="NT65" s="694"/>
      <c r="NU65" s="694"/>
      <c r="NV65" s="694"/>
      <c r="NW65" s="694"/>
      <c r="NX65" s="694"/>
      <c r="NY65" s="694"/>
      <c r="NZ65" s="694"/>
      <c r="OA65" s="694"/>
      <c r="OB65" s="694"/>
      <c r="OC65" s="694"/>
      <c r="OD65" s="694"/>
      <c r="OE65" s="694"/>
      <c r="OF65" s="694"/>
      <c r="OG65" s="694"/>
      <c r="OH65" s="694"/>
      <c r="OI65" s="694"/>
      <c r="OJ65" s="694"/>
      <c r="OK65" s="694"/>
      <c r="OL65" s="694"/>
      <c r="OM65" s="694"/>
      <c r="ON65" s="694"/>
      <c r="OO65" s="694"/>
      <c r="OP65" s="694"/>
      <c r="OQ65" s="694"/>
      <c r="OR65" s="694"/>
      <c r="OS65" s="694"/>
      <c r="OT65" s="694"/>
      <c r="OU65" s="694"/>
      <c r="OV65" s="694"/>
      <c r="OW65" s="694"/>
      <c r="OX65" s="694"/>
      <c r="OY65" s="694"/>
      <c r="OZ65" s="694"/>
      <c r="PA65" s="694"/>
      <c r="PB65" s="694"/>
      <c r="PC65" s="694"/>
      <c r="PD65" s="694"/>
      <c r="PE65" s="694"/>
      <c r="PF65" s="694"/>
      <c r="PG65" s="694"/>
      <c r="PH65" s="694"/>
      <c r="PI65" s="694"/>
      <c r="PJ65" s="694"/>
      <c r="PK65" s="694"/>
      <c r="PL65" s="694"/>
      <c r="PM65" s="694"/>
      <c r="PN65" s="694"/>
      <c r="PO65" s="694"/>
      <c r="PP65" s="694"/>
      <c r="PQ65" s="694"/>
      <c r="PR65" s="694"/>
      <c r="PS65" s="694"/>
      <c r="PT65" s="694"/>
      <c r="PU65" s="694"/>
      <c r="PV65" s="694"/>
      <c r="PW65" s="694"/>
      <c r="PX65" s="694"/>
      <c r="PY65" s="694"/>
      <c r="PZ65" s="694"/>
      <c r="QA65" s="694"/>
      <c r="QB65" s="694"/>
      <c r="QC65" s="694"/>
      <c r="QD65" s="694"/>
      <c r="QE65" s="694"/>
      <c r="QF65" s="694"/>
      <c r="QG65" s="694"/>
      <c r="QH65" s="694"/>
      <c r="QI65" s="694"/>
      <c r="QJ65" s="694"/>
      <c r="QK65" s="694"/>
      <c r="QL65" s="694"/>
      <c r="QM65" s="694"/>
      <c r="QN65" s="694"/>
      <c r="QO65" s="694"/>
      <c r="QP65" s="694"/>
      <c r="QQ65" s="694"/>
      <c r="QR65" s="694"/>
      <c r="QS65" s="694"/>
      <c r="QT65" s="694"/>
      <c r="QU65" s="694"/>
      <c r="QV65" s="694"/>
      <c r="QW65" s="694"/>
      <c r="QX65" s="694"/>
      <c r="QY65" s="694"/>
      <c r="QZ65" s="694"/>
      <c r="RA65" s="694"/>
      <c r="RB65" s="694"/>
      <c r="RC65" s="694"/>
      <c r="RD65" s="694"/>
      <c r="RE65" s="694"/>
      <c r="RF65" s="694"/>
      <c r="RG65" s="694"/>
      <c r="RH65" s="694"/>
      <c r="RI65" s="694"/>
      <c r="RJ65" s="694"/>
      <c r="RK65" s="694"/>
      <c r="RL65" s="694"/>
      <c r="RM65" s="694"/>
      <c r="RN65" s="694"/>
      <c r="RO65" s="694"/>
      <c r="RP65" s="694"/>
      <c r="RQ65" s="694"/>
      <c r="RR65" s="694"/>
      <c r="RS65" s="694"/>
      <c r="RT65" s="694"/>
      <c r="RU65" s="694"/>
      <c r="RV65" s="694"/>
      <c r="RW65" s="694"/>
      <c r="RX65" s="694"/>
      <c r="RY65" s="694"/>
      <c r="RZ65" s="694"/>
      <c r="SA65" s="694"/>
      <c r="SB65" s="694"/>
      <c r="SC65" s="694"/>
      <c r="SD65" s="694"/>
      <c r="SE65" s="694"/>
      <c r="SF65" s="694"/>
      <c r="SG65" s="694"/>
      <c r="SH65" s="694"/>
      <c r="SI65" s="694"/>
      <c r="SJ65" s="694"/>
      <c r="SK65" s="694"/>
      <c r="SL65" s="694"/>
      <c r="SM65" s="694"/>
      <c r="SN65" s="694"/>
      <c r="SO65" s="694"/>
      <c r="SP65" s="694"/>
      <c r="SQ65" s="694"/>
      <c r="SR65" s="694"/>
      <c r="SS65" s="694"/>
      <c r="ST65" s="694"/>
      <c r="SU65" s="694"/>
      <c r="SV65" s="694"/>
      <c r="SW65" s="694"/>
      <c r="SX65" s="694"/>
      <c r="SY65" s="694"/>
      <c r="SZ65" s="694"/>
      <c r="TA65" s="694"/>
      <c r="TB65" s="694"/>
      <c r="TC65" s="694"/>
      <c r="TD65" s="694"/>
      <c r="TE65" s="694"/>
      <c r="TF65" s="694"/>
      <c r="TG65" s="694"/>
      <c r="TH65" s="694"/>
      <c r="TI65" s="694"/>
      <c r="TJ65" s="694"/>
      <c r="TK65" s="694"/>
      <c r="TL65" s="694"/>
      <c r="TM65" s="694"/>
      <c r="TN65" s="694"/>
      <c r="TO65" s="694"/>
      <c r="TP65" s="694"/>
      <c r="TQ65" s="694"/>
      <c r="TR65" s="694"/>
      <c r="TS65" s="694"/>
      <c r="TT65" s="694"/>
      <c r="TU65" s="694"/>
      <c r="TV65" s="694"/>
      <c r="TW65" s="694"/>
      <c r="TX65" s="694"/>
      <c r="TY65" s="694"/>
      <c r="TZ65" s="694"/>
      <c r="UA65" s="694"/>
      <c r="UB65" s="694"/>
      <c r="UC65" s="694"/>
      <c r="UD65" s="694"/>
      <c r="UE65" s="694"/>
      <c r="UF65" s="694"/>
      <c r="UG65" s="694"/>
      <c r="UH65" s="694"/>
      <c r="UI65" s="694"/>
      <c r="UJ65" s="694"/>
      <c r="UK65" s="694"/>
      <c r="UL65" s="694"/>
      <c r="UM65" s="694"/>
      <c r="UN65" s="694"/>
      <c r="UO65" s="694"/>
      <c r="UP65" s="694"/>
      <c r="UQ65" s="694"/>
      <c r="UR65" s="694"/>
      <c r="US65" s="694"/>
      <c r="UT65" s="694"/>
      <c r="UU65" s="694"/>
      <c r="UV65" s="694"/>
      <c r="UW65" s="694"/>
      <c r="UX65" s="694"/>
      <c r="UY65" s="694"/>
      <c r="UZ65" s="694"/>
      <c r="VA65" s="694"/>
      <c r="VB65" s="694"/>
      <c r="VC65" s="694"/>
      <c r="VD65" s="694"/>
      <c r="VE65" s="694"/>
      <c r="VF65" s="694"/>
      <c r="VG65" s="694"/>
      <c r="VH65" s="694"/>
      <c r="VI65" s="694"/>
      <c r="VJ65" s="694"/>
      <c r="VK65" s="694"/>
      <c r="VL65" s="694"/>
      <c r="VM65" s="694"/>
      <c r="VN65" s="694"/>
      <c r="VO65" s="694"/>
      <c r="VP65" s="694"/>
      <c r="VQ65" s="694"/>
      <c r="VR65" s="694"/>
      <c r="VS65" s="694"/>
      <c r="VT65" s="694"/>
      <c r="VU65" s="694"/>
      <c r="VV65" s="694"/>
      <c r="VW65" s="694"/>
      <c r="VX65" s="694"/>
      <c r="VY65" s="694"/>
      <c r="VZ65" s="694"/>
      <c r="WA65" s="694"/>
      <c r="WB65" s="694"/>
      <c r="WC65" s="694"/>
      <c r="WD65" s="694"/>
      <c r="WE65" s="694"/>
      <c r="WF65" s="694"/>
      <c r="WG65" s="694"/>
      <c r="WH65" s="694"/>
      <c r="WI65" s="694"/>
      <c r="WJ65" s="694"/>
      <c r="WK65" s="694"/>
      <c r="WL65" s="694"/>
      <c r="WM65" s="694"/>
      <c r="WN65" s="694"/>
      <c r="WO65" s="694"/>
      <c r="WP65" s="694"/>
      <c r="WQ65" s="694"/>
      <c r="WR65" s="694"/>
      <c r="WS65" s="694"/>
      <c r="WT65" s="694"/>
      <c r="WU65" s="694"/>
      <c r="WV65" s="694"/>
      <c r="WW65" s="694"/>
      <c r="WX65" s="694"/>
      <c r="WY65" s="694"/>
      <c r="WZ65" s="694"/>
      <c r="XA65" s="694"/>
      <c r="XB65" s="694"/>
      <c r="XC65" s="694"/>
      <c r="XD65" s="694"/>
      <c r="XE65" s="694"/>
      <c r="XF65" s="694"/>
      <c r="XG65" s="694"/>
      <c r="XH65" s="694"/>
      <c r="XI65" s="694"/>
      <c r="XJ65" s="694"/>
      <c r="XK65" s="694"/>
      <c r="XL65" s="694"/>
      <c r="XM65" s="694"/>
      <c r="XN65" s="694"/>
      <c r="XO65" s="694"/>
      <c r="XP65" s="694"/>
      <c r="XQ65" s="694"/>
      <c r="XR65" s="694"/>
      <c r="XS65" s="694"/>
      <c r="XT65" s="694"/>
      <c r="XU65" s="694"/>
      <c r="XV65" s="694"/>
      <c r="XW65" s="694"/>
      <c r="XX65" s="694"/>
      <c r="XY65" s="694"/>
      <c r="XZ65" s="694"/>
      <c r="YA65" s="694"/>
      <c r="YB65" s="694"/>
      <c r="YC65" s="694"/>
      <c r="YD65" s="694"/>
      <c r="YE65" s="694"/>
      <c r="YF65" s="694"/>
      <c r="YG65" s="694"/>
      <c r="YH65" s="694"/>
      <c r="YI65" s="694"/>
      <c r="YJ65" s="694"/>
      <c r="YK65" s="694"/>
      <c r="YL65" s="694"/>
      <c r="YM65" s="694"/>
      <c r="YN65" s="694"/>
      <c r="YO65" s="694"/>
      <c r="YP65" s="694"/>
      <c r="YQ65" s="694"/>
      <c r="YR65" s="694"/>
      <c r="YS65" s="694"/>
      <c r="YT65" s="694"/>
      <c r="YU65" s="694"/>
      <c r="YV65" s="694"/>
      <c r="YW65" s="694"/>
      <c r="YX65" s="694"/>
      <c r="YY65" s="694"/>
      <c r="YZ65" s="694"/>
      <c r="ZA65" s="694"/>
      <c r="ZB65" s="694"/>
      <c r="ZC65" s="694"/>
      <c r="ZD65" s="694"/>
      <c r="ZE65" s="694"/>
      <c r="ZF65" s="694"/>
      <c r="ZG65" s="694"/>
      <c r="ZH65" s="694"/>
      <c r="ZI65" s="694"/>
      <c r="ZJ65" s="694"/>
      <c r="ZK65" s="694"/>
      <c r="ZL65" s="694"/>
      <c r="ZM65" s="694"/>
      <c r="ZN65" s="694"/>
      <c r="ZO65" s="694"/>
      <c r="ZP65" s="694"/>
      <c r="ZQ65" s="694"/>
      <c r="ZR65" s="694"/>
      <c r="ZS65" s="694"/>
      <c r="ZT65" s="694"/>
      <c r="ZU65" s="694"/>
      <c r="ZV65" s="694"/>
      <c r="ZW65" s="694"/>
      <c r="ZX65" s="694"/>
      <c r="ZY65" s="694"/>
      <c r="ZZ65" s="694"/>
      <c r="AAA65" s="694"/>
      <c r="AAB65" s="694"/>
      <c r="AAC65" s="694"/>
      <c r="AAD65" s="694"/>
      <c r="AAE65" s="694"/>
      <c r="AAF65" s="694"/>
      <c r="AAG65" s="694"/>
      <c r="AAH65" s="694"/>
      <c r="AAI65" s="694"/>
      <c r="AAJ65" s="694"/>
      <c r="AAK65" s="694"/>
      <c r="AAL65" s="694"/>
      <c r="AAM65" s="694"/>
      <c r="AAN65" s="694"/>
      <c r="AAO65" s="694"/>
      <c r="AAP65" s="694"/>
      <c r="AAQ65" s="694"/>
      <c r="AAR65" s="694"/>
      <c r="AAS65" s="694"/>
      <c r="AAT65" s="694"/>
      <c r="AAU65" s="694"/>
      <c r="AAV65" s="694"/>
      <c r="AAW65" s="694"/>
      <c r="AAX65" s="694"/>
      <c r="AAY65" s="694"/>
      <c r="AAZ65" s="694"/>
      <c r="ABA65" s="694"/>
      <c r="ABB65" s="694"/>
      <c r="ABC65" s="694"/>
      <c r="ABD65" s="694"/>
      <c r="ABE65" s="694"/>
      <c r="ABF65" s="694"/>
      <c r="ABG65" s="694"/>
      <c r="ABH65" s="694"/>
      <c r="ABI65" s="694"/>
      <c r="ABJ65" s="694"/>
      <c r="ABK65" s="694"/>
      <c r="ABL65" s="694"/>
      <c r="ABM65" s="694"/>
      <c r="ABN65" s="694"/>
      <c r="ABO65" s="694"/>
      <c r="ABP65" s="694"/>
      <c r="ABQ65" s="694"/>
      <c r="ABR65" s="694"/>
      <c r="ABS65" s="694"/>
      <c r="ABT65" s="694"/>
      <c r="ABU65" s="694"/>
      <c r="ABV65" s="694"/>
      <c r="ABW65" s="694"/>
      <c r="ABX65" s="694"/>
      <c r="ABY65" s="694"/>
      <c r="ABZ65" s="694"/>
      <c r="ACA65" s="694"/>
      <c r="ACB65" s="694"/>
      <c r="ACC65" s="694"/>
      <c r="ACD65" s="694"/>
      <c r="ACE65" s="694"/>
      <c r="ACF65" s="694"/>
      <c r="ACG65" s="694"/>
      <c r="ACH65" s="694"/>
      <c r="ACI65" s="694"/>
      <c r="ACJ65" s="694"/>
      <c r="ACK65" s="694"/>
      <c r="ACL65" s="694"/>
      <c r="ACM65" s="694"/>
      <c r="ACN65" s="694"/>
      <c r="ACO65" s="694"/>
      <c r="ACP65" s="694"/>
      <c r="ACQ65" s="694"/>
      <c r="ACR65" s="694"/>
      <c r="ACS65" s="694"/>
      <c r="ACT65" s="694"/>
      <c r="ACU65" s="694"/>
      <c r="ACV65" s="694"/>
      <c r="ACW65" s="694"/>
      <c r="ACX65" s="694"/>
      <c r="ACY65" s="694"/>
      <c r="ACZ65" s="694"/>
      <c r="ADA65" s="694"/>
      <c r="ADB65" s="694"/>
      <c r="ADC65" s="694"/>
      <c r="ADD65" s="694"/>
      <c r="ADE65" s="694"/>
      <c r="ADF65" s="694"/>
      <c r="ADG65" s="694"/>
      <c r="ADH65" s="694"/>
      <c r="ADI65" s="694"/>
      <c r="ADJ65" s="694"/>
      <c r="ADK65" s="694"/>
      <c r="ADL65" s="694"/>
      <c r="ADM65" s="694"/>
      <c r="ADN65" s="694"/>
      <c r="ADO65" s="694"/>
      <c r="ADP65" s="694"/>
      <c r="ADQ65" s="694"/>
      <c r="ADR65" s="694"/>
      <c r="ADS65" s="694"/>
      <c r="ADT65" s="694"/>
      <c r="ADU65" s="694"/>
      <c r="ADV65" s="694"/>
      <c r="ADW65" s="694"/>
      <c r="ADX65" s="694"/>
      <c r="ADY65" s="694"/>
      <c r="ADZ65" s="694"/>
      <c r="AEA65" s="694"/>
      <c r="AEB65" s="694"/>
      <c r="AEC65" s="694"/>
      <c r="AED65" s="694"/>
      <c r="AEE65" s="694"/>
      <c r="AEF65" s="694"/>
      <c r="AEG65" s="694"/>
      <c r="AEH65" s="694"/>
      <c r="AEI65" s="694"/>
      <c r="AEJ65" s="694"/>
      <c r="AEK65" s="694"/>
      <c r="AEL65" s="694"/>
      <c r="AEM65" s="694"/>
      <c r="AEN65" s="694"/>
      <c r="AEO65" s="694"/>
      <c r="AEP65" s="694"/>
      <c r="AEQ65" s="694"/>
      <c r="AER65" s="694"/>
      <c r="AES65" s="694"/>
      <c r="AET65" s="694"/>
      <c r="AEU65" s="694"/>
      <c r="AEV65" s="694"/>
      <c r="AEW65" s="694"/>
      <c r="AEX65" s="694"/>
      <c r="AEY65" s="694"/>
      <c r="AEZ65" s="694"/>
      <c r="AFA65" s="694"/>
      <c r="AFB65" s="694"/>
      <c r="AFC65" s="694"/>
      <c r="AFD65" s="694"/>
      <c r="AFE65" s="694"/>
      <c r="AFF65" s="694"/>
      <c r="AFG65" s="694"/>
      <c r="AFH65" s="694"/>
      <c r="AFI65" s="694"/>
      <c r="AFJ65" s="694"/>
      <c r="AFK65" s="694"/>
      <c r="AFL65" s="694"/>
      <c r="AFM65" s="694"/>
      <c r="AFN65" s="694"/>
      <c r="AFO65" s="694"/>
      <c r="AFP65" s="694"/>
      <c r="AFQ65" s="694"/>
      <c r="AFR65" s="694"/>
      <c r="AFS65" s="694"/>
      <c r="AFT65" s="694"/>
      <c r="AFU65" s="694"/>
      <c r="AFV65" s="694"/>
      <c r="AFW65" s="694"/>
      <c r="AFX65" s="694"/>
      <c r="AFY65" s="694"/>
      <c r="AFZ65" s="694"/>
      <c r="AGA65" s="694"/>
      <c r="AGB65" s="694"/>
      <c r="AGC65" s="694"/>
      <c r="AGD65" s="694"/>
      <c r="AGE65" s="694"/>
      <c r="AGF65" s="694"/>
      <c r="AGG65" s="694"/>
      <c r="AGH65" s="694"/>
      <c r="AGI65" s="694"/>
      <c r="AGJ65" s="694"/>
      <c r="AGK65" s="694"/>
      <c r="AGL65" s="694"/>
      <c r="AGM65" s="694"/>
      <c r="AGN65" s="694"/>
      <c r="AGO65" s="694"/>
      <c r="AGP65" s="694"/>
      <c r="AGQ65" s="694"/>
      <c r="AGR65" s="694"/>
      <c r="AGS65" s="694"/>
      <c r="AGT65" s="694"/>
      <c r="AGU65" s="694"/>
      <c r="AGV65" s="694"/>
      <c r="AGW65" s="694"/>
      <c r="AGX65" s="694"/>
      <c r="AGY65" s="694"/>
      <c r="AGZ65" s="694"/>
      <c r="AHA65" s="694"/>
      <c r="AHB65" s="694"/>
      <c r="AHC65" s="694"/>
      <c r="AHD65" s="694"/>
      <c r="AHE65" s="694"/>
      <c r="AHF65" s="694"/>
      <c r="AHG65" s="694"/>
      <c r="AHH65" s="694"/>
      <c r="AHI65" s="694"/>
      <c r="AHJ65" s="694"/>
      <c r="AHK65" s="694"/>
      <c r="AHL65" s="694"/>
      <c r="AHM65" s="694"/>
      <c r="AHN65" s="694"/>
      <c r="AHO65" s="694"/>
      <c r="AHP65" s="694"/>
      <c r="AHQ65" s="694"/>
      <c r="AHR65" s="694"/>
      <c r="AHS65" s="694"/>
      <c r="AHT65" s="694"/>
      <c r="AHU65" s="694"/>
      <c r="AHV65" s="694"/>
      <c r="AHW65" s="694"/>
      <c r="AHX65" s="694"/>
      <c r="AHY65" s="694"/>
      <c r="AHZ65" s="694"/>
      <c r="AIA65" s="694"/>
      <c r="AIB65" s="694"/>
      <c r="AIC65" s="694"/>
      <c r="AID65" s="694"/>
      <c r="AIE65" s="694"/>
      <c r="AIF65" s="694"/>
      <c r="AIG65" s="694"/>
      <c r="AIH65" s="694"/>
      <c r="AII65" s="694"/>
      <c r="AIJ65" s="694"/>
      <c r="AIK65" s="694"/>
      <c r="AIL65" s="694"/>
      <c r="AIM65" s="694"/>
      <c r="AIN65" s="694"/>
      <c r="AIO65" s="694"/>
      <c r="AIP65" s="694"/>
      <c r="AIQ65" s="694"/>
      <c r="AIR65" s="694"/>
      <c r="AIS65" s="694"/>
      <c r="AIT65" s="694"/>
      <c r="AIU65" s="694"/>
      <c r="AIV65" s="694"/>
      <c r="AIW65" s="694"/>
      <c r="AIX65" s="694"/>
      <c r="AIY65" s="694"/>
      <c r="AIZ65" s="694"/>
      <c r="AJA65" s="694"/>
      <c r="AJB65" s="694"/>
      <c r="AJC65" s="694"/>
      <c r="AJD65" s="694"/>
      <c r="AJE65" s="694"/>
      <c r="AJF65" s="694"/>
      <c r="AJG65" s="694"/>
      <c r="AJH65" s="694"/>
      <c r="AJI65" s="694"/>
      <c r="AJJ65" s="694"/>
      <c r="AJK65" s="694"/>
      <c r="AJL65" s="694"/>
      <c r="AJM65" s="694"/>
      <c r="AJN65" s="694"/>
      <c r="AJO65" s="694"/>
      <c r="AJP65" s="694"/>
      <c r="AJQ65" s="694"/>
      <c r="AJR65" s="694"/>
      <c r="AJS65" s="694"/>
      <c r="AJT65" s="694"/>
      <c r="AJU65" s="694"/>
      <c r="AJV65" s="694"/>
      <c r="AJW65" s="694"/>
      <c r="AJX65" s="694"/>
      <c r="AJY65" s="694"/>
      <c r="AJZ65" s="694"/>
      <c r="AKA65" s="694"/>
      <c r="AKB65" s="694"/>
      <c r="AKC65" s="694"/>
      <c r="AKD65" s="694"/>
      <c r="AKE65" s="694"/>
      <c r="AKF65" s="694"/>
      <c r="AKG65" s="694"/>
      <c r="AKH65" s="694"/>
      <c r="AKI65" s="694"/>
      <c r="AKJ65" s="694"/>
    </row>
  </sheetData>
  <mergeCells count="2">
    <mergeCell ref="I2:L2"/>
    <mergeCell ref="A15:G1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workbookViewId="0">
      <selection activeCell="A11" sqref="A11"/>
    </sheetView>
  </sheetViews>
  <sheetFormatPr baseColWidth="10" defaultColWidth="9.140625" defaultRowHeight="15"/>
  <cols>
    <col min="1" max="1" width="18.28515625" style="694" customWidth="1"/>
    <col min="2" max="13" width="12.5703125" style="694" bestFit="1" customWidth="1"/>
    <col min="14" max="14" width="12.42578125" style="694" customWidth="1"/>
    <col min="15" max="16384" width="9.140625" style="694"/>
  </cols>
  <sheetData>
    <row r="1" spans="1:14" s="692" customFormat="1">
      <c r="A1" s="692" t="s">
        <v>561</v>
      </c>
    </row>
    <row r="2" spans="1:14">
      <c r="A2" s="751" t="s">
        <v>524</v>
      </c>
      <c r="B2" s="751">
        <v>2008</v>
      </c>
      <c r="C2" s="751">
        <v>2009</v>
      </c>
      <c r="D2" s="751">
        <v>2010</v>
      </c>
      <c r="E2" s="751">
        <v>2011</v>
      </c>
      <c r="F2" s="751">
        <v>2012</v>
      </c>
      <c r="G2" s="751">
        <v>2013</v>
      </c>
      <c r="H2" s="751">
        <v>2014</v>
      </c>
      <c r="I2" s="751">
        <v>2015</v>
      </c>
      <c r="J2" s="751">
        <v>2016</v>
      </c>
      <c r="K2" s="751">
        <v>2017</v>
      </c>
      <c r="L2" s="751">
        <v>2018</v>
      </c>
      <c r="M2" s="766">
        <v>2019</v>
      </c>
      <c r="N2" s="751">
        <v>2020</v>
      </c>
    </row>
    <row r="3" spans="1:14">
      <c r="A3" s="751" t="s">
        <v>541</v>
      </c>
      <c r="B3" s="752">
        <v>165.05567546733474</v>
      </c>
      <c r="C3" s="752">
        <v>173.15515513586431</v>
      </c>
      <c r="D3" s="752">
        <v>179.73729042204661</v>
      </c>
      <c r="E3" s="752">
        <v>192.13765658122955</v>
      </c>
      <c r="F3" s="752">
        <v>200.20577544560587</v>
      </c>
      <c r="G3" s="752">
        <v>209.1737714395837</v>
      </c>
      <c r="H3" s="752">
        <v>213.12933127770282</v>
      </c>
      <c r="I3" s="752">
        <v>214.63621121603393</v>
      </c>
      <c r="J3" s="752">
        <v>210.37718250144536</v>
      </c>
      <c r="K3" s="752">
        <v>208.53544035459623</v>
      </c>
      <c r="L3" s="752">
        <v>211.39223357101557</v>
      </c>
      <c r="M3" s="752">
        <v>217.2</v>
      </c>
      <c r="N3" s="752">
        <v>217.5</v>
      </c>
    </row>
    <row r="4" spans="1:14">
      <c r="A4" s="751" t="s">
        <v>121</v>
      </c>
      <c r="B4" s="752">
        <v>216.38244177912856</v>
      </c>
      <c r="C4" s="752">
        <v>229.08823916099163</v>
      </c>
      <c r="D4" s="752">
        <v>242.49141809469191</v>
      </c>
      <c r="E4" s="752">
        <v>256.67637567868184</v>
      </c>
      <c r="F4" s="752">
        <v>266.60798306607501</v>
      </c>
      <c r="G4" s="752">
        <v>295.25413185284924</v>
      </c>
      <c r="H4" s="752">
        <v>302.35550411031534</v>
      </c>
      <c r="I4" s="752">
        <v>299.17320422642536</v>
      </c>
      <c r="J4" s="752">
        <v>301.85226285091881</v>
      </c>
      <c r="K4" s="752">
        <v>308.39943833849748</v>
      </c>
      <c r="L4" s="752">
        <v>301.63666641796505</v>
      </c>
      <c r="M4" s="752">
        <v>299.2</v>
      </c>
      <c r="N4" s="752">
        <v>316</v>
      </c>
    </row>
    <row r="5" spans="1:14">
      <c r="A5" s="751" t="s">
        <v>255</v>
      </c>
      <c r="B5" s="752">
        <v>162.43050768591135</v>
      </c>
      <c r="C5" s="752">
        <v>179.57116537553679</v>
      </c>
      <c r="D5" s="752">
        <v>194.10599646853171</v>
      </c>
      <c r="E5" s="752">
        <v>219.40292353128973</v>
      </c>
      <c r="F5" s="752">
        <v>238.80758740620493</v>
      </c>
      <c r="G5" s="752">
        <v>238.31355020413918</v>
      </c>
      <c r="H5" s="752">
        <v>243.81241483987799</v>
      </c>
      <c r="I5" s="752">
        <v>252.73499614794559</v>
      </c>
      <c r="J5" s="752">
        <v>242.18545851536226</v>
      </c>
      <c r="K5" s="752">
        <v>238.391617214973</v>
      </c>
      <c r="L5" s="752">
        <v>254.74428928464323</v>
      </c>
      <c r="M5" s="752">
        <v>256.89999999999998</v>
      </c>
      <c r="N5" s="752">
        <v>242.3</v>
      </c>
    </row>
    <row r="6" spans="1:14">
      <c r="A6" s="751" t="s">
        <v>525</v>
      </c>
      <c r="B6" s="753">
        <v>112.333491652665</v>
      </c>
      <c r="C6" s="753">
        <v>114.841390053296</v>
      </c>
      <c r="D6" s="753">
        <v>124.427806070581</v>
      </c>
      <c r="E6" s="753">
        <v>134.19948661812401</v>
      </c>
      <c r="F6" s="753">
        <v>138.24075336895999</v>
      </c>
      <c r="G6" s="753">
        <v>146.69944300962899</v>
      </c>
      <c r="H6" s="753">
        <v>157.06668856662401</v>
      </c>
      <c r="I6" s="753">
        <v>162.40958581806501</v>
      </c>
      <c r="J6" s="753">
        <v>164.78232902584</v>
      </c>
      <c r="K6" s="753">
        <v>166.18825691167299</v>
      </c>
      <c r="L6" s="753">
        <v>171.43809542268099</v>
      </c>
      <c r="M6" s="767">
        <v>177.89</v>
      </c>
      <c r="N6" s="753">
        <v>188.65031324174799</v>
      </c>
    </row>
    <row r="7" spans="1:14">
      <c r="A7" s="751" t="s">
        <v>248</v>
      </c>
      <c r="B7" s="752">
        <v>244.21131975429302</v>
      </c>
      <c r="C7" s="752">
        <v>273.3159643617675</v>
      </c>
      <c r="D7" s="752">
        <v>257.26478844858167</v>
      </c>
      <c r="E7" s="752">
        <v>262.45469419621293</v>
      </c>
      <c r="F7" s="752">
        <v>285.53133886039342</v>
      </c>
      <c r="G7" s="752">
        <v>300.85068072605321</v>
      </c>
      <c r="H7" s="752">
        <v>307.68637581241859</v>
      </c>
      <c r="I7" s="752">
        <v>313.98938861633616</v>
      </c>
      <c r="J7" s="752">
        <v>279.26796997234044</v>
      </c>
      <c r="K7" s="753">
        <v>241.49151515579803</v>
      </c>
      <c r="L7" s="753">
        <v>233.59143700365172</v>
      </c>
      <c r="M7" s="753">
        <v>258.5</v>
      </c>
      <c r="N7" s="753">
        <v>249.2</v>
      </c>
    </row>
    <row r="8" spans="1:14">
      <c r="A8" s="694" t="s">
        <v>526</v>
      </c>
    </row>
    <row r="10" spans="1:14" ht="15.75">
      <c r="A10" s="754"/>
      <c r="B10" s="754"/>
      <c r="C10" s="754"/>
      <c r="D10" s="754"/>
      <c r="E10" s="754"/>
      <c r="F10" s="754"/>
      <c r="G10" s="754"/>
      <c r="H10" s="754"/>
      <c r="I10" s="754"/>
      <c r="M10" s="22"/>
      <c r="N10" s="22"/>
    </row>
    <row r="11" spans="1:14" ht="15.75">
      <c r="A11" s="755" t="s">
        <v>625</v>
      </c>
      <c r="M11" s="22"/>
      <c r="N11" s="22"/>
    </row>
    <row r="13" spans="1:14">
      <c r="M13" s="588"/>
    </row>
    <row r="28" spans="1:7" ht="17.25">
      <c r="A28" s="756" t="s">
        <v>542</v>
      </c>
    </row>
    <row r="29" spans="1:7" ht="15.75">
      <c r="A29" s="757" t="s">
        <v>527</v>
      </c>
    </row>
    <row r="30" spans="1:7" ht="15.75">
      <c r="B30" s="757"/>
      <c r="C30" s="757"/>
      <c r="D30" s="757"/>
      <c r="E30" s="757"/>
      <c r="F30" s="757"/>
      <c r="G30" s="757"/>
    </row>
    <row r="33" spans="1:13">
      <c r="A33" s="758"/>
      <c r="B33" s="768"/>
      <c r="C33" s="768"/>
      <c r="D33" s="768"/>
      <c r="E33" s="768"/>
      <c r="F33" s="768"/>
      <c r="G33" s="768"/>
      <c r="H33" s="768"/>
      <c r="I33" s="768"/>
      <c r="J33" s="768"/>
      <c r="K33" s="768"/>
      <c r="L33" s="768"/>
      <c r="M33" s="768"/>
    </row>
    <row r="34" spans="1:13">
      <c r="A34" s="758"/>
      <c r="B34" s="768"/>
      <c r="C34" s="768"/>
      <c r="D34" s="768"/>
      <c r="E34" s="768"/>
      <c r="F34" s="768"/>
      <c r="G34" s="768"/>
      <c r="H34" s="768"/>
      <c r="I34" s="768"/>
      <c r="J34" s="768"/>
      <c r="K34" s="768"/>
      <c r="L34" s="768"/>
      <c r="M34" s="768"/>
    </row>
    <row r="35" spans="1:13">
      <c r="A35" s="758"/>
      <c r="B35" s="768"/>
      <c r="C35" s="768"/>
      <c r="D35" s="768"/>
      <c r="E35" s="768"/>
      <c r="F35" s="768"/>
      <c r="G35" s="768"/>
      <c r="H35" s="768"/>
      <c r="I35" s="768"/>
      <c r="J35" s="768"/>
      <c r="K35" s="768"/>
      <c r="L35" s="768"/>
      <c r="M35" s="768"/>
    </row>
    <row r="36" spans="1:13">
      <c r="A36" s="758"/>
      <c r="B36" s="769"/>
      <c r="C36" s="769"/>
      <c r="D36" s="769"/>
      <c r="E36" s="769"/>
      <c r="F36" s="769"/>
      <c r="G36" s="769"/>
      <c r="H36" s="769"/>
      <c r="I36" s="769"/>
      <c r="J36" s="769"/>
      <c r="K36" s="768"/>
      <c r="L36" s="768"/>
      <c r="M36" s="768"/>
    </row>
    <row r="37" spans="1:13">
      <c r="A37" s="758"/>
      <c r="B37" s="768"/>
      <c r="C37" s="768"/>
      <c r="D37" s="768"/>
      <c r="E37" s="768"/>
      <c r="F37" s="768"/>
      <c r="G37" s="768"/>
      <c r="H37" s="768"/>
      <c r="I37" s="768"/>
      <c r="J37" s="768"/>
      <c r="K37" s="768"/>
      <c r="L37" s="768"/>
      <c r="M37" s="768"/>
    </row>
    <row r="38" spans="1:13">
      <c r="A38" s="758"/>
      <c r="B38" s="768"/>
      <c r="C38" s="768"/>
      <c r="D38" s="768"/>
      <c r="E38" s="768"/>
      <c r="F38" s="768"/>
      <c r="G38" s="768"/>
      <c r="H38" s="768"/>
      <c r="I38" s="768"/>
      <c r="J38" s="768"/>
      <c r="K38" s="768"/>
      <c r="L38" s="768"/>
      <c r="M38" s="768"/>
    </row>
    <row r="39" spans="1:13">
      <c r="B39" s="27"/>
      <c r="C39" s="27"/>
      <c r="D39" s="27"/>
      <c r="E39" s="27"/>
      <c r="F39" s="27"/>
      <c r="G39" s="27"/>
      <c r="H39" s="27"/>
      <c r="I39" s="27"/>
      <c r="J39" s="27"/>
      <c r="K39" s="27"/>
      <c r="L39" s="27"/>
      <c r="M39" s="27"/>
    </row>
    <row r="41" spans="1:13">
      <c r="A41" s="758"/>
      <c r="B41" s="760"/>
      <c r="C41" s="760"/>
      <c r="D41" s="760"/>
      <c r="E41" s="760"/>
      <c r="F41" s="760"/>
      <c r="G41" s="760"/>
      <c r="H41" s="760"/>
      <c r="I41" s="760"/>
      <c r="J41" s="760"/>
      <c r="K41" s="760"/>
      <c r="L41" s="760"/>
      <c r="M41" s="760"/>
    </row>
    <row r="42" spans="1:13">
      <c r="A42" s="758"/>
      <c r="B42" s="760"/>
      <c r="C42" s="760"/>
      <c r="D42" s="760"/>
      <c r="E42" s="760"/>
      <c r="F42" s="760"/>
      <c r="G42" s="760"/>
      <c r="H42" s="760"/>
      <c r="I42" s="760"/>
      <c r="J42" s="760"/>
      <c r="K42" s="760"/>
      <c r="L42" s="760"/>
      <c r="M42" s="760"/>
    </row>
    <row r="43" spans="1:13">
      <c r="A43" s="758"/>
      <c r="B43" s="760"/>
      <c r="C43" s="760"/>
      <c r="D43" s="760"/>
      <c r="E43" s="760"/>
      <c r="F43" s="760"/>
      <c r="G43" s="760"/>
      <c r="H43" s="760"/>
      <c r="I43" s="760"/>
      <c r="J43" s="760"/>
      <c r="K43" s="760"/>
      <c r="L43" s="760"/>
      <c r="M43" s="760"/>
    </row>
    <row r="44" spans="1:13">
      <c r="A44" s="758"/>
      <c r="B44" s="760"/>
      <c r="C44" s="760"/>
      <c r="D44" s="760"/>
      <c r="E44" s="760"/>
      <c r="F44" s="760"/>
      <c r="G44" s="760"/>
      <c r="H44" s="760"/>
      <c r="I44" s="760"/>
      <c r="J44" s="760"/>
      <c r="K44" s="760"/>
      <c r="L44" s="760"/>
      <c r="M44" s="760"/>
    </row>
    <row r="45" spans="1:13">
      <c r="A45" s="758"/>
      <c r="B45" s="760"/>
      <c r="C45" s="760"/>
      <c r="D45" s="760"/>
      <c r="E45" s="760"/>
      <c r="F45" s="760"/>
      <c r="G45" s="760"/>
      <c r="H45" s="760"/>
      <c r="I45" s="760"/>
      <c r="J45" s="760"/>
      <c r="K45" s="760"/>
      <c r="L45" s="760"/>
      <c r="M45" s="760"/>
    </row>
    <row r="46" spans="1:13">
      <c r="A46" s="758"/>
      <c r="B46" s="760"/>
      <c r="C46" s="760"/>
      <c r="D46" s="760"/>
      <c r="E46" s="760"/>
      <c r="F46" s="760"/>
      <c r="G46" s="760"/>
      <c r="H46" s="760"/>
      <c r="I46" s="760"/>
      <c r="J46" s="760"/>
      <c r="K46" s="760"/>
      <c r="L46" s="760"/>
      <c r="M46" s="76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showGridLines="0" workbookViewId="0">
      <selection activeCell="C32" sqref="C32"/>
    </sheetView>
  </sheetViews>
  <sheetFormatPr baseColWidth="10" defaultRowHeight="15"/>
  <cols>
    <col min="1" max="1" width="19.42578125" style="694" customWidth="1"/>
    <col min="2" max="10" width="11.42578125" style="694"/>
    <col min="11" max="11" width="10.42578125" style="694" customWidth="1"/>
    <col min="12" max="16384" width="11.42578125" style="694"/>
  </cols>
  <sheetData>
    <row r="1" spans="1:18">
      <c r="A1" s="692" t="s">
        <v>562</v>
      </c>
    </row>
    <row r="2" spans="1:18">
      <c r="A2" s="770"/>
      <c r="B2" s="762"/>
      <c r="C2" s="762"/>
      <c r="D2" s="762"/>
      <c r="E2" s="762"/>
      <c r="F2" s="762"/>
      <c r="G2" s="762"/>
      <c r="H2" s="762"/>
    </row>
    <row r="3" spans="1:18">
      <c r="A3" s="751" t="s">
        <v>528</v>
      </c>
      <c r="B3" s="751">
        <v>2008</v>
      </c>
      <c r="C3" s="751">
        <v>2009</v>
      </c>
      <c r="D3" s="751">
        <v>2010</v>
      </c>
      <c r="E3" s="751">
        <v>2011</v>
      </c>
      <c r="F3" s="751">
        <v>2012</v>
      </c>
      <c r="G3" s="751">
        <v>2013</v>
      </c>
      <c r="H3" s="751">
        <v>2014</v>
      </c>
      <c r="I3" s="751">
        <v>2015</v>
      </c>
      <c r="J3" s="751">
        <v>2016</v>
      </c>
      <c r="K3" s="751">
        <v>2017</v>
      </c>
      <c r="L3" s="751">
        <v>2018</v>
      </c>
      <c r="M3" s="751">
        <v>2019</v>
      </c>
      <c r="N3" s="751">
        <v>2020</v>
      </c>
    </row>
    <row r="4" spans="1:18">
      <c r="A4" s="751" t="s">
        <v>541</v>
      </c>
      <c r="B4" s="752">
        <v>60.902518998029834</v>
      </c>
      <c r="C4" s="752">
        <v>59.366099071207422</v>
      </c>
      <c r="D4" s="752">
        <v>57.946369265409508</v>
      </c>
      <c r="E4" s="752">
        <v>62.94459611595834</v>
      </c>
      <c r="F4" s="752">
        <v>68.70130875316633</v>
      </c>
      <c r="G4" s="752">
        <v>70.646144103574443</v>
      </c>
      <c r="H4" s="752">
        <v>70.558626512806072</v>
      </c>
      <c r="I4" s="752">
        <v>69.313931888544886</v>
      </c>
      <c r="J4" s="752">
        <v>65.589572192513373</v>
      </c>
      <c r="K4" s="752">
        <v>63.887841260906271</v>
      </c>
      <c r="L4" s="752">
        <v>66.095229383619468</v>
      </c>
      <c r="M4" s="752">
        <v>69.099999999999994</v>
      </c>
      <c r="N4" s="752">
        <v>67.7</v>
      </c>
    </row>
    <row r="5" spans="1:18">
      <c r="A5" s="751" t="s">
        <v>121</v>
      </c>
      <c r="B5" s="767">
        <v>64.658171583454305</v>
      </c>
      <c r="C5" s="767">
        <v>58.451554108695525</v>
      </c>
      <c r="D5" s="767">
        <v>53.450374610932712</v>
      </c>
      <c r="E5" s="767">
        <v>57.386770595007256</v>
      </c>
      <c r="F5" s="767">
        <v>60.846109260506523</v>
      </c>
      <c r="G5" s="767">
        <v>63.296017902111203</v>
      </c>
      <c r="H5" s="767">
        <v>64.321996848162428</v>
      </c>
      <c r="I5" s="767">
        <v>64.340667835303776</v>
      </c>
      <c r="J5" s="767">
        <v>61.877597200521265</v>
      </c>
      <c r="K5" s="752">
        <v>57.915399779958356</v>
      </c>
      <c r="L5" s="752">
        <v>57.871591935017214</v>
      </c>
      <c r="M5" s="752">
        <v>58.3</v>
      </c>
      <c r="N5" s="752">
        <v>60.4</v>
      </c>
      <c r="Q5" s="22"/>
      <c r="R5" s="22"/>
    </row>
    <row r="6" spans="1:18">
      <c r="A6" s="751" t="s">
        <v>255</v>
      </c>
      <c r="B6" s="767">
        <v>59.018537552140977</v>
      </c>
      <c r="C6" s="767">
        <v>56.212709627069295</v>
      </c>
      <c r="D6" s="767">
        <v>52.326347648314155</v>
      </c>
      <c r="E6" s="767">
        <v>52.712114313581942</v>
      </c>
      <c r="F6" s="767">
        <v>72.973036409183422</v>
      </c>
      <c r="G6" s="767">
        <v>78.028851463357697</v>
      </c>
      <c r="H6" s="767">
        <v>81.816425789654971</v>
      </c>
      <c r="I6" s="767">
        <v>80.943443351354077</v>
      </c>
      <c r="J6" s="767">
        <v>73.900540616508707</v>
      </c>
      <c r="K6" s="752">
        <v>73.347760742809086</v>
      </c>
      <c r="L6" s="752">
        <v>73.930010649422556</v>
      </c>
      <c r="M6" s="752">
        <v>83.2</v>
      </c>
      <c r="N6" s="752">
        <v>80.2</v>
      </c>
      <c r="Q6" s="22"/>
      <c r="R6" s="22"/>
    </row>
    <row r="7" spans="1:18">
      <c r="A7" s="751" t="s">
        <v>525</v>
      </c>
      <c r="B7" s="771">
        <v>56.2096194899366</v>
      </c>
      <c r="C7" s="771">
        <v>58.2710301316447</v>
      </c>
      <c r="D7" s="771">
        <v>56.051529672681703</v>
      </c>
      <c r="E7" s="771">
        <v>62.565575210384601</v>
      </c>
      <c r="F7" s="771">
        <v>68.188276433340903</v>
      </c>
      <c r="G7" s="771">
        <v>72.105503534447806</v>
      </c>
      <c r="H7" s="771">
        <v>75.875469188186599</v>
      </c>
      <c r="I7" s="771">
        <v>74.875924058230595</v>
      </c>
      <c r="J7" s="771">
        <v>69.647747537443806</v>
      </c>
      <c r="K7" s="771">
        <v>70.658402377909994</v>
      </c>
      <c r="L7" s="771">
        <v>76.179498111007504</v>
      </c>
      <c r="M7" s="771">
        <v>81.98</v>
      </c>
      <c r="N7" s="771">
        <v>77.1070825147373</v>
      </c>
    </row>
    <row r="8" spans="1:18">
      <c r="A8" s="751" t="s">
        <v>248</v>
      </c>
      <c r="B8" s="767">
        <v>65.506639280322119</v>
      </c>
      <c r="C8" s="767">
        <v>65.259419599232231</v>
      </c>
      <c r="D8" s="767">
        <v>67.764450293862751</v>
      </c>
      <c r="E8" s="767">
        <v>74.955757050588318</v>
      </c>
      <c r="F8" s="767">
        <v>84.228334296599868</v>
      </c>
      <c r="G8" s="767">
        <v>86.715348015946674</v>
      </c>
      <c r="H8" s="767">
        <v>85.473321130304129</v>
      </c>
      <c r="I8" s="767">
        <v>82.100078856260168</v>
      </c>
      <c r="J8" s="767">
        <v>77.415644531854227</v>
      </c>
      <c r="K8" s="771">
        <v>76.908958755963809</v>
      </c>
      <c r="L8" s="771">
        <v>80.983438926236616</v>
      </c>
      <c r="M8" s="771">
        <v>83.7</v>
      </c>
      <c r="N8" s="771">
        <v>80.2</v>
      </c>
    </row>
    <row r="9" spans="1:18">
      <c r="A9" s="763" t="s">
        <v>527</v>
      </c>
    </row>
    <row r="10" spans="1:18">
      <c r="A10" s="763"/>
    </row>
    <row r="11" spans="1:18" ht="15.75">
      <c r="A11" s="754"/>
      <c r="M11" s="22"/>
      <c r="N11" s="22"/>
    </row>
    <row r="12" spans="1:18">
      <c r="A12" s="694" t="s">
        <v>627</v>
      </c>
      <c r="M12" s="25"/>
      <c r="N12" s="25"/>
    </row>
    <row r="27" spans="1:12">
      <c r="A27" s="27" t="s">
        <v>629</v>
      </c>
      <c r="B27" s="27"/>
      <c r="C27" s="27"/>
      <c r="D27" s="27"/>
      <c r="E27" s="27"/>
      <c r="F27" s="27"/>
      <c r="G27" s="27"/>
      <c r="H27" s="27"/>
      <c r="I27" s="27"/>
      <c r="J27" s="27"/>
      <c r="K27" s="27"/>
      <c r="L27" s="27"/>
    </row>
    <row r="28" spans="1:12">
      <c r="A28" s="27" t="s">
        <v>543</v>
      </c>
      <c r="B28" s="27"/>
      <c r="C28" s="27"/>
      <c r="D28" s="27"/>
      <c r="E28" s="27"/>
      <c r="F28" s="27"/>
      <c r="G28" s="27"/>
      <c r="H28" s="27"/>
      <c r="I28" s="27"/>
      <c r="J28" s="27"/>
      <c r="K28" s="27"/>
      <c r="L28" s="27"/>
    </row>
    <row r="29" spans="1:12">
      <c r="A29" s="763" t="s">
        <v>527</v>
      </c>
      <c r="B29" s="772"/>
      <c r="C29" s="773"/>
      <c r="D29" s="773"/>
      <c r="E29" s="773"/>
      <c r="F29" s="773"/>
      <c r="G29" s="773"/>
      <c r="H29" s="773"/>
      <c r="I29" s="773"/>
      <c r="J29" s="773"/>
      <c r="K29" s="773"/>
      <c r="L29" s="773"/>
    </row>
    <row r="30" spans="1:12">
      <c r="A30" s="27"/>
      <c r="B30" s="774"/>
      <c r="C30" s="773"/>
      <c r="D30" s="773"/>
      <c r="E30" s="773"/>
      <c r="F30" s="773"/>
      <c r="G30" s="773"/>
      <c r="H30" s="773"/>
      <c r="I30" s="773"/>
      <c r="J30" s="773"/>
      <c r="K30" s="773"/>
      <c r="L30" s="773"/>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64</vt:i4>
      </vt:variant>
      <vt:variant>
        <vt:lpstr>Plages nommées</vt:lpstr>
      </vt:variant>
      <vt:variant>
        <vt:i4>7</vt:i4>
      </vt:variant>
    </vt:vector>
  </HeadingPairs>
  <TitlesOfParts>
    <vt:vector size="71" baseType="lpstr">
      <vt:lpstr>p6</vt:lpstr>
      <vt:lpstr>p7</vt:lpstr>
      <vt:lpstr>p8</vt:lpstr>
      <vt:lpstr>p9</vt:lpstr>
      <vt:lpstr>p10</vt:lpstr>
      <vt:lpstr>p11</vt:lpstr>
      <vt:lpstr>p12</vt:lpstr>
      <vt:lpstr>p13</vt:lpstr>
      <vt:lpstr>p14</vt:lpstr>
      <vt:lpstr>p15</vt:lpstr>
      <vt:lpstr>p16</vt:lpstr>
      <vt:lpstr>p17</vt:lpstr>
      <vt:lpstr>p18</vt:lpstr>
      <vt:lpstr>p19</vt:lpstr>
      <vt:lpstr>p. 20</vt:lpstr>
      <vt:lpstr>p21</vt:lpstr>
      <vt:lpstr>p22</vt:lpstr>
      <vt:lpstr>p24-prod</vt:lpstr>
      <vt:lpstr>p25-consop</vt:lpstr>
      <vt:lpstr>p26-S</vt:lpstr>
      <vt:lpstr>p 27-S</vt:lpstr>
      <vt:lpstr>p30</vt:lpstr>
      <vt:lpstr>p31</vt:lpstr>
      <vt:lpstr>p32</vt:lpstr>
      <vt:lpstr>p33</vt:lpstr>
      <vt:lpstr>p. 34</vt:lpstr>
      <vt:lpstr>p 35</vt:lpstr>
      <vt:lpstr>p36</vt:lpstr>
      <vt:lpstr>p37</vt:lpstr>
      <vt:lpstr>p38</vt:lpstr>
      <vt:lpstr>P39</vt:lpstr>
      <vt:lpstr>p40</vt:lpstr>
      <vt:lpstr>p41</vt:lpstr>
      <vt:lpstr>p42</vt:lpstr>
      <vt:lpstr>p43</vt:lpstr>
      <vt:lpstr>p44</vt:lpstr>
      <vt:lpstr>p45</vt:lpstr>
      <vt:lpstr>p 48</vt:lpstr>
      <vt:lpstr>p 49</vt:lpstr>
      <vt:lpstr>p 50 </vt:lpstr>
      <vt:lpstr>p 51</vt:lpstr>
      <vt:lpstr>p 52</vt:lpstr>
      <vt:lpstr>p 53</vt:lpstr>
      <vt:lpstr>p54</vt:lpstr>
      <vt:lpstr>p55</vt:lpstr>
      <vt:lpstr>p 56</vt:lpstr>
      <vt:lpstr>p57 </vt:lpstr>
      <vt:lpstr>p58</vt:lpstr>
      <vt:lpstr>p59</vt:lpstr>
      <vt:lpstr>p60</vt:lpstr>
      <vt:lpstr>p61</vt:lpstr>
      <vt:lpstr>p62</vt:lpstr>
      <vt:lpstr>p63</vt:lpstr>
      <vt:lpstr>p64</vt:lpstr>
      <vt:lpstr>p65</vt:lpstr>
      <vt:lpstr>p66</vt:lpstr>
      <vt:lpstr>p67</vt:lpstr>
      <vt:lpstr>p68-69</vt:lpstr>
      <vt:lpstr>p70</vt:lpstr>
      <vt:lpstr>p71</vt:lpstr>
      <vt:lpstr>p72</vt:lpstr>
      <vt:lpstr>p73</vt:lpstr>
      <vt:lpstr>p74</vt:lpstr>
      <vt:lpstr>p76 - 77</vt:lpstr>
      <vt:lpstr>'p 48'!Zone_d_impression</vt:lpstr>
      <vt:lpstr>'p 51'!Zone_d_impression</vt:lpstr>
      <vt:lpstr>'p 52'!Zone_d_impression</vt:lpstr>
      <vt:lpstr>'p 53'!Zone_d_impression</vt:lpstr>
      <vt:lpstr>'p 56'!Zone_d_impression</vt:lpstr>
      <vt:lpstr>'p26-S'!Zone_d_impression</vt:lpstr>
      <vt:lpstr>'p65'!Zone_d_impression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Chiffres clés de l'énergie - Edition 2021</dc:title>
  <dc:subject>Datalab n°92</dc:subject>
  <dc:creator/>
  <cp:keywords>énergie, chiffres clefs, consommation primaire, consommation finale d'énergie</cp:keywords>
  <cp:lastModifiedBy/>
  <dcterms:created xsi:type="dcterms:W3CDTF">2015-06-05T18:19:34Z</dcterms:created>
  <dcterms:modified xsi:type="dcterms:W3CDTF">2021-09-14T11:30:48Z</dcterms:modified>
</cp:coreProperties>
</file>