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tien.thiriat\Downloads\déchets\"/>
    </mc:Choice>
  </mc:AlternateContent>
  <bookViews>
    <workbookView xWindow="0" yWindow="0" windowWidth="16380" windowHeight="8190" tabRatio="500"/>
  </bookViews>
  <sheets>
    <sheet name="Sommaire" sheetId="9" r:id="rId1"/>
    <sheet name="Évolution des importations" sheetId="1" r:id="rId2"/>
    <sheet name="Origine des importations" sheetId="2" r:id="rId3"/>
    <sheet name="Les 10 plus importés" sheetId="3" r:id="rId4"/>
    <sheet name="Importations" sheetId="4" r:id="rId5"/>
    <sheet name="Évolution des exportations" sheetId="5" r:id="rId6"/>
    <sheet name="Destination des déchets" sheetId="6" r:id="rId7"/>
    <sheet name="Les 10 plus exportés" sheetId="7" r:id="rId8"/>
    <sheet name="Exportations" sheetId="8" r:id="rId9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" i="8" l="1"/>
  <c r="M3" i="8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L4" i="4"/>
  <c r="L3" i="4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<sst xmlns="http://schemas.openxmlformats.org/spreadsheetml/2006/main" count="132" uniqueCount="93">
  <si>
    <t>Évolution des importations de déchets notifiés en France (miliers de tonnes)</t>
  </si>
  <si>
    <t>Année</t>
  </si>
  <si>
    <t>Pays membres
de l'UE</t>
  </si>
  <si>
    <t>AELE</t>
  </si>
  <si>
    <t>Autres pays
membres de
l'OCDE</t>
  </si>
  <si>
    <t>Autres pays</t>
  </si>
  <si>
    <t>total</t>
  </si>
  <si>
    <t>Origine des importations françaises de déchets soumis à notification en 2020</t>
  </si>
  <si>
    <t>Pays</t>
  </si>
  <si>
    <t>Quantités en tonnes</t>
  </si>
  <si>
    <t>Luxembourg</t>
  </si>
  <si>
    <t>Suisse</t>
  </si>
  <si>
    <t>Allemagne</t>
  </si>
  <si>
    <t>Belgique</t>
  </si>
  <si>
    <t>Italie</t>
  </si>
  <si>
    <t>Pays-Bas</t>
  </si>
  <si>
    <t>Monaco</t>
  </si>
  <si>
    <t>Royaume-Uni</t>
  </si>
  <si>
    <t>Finlande</t>
  </si>
  <si>
    <t>Espagne</t>
  </si>
  <si>
    <t>Irlande</t>
  </si>
  <si>
    <t>Autriche</t>
  </si>
  <si>
    <t>Grèce</t>
  </si>
  <si>
    <t>Suède</t>
  </si>
  <si>
    <t>Equateur</t>
  </si>
  <si>
    <t>Malte</t>
  </si>
  <si>
    <t>Jordanie</t>
  </si>
  <si>
    <t>Israël</t>
  </si>
  <si>
    <t>Danemark</t>
  </si>
  <si>
    <t>Pologne</t>
  </si>
  <si>
    <t>Bulgarie</t>
  </si>
  <si>
    <t>23 autres pays</t>
  </si>
  <si>
    <t>Total</t>
  </si>
  <si>
    <t>Les 10 catégories de déchets les plus importés en 2020</t>
  </si>
  <si>
    <t>Catégorie de déchets</t>
  </si>
  <si>
    <t>Boues de désencrage 
provenant du recyclage du papier</t>
  </si>
  <si>
    <t>Déchets combustibles liquides 
contenant des substances dangereuses</t>
  </si>
  <si>
    <t>Scories salées de production secondaire</t>
  </si>
  <si>
    <t>Bois</t>
  </si>
  <si>
    <t>Déchets solides provenant de l'épuration
des fumées contenant des substances dangereuses</t>
  </si>
  <si>
    <t>Laitiers non traités</t>
  </si>
  <si>
    <t>Autres déchets (y compris mélanges) provenant
du traitement mécanique des déchets</t>
  </si>
  <si>
    <t>Déchets prémélangés contenant au
moins un déchet dangereux.</t>
  </si>
  <si>
    <t>Mélanges de béton, briques, tuiles et céramiques</t>
  </si>
  <si>
    <t>Terres et cailloux non dangereux</t>
  </si>
  <si>
    <t>Importations françaises de déchets soumis à notification par filière de traitement en 2020 (tonnes)</t>
  </si>
  <si>
    <t>Opération</t>
  </si>
  <si>
    <t>Incinération (D10)</t>
  </si>
  <si>
    <t>Mise en
décharge (D1)</t>
  </si>
  <si>
    <t>Diverses 
éliminations</t>
  </si>
  <si>
    <t>Recyclage de
matières
inorganiques (R5)</t>
  </si>
  <si>
    <t>Recyclage de
métaux (R4)</t>
  </si>
  <si>
    <t>Recyclage de
substances
organiques (R3)</t>
  </si>
  <si>
    <t>Utilisation comme
combustible (R1)</t>
  </si>
  <si>
    <t>Régénération
d'huiles (R9)</t>
  </si>
  <si>
    <t>Récupération
de solvants (R2)</t>
  </si>
  <si>
    <t>Diverses 
alorisations</t>
  </si>
  <si>
    <t xml:space="preserve">ÉLIMINATION </t>
  </si>
  <si>
    <t>VALORISATION</t>
  </si>
  <si>
    <t>Évolution des exportations de déchets notifiés à partir de France (tonnes)</t>
  </si>
  <si>
    <t>Autres pays
membres
de l'OCDE</t>
  </si>
  <si>
    <t>Destination des exportations françaises de déchets soumis à notification en 2020</t>
  </si>
  <si>
    <t>Maroc</t>
  </si>
  <si>
    <t>France</t>
  </si>
  <si>
    <t>Portugal</t>
  </si>
  <si>
    <t>Sénégal</t>
  </si>
  <si>
    <t>Slovénie</t>
  </si>
  <si>
    <t>République tchèque</t>
  </si>
  <si>
    <t>Les 10 catégories de déchets les plus exportées en 2020 (tonnes)</t>
  </si>
  <si>
    <t>Catégories de déchets</t>
  </si>
  <si>
    <t>Déchets municipaux en mélange</t>
  </si>
  <si>
    <t>Accumulateurs au plomb (dangereux)</t>
  </si>
  <si>
    <t>Mâchefer</t>
  </si>
  <si>
    <t>Pneus hors d'usage</t>
  </si>
  <si>
    <t>Mélange de plusieurs déchets</t>
  </si>
  <si>
    <t>Exportations françaises de déchets soumis à notification par filière de traitement en 2020 (tonnes)</t>
  </si>
  <si>
    <t>Diverses
éliminations</t>
  </si>
  <si>
    <t>Traitement
physico-chimique (D9)</t>
  </si>
  <si>
    <t>Mise en
décharge (D5)</t>
  </si>
  <si>
    <t>Traitement
biologique (D8)</t>
  </si>
  <si>
    <t>Diverses
Valorisations</t>
  </si>
  <si>
    <t>Quantité
(en tonnes)</t>
  </si>
  <si>
    <t>Déchets combustibles
(combustible issu de déchets)</t>
  </si>
  <si>
    <t>Autres déchets (y compris mélanges)
provenant du traitement mécanique
des déchets non dangereux</t>
  </si>
  <si>
    <t>Fraction légère des résidus de
broyage et poussières</t>
  </si>
  <si>
    <t>Autres déchets (y compris mélanges) provenant
du traitement mécanique des déchets contenant
des substances dangereuses</t>
  </si>
  <si>
    <t>Sommaire</t>
  </si>
  <si>
    <t>Évolution des importations françaises de déchets notifiés selon leur provenance</t>
  </si>
  <si>
    <t>Importations françaises de déchets soumis à notification par filière de traitement en 2020</t>
  </si>
  <si>
    <t>Évolution des exportations françaises de déchets notifiés selon leur destination</t>
  </si>
  <si>
    <t>Les 10 catégories de déchets les plus exportées en 2020</t>
  </si>
  <si>
    <t>Exportations françaises de déchets soumis à notification par filière de traitement en 2020</t>
  </si>
  <si>
    <t>Quantités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</si>
</sst>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rgb="FF000000"/>
      <name val="Calibri"/>
      <family val="2"/>
      <charset val="1"/>
    </font>
    <font>
      <sz val="11"/>
      <color rgb="FF000000"/>
      <name val="Marianne"/>
      <family val="3"/>
      <charset val="1"/>
    </font>
    <font>
      <sz val="18"/>
      <color rgb="FF000000"/>
      <name val="Marianne"/>
      <family val="3"/>
      <charset val="1"/>
    </font>
    <font>
      <sz val="10"/>
      <name val="Marianne"/>
      <family val="3"/>
      <charset val="1"/>
    </font>
    <font>
      <sz val="10"/>
      <color rgb="FF000000"/>
      <name val="Marianne"/>
      <family val="3"/>
      <charset val="1"/>
    </font>
    <font>
      <sz val="11"/>
      <name val="Marianne"/>
      <family val="3"/>
      <charset val="1"/>
    </font>
    <font>
      <sz val="18"/>
      <name val="Marianne"/>
      <family val="3"/>
      <charset val="1"/>
    </font>
    <font>
      <i/>
      <sz val="10"/>
      <name val="Marianne"/>
      <family val="3"/>
      <charset val="1"/>
    </font>
    <font>
      <sz val="11"/>
      <name val="Calibri"/>
      <family val="2"/>
      <charset val="1"/>
    </font>
    <font>
      <b/>
      <sz val="18"/>
      <color rgb="FF000000"/>
      <name val="Marianne"/>
      <family val="3"/>
      <charset val="1"/>
    </font>
    <font>
      <sz val="10"/>
      <name val="Marianne"/>
      <family val="3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sz val="18"/>
      <color rgb="FF000000"/>
      <name val="Marianne"/>
      <family val="3"/>
    </font>
    <font>
      <sz val="11"/>
      <name val="Marianne"/>
      <family val="3"/>
    </font>
    <font>
      <u/>
      <sz val="11"/>
      <color theme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0" fontId="4" fillId="0" borderId="0" xfId="0" applyFont="1" applyBorder="1"/>
    <xf numFmtId="49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/>
    <xf numFmtId="0" fontId="5" fillId="0" borderId="0" xfId="0" applyFont="1" applyBorder="1"/>
    <xf numFmtId="3" fontId="10" fillId="0" borderId="0" xfId="0" applyNumberFormat="1" applyFont="1" applyBorder="1" applyAlignment="1">
      <alignment horizontal="left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/>
    <xf numFmtId="0" fontId="8" fillId="0" borderId="0" xfId="0" applyFont="1" applyBorder="1"/>
    <xf numFmtId="3" fontId="4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left" vertical="center" readingOrder="1"/>
    </xf>
    <xf numFmtId="0" fontId="8" fillId="0" borderId="0" xfId="0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2" fillId="0" borderId="0" xfId="0" applyFont="1"/>
    <xf numFmtId="0" fontId="13" fillId="0" borderId="0" xfId="0" applyFont="1"/>
    <xf numFmtId="0" fontId="15" fillId="0" borderId="0" xfId="1" applyFont="1"/>
    <xf numFmtId="0" fontId="11" fillId="0" borderId="0" xfId="0" applyFont="1"/>
    <xf numFmtId="0" fontId="15" fillId="0" borderId="0" xfId="1" applyFont="1" applyAlignment="1">
      <alignment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/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34">
    <dxf>
      <font>
        <strike val="0"/>
        <outline val="0"/>
        <shadow val="0"/>
        <u val="none"/>
        <vertAlign val="baseline"/>
        <sz val="10"/>
        <color rgb="FF000000"/>
        <name val="Marianne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Mariann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Marianne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Marianne"/>
        <scheme val="none"/>
      </font>
    </dxf>
    <dxf>
      <alignment horizontal="general" vertical="top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au1" displayName="Tableau1" ref="A2:F22" totalsRowShown="0" headerRowDxfId="33">
  <tableColumns count="6">
    <tableColumn id="1" name="Année"/>
    <tableColumn id="2" name="Pays membres_x000a_de l'UE"/>
    <tableColumn id="3" name="AELE"/>
    <tableColumn id="4" name="Autres pays_x000a_membres de_x000a_l'OCDE"/>
    <tableColumn id="5" name="Autres pays"/>
    <tableColumn id="6" name="total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2:C25" totalsRowShown="0">
  <tableColumns count="3">
    <tableColumn id="1" name="Pays"/>
    <tableColumn id="2" name="Quantités en tonnes"/>
    <tableColumn id="3" name="Quantités en %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A2:B12" totalsRowShown="0" headerRowDxfId="32">
  <tableColumns count="2">
    <tableColumn id="1" name="Catégorie de déchets"/>
    <tableColumn id="2" name="Quantité_x000a_(en tonnes)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5" name="Tableau6" displayName="Tableau6" ref="A2:L4" totalsRowShown="0">
  <tableColumns count="12">
    <tableColumn id="1" name="Opération"/>
    <tableColumn id="2" name="Incinération (D10)"/>
    <tableColumn id="3" name="Mise en_x000a_décharge (D1)"/>
    <tableColumn id="4" name="Diverses _x000a_éliminations"/>
    <tableColumn id="5" name="Recyclage de_x000a_matières_x000a_inorganiques (R5)"/>
    <tableColumn id="6" name="Recyclage de_x000a_métaux (R4)"/>
    <tableColumn id="7" name="Recyclage de_x000a_substances_x000a_organiques (R3)"/>
    <tableColumn id="8" name="Utilisation comme_x000a_combustible (R1)"/>
    <tableColumn id="9" name="Régénération_x000a_d'huiles (R9)"/>
    <tableColumn id="10" name="Récupération_x000a_de solvants (R2)"/>
    <tableColumn id="11" name="Diverses _x000a_alorisations"/>
    <tableColumn id="12" name="Total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A2:F22" totalsRowShown="0" headerRowDxfId="2" dataDxfId="1">
  <tableColumns count="6">
    <tableColumn id="1" name="Année" dataDxfId="8"/>
    <tableColumn id="2" name="Pays membres_x000a_de l'UE" dataDxfId="7"/>
    <tableColumn id="3" name="AELE" dataDxfId="6"/>
    <tableColumn id="4" name="Autres pays_x000a_membres_x000a_de l'OCDE" dataDxfId="5"/>
    <tableColumn id="5" name="Autres pays" dataDxfId="4"/>
    <tableColumn id="6" name="Total" dataDxfId="3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A2:C23" totalsRowShown="0" headerRowDxfId="31" dataDxfId="30">
  <tableColumns count="3">
    <tableColumn id="1" name="Pays" dataDxfId="29"/>
    <tableColumn id="2" name="Quantités en tonnes" dataDxfId="28"/>
    <tableColumn id="3" name="Quantités en %" dataDxfId="27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2" name="Tableau2" displayName="Tableau2" ref="A2:B12" totalsRowShown="0" headerRowDxfId="0" dataDxfId="26">
  <tableColumns count="2">
    <tableColumn id="1" name="Catégories de déchets" dataDxfId="25"/>
    <tableColumn id="2" name="Quantité_x000a_(en tonnes)" dataDxfId="24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6" name="Tableau66" displayName="Tableau66" ref="A2:M4" totalsRowShown="0" headerRowDxfId="23" dataDxfId="22">
  <tableColumns count="13">
    <tableColumn id="1" name="Opération" dataDxfId="21"/>
    <tableColumn id="2" name="Diverses_x000a_éliminations" dataDxfId="20"/>
    <tableColumn id="3" name="Traitement_x000a_physico-chimique (D9)" dataDxfId="19"/>
    <tableColumn id="4" name="Incinération (D10)" dataDxfId="18"/>
    <tableColumn id="5" name="Mise en_x000a_décharge (D5)" dataDxfId="17"/>
    <tableColumn id="6" name="Traitement_x000a_biologique (D8)" dataDxfId="16"/>
    <tableColumn id="7" name="Diverses_x000a_Valorisations" dataDxfId="15"/>
    <tableColumn id="8" name="Recyclage de_x000a_substances_x000a_organiques (R3)" dataDxfId="14"/>
    <tableColumn id="9" name="Utilisation comme_x000a_combustible (R1)" dataDxfId="13"/>
    <tableColumn id="10" name="Recyclage de_x000a_métaux (R4)" dataDxfId="12"/>
    <tableColumn id="11" name="Recyclage de_x000a_matières_x000a_inorganiques (R5)" dataDxfId="11"/>
    <tableColumn id="12" name="Régénération_x000a_d'huiles (R9)" dataDxfId="10"/>
    <tableColumn id="13" name="Total" dataDxfId="9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tabSelected="1" workbookViewId="0">
      <selection activeCell="A21" sqref="A21"/>
    </sheetView>
  </sheetViews>
  <sheetFormatPr baseColWidth="10" defaultRowHeight="12.75" x14ac:dyDescent="0.2"/>
  <cols>
    <col min="1" max="1" width="11.42578125" style="48"/>
    <col min="2" max="2" width="103.42578125" style="48" customWidth="1"/>
    <col min="3" max="16384" width="11.42578125" style="48"/>
  </cols>
  <sheetData>
    <row r="1" spans="1:2" ht="23.25" x14ac:dyDescent="0.35">
      <c r="A1" s="49" t="s">
        <v>86</v>
      </c>
    </row>
    <row r="3" spans="1:2" ht="15" x14ac:dyDescent="0.25">
      <c r="B3" s="50" t="s">
        <v>87</v>
      </c>
    </row>
    <row r="4" spans="1:2" ht="15" x14ac:dyDescent="0.25">
      <c r="B4" s="51"/>
    </row>
    <row r="5" spans="1:2" ht="15" x14ac:dyDescent="0.2">
      <c r="B5" s="52" t="s">
        <v>7</v>
      </c>
    </row>
    <row r="6" spans="1:2" ht="15" x14ac:dyDescent="0.25">
      <c r="B6" s="51"/>
    </row>
    <row r="7" spans="1:2" ht="15" x14ac:dyDescent="0.2">
      <c r="B7" s="52" t="s">
        <v>33</v>
      </c>
    </row>
    <row r="8" spans="1:2" ht="15" x14ac:dyDescent="0.25">
      <c r="B8" s="51"/>
    </row>
    <row r="9" spans="1:2" ht="15" x14ac:dyDescent="0.2">
      <c r="B9" s="52" t="s">
        <v>88</v>
      </c>
    </row>
    <row r="10" spans="1:2" ht="15" x14ac:dyDescent="0.25">
      <c r="B10" s="51"/>
    </row>
    <row r="11" spans="1:2" ht="15" x14ac:dyDescent="0.2">
      <c r="B11" s="52" t="s">
        <v>89</v>
      </c>
    </row>
    <row r="12" spans="1:2" ht="15" x14ac:dyDescent="0.25">
      <c r="B12" s="51"/>
    </row>
    <row r="13" spans="1:2" ht="15" x14ac:dyDescent="0.2">
      <c r="B13" s="52" t="s">
        <v>61</v>
      </c>
    </row>
    <row r="14" spans="1:2" ht="15" x14ac:dyDescent="0.25">
      <c r="B14" s="51"/>
    </row>
    <row r="15" spans="1:2" ht="15" x14ac:dyDescent="0.2">
      <c r="B15" s="52" t="s">
        <v>90</v>
      </c>
    </row>
    <row r="16" spans="1:2" ht="15" x14ac:dyDescent="0.25">
      <c r="B16" s="51"/>
    </row>
    <row r="17" spans="2:2" ht="15" x14ac:dyDescent="0.2">
      <c r="B17" s="52" t="s">
        <v>91</v>
      </c>
    </row>
    <row r="18" spans="2:2" ht="15" x14ac:dyDescent="0.25">
      <c r="B18" s="51"/>
    </row>
    <row r="19" spans="2:2" ht="15" x14ac:dyDescent="0.25">
      <c r="B19" s="51"/>
    </row>
    <row r="20" spans="2:2" ht="15" x14ac:dyDescent="0.25">
      <c r="B20" s="51"/>
    </row>
    <row r="21" spans="2:2" ht="15" x14ac:dyDescent="0.25">
      <c r="B21" s="51"/>
    </row>
    <row r="22" spans="2:2" ht="15" x14ac:dyDescent="0.25">
      <c r="B22" s="51"/>
    </row>
    <row r="23" spans="2:2" ht="15" x14ac:dyDescent="0.25">
      <c r="B23" s="51"/>
    </row>
    <row r="24" spans="2:2" ht="15" x14ac:dyDescent="0.25">
      <c r="B24" s="51"/>
    </row>
    <row r="25" spans="2:2" ht="15" x14ac:dyDescent="0.25">
      <c r="B25" s="51"/>
    </row>
  </sheetData>
  <hyperlinks>
    <hyperlink ref="B3" location="'Évolution des importations'!A1" display="Évolution des importations françaises de déchets notifiés selon leur provenance"/>
    <hyperlink ref="B5" location="'Origine des importations'!A1" display="Origine des importations françaises de déchets soumis à notification en 2020"/>
    <hyperlink ref="B7" location="'Les 10 plus importés'!A1" display="Les 10 catégories de déchets les plus importés en 2020"/>
    <hyperlink ref="B9" location="Importations!A1" display="Importations françaises de déchets soumis à notification par filière de traitement en 2020"/>
    <hyperlink ref="B11" location="'Évolution des exportations'!A1" display="Évolution des exportations françaises de déchets notifiés selon leur destination"/>
    <hyperlink ref="B13" location="'Destination des déchets'!A1" display="Destination des exportations françaises de déchets soumis à notification en 2020"/>
    <hyperlink ref="B15" location="'Les 10 plus exportés'!A1" display="Les 10 catégories de déchets les plus exportées en 2020"/>
    <hyperlink ref="B17" location="Exportations!A1" display="Exportations françaises de déchets soumis à notification par filière de traitement en 202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showGridLines="0" zoomScaleNormal="100" workbookViewId="0">
      <selection activeCell="F21" sqref="F21"/>
    </sheetView>
  </sheetViews>
  <sheetFormatPr baseColWidth="10" defaultColWidth="9.140625" defaultRowHeight="15" x14ac:dyDescent="0.25"/>
  <cols>
    <col min="1" max="1" width="8" style="1" customWidth="1"/>
    <col min="2" max="2" width="14.140625" style="1" customWidth="1"/>
    <col min="3" max="3" width="11.42578125" style="1"/>
    <col min="4" max="4" width="12.5703125" style="1" customWidth="1"/>
    <col min="5" max="5" width="13.85546875" style="1" customWidth="1"/>
    <col min="6" max="255" width="11.42578125" style="1"/>
    <col min="256" max="256" width="13.7109375" style="1" customWidth="1"/>
    <col min="257" max="511" width="11.42578125" style="1"/>
    <col min="512" max="512" width="13.7109375" style="1" customWidth="1"/>
    <col min="513" max="767" width="11.42578125" style="1"/>
    <col min="768" max="768" width="13.7109375" style="1" customWidth="1"/>
    <col min="769" max="1023" width="11.42578125" style="1"/>
    <col min="1024" max="1025" width="13.7109375" style="1" customWidth="1"/>
  </cols>
  <sheetData>
    <row r="1" spans="1:6" ht="23.25" x14ac:dyDescent="0.25">
      <c r="A1" s="2" t="s">
        <v>0</v>
      </c>
    </row>
    <row r="2" spans="1:6" s="5" customFormat="1" ht="38.25" x14ac:dyDescent="0.25">
      <c r="A2" s="4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</row>
    <row r="3" spans="1:6" x14ac:dyDescent="0.25">
      <c r="A3" s="24">
        <v>2001</v>
      </c>
      <c r="B3" s="20">
        <v>1235.047</v>
      </c>
      <c r="C3" s="20">
        <v>76.575999999999993</v>
      </c>
      <c r="D3" s="25">
        <v>1.5660000000000001</v>
      </c>
      <c r="E3" s="25">
        <v>3.8839999999999999</v>
      </c>
      <c r="F3" s="20">
        <f t="shared" ref="F3:F22" si="0">SUM(A3:E3)</f>
        <v>3318.0729999999999</v>
      </c>
    </row>
    <row r="4" spans="1:6" x14ac:dyDescent="0.25">
      <c r="A4" s="24">
        <v>2002</v>
      </c>
      <c r="B4" s="20">
        <v>978.88800000000003</v>
      </c>
      <c r="C4" s="20">
        <v>114.76900000000001</v>
      </c>
      <c r="D4" s="25">
        <v>0.41599999999999998</v>
      </c>
      <c r="E4" s="25">
        <v>16.547000000000001</v>
      </c>
      <c r="F4" s="20">
        <f t="shared" si="0"/>
        <v>3112.6200000000003</v>
      </c>
    </row>
    <row r="5" spans="1:6" x14ac:dyDescent="0.25">
      <c r="A5" s="24">
        <v>2003</v>
      </c>
      <c r="B5" s="20">
        <v>877.19100000000003</v>
      </c>
      <c r="C5" s="20">
        <v>298.55799999999999</v>
      </c>
      <c r="D5" s="25">
        <v>3.9769999999999999</v>
      </c>
      <c r="E5" s="25">
        <v>2.9649999999999999</v>
      </c>
      <c r="F5" s="20">
        <f t="shared" si="0"/>
        <v>3185.6909999999998</v>
      </c>
    </row>
    <row r="6" spans="1:6" x14ac:dyDescent="0.25">
      <c r="A6" s="24">
        <v>2004</v>
      </c>
      <c r="B6" s="20">
        <v>788.24300000000005</v>
      </c>
      <c r="C6" s="20">
        <v>29.638999999999999</v>
      </c>
      <c r="D6" s="25">
        <v>4.3220000000000001</v>
      </c>
      <c r="E6" s="25">
        <v>2.1829999999999998</v>
      </c>
      <c r="F6" s="20">
        <f t="shared" si="0"/>
        <v>2828.3870000000002</v>
      </c>
    </row>
    <row r="7" spans="1:6" x14ac:dyDescent="0.25">
      <c r="A7" s="24">
        <v>2005</v>
      </c>
      <c r="B7" s="20">
        <v>624.28599999999994</v>
      </c>
      <c r="C7" s="20">
        <v>300.32</v>
      </c>
      <c r="D7" s="25">
        <v>0.622</v>
      </c>
      <c r="E7" s="25">
        <v>3.4319999999999999</v>
      </c>
      <c r="F7" s="20">
        <f t="shared" si="0"/>
        <v>2933.66</v>
      </c>
    </row>
    <row r="8" spans="1:6" x14ac:dyDescent="0.25">
      <c r="A8" s="24">
        <v>2006</v>
      </c>
      <c r="B8" s="20">
        <v>1234.941</v>
      </c>
      <c r="C8" s="20">
        <v>381.11399999999998</v>
      </c>
      <c r="D8" s="25">
        <v>2.2170000000000001</v>
      </c>
      <c r="E8" s="25">
        <v>3.399</v>
      </c>
      <c r="F8" s="20">
        <f t="shared" si="0"/>
        <v>3627.6709999999998</v>
      </c>
    </row>
    <row r="9" spans="1:6" x14ac:dyDescent="0.25">
      <c r="A9" s="24">
        <v>2007</v>
      </c>
      <c r="B9" s="20">
        <v>1268.0329999999999</v>
      </c>
      <c r="C9" s="20">
        <v>272.17700000000002</v>
      </c>
      <c r="D9" s="25">
        <v>1.079</v>
      </c>
      <c r="E9" s="25">
        <v>14.76</v>
      </c>
      <c r="F9" s="20">
        <f t="shared" si="0"/>
        <v>3563.0490000000004</v>
      </c>
    </row>
    <row r="10" spans="1:6" x14ac:dyDescent="0.25">
      <c r="A10" s="24">
        <v>2008</v>
      </c>
      <c r="B10" s="20">
        <v>1124.914</v>
      </c>
      <c r="C10" s="20">
        <v>226.7</v>
      </c>
      <c r="D10" s="25">
        <v>0.41299999999999998</v>
      </c>
      <c r="E10" s="25">
        <v>13.138</v>
      </c>
      <c r="F10" s="20">
        <f t="shared" si="0"/>
        <v>3373.1649999999995</v>
      </c>
    </row>
    <row r="11" spans="1:6" x14ac:dyDescent="0.25">
      <c r="A11" s="24">
        <v>2009</v>
      </c>
      <c r="B11" s="20">
        <v>2079.3150000000001</v>
      </c>
      <c r="C11" s="20">
        <v>204.70500000000001</v>
      </c>
      <c r="D11" s="25">
        <v>1.4810000000000001</v>
      </c>
      <c r="E11" s="25">
        <v>73.664000000000001</v>
      </c>
      <c r="F11" s="20">
        <f t="shared" si="0"/>
        <v>4368.165</v>
      </c>
    </row>
    <row r="12" spans="1:6" x14ac:dyDescent="0.25">
      <c r="A12" s="24">
        <v>2010</v>
      </c>
      <c r="B12" s="20">
        <v>1645.173</v>
      </c>
      <c r="C12" s="20">
        <v>392.92899999999997</v>
      </c>
      <c r="D12" s="25">
        <v>1.2290000000000001</v>
      </c>
      <c r="E12" s="25">
        <v>93.876999999999995</v>
      </c>
      <c r="F12" s="20">
        <f t="shared" si="0"/>
        <v>4143.2079999999996</v>
      </c>
    </row>
    <row r="13" spans="1:6" x14ac:dyDescent="0.25">
      <c r="A13" s="24">
        <v>2011</v>
      </c>
      <c r="B13" s="20">
        <v>1677.6659999999999</v>
      </c>
      <c r="C13" s="20">
        <v>527.73099999999999</v>
      </c>
      <c r="D13" s="25">
        <v>2.617597</v>
      </c>
      <c r="E13" s="25">
        <v>14.2783530000008</v>
      </c>
      <c r="F13" s="20">
        <f t="shared" si="0"/>
        <v>4233.2929500000009</v>
      </c>
    </row>
    <row r="14" spans="1:6" x14ac:dyDescent="0.25">
      <c r="A14" s="24">
        <v>2012</v>
      </c>
      <c r="B14" s="20">
        <v>1309.182</v>
      </c>
      <c r="C14" s="20">
        <v>723.39</v>
      </c>
      <c r="D14" s="25">
        <v>0.67483599999999999</v>
      </c>
      <c r="E14" s="25">
        <v>36.754829000000001</v>
      </c>
      <c r="F14" s="20">
        <f t="shared" si="0"/>
        <v>4082.0016649999998</v>
      </c>
    </row>
    <row r="15" spans="1:6" x14ac:dyDescent="0.25">
      <c r="A15" s="24">
        <v>2013</v>
      </c>
      <c r="B15" s="20">
        <v>1505.298</v>
      </c>
      <c r="C15" s="20">
        <v>1088.3320000000001</v>
      </c>
      <c r="D15" s="25">
        <v>0.67098899999999995</v>
      </c>
      <c r="E15" s="25">
        <v>30.7834499999991</v>
      </c>
      <c r="F15" s="20">
        <f t="shared" si="0"/>
        <v>4638.0844389999993</v>
      </c>
    </row>
    <row r="16" spans="1:6" x14ac:dyDescent="0.25">
      <c r="A16" s="24">
        <v>2014</v>
      </c>
      <c r="B16" s="20">
        <v>2672.741</v>
      </c>
      <c r="C16" s="20">
        <v>1692.787</v>
      </c>
      <c r="D16" s="25">
        <v>4.2406389999999998</v>
      </c>
      <c r="E16" s="25">
        <v>24.5415500000002</v>
      </c>
      <c r="F16" s="20">
        <f t="shared" si="0"/>
        <v>6408.3101889999998</v>
      </c>
    </row>
    <row r="17" spans="1:13" x14ac:dyDescent="0.25">
      <c r="A17" s="24">
        <v>2015</v>
      </c>
      <c r="B17" s="20">
        <v>2087.5320000000002</v>
      </c>
      <c r="C17" s="20">
        <v>1643.88</v>
      </c>
      <c r="D17" s="25">
        <v>2.46949</v>
      </c>
      <c r="E17" s="25">
        <v>9.2546810000003195</v>
      </c>
      <c r="F17" s="20">
        <f t="shared" si="0"/>
        <v>5758.136171000001</v>
      </c>
    </row>
    <row r="18" spans="1:13" x14ac:dyDescent="0.25">
      <c r="A18" s="24">
        <v>2016</v>
      </c>
      <c r="B18" s="20">
        <v>2442.9870000000001</v>
      </c>
      <c r="C18" s="20">
        <v>1299.92</v>
      </c>
      <c r="D18" s="20">
        <v>0.12415</v>
      </c>
      <c r="E18" s="20">
        <v>16</v>
      </c>
      <c r="F18" s="20">
        <f t="shared" si="0"/>
        <v>5775.0311499999998</v>
      </c>
      <c r="I18" s="6"/>
      <c r="J18" s="6"/>
      <c r="K18" s="6"/>
      <c r="L18" s="6"/>
      <c r="M18" s="6"/>
    </row>
    <row r="19" spans="1:13" x14ac:dyDescent="0.25">
      <c r="A19" s="24">
        <v>2017</v>
      </c>
      <c r="B19" s="20">
        <v>2164.7060000000001</v>
      </c>
      <c r="C19" s="20">
        <v>1890.163</v>
      </c>
      <c r="D19" s="25">
        <v>0.60827600000000004</v>
      </c>
      <c r="E19" s="20">
        <v>124.20399999999999</v>
      </c>
      <c r="F19" s="20">
        <f t="shared" si="0"/>
        <v>6196.6812760000003</v>
      </c>
    </row>
    <row r="20" spans="1:13" x14ac:dyDescent="0.25">
      <c r="A20" s="24">
        <v>2018</v>
      </c>
      <c r="B20" s="20">
        <v>2517.973</v>
      </c>
      <c r="C20" s="20">
        <v>2488.4659999999999</v>
      </c>
      <c r="D20" s="20">
        <v>2.03729</v>
      </c>
      <c r="E20" s="20">
        <v>10.0596</v>
      </c>
      <c r="F20" s="20">
        <f t="shared" si="0"/>
        <v>7036.5358900000001</v>
      </c>
    </row>
    <row r="21" spans="1:13" x14ac:dyDescent="0.25">
      <c r="A21" s="24">
        <v>2019</v>
      </c>
      <c r="B21" s="20">
        <v>3012.4830000000002</v>
      </c>
      <c r="C21" s="20">
        <v>2368.35</v>
      </c>
      <c r="D21" s="20">
        <v>1.678169</v>
      </c>
      <c r="E21" s="20">
        <v>13.25938</v>
      </c>
      <c r="F21" s="20">
        <f t="shared" si="0"/>
        <v>7414.7705490000008</v>
      </c>
    </row>
    <row r="22" spans="1:13" x14ac:dyDescent="0.25">
      <c r="A22" s="24">
        <v>2020</v>
      </c>
      <c r="B22" s="20">
        <v>3835.6149999999998</v>
      </c>
      <c r="C22" s="20">
        <v>2485.8879999999999</v>
      </c>
      <c r="D22" s="20">
        <v>2.5620280000000002</v>
      </c>
      <c r="E22" s="20">
        <v>35.793500000000002</v>
      </c>
      <c r="F22" s="20">
        <f t="shared" si="0"/>
        <v>8379.8585280000007</v>
      </c>
    </row>
    <row r="24" spans="1:13" x14ac:dyDescent="0.25">
      <c r="A24" s="6"/>
      <c r="B24" s="6"/>
      <c r="C24" s="6"/>
      <c r="D24" s="6"/>
    </row>
    <row r="25" spans="1:13" x14ac:dyDescent="0.25">
      <c r="A25" s="6"/>
      <c r="B25" s="6"/>
      <c r="C25" s="6"/>
      <c r="D25" s="6"/>
      <c r="E25" s="6"/>
    </row>
    <row r="26" spans="1:13" x14ac:dyDescent="0.25">
      <c r="A26" s="7"/>
      <c r="B26" s="7"/>
      <c r="C26" s="7"/>
      <c r="D26" s="7"/>
    </row>
    <row r="27" spans="1:13" x14ac:dyDescent="0.25">
      <c r="A27" s="7"/>
      <c r="B27" s="7"/>
      <c r="C27" s="7"/>
      <c r="D27" s="7"/>
    </row>
    <row r="28" spans="1:13" x14ac:dyDescent="0.25">
      <c r="A28" s="7"/>
      <c r="B28" s="7"/>
      <c r="C28" s="7"/>
      <c r="D28" s="7"/>
    </row>
    <row r="29" spans="1:13" x14ac:dyDescent="0.25">
      <c r="A29" s="7"/>
      <c r="B29" s="7"/>
      <c r="C29" s="7"/>
      <c r="D29" s="7"/>
    </row>
    <row r="30" spans="1:13" x14ac:dyDescent="0.25">
      <c r="A30" s="7"/>
      <c r="B30" s="7"/>
      <c r="C30" s="7"/>
      <c r="D30" s="7"/>
    </row>
    <row r="31" spans="1:13" x14ac:dyDescent="0.25">
      <c r="A31" s="7"/>
      <c r="B31" s="7"/>
      <c r="C31" s="7"/>
      <c r="D31" s="7"/>
    </row>
    <row r="32" spans="1:13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  <row r="40" spans="1:4" x14ac:dyDescent="0.25">
      <c r="A40" s="7"/>
      <c r="B40" s="7"/>
      <c r="C40" s="7"/>
      <c r="D40" s="7"/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>
      <selection activeCell="C21" sqref="C21"/>
    </sheetView>
  </sheetViews>
  <sheetFormatPr baseColWidth="10" defaultColWidth="9.140625" defaultRowHeight="15" x14ac:dyDescent="0.25"/>
  <cols>
    <col min="1" max="1" width="15.140625" style="8" customWidth="1"/>
    <col min="2" max="2" width="20.42578125" style="8" customWidth="1"/>
    <col min="3" max="3" width="15.140625" style="8" customWidth="1"/>
    <col min="4" max="1025" width="11.42578125" style="8"/>
  </cols>
  <sheetData>
    <row r="1" spans="1:6" ht="23.25" x14ac:dyDescent="0.35">
      <c r="A1" s="9" t="s">
        <v>7</v>
      </c>
    </row>
    <row r="2" spans="1:6" x14ac:dyDescent="0.25">
      <c r="A2" s="27" t="s">
        <v>8</v>
      </c>
      <c r="B2" s="27" t="s">
        <v>9</v>
      </c>
      <c r="C2" s="10" t="s">
        <v>92</v>
      </c>
      <c r="D2" s="26"/>
      <c r="E2" s="26"/>
      <c r="F2" s="26"/>
    </row>
    <row r="3" spans="1:6" x14ac:dyDescent="0.25">
      <c r="A3" s="17" t="s">
        <v>10</v>
      </c>
      <c r="B3" s="12">
        <v>2533627</v>
      </c>
      <c r="C3" s="13">
        <v>39.837784214833903</v>
      </c>
      <c r="D3" s="26"/>
      <c r="E3" s="26"/>
      <c r="F3" s="26"/>
    </row>
    <row r="4" spans="1:6" x14ac:dyDescent="0.25">
      <c r="A4" s="17" t="s">
        <v>11</v>
      </c>
      <c r="B4" s="12">
        <v>2485695</v>
      </c>
      <c r="C4" s="13">
        <v>39.084119735814198</v>
      </c>
      <c r="D4" s="26"/>
      <c r="E4" s="26"/>
      <c r="F4" s="26"/>
    </row>
    <row r="5" spans="1:6" x14ac:dyDescent="0.25">
      <c r="A5" s="17" t="s">
        <v>12</v>
      </c>
      <c r="B5" s="12">
        <v>621897.1</v>
      </c>
      <c r="C5" s="13">
        <v>9.7784727087416599</v>
      </c>
      <c r="D5" s="26"/>
      <c r="E5" s="26"/>
      <c r="F5" s="26"/>
    </row>
    <row r="6" spans="1:6" x14ac:dyDescent="0.25">
      <c r="A6" s="17" t="s">
        <v>13</v>
      </c>
      <c r="B6" s="12">
        <v>305509.5</v>
      </c>
      <c r="C6" s="13">
        <v>4.8037148074999996</v>
      </c>
      <c r="D6" s="26"/>
      <c r="E6" s="26"/>
      <c r="F6" s="26"/>
    </row>
    <row r="7" spans="1:6" x14ac:dyDescent="0.25">
      <c r="A7" s="17" t="s">
        <v>14</v>
      </c>
      <c r="B7" s="12">
        <v>183357.2</v>
      </c>
      <c r="C7" s="13">
        <v>2.8830386508496102</v>
      </c>
      <c r="D7" s="26"/>
      <c r="E7" s="26"/>
      <c r="F7" s="26"/>
    </row>
    <row r="8" spans="1:6" x14ac:dyDescent="0.25">
      <c r="A8" s="17" t="s">
        <v>15</v>
      </c>
      <c r="B8" s="12">
        <v>81519.42</v>
      </c>
      <c r="C8" s="13">
        <v>1.28178025545134</v>
      </c>
      <c r="D8" s="26"/>
      <c r="E8" s="26"/>
      <c r="F8" s="26"/>
    </row>
    <row r="9" spans="1:6" x14ac:dyDescent="0.25">
      <c r="A9" s="17" t="s">
        <v>16</v>
      </c>
      <c r="B9" s="12">
        <v>29543.34</v>
      </c>
      <c r="C9" s="13">
        <v>0.46452820557464503</v>
      </c>
      <c r="D9" s="26"/>
      <c r="E9" s="26"/>
      <c r="F9" s="26"/>
    </row>
    <row r="10" spans="1:6" x14ac:dyDescent="0.25">
      <c r="A10" s="17" t="s">
        <v>17</v>
      </c>
      <c r="B10" s="12">
        <v>27800.18</v>
      </c>
      <c r="C10" s="13">
        <v>0.43711942285645899</v>
      </c>
      <c r="D10" s="26"/>
      <c r="E10" s="26"/>
      <c r="F10" s="26"/>
    </row>
    <row r="11" spans="1:6" x14ac:dyDescent="0.25">
      <c r="A11" s="17" t="s">
        <v>18</v>
      </c>
      <c r="B11" s="12">
        <v>24090.2</v>
      </c>
      <c r="C11" s="13">
        <v>0.37878511292001199</v>
      </c>
      <c r="D11" s="26"/>
      <c r="E11" s="26"/>
      <c r="F11" s="26"/>
    </row>
    <row r="12" spans="1:6" x14ac:dyDescent="0.25">
      <c r="A12" s="17" t="s">
        <v>19</v>
      </c>
      <c r="B12" s="12">
        <v>14782.45</v>
      </c>
      <c r="C12" s="13">
        <v>0.232433603394095</v>
      </c>
      <c r="D12" s="26"/>
      <c r="E12" s="26"/>
      <c r="F12" s="26"/>
    </row>
    <row r="13" spans="1:6" x14ac:dyDescent="0.25">
      <c r="A13" s="17" t="s">
        <v>20</v>
      </c>
      <c r="B13" s="12">
        <v>13435.76</v>
      </c>
      <c r="C13" s="13">
        <v>0.21125876367843299</v>
      </c>
      <c r="D13" s="26"/>
      <c r="E13" s="26"/>
      <c r="F13" s="26"/>
    </row>
    <row r="14" spans="1:6" x14ac:dyDescent="0.25">
      <c r="A14" s="17" t="s">
        <v>21</v>
      </c>
      <c r="B14" s="12">
        <v>12937.86</v>
      </c>
      <c r="C14" s="13">
        <v>0.20342997405763799</v>
      </c>
      <c r="D14" s="26"/>
      <c r="E14" s="26"/>
      <c r="F14" s="26"/>
    </row>
    <row r="15" spans="1:6" x14ac:dyDescent="0.25">
      <c r="A15" s="17" t="s">
        <v>22</v>
      </c>
      <c r="B15" s="12">
        <v>6088.018</v>
      </c>
      <c r="C15" s="13">
        <v>9.5725672081969804E-2</v>
      </c>
      <c r="D15" s="26"/>
      <c r="E15" s="26"/>
      <c r="F15" s="26"/>
    </row>
    <row r="16" spans="1:6" x14ac:dyDescent="0.25">
      <c r="A16" s="17" t="s">
        <v>23</v>
      </c>
      <c r="B16" s="12">
        <v>4097.326</v>
      </c>
      <c r="C16" s="13">
        <v>6.4424790644332694E-2</v>
      </c>
      <c r="D16" s="26"/>
      <c r="E16" s="26"/>
      <c r="F16" s="26"/>
    </row>
    <row r="17" spans="1:6" x14ac:dyDescent="0.25">
      <c r="A17" s="17" t="s">
        <v>24</v>
      </c>
      <c r="B17" s="12">
        <v>2266.9270000000001</v>
      </c>
      <c r="C17" s="13">
        <v>3.5644295177143598E-2</v>
      </c>
      <c r="D17" s="26"/>
      <c r="E17" s="26"/>
      <c r="F17" s="26"/>
    </row>
    <row r="18" spans="1:6" x14ac:dyDescent="0.25">
      <c r="A18" s="17" t="s">
        <v>25</v>
      </c>
      <c r="B18" s="12">
        <v>1932.19</v>
      </c>
      <c r="C18" s="13">
        <v>3.0381018311716801E-2</v>
      </c>
      <c r="D18" s="26"/>
      <c r="E18" s="26"/>
      <c r="F18" s="26"/>
    </row>
    <row r="19" spans="1:6" x14ac:dyDescent="0.25">
      <c r="A19" s="17" t="s">
        <v>26</v>
      </c>
      <c r="B19" s="12">
        <v>1877.15</v>
      </c>
      <c r="C19" s="13">
        <v>2.9515590352832299E-2</v>
      </c>
      <c r="D19" s="26"/>
      <c r="E19" s="26"/>
      <c r="F19" s="26"/>
    </row>
    <row r="20" spans="1:6" x14ac:dyDescent="0.25">
      <c r="A20" s="17" t="s">
        <v>27</v>
      </c>
      <c r="B20" s="12">
        <v>1309.163</v>
      </c>
      <c r="C20" s="13">
        <v>2.0584779486500799E-2</v>
      </c>
      <c r="D20" s="26"/>
      <c r="E20" s="26"/>
      <c r="F20" s="26"/>
    </row>
    <row r="21" spans="1:6" x14ac:dyDescent="0.25">
      <c r="A21" s="17" t="s">
        <v>28</v>
      </c>
      <c r="B21" s="12">
        <v>1234.6500000000001</v>
      </c>
      <c r="C21" s="13">
        <v>1.9413165505753099E-2</v>
      </c>
      <c r="D21" s="26"/>
      <c r="E21" s="26"/>
      <c r="F21" s="26"/>
    </row>
    <row r="22" spans="1:6" x14ac:dyDescent="0.25">
      <c r="A22" s="17" t="s">
        <v>29</v>
      </c>
      <c r="B22" s="12">
        <v>1143.1400000000001</v>
      </c>
      <c r="C22" s="13">
        <v>1.7974297182397101E-2</v>
      </c>
      <c r="D22" s="26"/>
      <c r="E22" s="26"/>
      <c r="F22" s="26"/>
    </row>
    <row r="23" spans="1:6" x14ac:dyDescent="0.25">
      <c r="A23" s="11" t="s">
        <v>30</v>
      </c>
      <c r="B23" s="12">
        <v>1017.665</v>
      </c>
      <c r="C23" s="13">
        <v>1.6001376158759399E-2</v>
      </c>
    </row>
    <row r="24" spans="1:6" x14ac:dyDescent="0.25">
      <c r="A24" s="14" t="s">
        <v>31</v>
      </c>
      <c r="B24" s="12">
        <v>4698</v>
      </c>
      <c r="C24" s="13">
        <v>7.3869559426580897E-2</v>
      </c>
    </row>
    <row r="25" spans="1:6" x14ac:dyDescent="0.25">
      <c r="A25" s="28" t="s">
        <v>32</v>
      </c>
      <c r="B25" s="29">
        <v>6359859.2390000001</v>
      </c>
      <c r="C25" s="30">
        <v>100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"/>
  <sheetViews>
    <sheetView showGridLines="0" zoomScaleNormal="100" workbookViewId="0">
      <selection activeCell="B8" sqref="B8"/>
    </sheetView>
  </sheetViews>
  <sheetFormatPr baseColWidth="10" defaultColWidth="9.140625" defaultRowHeight="15" x14ac:dyDescent="0.25"/>
  <cols>
    <col min="1" max="1" width="48.140625" style="15" customWidth="1"/>
    <col min="2" max="2" width="12" style="15" customWidth="1"/>
    <col min="3" max="1025" width="11.42578125" style="15"/>
    <col min="1026" max="16384" width="9.140625" style="31"/>
  </cols>
  <sheetData>
    <row r="1" spans="1:1025" ht="23.25" x14ac:dyDescent="0.25">
      <c r="A1" s="16" t="s">
        <v>33</v>
      </c>
    </row>
    <row r="2" spans="1:1025" s="33" customFormat="1" ht="25.5" x14ac:dyDescent="0.25">
      <c r="A2" s="4" t="s">
        <v>34</v>
      </c>
      <c r="B2" s="3" t="s">
        <v>81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</row>
    <row r="3" spans="1:1025" ht="26.25" x14ac:dyDescent="0.25">
      <c r="A3" s="18" t="s">
        <v>35</v>
      </c>
      <c r="B3" s="19">
        <v>34896.54</v>
      </c>
    </row>
    <row r="4" spans="1:1025" ht="26.25" x14ac:dyDescent="0.25">
      <c r="A4" s="18" t="s">
        <v>36</v>
      </c>
      <c r="B4" s="19">
        <v>39784.129999999997</v>
      </c>
    </row>
    <row r="5" spans="1:1025" x14ac:dyDescent="0.25">
      <c r="A5" s="20" t="s">
        <v>37</v>
      </c>
      <c r="B5" s="19">
        <v>47791.19</v>
      </c>
    </row>
    <row r="6" spans="1:1025" x14ac:dyDescent="0.25">
      <c r="A6" s="20" t="s">
        <v>38</v>
      </c>
      <c r="B6" s="19">
        <v>55576.91</v>
      </c>
    </row>
    <row r="7" spans="1:1025" ht="26.25" customHeight="1" x14ac:dyDescent="0.25">
      <c r="A7" s="21" t="s">
        <v>39</v>
      </c>
      <c r="B7" s="19">
        <v>77695.58</v>
      </c>
    </row>
    <row r="8" spans="1:1025" x14ac:dyDescent="0.25">
      <c r="A8" s="22" t="s">
        <v>40</v>
      </c>
      <c r="B8" s="19">
        <v>84173.3</v>
      </c>
    </row>
    <row r="9" spans="1:1025" ht="26.25" x14ac:dyDescent="0.25">
      <c r="A9" s="21" t="s">
        <v>41</v>
      </c>
      <c r="B9" s="19">
        <v>94938.52</v>
      </c>
    </row>
    <row r="10" spans="1:1025" ht="26.25" x14ac:dyDescent="0.25">
      <c r="A10" s="21" t="s">
        <v>42</v>
      </c>
      <c r="B10" s="19">
        <v>141088.04</v>
      </c>
    </row>
    <row r="11" spans="1:1025" x14ac:dyDescent="0.25">
      <c r="A11" s="20" t="s">
        <v>43</v>
      </c>
      <c r="B11" s="19">
        <v>228106.81</v>
      </c>
    </row>
    <row r="12" spans="1:1025" x14ac:dyDescent="0.25">
      <c r="A12" s="20" t="s">
        <v>44</v>
      </c>
      <c r="B12" s="19">
        <v>4875885.43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14.5703125" style="31" customWidth="1"/>
    <col min="2" max="2" width="17.5703125" style="31" customWidth="1"/>
    <col min="3" max="3" width="14.28515625" style="31" customWidth="1"/>
    <col min="4" max="4" width="12.85546875" style="31" customWidth="1"/>
    <col min="5" max="5" width="16.7109375" style="31" customWidth="1"/>
    <col min="6" max="6" width="12.85546875" style="31" customWidth="1"/>
    <col min="7" max="7" width="14.85546875" style="31" customWidth="1"/>
    <col min="8" max="8" width="18.7109375" style="31" customWidth="1"/>
    <col min="9" max="9" width="14" style="31" customWidth="1"/>
    <col min="10" max="10" width="16" style="31" customWidth="1"/>
    <col min="11" max="11" width="12.140625" style="31" customWidth="1"/>
    <col min="12" max="1025" width="10.7109375" style="31" customWidth="1"/>
    <col min="1026" max="16384" width="9.140625" style="31"/>
  </cols>
  <sheetData>
    <row r="1" spans="1:12" ht="23.25" x14ac:dyDescent="0.35">
      <c r="A1" s="34" t="s">
        <v>45</v>
      </c>
    </row>
    <row r="2" spans="1:12" s="35" customFormat="1" ht="38.25" x14ac:dyDescent="0.25">
      <c r="A2" s="23" t="s">
        <v>46</v>
      </c>
      <c r="B2" s="23" t="s">
        <v>47</v>
      </c>
      <c r="C2" s="23" t="s">
        <v>48</v>
      </c>
      <c r="D2" s="23" t="s">
        <v>49</v>
      </c>
      <c r="E2" s="23" t="s">
        <v>50</v>
      </c>
      <c r="F2" s="23" t="s">
        <v>51</v>
      </c>
      <c r="G2" s="23" t="s">
        <v>52</v>
      </c>
      <c r="H2" s="23" t="s">
        <v>53</v>
      </c>
      <c r="I2" s="23" t="s">
        <v>54</v>
      </c>
      <c r="J2" s="23" t="s">
        <v>55</v>
      </c>
      <c r="K2" s="23" t="s">
        <v>56</v>
      </c>
      <c r="L2" s="23" t="s">
        <v>32</v>
      </c>
    </row>
    <row r="3" spans="1:12" x14ac:dyDescent="0.25">
      <c r="A3" s="17" t="s">
        <v>57</v>
      </c>
      <c r="B3" s="36">
        <v>236133.4</v>
      </c>
      <c r="C3" s="36">
        <v>104305.7</v>
      </c>
      <c r="D3" s="20">
        <v>20547.683000000001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f>SUM(B3:K3)</f>
        <v>360986.783</v>
      </c>
    </row>
    <row r="4" spans="1:12" x14ac:dyDescent="0.25">
      <c r="A4" s="22" t="s">
        <v>58</v>
      </c>
      <c r="B4" s="20">
        <v>0</v>
      </c>
      <c r="C4" s="20">
        <v>0</v>
      </c>
      <c r="D4" s="20">
        <v>0</v>
      </c>
      <c r="E4" s="36">
        <v>5007370</v>
      </c>
      <c r="F4" s="36">
        <v>245814</v>
      </c>
      <c r="G4" s="36">
        <v>151269.79999999999</v>
      </c>
      <c r="H4" s="36">
        <v>163733.79999999999</v>
      </c>
      <c r="I4" s="36">
        <v>14373.06</v>
      </c>
      <c r="J4" s="36">
        <v>48277.42</v>
      </c>
      <c r="K4" s="20">
        <v>368035</v>
      </c>
      <c r="L4" s="20">
        <f>SUM(B4:K4)</f>
        <v>5998873.0799999991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>
      <selection activeCell="D12" sqref="D12"/>
    </sheetView>
  </sheetViews>
  <sheetFormatPr baseColWidth="10" defaultColWidth="9.140625" defaultRowHeight="15" x14ac:dyDescent="0.25"/>
  <cols>
    <col min="1" max="1" width="10.7109375" style="31" customWidth="1"/>
    <col min="2" max="2" width="16.7109375" style="31" customWidth="1"/>
    <col min="3" max="3" width="12.140625" style="31" customWidth="1"/>
    <col min="4" max="4" width="13.5703125" style="31" customWidth="1"/>
    <col min="5" max="5" width="13.85546875" style="31" customWidth="1"/>
    <col min="6" max="6" width="14.5703125" style="31" customWidth="1"/>
    <col min="7" max="1025" width="10.7109375" style="31" customWidth="1"/>
    <col min="1026" max="16384" width="9.140625" style="31"/>
  </cols>
  <sheetData>
    <row r="1" spans="1:6" ht="23.25" x14ac:dyDescent="0.25">
      <c r="A1" s="37" t="s">
        <v>59</v>
      </c>
      <c r="B1" s="15"/>
      <c r="C1" s="15"/>
      <c r="D1" s="15"/>
      <c r="E1" s="15"/>
      <c r="F1" s="15"/>
    </row>
    <row r="2" spans="1:6" s="38" customFormat="1" ht="38.25" x14ac:dyDescent="0.25">
      <c r="A2" s="53" t="s">
        <v>1</v>
      </c>
      <c r="B2" s="54" t="s">
        <v>2</v>
      </c>
      <c r="C2" s="53" t="s">
        <v>3</v>
      </c>
      <c r="D2" s="54" t="s">
        <v>60</v>
      </c>
      <c r="E2" s="53" t="s">
        <v>5</v>
      </c>
      <c r="F2" s="53" t="s">
        <v>32</v>
      </c>
    </row>
    <row r="3" spans="1:6" x14ac:dyDescent="0.25">
      <c r="A3" s="24">
        <v>2001</v>
      </c>
      <c r="B3" s="20">
        <v>192507</v>
      </c>
      <c r="C3" s="20">
        <v>14261</v>
      </c>
      <c r="D3" s="20">
        <v>0</v>
      </c>
      <c r="E3" s="20">
        <v>0</v>
      </c>
      <c r="F3" s="20">
        <f t="shared" ref="F3:F22" si="0">SUM(A3:E3)</f>
        <v>208769</v>
      </c>
    </row>
    <row r="4" spans="1:6" x14ac:dyDescent="0.25">
      <c r="A4" s="24">
        <v>2002</v>
      </c>
      <c r="B4" s="20">
        <v>335978</v>
      </c>
      <c r="C4" s="20">
        <v>19500</v>
      </c>
      <c r="D4" s="20">
        <v>271</v>
      </c>
      <c r="E4" s="20">
        <v>0</v>
      </c>
      <c r="F4" s="20">
        <f t="shared" si="0"/>
        <v>357751</v>
      </c>
    </row>
    <row r="5" spans="1:6" x14ac:dyDescent="0.25">
      <c r="A5" s="24">
        <v>2003</v>
      </c>
      <c r="B5" s="20">
        <v>716329</v>
      </c>
      <c r="C5" s="20">
        <v>22753</v>
      </c>
      <c r="D5" s="20">
        <v>1008</v>
      </c>
      <c r="E5" s="20">
        <v>0</v>
      </c>
      <c r="F5" s="20">
        <f t="shared" si="0"/>
        <v>742093</v>
      </c>
    </row>
    <row r="6" spans="1:6" x14ac:dyDescent="0.25">
      <c r="A6" s="24">
        <v>2004</v>
      </c>
      <c r="B6" s="20">
        <v>654036</v>
      </c>
      <c r="C6" s="20">
        <v>9099</v>
      </c>
      <c r="D6" s="20">
        <v>372</v>
      </c>
      <c r="E6" s="20">
        <v>658</v>
      </c>
      <c r="F6" s="20">
        <f t="shared" si="0"/>
        <v>666169</v>
      </c>
    </row>
    <row r="7" spans="1:6" x14ac:dyDescent="0.25">
      <c r="A7" s="24">
        <v>2005</v>
      </c>
      <c r="B7" s="20">
        <v>565034</v>
      </c>
      <c r="C7" s="20">
        <v>16148</v>
      </c>
      <c r="D7" s="20">
        <v>370</v>
      </c>
      <c r="E7" s="20">
        <v>0</v>
      </c>
      <c r="F7" s="20">
        <f t="shared" si="0"/>
        <v>583557</v>
      </c>
    </row>
    <row r="8" spans="1:6" x14ac:dyDescent="0.25">
      <c r="A8" s="24">
        <v>2006</v>
      </c>
      <c r="B8" s="20">
        <v>687871</v>
      </c>
      <c r="C8" s="20">
        <v>21730</v>
      </c>
      <c r="D8" s="20">
        <v>0</v>
      </c>
      <c r="E8" s="20">
        <v>0</v>
      </c>
      <c r="F8" s="20">
        <f t="shared" si="0"/>
        <v>711607</v>
      </c>
    </row>
    <row r="9" spans="1:6" x14ac:dyDescent="0.25">
      <c r="A9" s="24">
        <v>2007</v>
      </c>
      <c r="B9" s="20">
        <v>1005854</v>
      </c>
      <c r="C9" s="20">
        <v>30925</v>
      </c>
      <c r="D9" s="20">
        <v>231</v>
      </c>
      <c r="E9" s="20">
        <v>63639</v>
      </c>
      <c r="F9" s="20">
        <f t="shared" si="0"/>
        <v>1102656</v>
      </c>
    </row>
    <row r="10" spans="1:6" x14ac:dyDescent="0.25">
      <c r="A10" s="24">
        <v>2008</v>
      </c>
      <c r="B10" s="20">
        <v>888864</v>
      </c>
      <c r="C10" s="20">
        <v>21373</v>
      </c>
      <c r="D10" s="20">
        <v>95</v>
      </c>
      <c r="E10" s="20">
        <v>66466</v>
      </c>
      <c r="F10" s="20">
        <f t="shared" si="0"/>
        <v>978806</v>
      </c>
    </row>
    <row r="11" spans="1:6" x14ac:dyDescent="0.25">
      <c r="A11" s="24">
        <v>2009</v>
      </c>
      <c r="B11" s="20">
        <v>1004606</v>
      </c>
      <c r="C11" s="20">
        <v>53374</v>
      </c>
      <c r="D11" s="20">
        <v>97</v>
      </c>
      <c r="E11" s="20">
        <v>120111</v>
      </c>
      <c r="F11" s="20">
        <f t="shared" si="0"/>
        <v>1180197</v>
      </c>
    </row>
    <row r="12" spans="1:6" x14ac:dyDescent="0.25">
      <c r="A12" s="55">
        <v>2010</v>
      </c>
      <c r="B12" s="56">
        <v>1413778</v>
      </c>
      <c r="C12" s="20">
        <v>85917</v>
      </c>
      <c r="D12" s="20">
        <v>122</v>
      </c>
      <c r="E12" s="20">
        <v>86103</v>
      </c>
      <c r="F12" s="20">
        <f t="shared" si="0"/>
        <v>1587930</v>
      </c>
    </row>
    <row r="13" spans="1:6" x14ac:dyDescent="0.25">
      <c r="A13" s="55">
        <v>2011</v>
      </c>
      <c r="B13" s="56">
        <v>1302928</v>
      </c>
      <c r="C13" s="20">
        <v>11501</v>
      </c>
      <c r="D13" s="20">
        <v>29</v>
      </c>
      <c r="E13" s="20">
        <v>187930</v>
      </c>
      <c r="F13" s="20">
        <f t="shared" si="0"/>
        <v>1504399</v>
      </c>
    </row>
    <row r="14" spans="1:6" x14ac:dyDescent="0.25">
      <c r="A14" s="55">
        <v>2012</v>
      </c>
      <c r="B14" s="56">
        <v>1439673</v>
      </c>
      <c r="C14" s="20">
        <v>12263</v>
      </c>
      <c r="D14" s="20">
        <v>193</v>
      </c>
      <c r="E14" s="20">
        <v>65173</v>
      </c>
      <c r="F14" s="20">
        <f t="shared" si="0"/>
        <v>1519314</v>
      </c>
    </row>
    <row r="15" spans="1:6" x14ac:dyDescent="0.25">
      <c r="A15" s="55">
        <v>2013</v>
      </c>
      <c r="B15" s="56">
        <v>1577198</v>
      </c>
      <c r="C15" s="20">
        <v>8195</v>
      </c>
      <c r="D15" s="20">
        <v>6069</v>
      </c>
      <c r="E15" s="20">
        <v>57236</v>
      </c>
      <c r="F15" s="20">
        <f t="shared" si="0"/>
        <v>1650711</v>
      </c>
    </row>
    <row r="16" spans="1:6" x14ac:dyDescent="0.25">
      <c r="A16" s="55">
        <v>2014</v>
      </c>
      <c r="B16" s="56">
        <v>2005454</v>
      </c>
      <c r="C16" s="20">
        <v>8827</v>
      </c>
      <c r="D16" s="20">
        <v>351</v>
      </c>
      <c r="E16" s="20">
        <v>88302</v>
      </c>
      <c r="F16" s="20">
        <f t="shared" si="0"/>
        <v>2104948</v>
      </c>
    </row>
    <row r="17" spans="1:6" x14ac:dyDescent="0.25">
      <c r="A17" s="55">
        <v>2015</v>
      </c>
      <c r="B17" s="56">
        <v>1671971</v>
      </c>
      <c r="C17" s="20">
        <v>7123</v>
      </c>
      <c r="D17" s="20">
        <v>4588</v>
      </c>
      <c r="E17" s="20">
        <v>109427</v>
      </c>
      <c r="F17" s="20">
        <f t="shared" si="0"/>
        <v>1795124</v>
      </c>
    </row>
    <row r="18" spans="1:6" x14ac:dyDescent="0.25">
      <c r="A18" s="55">
        <v>2016</v>
      </c>
      <c r="B18" s="56">
        <v>1187162</v>
      </c>
      <c r="C18" s="56">
        <v>7127</v>
      </c>
      <c r="D18" s="56">
        <v>2199</v>
      </c>
      <c r="E18" s="56">
        <v>61283</v>
      </c>
      <c r="F18" s="20">
        <f t="shared" si="0"/>
        <v>1259787</v>
      </c>
    </row>
    <row r="19" spans="1:6" x14ac:dyDescent="0.25">
      <c r="A19" s="55">
        <v>2017</v>
      </c>
      <c r="B19" s="20">
        <v>1678559.7790000001</v>
      </c>
      <c r="C19" s="20">
        <v>101600.958</v>
      </c>
      <c r="D19" s="20">
        <v>0</v>
      </c>
      <c r="E19" s="20">
        <v>81377.179999999993</v>
      </c>
      <c r="F19" s="20">
        <f t="shared" si="0"/>
        <v>1863554.9170000001</v>
      </c>
    </row>
    <row r="20" spans="1:6" x14ac:dyDescent="0.25">
      <c r="A20" s="55">
        <v>2018</v>
      </c>
      <c r="B20" s="20">
        <v>2058195.4450000001</v>
      </c>
      <c r="C20" s="20">
        <v>16542.68</v>
      </c>
      <c r="D20" s="20">
        <v>0</v>
      </c>
      <c r="E20" s="20">
        <v>100563.397</v>
      </c>
      <c r="F20" s="20">
        <f t="shared" si="0"/>
        <v>2177319.5219999999</v>
      </c>
    </row>
    <row r="21" spans="1:6" x14ac:dyDescent="0.25">
      <c r="A21" s="55">
        <v>2019</v>
      </c>
      <c r="B21" s="20">
        <v>2252483</v>
      </c>
      <c r="C21" s="20">
        <v>30092.84</v>
      </c>
      <c r="D21" s="20">
        <v>0</v>
      </c>
      <c r="E21" s="20">
        <v>114104.8</v>
      </c>
      <c r="F21" s="20">
        <f t="shared" si="0"/>
        <v>2398699.6399999997</v>
      </c>
    </row>
    <row r="22" spans="1:6" x14ac:dyDescent="0.25">
      <c r="A22" s="55">
        <v>2020</v>
      </c>
      <c r="B22" s="20">
        <v>2240275</v>
      </c>
      <c r="C22" s="20">
        <v>40472.720000000001</v>
      </c>
      <c r="D22" s="20">
        <v>0</v>
      </c>
      <c r="E22" s="20">
        <v>151240</v>
      </c>
      <c r="F22" s="20">
        <f t="shared" si="0"/>
        <v>2434007.7200000002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Normal="100" workbookViewId="0">
      <selection activeCell="B16" sqref="B16"/>
    </sheetView>
  </sheetViews>
  <sheetFormatPr baseColWidth="10" defaultColWidth="9.140625" defaultRowHeight="15" x14ac:dyDescent="0.25"/>
  <cols>
    <col min="1" max="1" width="23.140625" style="31" customWidth="1"/>
    <col min="2" max="2" width="20" style="31" bestFit="1" customWidth="1"/>
    <col min="3" max="3" width="15.140625" style="31" bestFit="1" customWidth="1"/>
    <col min="4" max="1025" width="10.7109375" style="31" customWidth="1"/>
    <col min="1026" max="16384" width="9.140625" style="31"/>
  </cols>
  <sheetData>
    <row r="1" spans="1:3" ht="23.25" x14ac:dyDescent="0.35">
      <c r="A1" s="34" t="s">
        <v>61</v>
      </c>
      <c r="B1" s="15"/>
      <c r="C1" s="15"/>
    </row>
    <row r="2" spans="1:3" x14ac:dyDescent="0.25">
      <c r="A2" s="22" t="s">
        <v>8</v>
      </c>
      <c r="B2" s="22" t="s">
        <v>9</v>
      </c>
      <c r="C2" s="22" t="s">
        <v>92</v>
      </c>
    </row>
    <row r="3" spans="1:3" x14ac:dyDescent="0.25">
      <c r="A3" s="22" t="s">
        <v>19</v>
      </c>
      <c r="B3" s="20">
        <v>555948</v>
      </c>
      <c r="C3" s="22">
        <v>22.9</v>
      </c>
    </row>
    <row r="4" spans="1:3" x14ac:dyDescent="0.25">
      <c r="A4" s="22" t="s">
        <v>13</v>
      </c>
      <c r="B4" s="20">
        <v>550468</v>
      </c>
      <c r="C4" s="22">
        <v>22.6</v>
      </c>
    </row>
    <row r="5" spans="1:3" x14ac:dyDescent="0.25">
      <c r="A5" s="22" t="s">
        <v>12</v>
      </c>
      <c r="B5" s="20">
        <v>303981</v>
      </c>
      <c r="C5" s="22">
        <v>12.5</v>
      </c>
    </row>
    <row r="6" spans="1:3" x14ac:dyDescent="0.25">
      <c r="A6" s="22" t="s">
        <v>14</v>
      </c>
      <c r="B6" s="20">
        <v>266815</v>
      </c>
      <c r="C6" s="22">
        <v>11</v>
      </c>
    </row>
    <row r="7" spans="1:3" x14ac:dyDescent="0.25">
      <c r="A7" s="22" t="s">
        <v>10</v>
      </c>
      <c r="B7" s="20">
        <v>237163</v>
      </c>
      <c r="C7" s="22">
        <v>9.8000000000000007</v>
      </c>
    </row>
    <row r="8" spans="1:3" x14ac:dyDescent="0.25">
      <c r="A8" s="22" t="s">
        <v>62</v>
      </c>
      <c r="B8" s="20">
        <v>143716</v>
      </c>
      <c r="C8" s="22">
        <v>5.9</v>
      </c>
    </row>
    <row r="9" spans="1:3" x14ac:dyDescent="0.25">
      <c r="A9" s="22" t="s">
        <v>23</v>
      </c>
      <c r="B9" s="20">
        <v>120033</v>
      </c>
      <c r="C9" s="22">
        <v>4.9000000000000004</v>
      </c>
    </row>
    <row r="10" spans="1:3" x14ac:dyDescent="0.25">
      <c r="A10" s="22" t="s">
        <v>15</v>
      </c>
      <c r="B10" s="20">
        <v>119841</v>
      </c>
      <c r="C10" s="22">
        <v>4.9000000000000004</v>
      </c>
    </row>
    <row r="11" spans="1:3" x14ac:dyDescent="0.25">
      <c r="A11" s="22" t="s">
        <v>17</v>
      </c>
      <c r="B11" s="20">
        <v>46182</v>
      </c>
      <c r="C11" s="22">
        <v>1.9</v>
      </c>
    </row>
    <row r="12" spans="1:3" x14ac:dyDescent="0.25">
      <c r="A12" s="22" t="s">
        <v>11</v>
      </c>
      <c r="B12" s="20">
        <v>40473</v>
      </c>
      <c r="C12" s="22">
        <v>1.7</v>
      </c>
    </row>
    <row r="13" spans="1:3" x14ac:dyDescent="0.25">
      <c r="A13" s="22" t="s">
        <v>63</v>
      </c>
      <c r="B13" s="20">
        <v>14930</v>
      </c>
      <c r="C13" s="22">
        <v>0.6</v>
      </c>
    </row>
    <row r="14" spans="1:3" x14ac:dyDescent="0.25">
      <c r="A14" s="22" t="s">
        <v>28</v>
      </c>
      <c r="B14" s="20">
        <v>10618</v>
      </c>
      <c r="C14" s="22">
        <v>0.4</v>
      </c>
    </row>
    <row r="15" spans="1:3" x14ac:dyDescent="0.25">
      <c r="A15" s="22" t="s">
        <v>64</v>
      </c>
      <c r="B15" s="20">
        <v>9829</v>
      </c>
      <c r="C15" s="22">
        <v>0.4</v>
      </c>
    </row>
    <row r="16" spans="1:3" x14ac:dyDescent="0.25">
      <c r="A16" s="22" t="s">
        <v>65</v>
      </c>
      <c r="B16" s="20">
        <v>7191</v>
      </c>
      <c r="C16" s="22">
        <v>0.3</v>
      </c>
    </row>
    <row r="17" spans="1:3" x14ac:dyDescent="0.25">
      <c r="A17" s="22" t="s">
        <v>18</v>
      </c>
      <c r="B17" s="20">
        <v>2013</v>
      </c>
      <c r="C17" s="22">
        <v>0.1</v>
      </c>
    </row>
    <row r="18" spans="1:3" x14ac:dyDescent="0.25">
      <c r="A18" s="22" t="s">
        <v>66</v>
      </c>
      <c r="B18" s="20">
        <v>1817</v>
      </c>
      <c r="C18" s="22">
        <v>0.1</v>
      </c>
    </row>
    <row r="19" spans="1:3" x14ac:dyDescent="0.25">
      <c r="A19" s="22" t="s">
        <v>29</v>
      </c>
      <c r="B19" s="22">
        <v>519</v>
      </c>
      <c r="C19" s="22">
        <v>0</v>
      </c>
    </row>
    <row r="20" spans="1:3" x14ac:dyDescent="0.25">
      <c r="A20" s="22" t="s">
        <v>16</v>
      </c>
      <c r="B20" s="22">
        <v>333</v>
      </c>
      <c r="C20" s="22">
        <v>0</v>
      </c>
    </row>
    <row r="21" spans="1:3" x14ac:dyDescent="0.25">
      <c r="A21" s="22" t="s">
        <v>67</v>
      </c>
      <c r="B21" s="22">
        <v>94</v>
      </c>
      <c r="C21" s="22">
        <v>0</v>
      </c>
    </row>
    <row r="22" spans="1:3" x14ac:dyDescent="0.25">
      <c r="A22" s="22" t="s">
        <v>21</v>
      </c>
      <c r="B22" s="22">
        <v>22</v>
      </c>
      <c r="C22" s="22">
        <v>0</v>
      </c>
    </row>
    <row r="23" spans="1:3" x14ac:dyDescent="0.25">
      <c r="A23" s="22" t="s">
        <v>32</v>
      </c>
      <c r="B23" s="20">
        <v>2431988</v>
      </c>
      <c r="C23" s="22">
        <v>100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zoomScaleNormal="100" workbookViewId="0">
      <selection activeCell="E8" sqref="E8"/>
    </sheetView>
  </sheetViews>
  <sheetFormatPr baseColWidth="10" defaultColWidth="9.140625" defaultRowHeight="15" x14ac:dyDescent="0.25"/>
  <cols>
    <col min="1" max="1" width="46.28515625" style="31" customWidth="1"/>
    <col min="2" max="2" width="11.5703125" style="31" bestFit="1" customWidth="1"/>
    <col min="3" max="1025" width="10.7109375" style="31" customWidth="1"/>
    <col min="1026" max="16384" width="9.140625" style="31"/>
  </cols>
  <sheetData>
    <row r="1" spans="1:2" ht="23.25" x14ac:dyDescent="0.25">
      <c r="A1" s="16" t="s">
        <v>68</v>
      </c>
    </row>
    <row r="2" spans="1:2" s="33" customFormat="1" ht="25.5" x14ac:dyDescent="0.25">
      <c r="A2" s="57" t="s">
        <v>69</v>
      </c>
      <c r="B2" s="58" t="s">
        <v>81</v>
      </c>
    </row>
    <row r="3" spans="1:2" x14ac:dyDescent="0.25">
      <c r="A3" s="40" t="s">
        <v>70</v>
      </c>
      <c r="B3" s="42">
        <v>56722</v>
      </c>
    </row>
    <row r="4" spans="1:2" ht="26.25" x14ac:dyDescent="0.25">
      <c r="A4" s="41" t="s">
        <v>82</v>
      </c>
      <c r="B4" s="42">
        <v>68902</v>
      </c>
    </row>
    <row r="5" spans="1:2" ht="39" x14ac:dyDescent="0.25">
      <c r="A5" s="41" t="s">
        <v>83</v>
      </c>
      <c r="B5" s="42">
        <v>74217</v>
      </c>
    </row>
    <row r="6" spans="1:2" x14ac:dyDescent="0.25">
      <c r="A6" s="40" t="s">
        <v>71</v>
      </c>
      <c r="B6" s="42">
        <v>75126</v>
      </c>
    </row>
    <row r="7" spans="1:2" x14ac:dyDescent="0.25">
      <c r="A7" s="40" t="s">
        <v>72</v>
      </c>
      <c r="B7" s="42">
        <v>76317</v>
      </c>
    </row>
    <row r="8" spans="1:2" ht="26.25" x14ac:dyDescent="0.25">
      <c r="A8" s="41" t="s">
        <v>84</v>
      </c>
      <c r="B8" s="42">
        <v>84171</v>
      </c>
    </row>
    <row r="9" spans="1:2" ht="39" x14ac:dyDescent="0.25">
      <c r="A9" s="41" t="s">
        <v>85</v>
      </c>
      <c r="B9" s="42">
        <v>102550</v>
      </c>
    </row>
    <row r="10" spans="1:2" x14ac:dyDescent="0.25">
      <c r="A10" s="40" t="s">
        <v>73</v>
      </c>
      <c r="B10" s="42">
        <v>150907</v>
      </c>
    </row>
    <row r="11" spans="1:2" x14ac:dyDescent="0.25">
      <c r="A11" s="40" t="s">
        <v>74</v>
      </c>
      <c r="B11" s="42">
        <v>154865</v>
      </c>
    </row>
    <row r="12" spans="1:2" x14ac:dyDescent="0.25">
      <c r="A12" s="40" t="s">
        <v>38</v>
      </c>
      <c r="B12" s="42">
        <v>688683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zoomScaleNormal="100" workbookViewId="0">
      <selection activeCell="C2" sqref="C2"/>
    </sheetView>
  </sheetViews>
  <sheetFormatPr baseColWidth="10" defaultColWidth="9.140625" defaultRowHeight="15" x14ac:dyDescent="0.25"/>
  <cols>
    <col min="1" max="1" width="18.42578125" style="39" customWidth="1"/>
    <col min="2" max="2" width="14.140625" style="39" customWidth="1"/>
    <col min="3" max="3" width="18.5703125" style="39" customWidth="1"/>
    <col min="4" max="4" width="19.85546875" style="39" customWidth="1"/>
    <col min="5" max="5" width="10.7109375" style="39" customWidth="1"/>
    <col min="6" max="6" width="13.7109375" style="39" customWidth="1"/>
    <col min="7" max="7" width="15.85546875" style="39" customWidth="1"/>
    <col min="8" max="8" width="14.7109375" style="39" customWidth="1"/>
    <col min="9" max="9" width="14.42578125" style="39" customWidth="1"/>
    <col min="10" max="10" width="10.7109375" style="39" customWidth="1"/>
    <col min="11" max="11" width="16.28515625" style="39" customWidth="1"/>
    <col min="12" max="12" width="15.140625" style="39" customWidth="1"/>
    <col min="13" max="1025" width="10.7109375" style="39" customWidth="1"/>
    <col min="1026" max="16384" width="9.140625" style="39"/>
  </cols>
  <sheetData>
    <row r="1" spans="1:13" ht="23.25" x14ac:dyDescent="0.35">
      <c r="A1" s="43" t="s">
        <v>75</v>
      </c>
    </row>
    <row r="2" spans="1:13" s="44" customFormat="1" ht="51" x14ac:dyDescent="0.25">
      <c r="A2" s="45" t="s">
        <v>46</v>
      </c>
      <c r="B2" s="46" t="s">
        <v>76</v>
      </c>
      <c r="C2" s="46" t="s">
        <v>77</v>
      </c>
      <c r="D2" s="47" t="s">
        <v>47</v>
      </c>
      <c r="E2" s="46" t="s">
        <v>78</v>
      </c>
      <c r="F2" s="46" t="s">
        <v>79</v>
      </c>
      <c r="G2" s="46" t="s">
        <v>80</v>
      </c>
      <c r="H2" s="46" t="s">
        <v>52</v>
      </c>
      <c r="I2" s="46" t="s">
        <v>53</v>
      </c>
      <c r="J2" s="46" t="s">
        <v>51</v>
      </c>
      <c r="K2" s="46" t="s">
        <v>50</v>
      </c>
      <c r="L2" s="46" t="s">
        <v>54</v>
      </c>
      <c r="M2" s="45" t="s">
        <v>32</v>
      </c>
    </row>
    <row r="3" spans="1:13" x14ac:dyDescent="0.25">
      <c r="A3" s="28" t="s">
        <v>57</v>
      </c>
      <c r="B3" s="29">
        <v>21178</v>
      </c>
      <c r="C3" s="29">
        <v>20043.66</v>
      </c>
      <c r="D3" s="29">
        <v>15279.09</v>
      </c>
      <c r="E3" s="29">
        <v>7078.8</v>
      </c>
      <c r="F3" s="29">
        <v>6426.41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f>SUM(B3:L3)</f>
        <v>70005.960000000006</v>
      </c>
    </row>
    <row r="4" spans="1:13" x14ac:dyDescent="0.25">
      <c r="A4" s="40" t="s">
        <v>58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589766</v>
      </c>
      <c r="H4" s="29">
        <v>812069.1</v>
      </c>
      <c r="I4" s="29">
        <v>520046.48</v>
      </c>
      <c r="J4" s="29">
        <v>269200.90999999997</v>
      </c>
      <c r="K4" s="29">
        <v>153053.01</v>
      </c>
      <c r="L4" s="29">
        <v>17846.54</v>
      </c>
      <c r="M4" s="29">
        <f>SUM(B4:L4)</f>
        <v>2361982.04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Évolution des importations</vt:lpstr>
      <vt:lpstr>Origine des importations</vt:lpstr>
      <vt:lpstr>Les 10 plus importés</vt:lpstr>
      <vt:lpstr>Importations</vt:lpstr>
      <vt:lpstr>Évolution des exportations</vt:lpstr>
      <vt:lpstr>Destination des déchets</vt:lpstr>
      <vt:lpstr>Les 10 plus exportés</vt:lpstr>
      <vt:lpstr>Exportations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relatives aux changes transfrontières de déchets faisant l’objet d’une notification préalable en 2020</dc:title>
  <dc:subject>Déchets</dc:subject>
  <dc:creator>SDES</dc:creator>
  <cp:keywords>déchet protection de l'environnement échange extérieur comparaison internationale</cp:keywords>
  <dc:description/>
  <cp:lastModifiedBy>THIRIAT Sébastien</cp:lastModifiedBy>
  <cp:revision>1</cp:revision>
  <dcterms:created xsi:type="dcterms:W3CDTF">2022-01-26T13:44:19Z</dcterms:created>
  <dcterms:modified xsi:type="dcterms:W3CDTF">2022-01-27T09:12:15Z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