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TERNET\Thème Transports\TRM (Tranport Routier de Marchandise)\TRM 2022\"/>
    </mc:Choice>
  </mc:AlternateContent>
  <bookViews>
    <workbookView xWindow="0" yWindow="0" windowWidth="25200" windowHeight="11850"/>
  </bookViews>
  <sheets>
    <sheet name="Sommaire" sheetId="1" r:id="rId1"/>
    <sheet name="2.1" sheetId="17" r:id="rId2"/>
    <sheet name="2.2" sheetId="18" r:id="rId3"/>
    <sheet name="2.3" sheetId="19" r:id="rId4"/>
    <sheet name="2.4" sheetId="20" r:id="rId5"/>
    <sheet name="2.5" sheetId="29" r:id="rId6"/>
    <sheet name="2.6" sheetId="22" r:id="rId7"/>
    <sheet name="2.7" sheetId="23" r:id="rId8"/>
  </sheets>
  <definedNames>
    <definedName name="Annexe_2.3_Demandeurs_d_emploi_en_fin_d_année_des_métiers___Transport_et_logistique___par_catégorie">'2.3'!$A$1</definedName>
    <definedName name="Annexe_2.4_Répartition_des_demandeurs_d_emploi_au_31_décembre_par_tranche_d_âge">'2.4'!$A$1</definedName>
    <definedName name="Annexe_2.5_Répartition_des_demandeurs_d_emploi_au_31_décembre_par_sexe">'2.5'!$A$1</definedName>
    <definedName name="Annexe_2.6_Demandes_d_emploi_enregistrées__flux">'2.6'!$A$1</definedName>
    <definedName name="Annexe_2.7_Indicateur_de_tension_annuel__flux_offres_de_l_année___flux_nouvelles_demandes_de_l_année">'2.7'!$A$1</definedName>
    <definedName name="_xlnm.Print_Titles" localSheetId="1">'2.1'!$1:$1</definedName>
    <definedName name="_xlnm.Print_Titles" localSheetId="2">('2.2'!$A:$A,'2.2'!$1:$4)</definedName>
    <definedName name="_xlnm.Print_Titles" localSheetId="5">'2.5'!$B:$B</definedName>
    <definedName name="_xlnm.Print_Area" localSheetId="1">'2.1'!$A$1:$V$95</definedName>
    <definedName name="_xlnm.Print_Area" localSheetId="2">'2.2'!$A$1:$V$58</definedName>
    <definedName name="_xlnm.Print_Area" localSheetId="3">'2.3'!$A$1:$U$20</definedName>
    <definedName name="_xlnm.Print_Area" localSheetId="4">'2.4'!$A$1:$U$50</definedName>
    <definedName name="_xlnm.Print_Area" localSheetId="5">'2.5'!$A$1:$K$33</definedName>
    <definedName name="_xlnm.Print_Area" localSheetId="6">'2.6'!$A$1:$U$18</definedName>
    <definedName name="_xlnm.Print_Area" localSheetId="0">Sommaire!$A$3:$B$4</definedName>
  </definedNames>
  <calcPr calcId="162913"/>
</workbook>
</file>

<file path=xl/calcChain.xml><?xml version="1.0" encoding="utf-8"?>
<calcChain xmlns="http://schemas.openxmlformats.org/spreadsheetml/2006/main">
  <c r="Y47" i="17" l="1"/>
  <c r="X47" i="17"/>
  <c r="Y38" i="17"/>
  <c r="X38" i="17"/>
  <c r="Y29" i="17"/>
  <c r="X29" i="17"/>
  <c r="Y20" i="17"/>
  <c r="X20" i="17"/>
  <c r="V4" i="19"/>
  <c r="W47" i="17"/>
  <c r="W38" i="17"/>
  <c r="W29" i="17"/>
  <c r="W20" i="17"/>
  <c r="B8" i="1"/>
  <c r="B7" i="1"/>
  <c r="B9" i="1"/>
  <c r="B6" i="1"/>
  <c r="B5" i="1"/>
  <c r="B4" i="1"/>
  <c r="B3" i="1"/>
  <c r="A9" i="1"/>
  <c r="A8" i="1"/>
  <c r="A7" i="1"/>
  <c r="A6" i="1"/>
  <c r="A5" i="1"/>
  <c r="A4" i="1"/>
  <c r="A3" i="1"/>
  <c r="U4" i="19"/>
  <c r="V20" i="17"/>
  <c r="V29" i="17"/>
  <c r="V38" i="17"/>
  <c r="V47" i="17"/>
</calcChain>
</file>

<file path=xl/sharedStrings.xml><?xml version="1.0" encoding="utf-8"?>
<sst xmlns="http://schemas.openxmlformats.org/spreadsheetml/2006/main" count="1484" uniqueCount="64">
  <si>
    <t>Total</t>
  </si>
  <si>
    <t>Ensemble</t>
  </si>
  <si>
    <t>n.d.</t>
  </si>
  <si>
    <t>Par secteur émetteur des offres</t>
  </si>
  <si>
    <t>données brutes ; nombre d'offres déposées en milliers</t>
  </si>
  <si>
    <t>2010*</t>
  </si>
  <si>
    <t>ENSEMBLE TRANSPORT ET LOGISTIQUE (T &amp; L)</t>
  </si>
  <si>
    <t>Industrie, construction (B, C, F)</t>
  </si>
  <si>
    <t>Commerce ; réparation d'automobiles et de motocycles (G)</t>
  </si>
  <si>
    <t>Transports et entreposage (HZ) dont</t>
  </si>
  <si>
    <t>49. Transports terrestres et transports par conduites</t>
  </si>
  <si>
    <t xml:space="preserve">52. Entreposage et services auxiliaires des transports </t>
  </si>
  <si>
    <t>Activités liées à l'emploi **</t>
  </si>
  <si>
    <t>Autres secteurs</t>
  </si>
  <si>
    <t>Par métier et secteur émetteur</t>
  </si>
  <si>
    <t>Magasinage et préparation de commandes</t>
  </si>
  <si>
    <t>Courses-livraisons express ou par tournée</t>
  </si>
  <si>
    <t>Conduite d'engins de déplacement de charges</t>
  </si>
  <si>
    <t>Conduite de transport de marchandises sur longue distance</t>
  </si>
  <si>
    <t>Conduite de transport en commun sur route</t>
  </si>
  <si>
    <t>n.s.</t>
  </si>
  <si>
    <t>Manutention manuelle de charges</t>
  </si>
  <si>
    <t>Autres métiers du T &amp; L</t>
  </si>
  <si>
    <t>n.d. : non disponible.</t>
  </si>
  <si>
    <t>n.s. : donnée non significative (nombre insuffisant d'offres concernées)</t>
  </si>
  <si>
    <t>** Ce secteur comprend notamment les agences d'intérim. Jusqu'en 2007, code 74.5B en NAF rév.1 et à partir de 2008, code 78 en NAF rév.2 .</t>
  </si>
  <si>
    <t>Contrat à durée indéterminée (CDI)</t>
  </si>
  <si>
    <t>Contrat à durée déterminée (CDD) &gt; 6 mois</t>
  </si>
  <si>
    <t>Contrat 1 - 6 mois</t>
  </si>
  <si>
    <t>Contrat &lt; 1 mois</t>
  </si>
  <si>
    <t>Contrat &lt; 6 mois</t>
  </si>
  <si>
    <t>données brutes ; nombre de demandeurs en milliers</t>
  </si>
  <si>
    <t>Actes positifs de recherche d'emploi : catégories A, B et C</t>
  </si>
  <si>
    <t xml:space="preserve">   sans emploi : catégorie A </t>
  </si>
  <si>
    <t xml:space="preserve">   en activité réduite courte : catégorie B  </t>
  </si>
  <si>
    <t xml:space="preserve">   en activité réduite longue : catégorie C </t>
  </si>
  <si>
    <t>Sans actes positifs de recherche d'emploi</t>
  </si>
  <si>
    <t xml:space="preserve">    sans emploi : catégorie D </t>
  </si>
  <si>
    <t xml:space="preserve">    en emploi : catégorie E </t>
  </si>
  <si>
    <t>données brutes ; nombre de demandeurs des catégories A, B et C en milliers</t>
  </si>
  <si>
    <t>Moins de 25 ans</t>
  </si>
  <si>
    <t>Entre 25 ans et 49 ans</t>
  </si>
  <si>
    <t>50 ans et plus</t>
  </si>
  <si>
    <t>Hommes</t>
  </si>
  <si>
    <t>Femmes</t>
  </si>
  <si>
    <t>données brutes ; nombre de demandes des catégories A, B et C déposées en milliers</t>
  </si>
  <si>
    <t>ENSEMBLE TRANSPORT ET LOGISTIQUE</t>
  </si>
  <si>
    <t xml:space="preserve"> </t>
  </si>
  <si>
    <t>données brutes ; en %</t>
  </si>
  <si>
    <r>
      <t xml:space="preserve">Sources : </t>
    </r>
    <r>
      <rPr>
        <i/>
        <sz val="8"/>
        <rFont val="Arial"/>
        <family val="2"/>
      </rPr>
      <t>Dares ; Pôle emploi, statistiques du marché du travail</t>
    </r>
  </si>
  <si>
    <r>
      <t xml:space="preserve">Sources : </t>
    </r>
    <r>
      <rPr>
        <i/>
        <sz val="8"/>
        <rFont val="Arial"/>
        <family val="2"/>
      </rPr>
      <t>Dares, Pôle emploi : statistiques du marché du travail</t>
    </r>
  </si>
  <si>
    <r>
      <t>Sources :</t>
    </r>
    <r>
      <rPr>
        <i/>
        <sz val="8"/>
        <rFont val="Arial"/>
        <family val="2"/>
      </rPr>
      <t xml:space="preserve"> Dares, Pôle emploi : statistiques du marché du travail</t>
    </r>
  </si>
  <si>
    <t>Champ : France métropolitaine, marché du travail " Transport et logistique ". Pour plus d'informations, consulter le site du SDES www.statistiques.developpement-durable.gouv.fr,
 rubrique Sources et Méthodes/Opérations statistiques et production d'indices/Transports/Marché du travail pour le champ « Transport et logistique ».</t>
  </si>
  <si>
    <t>Champ : France métropolitaine, marché du travail " Transport et logistique ". Pour plus d'informations, consulter le site du SDES www.statistiques.developpement-durable.gouv.fr, rubrique Sources et Méthodes/Opérations statistiques et production d'indices/Transports/Marché du travail pour le champ « Transport et logistique ».</t>
  </si>
  <si>
    <t>* 2010 Rupture de série due à un changement de codification des métiers : passage de la nomenclature Rome (répertoire opérationnel des métiers et des emplois) version 2 à Rome version 3.</t>
  </si>
  <si>
    <r>
      <rPr>
        <b/>
        <sz val="8"/>
        <rFont val="Arial"/>
        <family val="2"/>
      </rPr>
      <t>Champ</t>
    </r>
    <r>
      <rPr>
        <sz val="8"/>
        <rFont val="Arial"/>
        <family val="2"/>
      </rPr>
      <t xml:space="preserve"> : France métropolitaine, marché du travail " Transport et logistique ". Pour plus d'informations, consulter le site du SDES www.statistiques.developpement-durable.gouv.fr,
 rubrique Sources et Méthodes/Opérations statistiques et production d'indices/Transports/Marché du travail pour le champ « Transport et logistique ».</t>
    </r>
  </si>
  <si>
    <t>Annexe 2.1 Offres d'emploi collectées par secteur émetteur</t>
  </si>
  <si>
    <t xml:space="preserve">Annexe 2.2 Offres d'emploi collectées par contrat de travail proposé </t>
  </si>
  <si>
    <t xml:space="preserve">Annexe 2.3 Demandeurs d'emploi en fin d'année des métiers " Transport et logistique " par catégorie </t>
  </si>
  <si>
    <t>Annexe 2.4 Répartition des demandeurs d'emploi au 31 décembre par tranche d'âge</t>
  </si>
  <si>
    <t xml:space="preserve">Annexe 2.5 Répartition des demandeurs d'emploi au 31 décembre par sexe </t>
  </si>
  <si>
    <t>Annexe 2.6 Demandes d'emploi enregistrées (flux)</t>
  </si>
  <si>
    <t>Annexe 2.7 Indicateur de tension annuel (flux offres de l'année / flux nouvelles demandes de l'année)</t>
  </si>
  <si>
    <t>Partie 2 – Marché du travail, annexes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</si>
</sst>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#,##0.0"/>
    <numFmt numFmtId="165" formatCode="_-* #,##0.00\ _€_-;\-* #,##0.00\ _€_-;_-* \-??\ _€_-;_-@_-"/>
    <numFmt numFmtId="166" formatCode="\$#,##0\ ;&quot;($&quot;#,##0\)"/>
    <numFmt numFmtId="167" formatCode="#,##0.000"/>
    <numFmt numFmtId="168" formatCode="#,##0.0000"/>
    <numFmt numFmtId="169" formatCode="[$€-2]\ #,##0.0"/>
    <numFmt numFmtId="170" formatCode="[$€-2]\ #,##0.00"/>
    <numFmt numFmtId="171" formatCode="[$€-2]\ #,##0"/>
    <numFmt numFmtId="172" formatCode="#,##0.0&quot; F&quot;"/>
    <numFmt numFmtId="173" formatCode="#,##0.00&quot; F&quot;"/>
    <numFmt numFmtId="174" formatCode="#,##0&quot; F&quot;"/>
    <numFmt numFmtId="175" formatCode="0.0%"/>
    <numFmt numFmtId="176" formatCode="0.0"/>
    <numFmt numFmtId="177" formatCode="_-* #,##0.0&quot; €&quot;_-;\-* #,##0.0&quot; €&quot;_-;_-* \-??&quot; €&quot;_-;_-@_-"/>
    <numFmt numFmtId="178" formatCode="#,##0.00\ ;\-#,##0.00\ ;\-#\ ;@\ "/>
    <numFmt numFmtId="179" formatCode="#,##0.00&quot; € &quot;;#,##0.00&quot; € &quot;;\-#&quot; € &quot;;@\ "/>
    <numFmt numFmtId="180" formatCode="#,##0.00\ [$€-401]\ ;#,##0.00\ [$€-401]\ ;\-#\ [$€-401]\ "/>
    <numFmt numFmtId="181" formatCode="#,##0.00\ [$€]\ ;#,##0.00\ [$€]\ ;\-#\ [$€]\ ;@\ "/>
    <numFmt numFmtId="182" formatCode="#,##0.00&quot;    &quot;;#,##0.00&quot;    &quot;;\-#&quot;    &quot;;@\ "/>
    <numFmt numFmtId="183" formatCode="0.00\ "/>
    <numFmt numFmtId="184" formatCode="\(#\);\(#\)"/>
    <numFmt numFmtId="185" formatCode="0\ %"/>
    <numFmt numFmtId="186" formatCode="#,##0.00\ [$€-40C];[Red]\-#,##0.00\ [$€-40C]"/>
    <numFmt numFmtId="187" formatCode="#,##0.0,"/>
  </numFmts>
  <fonts count="99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color indexed="23"/>
      <name val="Courier New"/>
      <family val="3"/>
    </font>
    <font>
      <sz val="10"/>
      <name val="Courier New"/>
      <family val="3"/>
    </font>
    <font>
      <b/>
      <sz val="10"/>
      <color indexed="9"/>
      <name val="Arial"/>
      <family val="2"/>
    </font>
    <font>
      <b/>
      <sz val="10"/>
      <name val="Courier New"/>
      <family val="3"/>
    </font>
    <font>
      <sz val="8"/>
      <name val="Courier New"/>
      <family val="3"/>
    </font>
    <font>
      <b/>
      <i/>
      <sz val="10"/>
      <color indexed="60"/>
      <name val="Courier New"/>
      <family val="3"/>
    </font>
    <font>
      <i/>
      <sz val="10"/>
      <color indexed="12"/>
      <name val="Courier New"/>
      <family val="3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i/>
      <u/>
      <sz val="8"/>
      <color indexed="8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9"/>
      <name val="Verdana"/>
      <family val="2"/>
    </font>
    <font>
      <sz val="10"/>
      <color indexed="21"/>
      <name val="Courier New"/>
      <family val="3"/>
    </font>
    <font>
      <sz val="10"/>
      <color indexed="17"/>
      <name val="Courier New"/>
      <family val="3"/>
    </font>
    <font>
      <i/>
      <sz val="9"/>
      <color indexed="60"/>
      <name val="Verdana"/>
      <family val="2"/>
    </font>
    <font>
      <sz val="9"/>
      <color indexed="18"/>
      <name val="Verdana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b/>
      <sz val="10"/>
      <color indexed="21"/>
      <name val="Courier New"/>
      <family val="3"/>
    </font>
    <font>
      <b/>
      <sz val="10"/>
      <color indexed="17"/>
      <name val="Courier New"/>
      <family val="3"/>
    </font>
    <font>
      <b/>
      <i/>
      <sz val="9"/>
      <color indexed="60"/>
      <name val="Verdana"/>
      <family val="2"/>
    </font>
    <font>
      <b/>
      <sz val="9"/>
      <color indexed="18"/>
      <name val="Verdana"/>
      <family val="2"/>
    </font>
    <font>
      <b/>
      <sz val="9"/>
      <color indexed="12"/>
      <name val="Verdana"/>
      <family val="2"/>
    </font>
    <font>
      <b/>
      <sz val="9"/>
      <name val="Arial"/>
      <family val="2"/>
    </font>
    <font>
      <sz val="10"/>
      <color indexed="27"/>
      <name val="Arial"/>
      <family val="2"/>
    </font>
    <font>
      <i/>
      <sz val="10"/>
      <name val="Arial"/>
      <family val="2"/>
    </font>
    <font>
      <sz val="10"/>
      <color indexed="42"/>
      <name val="Arial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0"/>
      <color indexed="12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1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sz val="10"/>
      <color indexed="62"/>
      <name val="Arial1"/>
      <family val="2"/>
    </font>
    <font>
      <sz val="10"/>
      <color indexed="48"/>
      <name val="Arial"/>
      <family val="2"/>
    </font>
    <font>
      <sz val="10"/>
      <color indexed="56"/>
      <name val="Arial"/>
      <family val="2"/>
    </font>
    <font>
      <b/>
      <sz val="10"/>
      <color indexed="48"/>
      <name val="Arial"/>
      <family val="2"/>
    </font>
    <font>
      <b/>
      <sz val="11"/>
      <color indexed="62"/>
      <name val="Calibri"/>
      <family val="2"/>
    </font>
    <font>
      <b/>
      <sz val="10"/>
      <color indexed="8"/>
      <name val="Arial1"/>
      <family val="2"/>
    </font>
    <font>
      <sz val="11"/>
      <color indexed="9"/>
      <name val="Franklin Gothic Medium"/>
      <family val="2"/>
    </font>
    <font>
      <b/>
      <i/>
      <sz val="16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1"/>
      <family val="2"/>
    </font>
    <font>
      <sz val="8"/>
      <color indexed="8"/>
      <name val="Comic Sans MS"/>
      <family val="4"/>
    </font>
    <font>
      <sz val="10"/>
      <color indexed="10"/>
      <name val="Arial1"/>
      <family val="2"/>
    </font>
    <font>
      <b/>
      <i/>
      <sz val="16"/>
      <color indexed="8"/>
      <name val="Arial1"/>
      <family val="2"/>
    </font>
    <font>
      <sz val="8"/>
      <color indexed="8"/>
      <name val="Arial1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sz val="11"/>
      <color indexed="8"/>
      <name val="Arial"/>
      <family val="2"/>
    </font>
    <font>
      <b/>
      <sz val="12"/>
      <color indexed="23"/>
      <name val="Arial1"/>
      <family val="2"/>
    </font>
    <font>
      <b/>
      <i/>
      <u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indexed="62"/>
      <name val="Cambria"/>
      <family val="1"/>
    </font>
    <font>
      <b/>
      <sz val="12"/>
      <color indexed="9"/>
      <name val="Calibri"/>
      <family val="2"/>
    </font>
    <font>
      <sz val="10"/>
      <color indexed="51"/>
      <name val="Arial1"/>
      <family val="2"/>
    </font>
    <font>
      <sz val="11"/>
      <color indexed="51"/>
      <name val="Calibri"/>
      <family val="2"/>
    </font>
    <font>
      <b/>
      <i/>
      <sz val="16"/>
      <color indexed="51"/>
      <name val="Arial"/>
      <family val="2"/>
    </font>
    <font>
      <sz val="9.5"/>
      <color rgb="FF003399"/>
      <name val="Helvetica"/>
    </font>
    <font>
      <sz val="11"/>
      <color rgb="FF000000"/>
      <name val="Calibri"/>
      <family val="2"/>
      <charset val="1"/>
    </font>
  </fonts>
  <fills count="67">
    <fill>
      <patternFill patternType="none"/>
    </fill>
    <fill>
      <patternFill patternType="gray125"/>
    </fill>
    <fill>
      <patternFill patternType="solid">
        <fgColor indexed="42"/>
        <bgColor indexed="58"/>
      </patternFill>
    </fill>
    <fill>
      <patternFill patternType="solid">
        <fgColor indexed="11"/>
        <bgColor indexed="50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20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32"/>
      </patternFill>
    </fill>
    <fill>
      <patternFill patternType="solid">
        <fgColor indexed="26"/>
        <bgColor indexed="32"/>
      </patternFill>
    </fill>
    <fill>
      <patternFill patternType="solid">
        <fgColor indexed="31"/>
        <bgColor indexed="61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8"/>
      </patternFill>
    </fill>
    <fill>
      <patternFill patternType="solid">
        <fgColor indexed="22"/>
        <bgColor indexed="30"/>
      </patternFill>
    </fill>
    <fill>
      <patternFill patternType="solid">
        <fgColor indexed="43"/>
        <bgColor indexed="34"/>
      </patternFill>
    </fill>
    <fill>
      <patternFill patternType="solid">
        <fgColor indexed="21"/>
        <bgColor indexed="38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darkGray">
        <fgColor indexed="62"/>
        <bgColor indexed="63"/>
      </patternFill>
    </fill>
    <fill>
      <patternFill patternType="solid">
        <fgColor indexed="25"/>
        <bgColor indexed="45"/>
      </patternFill>
    </fill>
    <fill>
      <patternFill patternType="solid">
        <fgColor indexed="46"/>
        <bgColor indexed="61"/>
      </patternFill>
    </fill>
    <fill>
      <patternFill patternType="solid">
        <fgColor indexed="33"/>
        <bgColor indexed="14"/>
      </patternFill>
    </fill>
    <fill>
      <patternFill patternType="solid">
        <fgColor indexed="19"/>
        <bgColor indexed="55"/>
      </patternFill>
    </fill>
    <fill>
      <patternFill patternType="solid">
        <fgColor indexed="17"/>
        <bgColor indexed="21"/>
      </patternFill>
    </fill>
    <fill>
      <patternFill patternType="solid">
        <fgColor indexed="32"/>
        <bgColor indexed="9"/>
      </patternFill>
    </fill>
    <fill>
      <patternFill patternType="solid">
        <fgColor indexed="39"/>
        <bgColor indexed="26"/>
      </patternFill>
    </fill>
    <fill>
      <patternFill patternType="solid">
        <fgColor indexed="58"/>
        <bgColor indexed="42"/>
      </patternFill>
    </fill>
    <fill>
      <patternFill patternType="solid">
        <fgColor indexed="50"/>
        <bgColor indexed="19"/>
      </patternFill>
    </fill>
    <fill>
      <patternFill patternType="solid">
        <fgColor indexed="59"/>
        <bgColor indexed="39"/>
      </patternFill>
    </fill>
    <fill>
      <patternFill patternType="solid">
        <fgColor indexed="41"/>
        <bgColor indexed="32"/>
      </patternFill>
    </fill>
    <fill>
      <patternFill patternType="darkGray">
        <fgColor indexed="29"/>
        <bgColor indexed="45"/>
      </patternFill>
    </fill>
    <fill>
      <patternFill patternType="solid">
        <fgColor indexed="14"/>
        <bgColor indexed="33"/>
      </patternFill>
    </fill>
    <fill>
      <patternFill patternType="solid">
        <fgColor indexed="40"/>
        <bgColor indexed="35"/>
      </patternFill>
    </fill>
    <fill>
      <patternFill patternType="solid">
        <fgColor indexed="38"/>
        <bgColor indexed="35"/>
      </patternFill>
    </fill>
    <fill>
      <patternFill patternType="solid">
        <fgColor indexed="30"/>
        <bgColor indexed="61"/>
      </patternFill>
    </fill>
    <fill>
      <patternFill patternType="solid">
        <fgColor indexed="28"/>
        <bgColor indexed="37"/>
      </patternFill>
    </fill>
    <fill>
      <patternFill patternType="solid">
        <fgColor indexed="20"/>
        <bgColor indexed="47"/>
      </patternFill>
    </fill>
    <fill>
      <patternFill patternType="solid">
        <fgColor indexed="16"/>
        <bgColor indexed="34"/>
      </patternFill>
    </fill>
    <fill>
      <patternFill patternType="solid">
        <fgColor indexed="34"/>
        <bgColor indexed="43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36"/>
        <bgColor indexed="31"/>
      </patternFill>
    </fill>
    <fill>
      <patternFill patternType="solid">
        <fgColor indexed="35"/>
        <bgColor indexed="38"/>
      </patternFill>
    </fill>
    <fill>
      <patternFill patternType="solid">
        <fgColor indexed="37"/>
        <bgColor indexed="28"/>
      </patternFill>
    </fill>
    <fill>
      <patternFill patternType="solid">
        <fgColor indexed="56"/>
        <bgColor indexed="37"/>
      </patternFill>
    </fill>
    <fill>
      <patternFill patternType="solid">
        <fgColor indexed="61"/>
        <bgColor indexed="30"/>
      </patternFill>
    </fill>
    <fill>
      <patternFill patternType="solid">
        <fgColor indexed="48"/>
        <bgColor indexed="61"/>
      </patternFill>
    </fill>
    <fill>
      <patternFill patternType="solid">
        <fgColor indexed="15"/>
        <bgColor indexed="35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32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Dashed">
        <color indexed="29"/>
      </left>
      <right style="mediumDashed">
        <color indexed="29"/>
      </right>
      <top style="mediumDashed">
        <color indexed="29"/>
      </top>
      <bottom style="mediumDashed">
        <color indexed="29"/>
      </bottom>
      <diagonal/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29"/>
      </diagonal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57"/>
      </diagonal>
    </border>
    <border>
      <left style="mediumDashed">
        <color indexed="57"/>
      </left>
      <right style="mediumDashed">
        <color indexed="57"/>
      </right>
      <top style="mediumDashed">
        <color indexed="57"/>
      </top>
      <bottom style="mediumDashed">
        <color indexed="57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 style="thick">
        <color indexed="8"/>
      </diagonal>
    </border>
    <border diagonalUp="1"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thick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 diagonalUp="1" diagonalDown="1">
      <left/>
      <right style="thin">
        <color indexed="8"/>
      </right>
      <top style="thin">
        <color indexed="8"/>
      </top>
      <bottom style="thin">
        <color indexed="8"/>
      </bottom>
      <diagonal style="thick">
        <color indexed="8"/>
      </diagonal>
    </border>
    <border diagonalUp="1" diagonalDown="1">
      <left style="dashed">
        <color indexed="8"/>
      </left>
      <right style="dashed">
        <color indexed="8"/>
      </right>
      <top/>
      <bottom/>
      <diagonal style="thick">
        <color indexed="8"/>
      </diagonal>
    </border>
    <border>
      <left/>
      <right/>
      <top/>
      <bottom style="thin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8"/>
      </bottom>
      <diagonal/>
    </border>
    <border>
      <left/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</borders>
  <cellStyleXfs count="451">
    <xf numFmtId="0" fontId="0" fillId="0" borderId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8" fillId="6" borderId="0"/>
    <xf numFmtId="0" fontId="68" fillId="6" borderId="0"/>
    <xf numFmtId="0" fontId="68" fillId="7" borderId="0"/>
    <xf numFmtId="0" fontId="68" fillId="6" borderId="0"/>
    <xf numFmtId="0" fontId="68" fillId="8" borderId="0"/>
    <xf numFmtId="0" fontId="68" fillId="6" borderId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8" borderId="0"/>
    <xf numFmtId="0" fontId="2" fillId="6" borderId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8" borderId="0"/>
    <xf numFmtId="0" fontId="2" fillId="6" borderId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8" borderId="0"/>
    <xf numFmtId="0" fontId="2" fillId="6" borderId="0"/>
    <xf numFmtId="0" fontId="68" fillId="14" borderId="0"/>
    <xf numFmtId="0" fontId="68" fillId="17" borderId="0"/>
    <xf numFmtId="0" fontId="68" fillId="18" borderId="0"/>
    <xf numFmtId="0" fontId="68" fillId="14" borderId="0"/>
    <xf numFmtId="0" fontId="68" fillId="19" borderId="0"/>
    <xf numFmtId="0" fontId="68" fillId="6" borderId="0"/>
    <xf numFmtId="0" fontId="2" fillId="20" borderId="0" applyNumberFormat="0" applyBorder="0" applyAlignment="0" applyProtection="0"/>
    <xf numFmtId="0" fontId="2" fillId="5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/>
    <xf numFmtId="0" fontId="2" fillId="17" borderId="0"/>
    <xf numFmtId="0" fontId="2" fillId="23" borderId="0"/>
    <xf numFmtId="0" fontId="2" fillId="16" borderId="0"/>
    <xf numFmtId="0" fontId="2" fillId="19" borderId="0"/>
    <xf numFmtId="0" fontId="2" fillId="24" borderId="0"/>
    <xf numFmtId="0" fontId="2" fillId="19" borderId="0"/>
    <xf numFmtId="0" fontId="2" fillId="17" borderId="0"/>
    <xf numFmtId="0" fontId="2" fillId="23" borderId="0"/>
    <xf numFmtId="0" fontId="2" fillId="16" borderId="0"/>
    <xf numFmtId="0" fontId="2" fillId="19" borderId="0"/>
    <xf numFmtId="0" fontId="2" fillId="24" borderId="0"/>
    <xf numFmtId="0" fontId="2" fillId="19" borderId="0"/>
    <xf numFmtId="0" fontId="2" fillId="17" borderId="0"/>
    <xf numFmtId="0" fontId="2" fillId="25" borderId="0"/>
    <xf numFmtId="0" fontId="2" fillId="16" borderId="0"/>
    <xf numFmtId="0" fontId="2" fillId="19" borderId="0"/>
    <xf numFmtId="0" fontId="2" fillId="24" borderId="0"/>
    <xf numFmtId="0" fontId="69" fillId="8" borderId="0"/>
    <xf numFmtId="0" fontId="69" fillId="17" borderId="0"/>
    <xf numFmtId="0" fontId="69" fillId="18" borderId="0"/>
    <xf numFmtId="0" fontId="69" fillId="14" borderId="0"/>
    <xf numFmtId="0" fontId="69" fillId="8" borderId="0"/>
    <xf numFmtId="0" fontId="69" fillId="6" borderId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/>
    <xf numFmtId="0" fontId="3" fillId="17" borderId="0"/>
    <xf numFmtId="0" fontId="3" fillId="23" borderId="0"/>
    <xf numFmtId="0" fontId="3" fillId="28" borderId="0"/>
    <xf numFmtId="0" fontId="3" fillId="8" borderId="0"/>
    <xf numFmtId="0" fontId="3" fillId="29" borderId="0"/>
    <xf numFmtId="0" fontId="3" fillId="27" borderId="0"/>
    <xf numFmtId="0" fontId="3" fillId="17" borderId="0"/>
    <xf numFmtId="0" fontId="3" fillId="23" borderId="0"/>
    <xf numFmtId="0" fontId="3" fillId="28" borderId="0"/>
    <xf numFmtId="0" fontId="3" fillId="8" borderId="0"/>
    <xf numFmtId="0" fontId="3" fillId="29" borderId="0"/>
    <xf numFmtId="0" fontId="3" fillId="27" borderId="0"/>
    <xf numFmtId="0" fontId="3" fillId="17" borderId="0"/>
    <xf numFmtId="0" fontId="3" fillId="25" borderId="0"/>
    <xf numFmtId="0" fontId="3" fillId="28" borderId="0"/>
    <xf numFmtId="0" fontId="3" fillId="8" borderId="0"/>
    <xf numFmtId="0" fontId="3" fillId="29" borderId="0"/>
    <xf numFmtId="0" fontId="3" fillId="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4" fillId="0" borderId="0" applyNumberFormat="0" applyFill="0" applyBorder="0" applyAlignment="0" applyProtection="0"/>
    <xf numFmtId="0" fontId="64" fillId="14" borderId="0"/>
    <xf numFmtId="0" fontId="70" fillId="15" borderId="0"/>
    <xf numFmtId="0" fontId="27" fillId="15" borderId="0"/>
    <xf numFmtId="0" fontId="5" fillId="14" borderId="1"/>
    <xf numFmtId="0" fontId="5" fillId="21" borderId="1" applyNumberFormat="0" applyAlignment="0" applyProtection="0"/>
    <xf numFmtId="0" fontId="5" fillId="14" borderId="1"/>
    <xf numFmtId="0" fontId="5" fillId="14" borderId="1"/>
    <xf numFmtId="0" fontId="52" fillId="31" borderId="2"/>
    <xf numFmtId="0" fontId="6" fillId="0" borderId="3"/>
    <xf numFmtId="0" fontId="6" fillId="0" borderId="3"/>
    <xf numFmtId="0" fontId="52" fillId="31" borderId="2"/>
    <xf numFmtId="0" fontId="6" fillId="0" borderId="4" applyNumberFormat="0" applyFill="0" applyAlignment="0" applyProtection="0"/>
    <xf numFmtId="0" fontId="52" fillId="31" borderId="2"/>
    <xf numFmtId="0" fontId="7" fillId="21" borderId="5">
      <alignment horizontal="center" vertical="center"/>
    </xf>
    <xf numFmtId="49" fontId="8" fillId="34" borderId="6">
      <alignment horizontal="center" vertical="center" wrapText="1"/>
    </xf>
    <xf numFmtId="49" fontId="8" fillId="35" borderId="7">
      <alignment horizontal="center" vertical="center" wrapText="1"/>
    </xf>
    <xf numFmtId="49" fontId="8" fillId="36" borderId="7">
      <alignment horizontal="center" vertical="center" wrapText="1"/>
    </xf>
    <xf numFmtId="49" fontId="8" fillId="36" borderId="8">
      <alignment horizontal="center" vertical="center" wrapText="1"/>
    </xf>
    <xf numFmtId="49" fontId="8" fillId="35" borderId="8">
      <alignment horizontal="center" vertical="center" wrapText="1"/>
    </xf>
    <xf numFmtId="49" fontId="8" fillId="34" borderId="9">
      <alignment horizontal="center" vertical="center" wrapText="1"/>
    </xf>
    <xf numFmtId="0" fontId="9" fillId="33" borderId="10">
      <alignment horizontal="left" vertical="center"/>
    </xf>
    <xf numFmtId="0" fontId="10" fillId="11" borderId="11">
      <alignment horizontal="center" vertical="center"/>
    </xf>
    <xf numFmtId="0" fontId="11" fillId="22" borderId="12">
      <alignment horizontal="left" vertical="top" wrapText="1"/>
    </xf>
    <xf numFmtId="49" fontId="8" fillId="37" borderId="13">
      <alignment vertical="center" wrapText="1"/>
    </xf>
    <xf numFmtId="49" fontId="8" fillId="38" borderId="13">
      <alignment wrapText="1"/>
    </xf>
    <xf numFmtId="49" fontId="8" fillId="39" borderId="2">
      <alignment wrapText="1"/>
    </xf>
    <xf numFmtId="49" fontId="8" fillId="40" borderId="13">
      <alignment vertical="center" wrapText="1"/>
    </xf>
    <xf numFmtId="49" fontId="8" fillId="41" borderId="13">
      <alignment wrapText="1"/>
    </xf>
    <xf numFmtId="49" fontId="8" fillId="42" borderId="13">
      <alignment vertical="center" wrapText="1"/>
    </xf>
    <xf numFmtId="49" fontId="8" fillId="43" borderId="13">
      <alignment vertical="center" wrapText="1"/>
    </xf>
    <xf numFmtId="49" fontId="8" fillId="44" borderId="14">
      <alignment vertical="center" wrapText="1"/>
    </xf>
    <xf numFmtId="49" fontId="12" fillId="45" borderId="15">
      <alignment vertical="center" wrapText="1" shrinkToFit="1"/>
    </xf>
    <xf numFmtId="49" fontId="13" fillId="45" borderId="15">
      <alignment vertical="center" wrapText="1"/>
    </xf>
    <xf numFmtId="49" fontId="8" fillId="46" borderId="15">
      <alignment vertical="center" wrapText="1"/>
    </xf>
    <xf numFmtId="49" fontId="13" fillId="47" borderId="15">
      <alignment vertical="center" wrapText="1" shrinkToFit="1"/>
    </xf>
    <xf numFmtId="49" fontId="8" fillId="48" borderId="15">
      <alignment vertical="center" wrapText="1"/>
    </xf>
    <xf numFmtId="49" fontId="14" fillId="49" borderId="16">
      <alignment vertical="center" wrapText="1"/>
    </xf>
    <xf numFmtId="0" fontId="15" fillId="50" borderId="17">
      <alignment horizontal="left" vertical="center" wrapText="1"/>
    </xf>
    <xf numFmtId="49" fontId="8" fillId="29" borderId="18">
      <alignment vertical="center" wrapText="1"/>
    </xf>
    <xf numFmtId="49" fontId="8" fillId="51" borderId="18">
      <alignment vertical="center" wrapText="1"/>
    </xf>
    <xf numFmtId="49" fontId="8" fillId="32" borderId="18">
      <alignment vertical="center" wrapText="1"/>
    </xf>
    <xf numFmtId="49" fontId="8" fillId="52" borderId="18">
      <alignment vertical="center" wrapText="1"/>
    </xf>
    <xf numFmtId="49" fontId="8" fillId="53" borderId="18">
      <alignment vertical="center" wrapText="1"/>
    </xf>
    <xf numFmtId="49" fontId="67" fillId="8" borderId="19">
      <alignment vertical="top" wrapText="1"/>
    </xf>
    <xf numFmtId="0" fontId="3" fillId="54" borderId="0"/>
    <xf numFmtId="0" fontId="3" fillId="4" borderId="0"/>
    <xf numFmtId="0" fontId="3" fillId="26" borderId="0"/>
    <xf numFmtId="0" fontId="3" fillId="28" borderId="0"/>
    <xf numFmtId="0" fontId="3" fillId="8" borderId="0"/>
    <xf numFmtId="0" fontId="3" fillId="4" borderId="0"/>
    <xf numFmtId="178" fontId="67" fillId="0" borderId="0"/>
    <xf numFmtId="0" fontId="61" fillId="11" borderId="20" applyNumberFormat="0" applyAlignment="0" applyProtection="0"/>
    <xf numFmtId="0" fontId="2" fillId="55" borderId="20" applyNumberFormat="0" applyFont="0" applyAlignment="0" applyProtection="0"/>
    <xf numFmtId="0" fontId="61" fillId="55" borderId="20" applyNumberFormat="0" applyFont="0" applyAlignment="0" applyProtection="0"/>
    <xf numFmtId="0" fontId="61" fillId="0" borderId="0" applyFill="0" applyBorder="0" applyAlignment="0" applyProtection="0"/>
    <xf numFmtId="3" fontId="71" fillId="0" borderId="19">
      <alignment horizontal="right" vertical="top"/>
    </xf>
    <xf numFmtId="164" fontId="72" fillId="0" borderId="21"/>
    <xf numFmtId="4" fontId="73" fillId="0" borderId="22"/>
    <xf numFmtId="164" fontId="74" fillId="0" borderId="21"/>
    <xf numFmtId="0" fontId="75" fillId="0" borderId="0"/>
    <xf numFmtId="0" fontId="3" fillId="54" borderId="0"/>
    <xf numFmtId="0" fontId="3" fillId="4" borderId="0"/>
    <xf numFmtId="0" fontId="3" fillId="26" borderId="0"/>
    <xf numFmtId="0" fontId="3" fillId="28" borderId="0"/>
    <xf numFmtId="0" fontId="3" fillId="8" borderId="0"/>
    <xf numFmtId="0" fontId="3" fillId="4" borderId="0"/>
    <xf numFmtId="0" fontId="18" fillId="8" borderId="18">
      <alignment horizontal="center" vertical="top" wrapText="1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6" borderId="1"/>
    <xf numFmtId="0" fontId="19" fillId="5" borderId="1" applyNumberFormat="0" applyAlignment="0" applyProtection="0"/>
    <xf numFmtId="0" fontId="61" fillId="0" borderId="0" applyFill="0" applyBorder="0" applyAlignment="0" applyProtection="0"/>
    <xf numFmtId="179" fontId="67" fillId="0" borderId="0"/>
    <xf numFmtId="179" fontId="67" fillId="0" borderId="0"/>
    <xf numFmtId="180" fontId="67" fillId="0" borderId="0"/>
    <xf numFmtId="179" fontId="94" fillId="0" borderId="0"/>
    <xf numFmtId="179" fontId="67" fillId="0" borderId="0"/>
    <xf numFmtId="179" fontId="67" fillId="0" borderId="0"/>
    <xf numFmtId="179" fontId="67" fillId="0" borderId="0"/>
    <xf numFmtId="180" fontId="67" fillId="0" borderId="0"/>
    <xf numFmtId="179" fontId="94" fillId="0" borderId="0"/>
    <xf numFmtId="179" fontId="67" fillId="0" borderId="0"/>
    <xf numFmtId="181" fontId="67" fillId="0" borderId="0"/>
    <xf numFmtId="0" fontId="60" fillId="0" borderId="0" applyFont="0" applyFill="0" applyBorder="0" applyAlignment="0" applyProtection="0"/>
    <xf numFmtId="0" fontId="77" fillId="56" borderId="0" applyNumberFormat="0" applyBorder="0" applyAlignment="0" applyProtection="0"/>
    <xf numFmtId="0" fontId="45" fillId="0" borderId="0"/>
    <xf numFmtId="164" fontId="61" fillId="0" borderId="0" applyFill="0" applyBorder="0" applyAlignment="0" applyProtection="0"/>
    <xf numFmtId="3" fontId="61" fillId="0" borderId="0" applyFill="0" applyBorder="0" applyAlignment="0" applyProtection="0"/>
    <xf numFmtId="0" fontId="27" fillId="15" borderId="0"/>
    <xf numFmtId="0" fontId="78" fillId="0" borderId="0">
      <alignment horizontal="center"/>
    </xf>
    <xf numFmtId="0" fontId="79" fillId="0" borderId="23"/>
    <xf numFmtId="0" fontId="80" fillId="0" borderId="24"/>
    <xf numFmtId="0" fontId="75" fillId="0" borderId="25"/>
    <xf numFmtId="0" fontId="75" fillId="0" borderId="0"/>
    <xf numFmtId="0" fontId="96" fillId="0" borderId="0">
      <alignment horizontal="center"/>
    </xf>
    <xf numFmtId="0" fontId="78" fillId="0" borderId="0">
      <alignment horizontal="center" textRotation="90"/>
    </xf>
    <xf numFmtId="0" fontId="64" fillId="14" borderId="0"/>
    <xf numFmtId="0" fontId="19" fillId="6" borderId="1"/>
    <xf numFmtId="0" fontId="20" fillId="57" borderId="0" applyNumberFormat="0" applyBorder="0" applyAlignment="0" applyProtection="0"/>
    <xf numFmtId="0" fontId="55" fillId="0" borderId="0" applyNumberFormat="0" applyFill="0" applyBorder="0" applyAlignment="0" applyProtection="0"/>
    <xf numFmtId="0" fontId="81" fillId="0" borderId="0"/>
    <xf numFmtId="0" fontId="21" fillId="10" borderId="0" applyNumberFormat="0" applyBorder="0">
      <alignment horizontal="right"/>
      <protection locked="0"/>
    </xf>
    <xf numFmtId="0" fontId="18" fillId="13" borderId="19"/>
    <xf numFmtId="0" fontId="6" fillId="0" borderId="3"/>
    <xf numFmtId="0" fontId="22" fillId="10" borderId="0" applyNumberFormat="0" applyBorder="0">
      <alignment horizontal="right"/>
      <protection locked="0"/>
    </xf>
    <xf numFmtId="0" fontId="23" fillId="10" borderId="0" applyNumberFormat="0" applyBorder="0">
      <alignment horizontal="right"/>
      <protection locked="0"/>
    </xf>
    <xf numFmtId="0" fontId="24" fillId="10" borderId="0" applyNumberFormat="0" applyBorder="0">
      <alignment horizontal="right"/>
      <protection locked="0"/>
    </xf>
    <xf numFmtId="0" fontId="82" fillId="18" borderId="0">
      <alignment horizontal="right" vertical="center"/>
      <protection locked="0"/>
    </xf>
    <xf numFmtId="0" fontId="82" fillId="6" borderId="0">
      <alignment horizontal="right" vertical="center"/>
      <protection locked="0"/>
    </xf>
    <xf numFmtId="182" fontId="67" fillId="0" borderId="0"/>
    <xf numFmtId="182" fontId="67" fillId="0" borderId="0"/>
    <xf numFmtId="182" fontId="67" fillId="0" borderId="0"/>
    <xf numFmtId="182" fontId="94" fillId="0" borderId="0"/>
    <xf numFmtId="182" fontId="67" fillId="0" borderId="0"/>
    <xf numFmtId="182" fontId="67" fillId="0" borderId="0"/>
    <xf numFmtId="182" fontId="67" fillId="0" borderId="0"/>
    <xf numFmtId="182" fontId="67" fillId="0" borderId="0"/>
    <xf numFmtId="165" fontId="61" fillId="0" borderId="0" applyFill="0" applyBorder="0" applyAlignment="0" applyProtection="0"/>
    <xf numFmtId="179" fontId="67" fillId="0" borderId="0"/>
    <xf numFmtId="179" fontId="67" fillId="0" borderId="0"/>
    <xf numFmtId="166" fontId="61" fillId="0" borderId="0" applyFill="0" applyBorder="0" applyAlignment="0" applyProtection="0"/>
    <xf numFmtId="0" fontId="83" fillId="6" borderId="0"/>
    <xf numFmtId="0" fontId="25" fillId="18" borderId="0"/>
    <xf numFmtId="0" fontId="25" fillId="18" borderId="0"/>
    <xf numFmtId="0" fontId="25" fillId="22" borderId="0" applyNumberFormat="0" applyBorder="0" applyAlignment="0" applyProtection="0"/>
    <xf numFmtId="0" fontId="83" fillId="6" borderId="0"/>
    <xf numFmtId="0" fontId="83" fillId="6" borderId="0"/>
    <xf numFmtId="183" fontId="84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85" fillId="0" borderId="0"/>
    <xf numFmtId="0" fontId="94" fillId="0" borderId="0"/>
    <xf numFmtId="0" fontId="67" fillId="0" borderId="0">
      <alignment wrapText="1"/>
    </xf>
    <xf numFmtId="0" fontId="67" fillId="0" borderId="0">
      <alignment wrapText="1"/>
    </xf>
    <xf numFmtId="0" fontId="86" fillId="0" borderId="0"/>
    <xf numFmtId="0" fontId="94" fillId="0" borderId="0">
      <alignment wrapText="1"/>
    </xf>
    <xf numFmtId="0" fontId="67" fillId="0" borderId="0">
      <alignment wrapText="1"/>
    </xf>
    <xf numFmtId="0" fontId="67" fillId="0" borderId="0"/>
    <xf numFmtId="0" fontId="67" fillId="0" borderId="0">
      <alignment wrapText="1"/>
    </xf>
    <xf numFmtId="0" fontId="67" fillId="0" borderId="0"/>
    <xf numFmtId="0" fontId="94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2" fillId="0" borderId="0"/>
    <xf numFmtId="0" fontId="94" fillId="0" borderId="0">
      <alignment wrapText="1"/>
    </xf>
    <xf numFmtId="0" fontId="2" fillId="0" borderId="0"/>
    <xf numFmtId="0" fontId="87" fillId="0" borderId="0"/>
    <xf numFmtId="0" fontId="2" fillId="0" borderId="0"/>
    <xf numFmtId="0" fontId="2" fillId="0" borderId="0"/>
    <xf numFmtId="0" fontId="95" fillId="0" borderId="0"/>
    <xf numFmtId="0" fontId="67" fillId="0" borderId="0"/>
    <xf numFmtId="0" fontId="67" fillId="0" borderId="0"/>
    <xf numFmtId="0" fontId="2" fillId="0" borderId="0"/>
    <xf numFmtId="0" fontId="26" fillId="0" borderId="0"/>
    <xf numFmtId="0" fontId="61" fillId="0" borderId="0">
      <alignment vertical="top"/>
    </xf>
    <xf numFmtId="0" fontId="61" fillId="0" borderId="0"/>
    <xf numFmtId="0" fontId="61" fillId="0" borderId="0"/>
    <xf numFmtId="0" fontId="61" fillId="0" borderId="0">
      <alignment vertical="top"/>
    </xf>
    <xf numFmtId="0" fontId="67" fillId="7" borderId="20"/>
    <xf numFmtId="0" fontId="67" fillId="7" borderId="20"/>
    <xf numFmtId="0" fontId="67" fillId="7" borderId="20"/>
    <xf numFmtId="184" fontId="89" fillId="0" borderId="0">
      <alignment horizontal="right"/>
    </xf>
    <xf numFmtId="0" fontId="83" fillId="6" borderId="0"/>
    <xf numFmtId="0" fontId="28" fillId="14" borderId="26"/>
    <xf numFmtId="9" fontId="61" fillId="0" borderId="0" applyFill="0" applyBorder="0" applyAlignment="0" applyProtection="0"/>
    <xf numFmtId="185" fontId="67" fillId="0" borderId="0"/>
    <xf numFmtId="185" fontId="67" fillId="0" borderId="0"/>
    <xf numFmtId="185" fontId="67" fillId="0" borderId="0"/>
    <xf numFmtId="185" fontId="67" fillId="0" borderId="0"/>
    <xf numFmtId="185" fontId="67" fillId="0" borderId="0"/>
    <xf numFmtId="185" fontId="67" fillId="0" borderId="0"/>
    <xf numFmtId="185" fontId="67" fillId="0" borderId="0"/>
    <xf numFmtId="0" fontId="67" fillId="7" borderId="20"/>
    <xf numFmtId="0" fontId="90" fillId="0" borderId="0"/>
    <xf numFmtId="186" fontId="90" fillId="0" borderId="0"/>
    <xf numFmtId="0" fontId="28" fillId="14" borderId="26"/>
    <xf numFmtId="0" fontId="27" fillId="2" borderId="0" applyNumberFormat="0" applyBorder="0" applyAlignment="0" applyProtection="0"/>
    <xf numFmtId="0" fontId="28" fillId="21" borderId="26" applyNumberFormat="0" applyAlignment="0" applyProtection="0"/>
    <xf numFmtId="0" fontId="67" fillId="0" borderId="0">
      <alignment horizontal="left"/>
    </xf>
    <xf numFmtId="0" fontId="67" fillId="0" borderId="0"/>
    <xf numFmtId="0" fontId="67" fillId="0" borderId="0"/>
    <xf numFmtId="0" fontId="76" fillId="0" borderId="0"/>
    <xf numFmtId="0" fontId="76" fillId="0" borderId="0">
      <alignment horizontal="left"/>
    </xf>
    <xf numFmtId="0" fontId="67" fillId="0" borderId="0"/>
    <xf numFmtId="0" fontId="88" fillId="0" borderId="0" applyNumberFormat="0" applyFill="0" applyBorder="0" applyProtection="0">
      <alignment horizontal="left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Protection="0">
      <alignment horizontal="left"/>
    </xf>
    <xf numFmtId="0" fontId="88" fillId="0" borderId="0" applyNumberFormat="0" applyFill="0" applyBorder="0" applyAlignment="0" applyProtection="0"/>
    <xf numFmtId="164" fontId="29" fillId="58" borderId="27">
      <alignment vertical="center"/>
    </xf>
    <xf numFmtId="4" fontId="29" fillId="58" borderId="27">
      <alignment vertical="center"/>
    </xf>
    <xf numFmtId="167" fontId="29" fillId="58" borderId="27">
      <alignment vertical="center"/>
    </xf>
    <xf numFmtId="168" fontId="29" fillId="58" borderId="27">
      <alignment vertical="center"/>
    </xf>
    <xf numFmtId="3" fontId="29" fillId="58" borderId="27">
      <alignment vertical="center"/>
    </xf>
    <xf numFmtId="169" fontId="30" fillId="58" borderId="27">
      <alignment vertical="center"/>
    </xf>
    <xf numFmtId="170" fontId="30" fillId="58" borderId="27">
      <alignment vertical="center"/>
    </xf>
    <xf numFmtId="171" fontId="30" fillId="58" borderId="27">
      <alignment vertical="center"/>
    </xf>
    <xf numFmtId="172" fontId="31" fillId="58" borderId="27">
      <alignment vertical="center"/>
    </xf>
    <xf numFmtId="173" fontId="31" fillId="58" borderId="27">
      <alignment vertical="center"/>
    </xf>
    <xf numFmtId="174" fontId="31" fillId="58" borderId="27">
      <alignment vertical="center"/>
    </xf>
    <xf numFmtId="175" fontId="32" fillId="58" borderId="27">
      <alignment vertical="center"/>
    </xf>
    <xf numFmtId="10" fontId="32" fillId="58" borderId="27">
      <alignment vertical="center"/>
    </xf>
    <xf numFmtId="9" fontId="32" fillId="58" borderId="27">
      <alignment vertical="center"/>
    </xf>
    <xf numFmtId="0" fontId="33" fillId="58" borderId="27">
      <alignment vertical="center"/>
    </xf>
    <xf numFmtId="0" fontId="34" fillId="58" borderId="27">
      <alignment horizontal="left" vertical="center"/>
    </xf>
    <xf numFmtId="164" fontId="35" fillId="59" borderId="27">
      <alignment vertical="center"/>
    </xf>
    <xf numFmtId="4" fontId="35" fillId="59" borderId="27">
      <alignment vertical="center"/>
    </xf>
    <xf numFmtId="167" fontId="35" fillId="59" borderId="27">
      <alignment vertical="center"/>
    </xf>
    <xf numFmtId="168" fontId="35" fillId="59" borderId="27">
      <alignment vertical="center"/>
    </xf>
    <xf numFmtId="3" fontId="35" fillId="59" borderId="27">
      <alignment vertical="center"/>
    </xf>
    <xf numFmtId="169" fontId="36" fillId="59" borderId="27">
      <alignment vertical="center"/>
    </xf>
    <xf numFmtId="170" fontId="36" fillId="59" borderId="27">
      <alignment vertical="center"/>
    </xf>
    <xf numFmtId="171" fontId="36" fillId="59" borderId="27">
      <alignment vertical="center"/>
    </xf>
    <xf numFmtId="172" fontId="37" fillId="59" borderId="27">
      <alignment vertical="center"/>
    </xf>
    <xf numFmtId="173" fontId="37" fillId="59" borderId="27">
      <alignment vertical="center"/>
    </xf>
    <xf numFmtId="174" fontId="37" fillId="59" borderId="27">
      <alignment vertical="center"/>
    </xf>
    <xf numFmtId="175" fontId="38" fillId="59" borderId="27">
      <alignment vertical="center"/>
    </xf>
    <xf numFmtId="10" fontId="38" fillId="59" borderId="27">
      <alignment vertical="center"/>
    </xf>
    <xf numFmtId="9" fontId="38" fillId="59" borderId="27">
      <alignment vertical="center"/>
    </xf>
    <xf numFmtId="0" fontId="39" fillId="59" borderId="27">
      <alignment vertical="center"/>
    </xf>
    <xf numFmtId="0" fontId="40" fillId="59" borderId="27">
      <alignment horizontal="left" vertical="center"/>
    </xf>
    <xf numFmtId="164" fontId="29" fillId="60" borderId="28">
      <alignment vertical="center"/>
    </xf>
    <xf numFmtId="4" fontId="29" fillId="60" borderId="28">
      <alignment vertical="center"/>
    </xf>
    <xf numFmtId="167" fontId="29" fillId="60" borderId="28">
      <alignment vertical="center"/>
    </xf>
    <xf numFmtId="168" fontId="29" fillId="60" borderId="28">
      <alignment vertical="center"/>
    </xf>
    <xf numFmtId="3" fontId="29" fillId="60" borderId="28">
      <alignment vertical="center"/>
    </xf>
    <xf numFmtId="169" fontId="30" fillId="60" borderId="28">
      <alignment vertical="center"/>
    </xf>
    <xf numFmtId="170" fontId="30" fillId="60" borderId="28">
      <alignment vertical="center"/>
    </xf>
    <xf numFmtId="171" fontId="30" fillId="60" borderId="28">
      <alignment vertical="center"/>
    </xf>
    <xf numFmtId="172" fontId="31" fillId="60" borderId="28">
      <alignment vertical="center"/>
    </xf>
    <xf numFmtId="173" fontId="31" fillId="60" borderId="28">
      <alignment vertical="center"/>
    </xf>
    <xf numFmtId="174" fontId="31" fillId="60" borderId="28">
      <alignment vertical="center"/>
    </xf>
    <xf numFmtId="175" fontId="32" fillId="60" borderId="28">
      <alignment vertical="center"/>
    </xf>
    <xf numFmtId="10" fontId="32" fillId="60" borderId="28">
      <alignment vertical="center"/>
    </xf>
    <xf numFmtId="9" fontId="32" fillId="60" borderId="28">
      <alignment vertical="center"/>
    </xf>
    <xf numFmtId="0" fontId="33" fillId="60" borderId="28">
      <alignment vertical="center"/>
    </xf>
    <xf numFmtId="0" fontId="34" fillId="60" borderId="28">
      <alignment horizontal="left" vertical="center"/>
    </xf>
    <xf numFmtId="164" fontId="35" fillId="61" borderId="28">
      <alignment vertical="center"/>
    </xf>
    <xf numFmtId="4" fontId="35" fillId="61" borderId="28">
      <alignment vertical="center"/>
    </xf>
    <xf numFmtId="167" fontId="35" fillId="61" borderId="28">
      <alignment vertical="center"/>
    </xf>
    <xf numFmtId="168" fontId="35" fillId="61" borderId="28">
      <alignment vertical="center"/>
    </xf>
    <xf numFmtId="3" fontId="35" fillId="61" borderId="28">
      <alignment vertical="center"/>
    </xf>
    <xf numFmtId="169" fontId="36" fillId="61" borderId="28">
      <alignment vertical="center"/>
    </xf>
    <xf numFmtId="170" fontId="36" fillId="61" borderId="28">
      <alignment vertical="center"/>
    </xf>
    <xf numFmtId="171" fontId="36" fillId="61" borderId="28">
      <alignment vertical="center"/>
    </xf>
    <xf numFmtId="172" fontId="37" fillId="61" borderId="28">
      <alignment vertical="center"/>
    </xf>
    <xf numFmtId="173" fontId="37" fillId="61" borderId="28">
      <alignment vertical="center"/>
    </xf>
    <xf numFmtId="174" fontId="37" fillId="61" borderId="28">
      <alignment vertical="center"/>
    </xf>
    <xf numFmtId="175" fontId="38" fillId="61" borderId="28">
      <alignment vertical="center"/>
    </xf>
    <xf numFmtId="10" fontId="38" fillId="61" borderId="28">
      <alignment vertical="center"/>
    </xf>
    <xf numFmtId="9" fontId="38" fillId="61" borderId="28">
      <alignment vertical="center"/>
    </xf>
    <xf numFmtId="0" fontId="39" fillId="61" borderId="28">
      <alignment vertical="center"/>
    </xf>
    <xf numFmtId="0" fontId="40" fillId="61" borderId="28">
      <alignment horizontal="left" vertical="center"/>
    </xf>
    <xf numFmtId="0" fontId="61" fillId="26" borderId="0" applyBorder="0">
      <alignment horizontal="left" vertical="center"/>
    </xf>
    <xf numFmtId="49" fontId="61" fillId="46" borderId="18">
      <alignment vertical="center" wrapText="1"/>
    </xf>
    <xf numFmtId="0" fontId="61" fillId="8" borderId="18">
      <alignment horizontal="left" vertical="center" wrapText="1"/>
    </xf>
    <xf numFmtId="0" fontId="18" fillId="8" borderId="18">
      <alignment horizontal="left" vertical="center" wrapText="1"/>
    </xf>
    <xf numFmtId="0" fontId="61" fillId="62" borderId="29">
      <alignment horizontal="left" vertical="center" wrapText="1"/>
    </xf>
    <xf numFmtId="0" fontId="41" fillId="63" borderId="18">
      <alignment horizontal="left" vertical="center" wrapText="1"/>
    </xf>
    <xf numFmtId="49" fontId="42" fillId="64" borderId="30">
      <alignment vertical="center"/>
    </xf>
    <xf numFmtId="0" fontId="43" fillId="64" borderId="29">
      <alignment horizontal="left" vertical="center" wrapText="1"/>
    </xf>
    <xf numFmtId="49" fontId="61" fillId="50" borderId="31">
      <alignment vertical="center" wrapText="1"/>
    </xf>
    <xf numFmtId="0" fontId="61" fillId="29" borderId="18">
      <alignment horizontal="left" vertical="center" wrapText="1"/>
    </xf>
    <xf numFmtId="0" fontId="61" fillId="51" borderId="18">
      <alignment horizontal="left" vertical="center" wrapText="1"/>
    </xf>
    <xf numFmtId="0" fontId="61" fillId="32" borderId="18">
      <alignment horizontal="left" vertical="center" wrapText="1"/>
    </xf>
    <xf numFmtId="0" fontId="61" fillId="52" borderId="18">
      <alignment horizontal="left" vertical="center" wrapText="1"/>
    </xf>
    <xf numFmtId="0" fontId="61" fillId="53" borderId="18">
      <alignment horizontal="left" vertical="center" wrapText="1"/>
    </xf>
    <xf numFmtId="49" fontId="44" fillId="2" borderId="30">
      <alignment vertical="center"/>
    </xf>
    <xf numFmtId="0" fontId="43" fillId="2" borderId="29">
      <alignment horizontal="left" vertical="center" wrapText="1"/>
    </xf>
    <xf numFmtId="49" fontId="42" fillId="9" borderId="30">
      <alignment vertical="center"/>
    </xf>
    <xf numFmtId="0" fontId="43" fillId="9" borderId="29">
      <alignment horizontal="left" vertical="center" wrapText="1"/>
    </xf>
    <xf numFmtId="0" fontId="4" fillId="0" borderId="0"/>
    <xf numFmtId="0" fontId="45" fillId="0" borderId="0"/>
    <xf numFmtId="0" fontId="45" fillId="0" borderId="0" applyNumberFormat="0" applyFill="0" applyBorder="0" applyAlignment="0" applyProtection="0"/>
    <xf numFmtId="0" fontId="4" fillId="0" borderId="0"/>
    <xf numFmtId="0" fontId="45" fillId="0" borderId="0"/>
    <xf numFmtId="0" fontId="92" fillId="0" borderId="0"/>
    <xf numFmtId="0" fontId="92" fillId="0" borderId="0"/>
    <xf numFmtId="0" fontId="79" fillId="0" borderId="23"/>
    <xf numFmtId="0" fontId="80" fillId="0" borderId="24"/>
    <xf numFmtId="0" fontId="75" fillId="0" borderId="25"/>
    <xf numFmtId="0" fontId="75" fillId="0" borderId="0"/>
    <xf numFmtId="0" fontId="92" fillId="0" borderId="0"/>
    <xf numFmtId="0" fontId="6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0" fillId="0" borderId="24"/>
    <xf numFmtId="0" fontId="75" fillId="0" borderId="32"/>
    <xf numFmtId="0" fontId="75" fillId="0" borderId="0"/>
    <xf numFmtId="0" fontId="92" fillId="0" borderId="0"/>
    <xf numFmtId="0" fontId="21" fillId="10" borderId="0" applyNumberFormat="0" applyBorder="0">
      <alignment horizontal="center"/>
      <protection locked="0"/>
    </xf>
    <xf numFmtId="0" fontId="47" fillId="10" borderId="0" applyNumberFormat="0" applyBorder="0">
      <alignment horizontal="center"/>
      <protection locked="0"/>
    </xf>
    <xf numFmtId="0" fontId="21" fillId="10" borderId="0" applyNumberFormat="0" applyBorder="0">
      <alignment horizontal="left"/>
      <protection locked="0"/>
    </xf>
    <xf numFmtId="0" fontId="48" fillId="10" borderId="0" applyNumberFormat="0" applyBorder="0">
      <alignment horizontal="left"/>
      <protection locked="0"/>
    </xf>
    <xf numFmtId="0" fontId="92" fillId="0" borderId="0"/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51" fillId="0" borderId="35" applyNumberFormat="0" applyFill="0" applyAlignment="0" applyProtection="0"/>
    <xf numFmtId="0" fontId="51" fillId="0" borderId="0" applyNumberFormat="0" applyFill="0" applyBorder="0" applyAlignment="0" applyProtection="0"/>
    <xf numFmtId="0" fontId="92" fillId="0" borderId="0"/>
    <xf numFmtId="0" fontId="79" fillId="0" borderId="23"/>
    <xf numFmtId="0" fontId="80" fillId="0" borderId="24"/>
    <xf numFmtId="0" fontId="75" fillId="0" borderId="25"/>
    <xf numFmtId="0" fontId="61" fillId="0" borderId="36" applyNumberFormat="0" applyFill="0" applyAlignment="0" applyProtection="0"/>
    <xf numFmtId="0" fontId="66" fillId="0" borderId="37"/>
    <xf numFmtId="0" fontId="64" fillId="14" borderId="0"/>
    <xf numFmtId="0" fontId="27" fillId="15" borderId="0"/>
    <xf numFmtId="0" fontId="52" fillId="31" borderId="38" applyNumberFormat="0" applyAlignment="0" applyProtection="0"/>
    <xf numFmtId="0" fontId="93" fillId="31" borderId="2"/>
    <xf numFmtId="2" fontId="61" fillId="0" borderId="0" applyFill="0" applyBorder="0" applyAlignment="0" applyProtection="0"/>
    <xf numFmtId="0" fontId="4" fillId="0" borderId="0"/>
    <xf numFmtId="0" fontId="9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98" fillId="0" borderId="0"/>
    <xf numFmtId="0" fontId="1" fillId="11" borderId="20" applyNumberFormat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164" fontId="1" fillId="0" borderId="0" applyFill="0" applyBorder="0" applyAlignment="0" applyProtection="0"/>
    <xf numFmtId="3" fontId="1" fillId="0" borderId="0" applyFill="0" applyBorder="0" applyAlignment="0" applyProtection="0"/>
    <xf numFmtId="0" fontId="19" fillId="57" borderId="0" applyNumberFormat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9" fontId="1" fillId="0" borderId="0" applyFill="0" applyBorder="0" applyAlignment="0" applyProtection="0"/>
    <xf numFmtId="0" fontId="1" fillId="26" borderId="0" applyBorder="0">
      <alignment horizontal="left" vertical="center"/>
    </xf>
    <xf numFmtId="49" fontId="1" fillId="46" borderId="18">
      <alignment vertical="center" wrapText="1"/>
    </xf>
    <xf numFmtId="0" fontId="1" fillId="8" borderId="18">
      <alignment horizontal="left" vertical="center" wrapText="1"/>
    </xf>
    <xf numFmtId="0" fontId="1" fillId="62" borderId="29">
      <alignment horizontal="left" vertical="center" wrapText="1"/>
    </xf>
    <xf numFmtId="49" fontId="1" fillId="50" borderId="31">
      <alignment vertical="center" wrapText="1"/>
    </xf>
    <xf numFmtId="0" fontId="1" fillId="29" borderId="18">
      <alignment horizontal="left" vertical="center" wrapText="1"/>
    </xf>
    <xf numFmtId="0" fontId="1" fillId="51" borderId="18">
      <alignment horizontal="left" vertical="center" wrapText="1"/>
    </xf>
    <xf numFmtId="0" fontId="1" fillId="32" borderId="18">
      <alignment horizontal="left" vertical="center" wrapText="1"/>
    </xf>
    <xf numFmtId="0" fontId="1" fillId="52" borderId="18">
      <alignment horizontal="left" vertical="center" wrapText="1"/>
    </xf>
    <xf numFmtId="0" fontId="1" fillId="53" borderId="18">
      <alignment horizontal="left" vertical="center" wrapText="1"/>
    </xf>
    <xf numFmtId="0" fontId="1" fillId="0" borderId="36" applyNumberFormat="0" applyFill="0" applyAlignment="0" applyProtection="0"/>
    <xf numFmtId="2" fontId="1" fillId="0" borderId="0" applyFill="0" applyBorder="0" applyAlignment="0" applyProtection="0"/>
    <xf numFmtId="0" fontId="98" fillId="0" borderId="0"/>
  </cellStyleXfs>
  <cellXfs count="302">
    <xf numFmtId="0" fontId="0" fillId="0" borderId="0" xfId="0"/>
    <xf numFmtId="0" fontId="56" fillId="10" borderId="0" xfId="269" applyFont="1" applyFill="1" applyBorder="1" applyAlignment="1">
      <alignment horizontal="left" vertical="center"/>
    </xf>
    <xf numFmtId="0" fontId="53" fillId="10" borderId="0" xfId="0" applyFont="1" applyFill="1"/>
    <xf numFmtId="0" fontId="53" fillId="10" borderId="0" xfId="0" applyFont="1" applyFill="1" applyAlignment="1">
      <alignment vertical="center"/>
    </xf>
    <xf numFmtId="0" fontId="53" fillId="0" borderId="0" xfId="0" applyFont="1" applyFill="1"/>
    <xf numFmtId="0" fontId="53" fillId="10" borderId="47" xfId="0" applyFont="1" applyFill="1" applyBorder="1"/>
    <xf numFmtId="0" fontId="0" fillId="10" borderId="0" xfId="0" applyFont="1" applyFill="1"/>
    <xf numFmtId="0" fontId="58" fillId="10" borderId="42" xfId="0" applyFont="1" applyFill="1" applyBorder="1" applyAlignment="1">
      <alignment horizontal="left" indent="1"/>
    </xf>
    <xf numFmtId="0" fontId="57" fillId="10" borderId="0" xfId="0" applyFont="1" applyFill="1"/>
    <xf numFmtId="176" fontId="53" fillId="10" borderId="0" xfId="0" applyNumberFormat="1" applyFont="1" applyFill="1"/>
    <xf numFmtId="0" fontId="58" fillId="10" borderId="0" xfId="0" applyFont="1" applyFill="1"/>
    <xf numFmtId="0" fontId="53" fillId="10" borderId="0" xfId="0" applyFont="1" applyFill="1" applyBorder="1" applyAlignment="1">
      <alignment horizontal="left"/>
    </xf>
    <xf numFmtId="0" fontId="53" fillId="10" borderId="0" xfId="0" applyFont="1" applyFill="1" applyBorder="1"/>
    <xf numFmtId="176" fontId="53" fillId="0" borderId="43" xfId="0" applyNumberFormat="1" applyFont="1" applyFill="1" applyBorder="1"/>
    <xf numFmtId="176" fontId="58" fillId="0" borderId="43" xfId="0" applyNumberFormat="1" applyFont="1" applyFill="1" applyBorder="1"/>
    <xf numFmtId="0" fontId="58" fillId="10" borderId="39" xfId="0" applyFont="1" applyFill="1" applyBorder="1" applyAlignment="1">
      <alignment horizontal="center"/>
    </xf>
    <xf numFmtId="0" fontId="58" fillId="10" borderId="41" xfId="0" applyFont="1" applyFill="1" applyBorder="1" applyAlignment="1">
      <alignment horizontal="center"/>
    </xf>
    <xf numFmtId="0" fontId="58" fillId="10" borderId="54" xfId="0" applyFont="1" applyFill="1" applyBorder="1" applyAlignment="1">
      <alignment horizontal="center"/>
    </xf>
    <xf numFmtId="0" fontId="58" fillId="10" borderId="40" xfId="0" applyFont="1" applyFill="1" applyBorder="1" applyAlignment="1">
      <alignment horizontal="center"/>
    </xf>
    <xf numFmtId="0" fontId="53" fillId="0" borderId="0" xfId="0" applyFont="1" applyFill="1" applyBorder="1"/>
    <xf numFmtId="0" fontId="58" fillId="0" borderId="39" xfId="0" applyFont="1" applyFill="1" applyBorder="1" applyAlignment="1">
      <alignment horizontal="center"/>
    </xf>
    <xf numFmtId="0" fontId="58" fillId="0" borderId="43" xfId="0" applyFont="1" applyFill="1" applyBorder="1"/>
    <xf numFmtId="0" fontId="58" fillId="10" borderId="0" xfId="0" applyFont="1" applyFill="1" applyBorder="1"/>
    <xf numFmtId="164" fontId="58" fillId="0" borderId="43" xfId="0" applyNumberFormat="1" applyFont="1" applyFill="1" applyBorder="1" applyAlignment="1">
      <alignment vertical="center"/>
    </xf>
    <xf numFmtId="164" fontId="58" fillId="0" borderId="0" xfId="0" applyNumberFormat="1" applyFont="1" applyFill="1" applyBorder="1" applyAlignment="1">
      <alignment vertical="center"/>
    </xf>
    <xf numFmtId="164" fontId="58" fillId="0" borderId="44" xfId="0" applyNumberFormat="1" applyFont="1" applyFill="1" applyBorder="1" applyAlignment="1">
      <alignment vertical="center"/>
    </xf>
    <xf numFmtId="0" fontId="58" fillId="10" borderId="0" xfId="0" applyFont="1" applyFill="1" applyBorder="1" applyAlignment="1">
      <alignment vertical="center"/>
    </xf>
    <xf numFmtId="164" fontId="53" fillId="0" borderId="43" xfId="0" applyNumberFormat="1" applyFont="1" applyFill="1" applyBorder="1"/>
    <xf numFmtId="164" fontId="53" fillId="0" borderId="0" xfId="0" applyNumberFormat="1" applyFont="1" applyFill="1" applyBorder="1"/>
    <xf numFmtId="164" fontId="53" fillId="0" borderId="44" xfId="0" applyNumberFormat="1" applyFont="1" applyFill="1" applyBorder="1"/>
    <xf numFmtId="164" fontId="58" fillId="0" borderId="43" xfId="0" applyNumberFormat="1" applyFont="1" applyFill="1" applyBorder="1"/>
    <xf numFmtId="164" fontId="58" fillId="0" borderId="0" xfId="0" applyNumberFormat="1" applyFont="1" applyFill="1" applyBorder="1"/>
    <xf numFmtId="164" fontId="58" fillId="0" borderId="44" xfId="0" applyNumberFormat="1" applyFont="1" applyFill="1" applyBorder="1"/>
    <xf numFmtId="164" fontId="53" fillId="0" borderId="49" xfId="0" applyNumberFormat="1" applyFont="1" applyFill="1" applyBorder="1"/>
    <xf numFmtId="164" fontId="53" fillId="0" borderId="46" xfId="0" applyNumberFormat="1" applyFont="1" applyFill="1" applyBorder="1"/>
    <xf numFmtId="164" fontId="53" fillId="0" borderId="50" xfId="0" applyNumberFormat="1" applyFont="1" applyFill="1" applyBorder="1"/>
    <xf numFmtId="0" fontId="53" fillId="10" borderId="0" xfId="0" applyFont="1" applyFill="1" applyBorder="1" applyAlignment="1">
      <alignment horizontal="left" indent="1"/>
    </xf>
    <xf numFmtId="164" fontId="0" fillId="10" borderId="0" xfId="0" applyNumberFormat="1" applyFont="1" applyFill="1" applyBorder="1"/>
    <xf numFmtId="3" fontId="0" fillId="10" borderId="0" xfId="0" applyNumberFormat="1" applyFont="1" applyFill="1" applyBorder="1"/>
    <xf numFmtId="0" fontId="58" fillId="0" borderId="41" xfId="0" applyFont="1" applyFill="1" applyBorder="1" applyAlignment="1">
      <alignment horizontal="center"/>
    </xf>
    <xf numFmtId="0" fontId="58" fillId="0" borderId="44" xfId="0" applyFont="1" applyFill="1" applyBorder="1"/>
    <xf numFmtId="176" fontId="58" fillId="0" borderId="44" xfId="0" applyNumberFormat="1" applyFont="1" applyFill="1" applyBorder="1" applyAlignment="1">
      <alignment vertical="center"/>
    </xf>
    <xf numFmtId="176" fontId="53" fillId="0" borderId="44" xfId="0" applyNumberFormat="1" applyFont="1" applyFill="1" applyBorder="1"/>
    <xf numFmtId="176" fontId="58" fillId="0" borderId="44" xfId="0" applyNumberFormat="1" applyFont="1" applyFill="1" applyBorder="1"/>
    <xf numFmtId="164" fontId="53" fillId="0" borderId="52" xfId="0" applyNumberFormat="1" applyFont="1" applyFill="1" applyBorder="1"/>
    <xf numFmtId="164" fontId="53" fillId="0" borderId="55" xfId="0" applyNumberFormat="1" applyFont="1" applyFill="1" applyBorder="1"/>
    <xf numFmtId="176" fontId="53" fillId="0" borderId="55" xfId="0" applyNumberFormat="1" applyFont="1" applyFill="1" applyBorder="1"/>
    <xf numFmtId="0" fontId="58" fillId="0" borderId="0" xfId="0" applyFont="1" applyFill="1" applyBorder="1"/>
    <xf numFmtId="164" fontId="53" fillId="0" borderId="43" xfId="0" applyNumberFormat="1" applyFont="1" applyFill="1" applyBorder="1" applyAlignment="1">
      <alignment horizontal="center"/>
    </xf>
    <xf numFmtId="176" fontId="53" fillId="0" borderId="50" xfId="0" applyNumberFormat="1" applyFont="1" applyFill="1" applyBorder="1"/>
    <xf numFmtId="0" fontId="58" fillId="10" borderId="42" xfId="173" applyFont="1" applyFill="1" applyBorder="1" applyAlignment="1" applyProtection="1">
      <alignment horizontal="center" vertical="center"/>
    </xf>
    <xf numFmtId="3" fontId="58" fillId="0" borderId="43" xfId="0" applyNumberFormat="1" applyFont="1" applyFill="1" applyBorder="1" applyAlignment="1">
      <alignment vertical="center"/>
    </xf>
    <xf numFmtId="3" fontId="58" fillId="0" borderId="44" xfId="0" applyNumberFormat="1" applyFont="1" applyFill="1" applyBorder="1" applyAlignment="1">
      <alignment vertical="center"/>
    </xf>
    <xf numFmtId="0" fontId="58" fillId="10" borderId="0" xfId="0" applyFont="1" applyFill="1" applyAlignment="1">
      <alignment vertical="center"/>
    </xf>
    <xf numFmtId="0" fontId="53" fillId="10" borderId="42" xfId="173" applyFont="1" applyFill="1" applyBorder="1" applyAlignment="1" applyProtection="1">
      <alignment horizontal="left" indent="1"/>
    </xf>
    <xf numFmtId="177" fontId="58" fillId="10" borderId="45" xfId="173" applyNumberFormat="1" applyFont="1" applyFill="1" applyBorder="1" applyAlignment="1" applyProtection="1">
      <alignment horizontal="left" indent="1"/>
    </xf>
    <xf numFmtId="164" fontId="58" fillId="0" borderId="52" xfId="0" applyNumberFormat="1" applyFont="1" applyFill="1" applyBorder="1" applyAlignment="1">
      <alignment vertical="center"/>
    </xf>
    <xf numFmtId="164" fontId="58" fillId="0" borderId="55" xfId="0" applyNumberFormat="1" applyFont="1" applyFill="1" applyBorder="1" applyAlignment="1">
      <alignment vertical="center"/>
    </xf>
    <xf numFmtId="9" fontId="58" fillId="0" borderId="51" xfId="276" applyFont="1" applyFill="1" applyBorder="1" applyAlignment="1" applyProtection="1">
      <alignment vertical="center"/>
    </xf>
    <xf numFmtId="9" fontId="58" fillId="0" borderId="44" xfId="276" applyFont="1" applyFill="1" applyBorder="1" applyAlignment="1" applyProtection="1">
      <alignment vertical="center"/>
    </xf>
    <xf numFmtId="0" fontId="58" fillId="10" borderId="45" xfId="173" applyFont="1" applyFill="1" applyBorder="1" applyAlignment="1" applyProtection="1">
      <alignment horizontal="left" indent="1"/>
    </xf>
    <xf numFmtId="9" fontId="58" fillId="0" borderId="43" xfId="276" applyFont="1" applyFill="1" applyBorder="1" applyAlignment="1" applyProtection="1">
      <alignment vertical="center"/>
    </xf>
    <xf numFmtId="0" fontId="53" fillId="0" borderId="51" xfId="0" applyFont="1" applyFill="1" applyBorder="1"/>
    <xf numFmtId="0" fontId="53" fillId="0" borderId="56" xfId="0" applyFont="1" applyFill="1" applyBorder="1"/>
    <xf numFmtId="0" fontId="53" fillId="0" borderId="43" xfId="0" applyFont="1" applyFill="1" applyBorder="1"/>
    <xf numFmtId="176" fontId="53" fillId="0" borderId="0" xfId="0" applyNumberFormat="1" applyFont="1" applyFill="1" applyBorder="1"/>
    <xf numFmtId="0" fontId="58" fillId="0" borderId="52" xfId="0" applyFont="1" applyFill="1" applyBorder="1"/>
    <xf numFmtId="176" fontId="58" fillId="0" borderId="52" xfId="0" applyNumberFormat="1" applyFont="1" applyFill="1" applyBorder="1"/>
    <xf numFmtId="176" fontId="58" fillId="0" borderId="53" xfId="0" applyNumberFormat="1" applyFont="1" applyFill="1" applyBorder="1"/>
    <xf numFmtId="176" fontId="58" fillId="0" borderId="55" xfId="0" applyNumberFormat="1" applyFont="1" applyFill="1" applyBorder="1"/>
    <xf numFmtId="0" fontId="58" fillId="10" borderId="48" xfId="173" applyFont="1" applyFill="1" applyBorder="1" applyAlignment="1" applyProtection="1">
      <alignment horizontal="left" indent="1"/>
    </xf>
    <xf numFmtId="164" fontId="58" fillId="0" borderId="49" xfId="0" applyNumberFormat="1" applyFont="1" applyFill="1" applyBorder="1" applyAlignment="1">
      <alignment vertical="center"/>
    </xf>
    <xf numFmtId="164" fontId="58" fillId="0" borderId="46" xfId="0" applyNumberFormat="1" applyFont="1" applyFill="1" applyBorder="1" applyAlignment="1">
      <alignment vertical="center"/>
    </xf>
    <xf numFmtId="164" fontId="58" fillId="0" borderId="50" xfId="0" applyNumberFormat="1" applyFont="1" applyFill="1" applyBorder="1" applyAlignment="1">
      <alignment vertical="center"/>
    </xf>
    <xf numFmtId="167" fontId="53" fillId="10" borderId="0" xfId="0" applyNumberFormat="1" applyFont="1" applyFill="1"/>
    <xf numFmtId="3" fontId="53" fillId="0" borderId="43" xfId="0" applyNumberFormat="1" applyFont="1" applyFill="1" applyBorder="1"/>
    <xf numFmtId="3" fontId="53" fillId="0" borderId="44" xfId="0" applyNumberFormat="1" applyFont="1" applyFill="1" applyBorder="1"/>
    <xf numFmtId="0" fontId="53" fillId="10" borderId="0" xfId="0" applyFont="1" applyFill="1" applyAlignment="1">
      <alignment horizontal="left"/>
    </xf>
    <xf numFmtId="0" fontId="58" fillId="10" borderId="42" xfId="0" applyFont="1" applyFill="1" applyBorder="1" applyAlignment="1">
      <alignment horizontal="center" vertical="center"/>
    </xf>
    <xf numFmtId="0" fontId="53" fillId="0" borderId="43" xfId="0" applyFont="1" applyFill="1" applyBorder="1" applyAlignment="1">
      <alignment vertical="center"/>
    </xf>
    <xf numFmtId="0" fontId="53" fillId="0" borderId="44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3" fillId="10" borderId="0" xfId="0" applyFont="1" applyFill="1" applyBorder="1" applyAlignment="1">
      <alignment vertical="center"/>
    </xf>
    <xf numFmtId="0" fontId="53" fillId="10" borderId="42" xfId="0" applyFont="1" applyFill="1" applyBorder="1" applyAlignment="1">
      <alignment horizontal="left" indent="1"/>
    </xf>
    <xf numFmtId="0" fontId="58" fillId="10" borderId="45" xfId="0" applyFont="1" applyFill="1" applyBorder="1" applyAlignment="1">
      <alignment horizontal="left" indent="1"/>
    </xf>
    <xf numFmtId="164" fontId="58" fillId="0" borderId="53" xfId="0" applyNumberFormat="1" applyFont="1" applyFill="1" applyBorder="1" applyAlignment="1">
      <alignment vertical="center"/>
    </xf>
    <xf numFmtId="164" fontId="53" fillId="0" borderId="43" xfId="0" applyNumberFormat="1" applyFont="1" applyFill="1" applyBorder="1" applyAlignment="1">
      <alignment vertical="center"/>
    </xf>
    <xf numFmtId="164" fontId="53" fillId="0" borderId="44" xfId="0" applyNumberFormat="1" applyFont="1" applyFill="1" applyBorder="1" applyAlignment="1">
      <alignment vertical="center"/>
    </xf>
    <xf numFmtId="164" fontId="53" fillId="0" borderId="0" xfId="0" applyNumberFormat="1" applyFont="1" applyFill="1" applyBorder="1" applyAlignment="1">
      <alignment vertical="center"/>
    </xf>
    <xf numFmtId="0" fontId="58" fillId="10" borderId="48" xfId="0" applyFont="1" applyFill="1" applyBorder="1" applyAlignment="1">
      <alignment horizontal="left" indent="1"/>
    </xf>
    <xf numFmtId="0" fontId="58" fillId="10" borderId="42" xfId="0" applyFont="1" applyFill="1" applyBorder="1" applyAlignment="1">
      <alignment horizontal="left" vertical="center"/>
    </xf>
    <xf numFmtId="164" fontId="57" fillId="10" borderId="0" xfId="0" applyNumberFormat="1" applyFont="1" applyFill="1"/>
    <xf numFmtId="0" fontId="58" fillId="0" borderId="40" xfId="0" applyFont="1" applyFill="1" applyBorder="1" applyAlignment="1">
      <alignment horizontal="center"/>
    </xf>
    <xf numFmtId="1" fontId="58" fillId="0" borderId="43" xfId="0" applyNumberFormat="1" applyFont="1" applyFill="1" applyBorder="1"/>
    <xf numFmtId="1" fontId="58" fillId="0" borderId="44" xfId="0" applyNumberFormat="1" applyFont="1" applyFill="1" applyBorder="1"/>
    <xf numFmtId="1" fontId="53" fillId="0" borderId="43" xfId="0" applyNumberFormat="1" applyFont="1" applyFill="1" applyBorder="1"/>
    <xf numFmtId="1" fontId="53" fillId="0" borderId="44" xfId="0" applyNumberFormat="1" applyFont="1" applyFill="1" applyBorder="1"/>
    <xf numFmtId="1" fontId="53" fillId="0" borderId="49" xfId="0" applyNumberFormat="1" applyFont="1" applyFill="1" applyBorder="1"/>
    <xf numFmtId="1" fontId="53" fillId="0" borderId="50" xfId="0" applyNumberFormat="1" applyFont="1" applyFill="1" applyBorder="1"/>
    <xf numFmtId="0" fontId="57" fillId="10" borderId="0" xfId="0" applyFont="1" applyFill="1" applyBorder="1" applyAlignment="1">
      <alignment horizontal="left"/>
    </xf>
    <xf numFmtId="0" fontId="59" fillId="10" borderId="0" xfId="266" applyFont="1" applyFill="1" applyAlignment="1">
      <alignment vertical="center"/>
    </xf>
    <xf numFmtId="0" fontId="59" fillId="0" borderId="0" xfId="0" applyFont="1"/>
    <xf numFmtId="0" fontId="61" fillId="10" borderId="0" xfId="266" applyFont="1" applyFill="1" applyAlignment="1">
      <alignment vertical="center"/>
    </xf>
    <xf numFmtId="0" fontId="57" fillId="10" borderId="0" xfId="0" applyFont="1" applyFill="1" applyBorder="1" applyAlignment="1"/>
    <xf numFmtId="176" fontId="22" fillId="0" borderId="43" xfId="219" applyNumberFormat="1" applyFont="1" applyFill="1" applyBorder="1" applyAlignment="1" applyProtection="1">
      <alignment vertical="center" wrapText="1"/>
    </xf>
    <xf numFmtId="0" fontId="53" fillId="10" borderId="54" xfId="0" applyFont="1" applyFill="1" applyBorder="1" applyAlignment="1">
      <alignment horizontal="left"/>
    </xf>
    <xf numFmtId="0" fontId="53" fillId="10" borderId="57" xfId="0" applyFont="1" applyFill="1" applyBorder="1"/>
    <xf numFmtId="0" fontId="58" fillId="0" borderId="47" xfId="0" applyFont="1" applyFill="1" applyBorder="1" applyAlignment="1">
      <alignment horizontal="center" vertical="center"/>
    </xf>
    <xf numFmtId="0" fontId="53" fillId="10" borderId="58" xfId="0" applyFont="1" applyFill="1" applyBorder="1"/>
    <xf numFmtId="0" fontId="57" fillId="10" borderId="59" xfId="0" applyFont="1" applyFill="1" applyBorder="1"/>
    <xf numFmtId="0" fontId="53" fillId="10" borderId="60" xfId="0" applyFont="1" applyFill="1" applyBorder="1"/>
    <xf numFmtId="0" fontId="58" fillId="10" borderId="54" xfId="0" applyFont="1" applyFill="1" applyBorder="1" applyAlignment="1">
      <alignment horizontal="center" vertical="center"/>
    </xf>
    <xf numFmtId="0" fontId="58" fillId="10" borderId="42" xfId="265" applyFont="1" applyFill="1" applyBorder="1" applyAlignment="1">
      <alignment vertical="center" wrapText="1"/>
    </xf>
    <xf numFmtId="0" fontId="53" fillId="10" borderId="42" xfId="265" applyFont="1" applyFill="1" applyBorder="1" applyAlignment="1">
      <alignment vertical="center"/>
    </xf>
    <xf numFmtId="0" fontId="53" fillId="10" borderId="48" xfId="265" applyFont="1" applyFill="1" applyBorder="1" applyAlignment="1">
      <alignment vertical="center"/>
    </xf>
    <xf numFmtId="176" fontId="53" fillId="0" borderId="49" xfId="0" applyNumberFormat="1" applyFont="1" applyFill="1" applyBorder="1"/>
    <xf numFmtId="0" fontId="62" fillId="0" borderId="0" xfId="0" applyFont="1" applyFill="1"/>
    <xf numFmtId="0" fontId="57" fillId="10" borderId="62" xfId="267" applyFont="1" applyFill="1" applyBorder="1" applyAlignment="1">
      <alignment vertical="center" wrapText="1"/>
    </xf>
    <xf numFmtId="0" fontId="57" fillId="0" borderId="0" xfId="0" applyFont="1" applyFill="1" applyBorder="1"/>
    <xf numFmtId="0" fontId="53" fillId="10" borderId="46" xfId="0" applyFont="1" applyFill="1" applyBorder="1" applyAlignment="1">
      <alignment horizontal="left"/>
    </xf>
    <xf numFmtId="0" fontId="57" fillId="10" borderId="46" xfId="0" applyFont="1" applyFill="1" applyBorder="1" applyAlignment="1">
      <alignment horizontal="left"/>
    </xf>
    <xf numFmtId="0" fontId="53" fillId="10" borderId="66" xfId="0" applyFont="1" applyFill="1" applyBorder="1" applyAlignment="1">
      <alignment horizontal="left"/>
    </xf>
    <xf numFmtId="0" fontId="53" fillId="10" borderId="66" xfId="0" applyFont="1" applyFill="1" applyBorder="1"/>
    <xf numFmtId="0" fontId="53" fillId="10" borderId="0" xfId="0" applyFont="1" applyFill="1" applyBorder="1" applyAlignment="1"/>
    <xf numFmtId="0" fontId="58" fillId="10" borderId="42" xfId="0" applyFont="1" applyFill="1" applyBorder="1"/>
    <xf numFmtId="0" fontId="53" fillId="10" borderId="67" xfId="0" applyFont="1" applyFill="1" applyBorder="1"/>
    <xf numFmtId="0" fontId="53" fillId="10" borderId="48" xfId="0" applyFont="1" applyFill="1" applyBorder="1" applyAlignment="1">
      <alignment horizontal="left" indent="1"/>
    </xf>
    <xf numFmtId="0" fontId="58" fillId="10" borderId="68" xfId="0" applyFont="1" applyFill="1" applyBorder="1" applyAlignment="1">
      <alignment horizontal="center" vertical="center"/>
    </xf>
    <xf numFmtId="164" fontId="58" fillId="0" borderId="51" xfId="0" applyNumberFormat="1" applyFont="1" applyFill="1" applyBorder="1"/>
    <xf numFmtId="0" fontId="18" fillId="10" borderId="0" xfId="0" applyFont="1" applyFill="1" applyBorder="1" applyAlignment="1">
      <alignment horizontal="left" vertical="center"/>
    </xf>
    <xf numFmtId="176" fontId="53" fillId="10" borderId="42" xfId="268" applyNumberFormat="1" applyFont="1" applyFill="1" applyBorder="1" applyAlignment="1">
      <alignment horizontal="left" vertical="center" indent="3"/>
    </xf>
    <xf numFmtId="0" fontId="58" fillId="0" borderId="51" xfId="0" applyFont="1" applyFill="1" applyBorder="1"/>
    <xf numFmtId="0" fontId="58" fillId="0" borderId="68" xfId="0" applyFont="1" applyFill="1" applyBorder="1" applyAlignment="1">
      <alignment horizontal="center" vertical="center"/>
    </xf>
    <xf numFmtId="0" fontId="58" fillId="0" borderId="42" xfId="0" applyFont="1" applyFill="1" applyBorder="1" applyAlignment="1">
      <alignment horizontal="left" vertical="center"/>
    </xf>
    <xf numFmtId="0" fontId="53" fillId="0" borderId="42" xfId="0" applyFont="1" applyFill="1" applyBorder="1" applyAlignment="1">
      <alignment horizontal="left" indent="1"/>
    </xf>
    <xf numFmtId="0" fontId="58" fillId="0" borderId="42" xfId="0" applyFont="1" applyFill="1" applyBorder="1" applyAlignment="1">
      <alignment horizontal="left" indent="1"/>
    </xf>
    <xf numFmtId="176" fontId="53" fillId="0" borderId="42" xfId="268" applyNumberFormat="1" applyFont="1" applyFill="1" applyBorder="1" applyAlignment="1">
      <alignment horizontal="left" vertical="center" indent="3"/>
    </xf>
    <xf numFmtId="0" fontId="58" fillId="10" borderId="39" xfId="0" applyFont="1" applyFill="1" applyBorder="1" applyAlignment="1">
      <alignment horizontal="center" vertical="center"/>
    </xf>
    <xf numFmtId="0" fontId="58" fillId="10" borderId="41" xfId="0" applyFont="1" applyFill="1" applyBorder="1" applyAlignment="1">
      <alignment horizontal="center" vertical="center"/>
    </xf>
    <xf numFmtId="0" fontId="53" fillId="10" borderId="66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 wrapText="1"/>
    </xf>
    <xf numFmtId="0" fontId="53" fillId="0" borderId="51" xfId="0" applyFont="1" applyFill="1" applyBorder="1" applyAlignment="1">
      <alignment vertical="center"/>
    </xf>
    <xf numFmtId="176" fontId="58" fillId="0" borderId="43" xfId="0" applyNumberFormat="1" applyFont="1" applyFill="1" applyBorder="1" applyAlignment="1">
      <alignment vertical="center"/>
    </xf>
    <xf numFmtId="176" fontId="53" fillId="0" borderId="52" xfId="0" applyNumberFormat="1" applyFont="1" applyFill="1" applyBorder="1"/>
    <xf numFmtId="0" fontId="58" fillId="0" borderId="39" xfId="0" applyFont="1" applyFill="1" applyBorder="1" applyAlignment="1">
      <alignment horizontal="center" vertical="center"/>
    </xf>
    <xf numFmtId="0" fontId="53" fillId="10" borderId="62" xfId="0" applyFont="1" applyFill="1" applyBorder="1"/>
    <xf numFmtId="0" fontId="62" fillId="65" borderId="0" xfId="0" applyFont="1" applyFill="1"/>
    <xf numFmtId="0" fontId="57" fillId="65" borderId="0" xfId="0" applyFont="1" applyFill="1"/>
    <xf numFmtId="0" fontId="57" fillId="65" borderId="62" xfId="267" applyFont="1" applyFill="1" applyBorder="1" applyAlignment="1">
      <alignment vertical="center" wrapText="1"/>
    </xf>
    <xf numFmtId="0" fontId="53" fillId="66" borderId="0" xfId="0" applyFont="1" applyFill="1"/>
    <xf numFmtId="0" fontId="57" fillId="65" borderId="0" xfId="0" applyFont="1" applyFill="1" applyBorder="1"/>
    <xf numFmtId="0" fontId="62" fillId="65" borderId="0" xfId="0" applyFont="1" applyFill="1" applyBorder="1"/>
    <xf numFmtId="0" fontId="53" fillId="66" borderId="0" xfId="0" applyFont="1" applyFill="1" applyBorder="1"/>
    <xf numFmtId="0" fontId="53" fillId="65" borderId="0" xfId="0" applyFont="1" applyFill="1" applyBorder="1"/>
    <xf numFmtId="0" fontId="57" fillId="65" borderId="0" xfId="0" applyFont="1" applyFill="1" applyBorder="1" applyAlignment="1">
      <alignment vertical="center" wrapText="1"/>
    </xf>
    <xf numFmtId="164" fontId="58" fillId="1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horizontal="left" indent="1"/>
    </xf>
    <xf numFmtId="3" fontId="0" fillId="0" borderId="0" xfId="0" applyNumberFormat="1" applyFont="1" applyFill="1" applyBorder="1"/>
    <xf numFmtId="0" fontId="58" fillId="10" borderId="70" xfId="0" applyFont="1" applyFill="1" applyBorder="1" applyAlignment="1">
      <alignment horizontal="center"/>
    </xf>
    <xf numFmtId="0" fontId="58" fillId="0" borderId="71" xfId="0" applyFont="1" applyFill="1" applyBorder="1" applyAlignment="1">
      <alignment horizontal="center"/>
    </xf>
    <xf numFmtId="0" fontId="58" fillId="0" borderId="72" xfId="0" applyFont="1" applyFill="1" applyBorder="1"/>
    <xf numFmtId="0" fontId="58" fillId="0" borderId="73" xfId="0" applyFont="1" applyFill="1" applyBorder="1"/>
    <xf numFmtId="164" fontId="58" fillId="0" borderId="72" xfId="0" applyNumberFormat="1" applyFont="1" applyFill="1" applyBorder="1" applyAlignment="1">
      <alignment vertical="center"/>
    </xf>
    <xf numFmtId="164" fontId="58" fillId="0" borderId="73" xfId="0" applyNumberFormat="1" applyFont="1" applyFill="1" applyBorder="1" applyAlignment="1">
      <alignment vertical="center"/>
    </xf>
    <xf numFmtId="164" fontId="53" fillId="0" borderId="72" xfId="0" applyNumberFormat="1" applyFont="1" applyFill="1" applyBorder="1"/>
    <xf numFmtId="164" fontId="53" fillId="0" borderId="73" xfId="0" applyNumberFormat="1" applyFont="1" applyFill="1" applyBorder="1"/>
    <xf numFmtId="164" fontId="58" fillId="0" borderId="72" xfId="0" applyNumberFormat="1" applyFont="1" applyFill="1" applyBorder="1"/>
    <xf numFmtId="164" fontId="58" fillId="0" borderId="73" xfId="0" applyNumberFormat="1" applyFont="1" applyFill="1" applyBorder="1"/>
    <xf numFmtId="164" fontId="53" fillId="0" borderId="74" xfId="0" applyNumberFormat="1" applyFont="1" applyFill="1" applyBorder="1"/>
    <xf numFmtId="164" fontId="53" fillId="0" borderId="75" xfId="0" applyNumberFormat="1" applyFont="1" applyFill="1" applyBorder="1"/>
    <xf numFmtId="164" fontId="53" fillId="0" borderId="76" xfId="0" applyNumberFormat="1" applyFont="1" applyFill="1" applyBorder="1"/>
    <xf numFmtId="164" fontId="53" fillId="0" borderId="77" xfId="0" applyNumberFormat="1" applyFont="1" applyFill="1" applyBorder="1"/>
    <xf numFmtId="164" fontId="58" fillId="0" borderId="78" xfId="0" applyNumberFormat="1" applyFont="1" applyFill="1" applyBorder="1"/>
    <xf numFmtId="0" fontId="58" fillId="10" borderId="70" xfId="0" applyFont="1" applyFill="1" applyBorder="1" applyAlignment="1">
      <alignment horizontal="center" vertical="center"/>
    </xf>
    <xf numFmtId="0" fontId="58" fillId="10" borderId="71" xfId="0" applyFont="1" applyFill="1" applyBorder="1" applyAlignment="1">
      <alignment horizontal="center" vertical="center"/>
    </xf>
    <xf numFmtId="3" fontId="58" fillId="0" borderId="72" xfId="0" applyNumberFormat="1" applyFont="1" applyFill="1" applyBorder="1" applyAlignment="1">
      <alignment vertical="center"/>
    </xf>
    <xf numFmtId="3" fontId="58" fillId="0" borderId="73" xfId="0" applyNumberFormat="1" applyFont="1" applyFill="1" applyBorder="1" applyAlignment="1">
      <alignment vertical="center"/>
    </xf>
    <xf numFmtId="164" fontId="58" fillId="0" borderId="76" xfId="0" applyNumberFormat="1" applyFont="1" applyFill="1" applyBorder="1" applyAlignment="1">
      <alignment vertical="center"/>
    </xf>
    <xf numFmtId="164" fontId="58" fillId="0" borderId="77" xfId="0" applyNumberFormat="1" applyFont="1" applyFill="1" applyBorder="1" applyAlignment="1">
      <alignment vertical="center"/>
    </xf>
    <xf numFmtId="9" fontId="58" fillId="0" borderId="73" xfId="276" applyFont="1" applyFill="1" applyBorder="1" applyAlignment="1" applyProtection="1">
      <alignment vertical="center"/>
    </xf>
    <xf numFmtId="0" fontId="53" fillId="0" borderId="72" xfId="0" applyFont="1" applyFill="1" applyBorder="1"/>
    <xf numFmtId="0" fontId="53" fillId="0" borderId="78" xfId="0" applyFont="1" applyFill="1" applyBorder="1"/>
    <xf numFmtId="176" fontId="53" fillId="0" borderId="73" xfId="0" applyNumberFormat="1" applyFont="1" applyFill="1" applyBorder="1"/>
    <xf numFmtId="0" fontId="58" fillId="0" borderId="76" xfId="0" applyFont="1" applyFill="1" applyBorder="1"/>
    <xf numFmtId="176" fontId="58" fillId="0" borderId="77" xfId="0" applyNumberFormat="1" applyFont="1" applyFill="1" applyBorder="1"/>
    <xf numFmtId="164" fontId="58" fillId="0" borderId="74" xfId="0" applyNumberFormat="1" applyFont="1" applyFill="1" applyBorder="1" applyAlignment="1">
      <alignment vertical="center"/>
    </xf>
    <xf numFmtId="164" fontId="58" fillId="0" borderId="75" xfId="0" applyNumberFormat="1" applyFont="1" applyFill="1" applyBorder="1" applyAlignment="1">
      <alignment vertical="center"/>
    </xf>
    <xf numFmtId="0" fontId="58" fillId="10" borderId="71" xfId="0" applyFont="1" applyFill="1" applyBorder="1" applyAlignment="1">
      <alignment horizontal="center"/>
    </xf>
    <xf numFmtId="3" fontId="53" fillId="0" borderId="72" xfId="0" applyNumberFormat="1" applyFont="1" applyFill="1" applyBorder="1"/>
    <xf numFmtId="3" fontId="53" fillId="0" borderId="73" xfId="0" applyNumberFormat="1" applyFont="1" applyFill="1" applyBorder="1"/>
    <xf numFmtId="0" fontId="53" fillId="0" borderId="72" xfId="0" applyFont="1" applyFill="1" applyBorder="1" applyAlignment="1">
      <alignment vertical="center"/>
    </xf>
    <xf numFmtId="0" fontId="53" fillId="0" borderId="73" xfId="0" applyFont="1" applyFill="1" applyBorder="1" applyAlignment="1">
      <alignment vertical="center"/>
    </xf>
    <xf numFmtId="164" fontId="53" fillId="0" borderId="72" xfId="0" applyNumberFormat="1" applyFont="1" applyFill="1" applyBorder="1" applyAlignment="1">
      <alignment vertical="center"/>
    </xf>
    <xf numFmtId="164" fontId="53" fillId="0" borderId="73" xfId="0" applyNumberFormat="1" applyFont="1" applyFill="1" applyBorder="1" applyAlignment="1">
      <alignment vertical="center"/>
    </xf>
    <xf numFmtId="0" fontId="58" fillId="0" borderId="70" xfId="0" applyFont="1" applyFill="1" applyBorder="1" applyAlignment="1">
      <alignment horizontal="center"/>
    </xf>
    <xf numFmtId="164" fontId="53" fillId="10" borderId="0" xfId="0" applyNumberFormat="1" applyFont="1" applyFill="1"/>
    <xf numFmtId="176" fontId="58" fillId="0" borderId="43" xfId="276" applyNumberFormat="1" applyFont="1" applyFill="1" applyBorder="1" applyAlignment="1" applyProtection="1">
      <alignment vertical="center"/>
    </xf>
    <xf numFmtId="0" fontId="53" fillId="10" borderId="62" xfId="267" applyFont="1" applyFill="1" applyBorder="1" applyAlignment="1">
      <alignment vertical="center" wrapText="1"/>
    </xf>
    <xf numFmtId="164" fontId="53" fillId="0" borderId="49" xfId="0" applyNumberFormat="1" applyFont="1" applyFill="1" applyBorder="1" applyAlignment="1">
      <alignment vertical="center"/>
    </xf>
    <xf numFmtId="175" fontId="61" fillId="10" borderId="0" xfId="276" applyNumberFormat="1" applyFill="1"/>
    <xf numFmtId="0" fontId="61" fillId="10" borderId="0" xfId="266" applyFont="1" applyFill="1" applyAlignment="1">
      <alignment vertical="center" wrapText="1"/>
    </xf>
    <xf numFmtId="176" fontId="53" fillId="0" borderId="79" xfId="0" applyNumberFormat="1" applyFont="1" applyFill="1" applyBorder="1"/>
    <xf numFmtId="187" fontId="57" fillId="10" borderId="0" xfId="0" applyNumberFormat="1" applyFont="1" applyFill="1" applyBorder="1" applyAlignment="1"/>
    <xf numFmtId="187" fontId="0" fillId="10" borderId="0" xfId="0" applyNumberFormat="1" applyFont="1" applyFill="1"/>
    <xf numFmtId="187" fontId="53" fillId="0" borderId="0" xfId="0" applyNumberFormat="1" applyFont="1" applyFill="1" applyBorder="1" applyAlignment="1">
      <alignment horizontal="left" indent="1"/>
    </xf>
    <xf numFmtId="187" fontId="0" fillId="0" borderId="0" xfId="0" applyNumberFormat="1" applyFont="1" applyFill="1" applyBorder="1"/>
    <xf numFmtId="187" fontId="53" fillId="10" borderId="0" xfId="0" applyNumberFormat="1" applyFont="1" applyFill="1"/>
    <xf numFmtId="187" fontId="57" fillId="10" borderId="0" xfId="0" applyNumberFormat="1" applyFont="1" applyFill="1"/>
    <xf numFmtId="0" fontId="58" fillId="10" borderId="69" xfId="0" applyNumberFormat="1" applyFont="1" applyFill="1" applyBorder="1" applyAlignment="1">
      <alignment horizontal="center"/>
    </xf>
    <xf numFmtId="187" fontId="58" fillId="0" borderId="64" xfId="0" applyNumberFormat="1" applyFont="1" applyFill="1" applyBorder="1"/>
    <xf numFmtId="187" fontId="58" fillId="0" borderId="64" xfId="0" applyNumberFormat="1" applyFont="1" applyFill="1" applyBorder="1" applyAlignment="1">
      <alignment vertical="center"/>
    </xf>
    <xf numFmtId="187" fontId="53" fillId="0" borderId="64" xfId="0" applyNumberFormat="1" applyFont="1" applyFill="1" applyBorder="1"/>
    <xf numFmtId="187" fontId="53" fillId="0" borderId="66" xfId="0" applyNumberFormat="1" applyFont="1" applyFill="1" applyBorder="1"/>
    <xf numFmtId="0" fontId="58" fillId="10" borderId="80" xfId="0" applyFont="1" applyFill="1" applyBorder="1" applyAlignment="1">
      <alignment horizontal="center"/>
    </xf>
    <xf numFmtId="0" fontId="58" fillId="0" borderId="79" xfId="0" applyFont="1" applyFill="1" applyBorder="1"/>
    <xf numFmtId="164" fontId="58" fillId="0" borderId="79" xfId="0" applyNumberFormat="1" applyFont="1" applyFill="1" applyBorder="1" applyAlignment="1">
      <alignment vertical="center"/>
    </xf>
    <xf numFmtId="164" fontId="53" fillId="0" borderId="79" xfId="0" applyNumberFormat="1" applyFont="1" applyFill="1" applyBorder="1"/>
    <xf numFmtId="164" fontId="58" fillId="0" borderId="79" xfId="0" applyNumberFormat="1" applyFont="1" applyFill="1" applyBorder="1"/>
    <xf numFmtId="164" fontId="53" fillId="0" borderId="81" xfId="0" applyNumberFormat="1" applyFont="1" applyFill="1" applyBorder="1"/>
    <xf numFmtId="0" fontId="58" fillId="10" borderId="82" xfId="0" applyNumberFormat="1" applyFont="1" applyFill="1" applyBorder="1" applyAlignment="1">
      <alignment horizontal="center"/>
    </xf>
    <xf numFmtId="187" fontId="58" fillId="0" borderId="61" xfId="0" applyNumberFormat="1" applyFont="1" applyFill="1" applyBorder="1"/>
    <xf numFmtId="187" fontId="58" fillId="0" borderId="61" xfId="0" applyNumberFormat="1" applyFont="1" applyFill="1" applyBorder="1" applyAlignment="1">
      <alignment vertical="center"/>
    </xf>
    <xf numFmtId="187" fontId="53" fillId="0" borderId="61" xfId="0" applyNumberFormat="1" applyFont="1" applyFill="1" applyBorder="1"/>
    <xf numFmtId="187" fontId="53" fillId="0" borderId="83" xfId="0" applyNumberFormat="1" applyFont="1" applyFill="1" applyBorder="1"/>
    <xf numFmtId="187" fontId="58" fillId="0" borderId="63" xfId="0" applyNumberFormat="1" applyFont="1" applyFill="1" applyBorder="1"/>
    <xf numFmtId="187" fontId="53" fillId="0" borderId="65" xfId="0" applyNumberFormat="1" applyFont="1" applyFill="1" applyBorder="1"/>
    <xf numFmtId="0" fontId="58" fillId="0" borderId="80" xfId="0" applyFont="1" applyFill="1" applyBorder="1" applyAlignment="1">
      <alignment horizontal="center"/>
    </xf>
    <xf numFmtId="176" fontId="58" fillId="0" borderId="79" xfId="0" applyNumberFormat="1" applyFont="1" applyFill="1" applyBorder="1" applyAlignment="1">
      <alignment vertical="center"/>
    </xf>
    <xf numFmtId="176" fontId="58" fillId="0" borderId="79" xfId="0" applyNumberFormat="1" applyFont="1" applyFill="1" applyBorder="1"/>
    <xf numFmtId="164" fontId="58" fillId="0" borderId="84" xfId="0" applyNumberFormat="1" applyFont="1" applyFill="1" applyBorder="1"/>
    <xf numFmtId="176" fontId="53" fillId="0" borderId="85" xfId="0" applyNumberFormat="1" applyFont="1" applyFill="1" applyBorder="1"/>
    <xf numFmtId="164" fontId="53" fillId="0" borderId="85" xfId="0" applyNumberFormat="1" applyFont="1" applyFill="1" applyBorder="1"/>
    <xf numFmtId="176" fontId="53" fillId="0" borderId="81" xfId="0" applyNumberFormat="1" applyFont="1" applyFill="1" applyBorder="1"/>
    <xf numFmtId="0" fontId="58" fillId="0" borderId="69" xfId="0" applyFont="1" applyFill="1" applyBorder="1" applyAlignment="1">
      <alignment horizontal="center"/>
    </xf>
    <xf numFmtId="0" fontId="58" fillId="10" borderId="82" xfId="0" applyFont="1" applyFill="1" applyBorder="1" applyAlignment="1">
      <alignment horizontal="center"/>
    </xf>
    <xf numFmtId="187" fontId="58" fillId="0" borderId="86" xfId="0" applyNumberFormat="1" applyFont="1" applyFill="1" applyBorder="1"/>
    <xf numFmtId="187" fontId="53" fillId="0" borderId="87" xfId="0" applyNumberFormat="1" applyFont="1" applyFill="1" applyBorder="1"/>
    <xf numFmtId="0" fontId="58" fillId="0" borderId="69" xfId="0" applyFont="1" applyFill="1" applyBorder="1" applyAlignment="1">
      <alignment horizontal="center" vertical="center"/>
    </xf>
    <xf numFmtId="3" fontId="58" fillId="0" borderId="64" xfId="0" applyNumberFormat="1" applyFont="1" applyFill="1" applyBorder="1" applyAlignment="1">
      <alignment vertical="center"/>
    </xf>
    <xf numFmtId="187" fontId="58" fillId="0" borderId="65" xfId="0" applyNumberFormat="1" applyFont="1" applyFill="1" applyBorder="1" applyAlignment="1">
      <alignment vertical="center"/>
    </xf>
    <xf numFmtId="187" fontId="58" fillId="0" borderId="63" xfId="276" applyNumberFormat="1" applyFont="1" applyFill="1" applyBorder="1" applyAlignment="1" applyProtection="1">
      <alignment vertical="center"/>
    </xf>
    <xf numFmtId="187" fontId="58" fillId="0" borderId="64" xfId="276" applyNumberFormat="1" applyFont="1" applyFill="1" applyBorder="1" applyAlignment="1" applyProtection="1">
      <alignment vertical="center"/>
    </xf>
    <xf numFmtId="187" fontId="53" fillId="0" borderId="63" xfId="0" applyNumberFormat="1" applyFont="1" applyFill="1" applyBorder="1"/>
    <xf numFmtId="187" fontId="58" fillId="0" borderId="65" xfId="0" applyNumberFormat="1" applyFont="1" applyFill="1" applyBorder="1"/>
    <xf numFmtId="187" fontId="58" fillId="0" borderId="66" xfId="0" applyNumberFormat="1" applyFont="1" applyFill="1" applyBorder="1" applyAlignment="1">
      <alignment vertical="center"/>
    </xf>
    <xf numFmtId="0" fontId="58" fillId="0" borderId="80" xfId="0" applyFont="1" applyFill="1" applyBorder="1" applyAlignment="1">
      <alignment horizontal="center" vertical="center"/>
    </xf>
    <xf numFmtId="3" fontId="58" fillId="0" borderId="79" xfId="0" applyNumberFormat="1" applyFont="1" applyFill="1" applyBorder="1" applyAlignment="1">
      <alignment vertical="center"/>
    </xf>
    <xf numFmtId="164" fontId="58" fillId="0" borderId="85" xfId="0" applyNumberFormat="1" applyFont="1" applyFill="1" applyBorder="1" applyAlignment="1">
      <alignment vertical="center"/>
    </xf>
    <xf numFmtId="176" fontId="58" fillId="0" borderId="84" xfId="276" applyNumberFormat="1" applyFont="1" applyFill="1" applyBorder="1" applyAlignment="1" applyProtection="1">
      <alignment vertical="center"/>
    </xf>
    <xf numFmtId="9" fontId="58" fillId="0" borderId="79" xfId="276" applyFont="1" applyFill="1" applyBorder="1" applyAlignment="1" applyProtection="1">
      <alignment vertical="center"/>
    </xf>
    <xf numFmtId="0" fontId="53" fillId="0" borderId="84" xfId="0" applyFont="1" applyFill="1" applyBorder="1"/>
    <xf numFmtId="176" fontId="58" fillId="0" borderId="85" xfId="0" applyNumberFormat="1" applyFont="1" applyFill="1" applyBorder="1"/>
    <xf numFmtId="164" fontId="58" fillId="0" borderId="81" xfId="0" applyNumberFormat="1" applyFont="1" applyFill="1" applyBorder="1" applyAlignment="1">
      <alignment vertical="center"/>
    </xf>
    <xf numFmtId="0" fontId="58" fillId="0" borderId="82" xfId="0" applyFont="1" applyFill="1" applyBorder="1" applyAlignment="1">
      <alignment horizontal="center" vertical="center"/>
    </xf>
    <xf numFmtId="3" fontId="58" fillId="0" borderId="61" xfId="0" applyNumberFormat="1" applyFont="1" applyFill="1" applyBorder="1" applyAlignment="1">
      <alignment vertical="center"/>
    </xf>
    <xf numFmtId="187" fontId="58" fillId="0" borderId="87" xfId="0" applyNumberFormat="1" applyFont="1" applyFill="1" applyBorder="1" applyAlignment="1">
      <alignment vertical="center"/>
    </xf>
    <xf numFmtId="187" fontId="58" fillId="0" borderId="86" xfId="276" applyNumberFormat="1" applyFont="1" applyFill="1" applyBorder="1" applyAlignment="1" applyProtection="1">
      <alignment vertical="center"/>
    </xf>
    <xf numFmtId="187" fontId="58" fillId="0" borderId="61" xfId="276" applyNumberFormat="1" applyFont="1" applyFill="1" applyBorder="1" applyAlignment="1" applyProtection="1">
      <alignment vertical="center"/>
    </xf>
    <xf numFmtId="187" fontId="53" fillId="0" borderId="86" xfId="0" applyNumberFormat="1" applyFont="1" applyFill="1" applyBorder="1"/>
    <xf numFmtId="187" fontId="58" fillId="0" borderId="87" xfId="0" applyNumberFormat="1" applyFont="1" applyFill="1" applyBorder="1"/>
    <xf numFmtId="187" fontId="58" fillId="0" borderId="83" xfId="0" applyNumberFormat="1" applyFont="1" applyFill="1" applyBorder="1" applyAlignment="1">
      <alignment vertical="center"/>
    </xf>
    <xf numFmtId="0" fontId="58" fillId="10" borderId="69" xfId="0" applyFont="1" applyFill="1" applyBorder="1" applyAlignment="1">
      <alignment horizontal="center"/>
    </xf>
    <xf numFmtId="3" fontId="53" fillId="0" borderId="79" xfId="0" applyNumberFormat="1" applyFont="1" applyFill="1" applyBorder="1"/>
    <xf numFmtId="0" fontId="53" fillId="0" borderId="63" xfId="0" applyFont="1" applyFill="1" applyBorder="1" applyAlignment="1">
      <alignment vertical="center"/>
    </xf>
    <xf numFmtId="0" fontId="53" fillId="0" borderId="84" xfId="0" applyFont="1" applyFill="1" applyBorder="1" applyAlignment="1">
      <alignment vertical="center"/>
    </xf>
    <xf numFmtId="164" fontId="53" fillId="0" borderId="79" xfId="0" applyNumberFormat="1" applyFont="1" applyFill="1" applyBorder="1" applyAlignment="1">
      <alignment vertical="center"/>
    </xf>
    <xf numFmtId="0" fontId="58" fillId="0" borderId="82" xfId="0" applyFont="1" applyFill="1" applyBorder="1" applyAlignment="1">
      <alignment horizontal="center"/>
    </xf>
    <xf numFmtId="0" fontId="53" fillId="0" borderId="86" xfId="0" applyFont="1" applyFill="1" applyBorder="1" applyAlignment="1">
      <alignment vertical="center"/>
    </xf>
    <xf numFmtId="187" fontId="53" fillId="0" borderId="61" xfId="0" applyNumberFormat="1" applyFont="1" applyFill="1" applyBorder="1" applyAlignment="1">
      <alignment vertical="center"/>
    </xf>
    <xf numFmtId="187" fontId="53" fillId="0" borderId="64" xfId="0" applyNumberFormat="1" applyFont="1" applyFill="1" applyBorder="1" applyAlignment="1">
      <alignment vertical="center"/>
    </xf>
    <xf numFmtId="176" fontId="22" fillId="0" borderId="79" xfId="219" applyNumberFormat="1" applyFont="1" applyFill="1" applyBorder="1" applyAlignment="1" applyProtection="1">
      <alignment vertical="center" wrapText="1"/>
    </xf>
    <xf numFmtId="176" fontId="63" fillId="0" borderId="79" xfId="219" applyNumberFormat="1" applyFont="1" applyFill="1" applyBorder="1" applyAlignment="1" applyProtection="1">
      <alignment vertical="center" wrapText="1"/>
    </xf>
    <xf numFmtId="164" fontId="53" fillId="0" borderId="81" xfId="0" applyNumberFormat="1" applyFont="1" applyFill="1" applyBorder="1" applyAlignment="1">
      <alignment vertical="center"/>
    </xf>
    <xf numFmtId="187" fontId="22" fillId="0" borderId="61" xfId="219" applyNumberFormat="1" applyFont="1" applyFill="1" applyBorder="1" applyAlignment="1" applyProtection="1">
      <alignment vertical="center" wrapText="1"/>
    </xf>
    <xf numFmtId="187" fontId="22" fillId="0" borderId="64" xfId="219" applyNumberFormat="1" applyFont="1" applyFill="1" applyBorder="1" applyAlignment="1" applyProtection="1">
      <alignment vertical="center" wrapText="1"/>
    </xf>
    <xf numFmtId="187" fontId="63" fillId="0" borderId="61" xfId="219" applyNumberFormat="1" applyFont="1" applyFill="1" applyBorder="1" applyAlignment="1" applyProtection="1">
      <alignment vertical="center" wrapText="1"/>
    </xf>
    <xf numFmtId="187" fontId="63" fillId="0" borderId="64" xfId="219" applyNumberFormat="1" applyFont="1" applyFill="1" applyBorder="1" applyAlignment="1" applyProtection="1">
      <alignment vertical="center" wrapText="1"/>
    </xf>
    <xf numFmtId="187" fontId="53" fillId="0" borderId="83" xfId="0" applyNumberFormat="1" applyFont="1" applyFill="1" applyBorder="1" applyAlignment="1">
      <alignment vertical="center"/>
    </xf>
    <xf numFmtId="187" fontId="53" fillId="0" borderId="66" xfId="0" applyNumberFormat="1" applyFont="1" applyFill="1" applyBorder="1" applyAlignment="1">
      <alignment vertical="center"/>
    </xf>
    <xf numFmtId="1" fontId="58" fillId="0" borderId="64" xfId="0" applyNumberFormat="1" applyFont="1" applyFill="1" applyBorder="1"/>
    <xf numFmtId="1" fontId="53" fillId="0" borderId="64" xfId="0" applyNumberFormat="1" applyFont="1" applyFill="1" applyBorder="1"/>
    <xf numFmtId="1" fontId="53" fillId="0" borderId="66" xfId="0" applyNumberFormat="1" applyFont="1" applyFill="1" applyBorder="1"/>
    <xf numFmtId="1" fontId="58" fillId="0" borderId="79" xfId="0" applyNumberFormat="1" applyFont="1" applyFill="1" applyBorder="1"/>
    <xf numFmtId="1" fontId="53" fillId="0" borderId="79" xfId="0" applyNumberFormat="1" applyFont="1" applyFill="1" applyBorder="1"/>
    <xf numFmtId="1" fontId="53" fillId="0" borderId="81" xfId="0" applyNumberFormat="1" applyFont="1" applyFill="1" applyBorder="1"/>
    <xf numFmtId="1" fontId="58" fillId="0" borderId="61" xfId="0" applyNumberFormat="1" applyFont="1" applyFill="1" applyBorder="1"/>
    <xf numFmtId="1" fontId="53" fillId="0" borderId="61" xfId="0" applyNumberFormat="1" applyFont="1" applyFill="1" applyBorder="1"/>
    <xf numFmtId="1" fontId="53" fillId="0" borderId="83" xfId="0" applyNumberFormat="1" applyFont="1" applyFill="1" applyBorder="1"/>
    <xf numFmtId="0" fontId="18" fillId="0" borderId="0" xfId="0" applyFont="1" applyFill="1"/>
    <xf numFmtId="0" fontId="61" fillId="10" borderId="0" xfId="266" applyFont="1" applyFill="1" applyBorder="1" applyAlignment="1">
      <alignment vertical="center"/>
    </xf>
    <xf numFmtId="0" fontId="54" fillId="0" borderId="89" xfId="201" applyNumberFormat="1" applyFont="1" applyFill="1" applyBorder="1" applyAlignment="1" applyProtection="1">
      <alignment horizontal="justify" vertical="center"/>
    </xf>
    <xf numFmtId="0" fontId="54" fillId="0" borderId="91" xfId="201" applyNumberFormat="1" applyFont="1" applyFill="1" applyBorder="1" applyAlignment="1" applyProtection="1">
      <alignment horizontal="justify" vertical="center"/>
    </xf>
    <xf numFmtId="0" fontId="54" fillId="0" borderId="93" xfId="201" applyNumberFormat="1" applyFont="1" applyFill="1" applyBorder="1" applyAlignment="1" applyProtection="1">
      <alignment horizontal="justify" vertical="center"/>
    </xf>
    <xf numFmtId="0" fontId="1" fillId="10" borderId="0" xfId="266" applyFont="1" applyFill="1" applyAlignment="1">
      <alignment vertical="center"/>
    </xf>
    <xf numFmtId="0" fontId="54" fillId="0" borderId="88" xfId="201" applyNumberFormat="1" applyFont="1" applyFill="1" applyBorder="1" applyAlignment="1" applyProtection="1">
      <alignment horizontal="justify" vertical="center"/>
    </xf>
    <xf numFmtId="0" fontId="54" fillId="0" borderId="90" xfId="201" applyNumberFormat="1" applyFont="1" applyFill="1" applyBorder="1" applyAlignment="1" applyProtection="1">
      <alignment horizontal="justify" vertical="center"/>
    </xf>
    <xf numFmtId="0" fontId="54" fillId="0" borderId="92" xfId="201" applyNumberFormat="1" applyFont="1" applyFill="1" applyBorder="1" applyAlignment="1" applyProtection="1">
      <alignment horizontal="justify" vertical="center"/>
    </xf>
    <xf numFmtId="0" fontId="57" fillId="65" borderId="0" xfId="0" applyFont="1" applyFill="1" applyBorder="1" applyAlignment="1">
      <alignment horizontal="left" vertical="center" wrapText="1"/>
    </xf>
    <xf numFmtId="0" fontId="53" fillId="65" borderId="0" xfId="0" applyFont="1" applyFill="1" applyBorder="1" applyAlignment="1">
      <alignment horizontal="left" vertical="center" wrapText="1"/>
    </xf>
    <xf numFmtId="0" fontId="57" fillId="65" borderId="62" xfId="0" applyFont="1" applyFill="1" applyBorder="1" applyAlignment="1">
      <alignment horizontal="left" vertical="center" wrapText="1"/>
    </xf>
    <xf numFmtId="0" fontId="53" fillId="10" borderId="0" xfId="0" applyFont="1" applyFill="1" applyBorder="1" applyAlignment="1">
      <alignment horizontal="left"/>
    </xf>
    <xf numFmtId="0" fontId="53" fillId="10" borderId="46" xfId="0" applyFont="1" applyFill="1" applyBorder="1" applyAlignment="1">
      <alignment horizontal="left"/>
    </xf>
  </cellXfs>
  <cellStyles count="451">
    <cellStyle name="€ : (converti en EURO)" xfId="1"/>
    <cellStyle name="€ : (converti en EURO) 2" xfId="424"/>
    <cellStyle name="€ : (formule ECRASEE)" xfId="2"/>
    <cellStyle name="€ : (formule ECRASEE) 2" xfId="425"/>
    <cellStyle name="€ : (NON converti)" xfId="3"/>
    <cellStyle name="€ : (NON converti) 2" xfId="426"/>
    <cellStyle name="€ : (passage a l'EURO)" xfId="4"/>
    <cellStyle name="€ : (passage a l'EURO) 2" xfId="427"/>
    <cellStyle name="20 % - Accent1" xfId="5"/>
    <cellStyle name="20 % - Accent2" xfId="6"/>
    <cellStyle name="20 % - Accent3" xfId="7"/>
    <cellStyle name="20 % - Accent4" xfId="8"/>
    <cellStyle name="20 % - Accent5" xfId="9"/>
    <cellStyle name="20 % - Accent6" xfId="10"/>
    <cellStyle name="20 % - Accent1" xfId="11" builtinId="30" customBuiltin="1"/>
    <cellStyle name="20 % - Accent2" xfId="12" builtinId="34" customBuiltin="1"/>
    <cellStyle name="20 % - Accent3" xfId="13" builtinId="38" customBuiltin="1"/>
    <cellStyle name="20 % - Accent4" xfId="14" builtinId="42" customBuiltin="1"/>
    <cellStyle name="20 % - Accent5" xfId="15" builtinId="46" customBuiltin="1"/>
    <cellStyle name="20 % - Accent6" xfId="16" builtinId="50" customBuiltin="1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Colore 1" xfId="23"/>
    <cellStyle name="20% - Colore 2" xfId="24"/>
    <cellStyle name="20% - Colore 3" xfId="25"/>
    <cellStyle name="20% - Colore 4" xfId="26"/>
    <cellStyle name="20% - Colore 5" xfId="27"/>
    <cellStyle name="20% - Colore 6" xfId="28"/>
    <cellStyle name="20% - Énfasis1" xfId="29"/>
    <cellStyle name="20% - Énfasis2" xfId="30"/>
    <cellStyle name="20% - Énfasis3" xfId="31"/>
    <cellStyle name="20% - Énfasis4" xfId="32"/>
    <cellStyle name="20% - Énfasis5" xfId="33"/>
    <cellStyle name="20% - Énfasis6" xfId="34"/>
    <cellStyle name="40 % - Accent1" xfId="35"/>
    <cellStyle name="40 % - Accent2" xfId="36"/>
    <cellStyle name="40 % - Accent3" xfId="37"/>
    <cellStyle name="40 % - Accent4" xfId="38"/>
    <cellStyle name="40 % - Accent5" xfId="39"/>
    <cellStyle name="40 % - Accent6" xfId="40"/>
    <cellStyle name="40 % - Accent1" xfId="41" builtinId="31" customBuiltin="1"/>
    <cellStyle name="40 % - Accent2" xfId="42" builtinId="35" customBuiltin="1"/>
    <cellStyle name="40 % - Accent3" xfId="43" builtinId="39" customBuiltin="1"/>
    <cellStyle name="40 % - Accent4" xfId="44" builtinId="43" customBuiltin="1"/>
    <cellStyle name="40 % - Accent5" xfId="45" builtinId="47" customBuiltin="1"/>
    <cellStyle name="40 % - Accent6" xfId="46" builtinId="51" customBuiltin="1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" xfId="59"/>
    <cellStyle name="40% - Énfasis2" xfId="60"/>
    <cellStyle name="40% - Énfasis3" xfId="61"/>
    <cellStyle name="40% - Énfasis4" xfId="62"/>
    <cellStyle name="40% - Énfasis5" xfId="63"/>
    <cellStyle name="40% - Énfasis6" xfId="64"/>
    <cellStyle name="60 % - Accent1" xfId="65"/>
    <cellStyle name="60 % - Accent2" xfId="66"/>
    <cellStyle name="60 % - Accent3" xfId="67"/>
    <cellStyle name="60 % - Accent4" xfId="68"/>
    <cellStyle name="60 % - Accent5" xfId="69"/>
    <cellStyle name="60 % - Accent6" xfId="70"/>
    <cellStyle name="60 % - Accent1" xfId="71" builtinId="32" customBuiltin="1"/>
    <cellStyle name="60 % - Accent2" xfId="72" builtinId="36" customBuiltin="1"/>
    <cellStyle name="60 % - Accent3" xfId="73" builtinId="40" customBuiltin="1"/>
    <cellStyle name="60 % - Accent4" xfId="74" builtinId="44" customBuiltin="1"/>
    <cellStyle name="60 % - Accent5" xfId="75" builtinId="48" customBuiltin="1"/>
    <cellStyle name="60 % - Accent6" xfId="76" builtinId="52" customBuiltin="1"/>
    <cellStyle name="60% - Accent1" xfId="77"/>
    <cellStyle name="60% - Accent2" xfId="78"/>
    <cellStyle name="60% - Accent3" xfId="79"/>
    <cellStyle name="60% - Accent4" xfId="80"/>
    <cellStyle name="60% - Accent5" xfId="81"/>
    <cellStyle name="60% - Accent6" xfId="82"/>
    <cellStyle name="60% - Colore 1" xfId="83"/>
    <cellStyle name="60% - Colore 2" xfId="84"/>
    <cellStyle name="60% - Colore 3" xfId="85"/>
    <cellStyle name="60% - Colore 4" xfId="86"/>
    <cellStyle name="60% - Colore 5" xfId="87"/>
    <cellStyle name="60% - Colore 6" xfId="88"/>
    <cellStyle name="60% - Énfasis1" xfId="89"/>
    <cellStyle name="60% - Énfasis2" xfId="90"/>
    <cellStyle name="60% - Énfasis3" xfId="91"/>
    <cellStyle name="60% - Énfasis4" xfId="92"/>
    <cellStyle name="60% - Énfasis5" xfId="93"/>
    <cellStyle name="60% - Énfasis6" xfId="94"/>
    <cellStyle name="Accent1" xfId="95" builtinId="29" customBuiltin="1"/>
    <cellStyle name="Accent2" xfId="96" builtinId="33" customBuiltin="1"/>
    <cellStyle name="Accent3" xfId="97" builtinId="37" customBuiltin="1"/>
    <cellStyle name="Accent4" xfId="98" builtinId="41" customBuiltin="1"/>
    <cellStyle name="Accent5" xfId="99" builtinId="45" customBuiltin="1"/>
    <cellStyle name="Accent6" xfId="100" builtinId="49" customBuiltin="1"/>
    <cellStyle name="Avertissement" xfId="101" builtinId="11" customBuiltin="1"/>
    <cellStyle name="Bad" xfId="102"/>
    <cellStyle name="Bon" xfId="103"/>
    <cellStyle name="Buena" xfId="104"/>
    <cellStyle name="Calcolo" xfId="105"/>
    <cellStyle name="Calcul" xfId="106" builtinId="22" customBuiltin="1"/>
    <cellStyle name="Calculation" xfId="107"/>
    <cellStyle name="Cálculo" xfId="108"/>
    <cellStyle name="Celda de comprobación" xfId="109"/>
    <cellStyle name="Celda vinculada" xfId="110"/>
    <cellStyle name="Cella collegata" xfId="111"/>
    <cellStyle name="Cella da controllare" xfId="112"/>
    <cellStyle name="Cellule liée" xfId="113" builtinId="24" customBuiltin="1"/>
    <cellStyle name="Check Cell" xfId="114"/>
    <cellStyle name="classeur | commentaire" xfId="115"/>
    <cellStyle name="classeur | extraction | series | particulier" xfId="116"/>
    <cellStyle name="classeur | extraction | series | quinquenal" xfId="117"/>
    <cellStyle name="classeur | extraction | series | sept dernieres" xfId="118"/>
    <cellStyle name="classeur | extraction | structure | dernier" xfId="119"/>
    <cellStyle name="classeur | extraction | structure | deux derniers" xfId="120"/>
    <cellStyle name="classeur | extraction | structure | particulier" xfId="121"/>
    <cellStyle name="classeur | historique" xfId="122"/>
    <cellStyle name="classeur | note | numero" xfId="123"/>
    <cellStyle name="classeur | note | texte" xfId="124"/>
    <cellStyle name="classeur | periodicite | annee scolaire" xfId="125"/>
    <cellStyle name="classeur | periodicite | annuelle" xfId="126"/>
    <cellStyle name="classeur | periodicite | autre" xfId="127"/>
    <cellStyle name="classeur | periodicite | bimestrielle" xfId="128"/>
    <cellStyle name="classeur | periodicite | mensuelle" xfId="129"/>
    <cellStyle name="classeur | periodicite | semestrielle" xfId="130"/>
    <cellStyle name="classeur | periodicite | trimestrielle" xfId="131"/>
    <cellStyle name="classeur | reference | aucune" xfId="132"/>
    <cellStyle name="classeur | reference | tabl-series compose" xfId="133"/>
    <cellStyle name="classeur | reference | tabl-series simple (particulier)" xfId="134"/>
    <cellStyle name="classeur | reference | tabl-series simple (standard)" xfId="135"/>
    <cellStyle name="classeur | reference | tabl-structure (particulier)" xfId="136"/>
    <cellStyle name="classeur | reference | tabl-structure (standard)" xfId="137"/>
    <cellStyle name="classeur | theme | intitule" xfId="138"/>
    <cellStyle name="classeur | theme | notice explicative" xfId="139"/>
    <cellStyle name="classeur | titre | niveau 1" xfId="140"/>
    <cellStyle name="classeur | titre | niveau 2" xfId="141"/>
    <cellStyle name="classeur | titre | niveau 3" xfId="142"/>
    <cellStyle name="classeur | titre | niveau 4" xfId="143"/>
    <cellStyle name="classeur | titre | niveau 5" xfId="144"/>
    <cellStyle name="coin" xfId="145"/>
    <cellStyle name="Colore 1" xfId="146"/>
    <cellStyle name="Colore 2" xfId="147"/>
    <cellStyle name="Colore 3" xfId="148"/>
    <cellStyle name="Colore 4" xfId="149"/>
    <cellStyle name="Colore 5" xfId="150"/>
    <cellStyle name="Colore 6" xfId="151"/>
    <cellStyle name="Comma 2" xfId="152"/>
    <cellStyle name="Commentaire" xfId="153"/>
    <cellStyle name="Commentaire 2" xfId="154"/>
    <cellStyle name="Commentaire 3" xfId="429"/>
    <cellStyle name="Commentaire_2.13" xfId="155"/>
    <cellStyle name="Date" xfId="156"/>
    <cellStyle name="Date 2" xfId="430"/>
    <cellStyle name="donn_normal" xfId="157"/>
    <cellStyle name="donnnormal1" xfId="158"/>
    <cellStyle name="donnnormal2" xfId="159"/>
    <cellStyle name="donntotal1" xfId="160"/>
    <cellStyle name="Encabezado 4" xfId="161"/>
    <cellStyle name="Énfasis1" xfId="162"/>
    <cellStyle name="Énfasis2" xfId="163"/>
    <cellStyle name="Énfasis3" xfId="164"/>
    <cellStyle name="Énfasis4" xfId="165"/>
    <cellStyle name="Énfasis5" xfId="166"/>
    <cellStyle name="Énfasis6" xfId="167"/>
    <cellStyle name="ent_col_ser" xfId="168"/>
    <cellStyle name="En-tête 1" xfId="169"/>
    <cellStyle name="En-tête 2" xfId="170"/>
    <cellStyle name="Entrada" xfId="171"/>
    <cellStyle name="Entrée" xfId="172" builtinId="20" customBuiltin="1"/>
    <cellStyle name="Euro" xfId="173"/>
    <cellStyle name="Euro 2" xfId="174"/>
    <cellStyle name="Euro 2 2" xfId="175"/>
    <cellStyle name="Euro 2 3" xfId="176"/>
    <cellStyle name="Euro 2_2.1" xfId="177"/>
    <cellStyle name="Euro 3" xfId="178"/>
    <cellStyle name="Euro 4" xfId="179"/>
    <cellStyle name="Euro 4 2" xfId="180"/>
    <cellStyle name="Euro 4 3" xfId="181"/>
    <cellStyle name="Euro 4_2.1" xfId="182"/>
    <cellStyle name="Euro 5" xfId="183"/>
    <cellStyle name="Euro 6" xfId="184"/>
    <cellStyle name="Euro 7" xfId="431"/>
    <cellStyle name="Euro 8" xfId="436"/>
    <cellStyle name="Euro_2.1" xfId="185"/>
    <cellStyle name="Excel_BuiltIn_60 % - Accent6" xfId="186"/>
    <cellStyle name="Explanatory Text" xfId="187"/>
    <cellStyle name="Financier" xfId="188"/>
    <cellStyle name="Financier 2" xfId="432"/>
    <cellStyle name="Financier0" xfId="189"/>
    <cellStyle name="Financier0 2" xfId="433"/>
    <cellStyle name="Good" xfId="190"/>
    <cellStyle name="Heading" xfId="191"/>
    <cellStyle name="Heading 1" xfId="192"/>
    <cellStyle name="Heading 2" xfId="193"/>
    <cellStyle name="Heading 3" xfId="194"/>
    <cellStyle name="Heading 4" xfId="195"/>
    <cellStyle name="Heading_2.1" xfId="196"/>
    <cellStyle name="Heading1" xfId="197"/>
    <cellStyle name="Incorrecto" xfId="198"/>
    <cellStyle name="Input" xfId="199"/>
    <cellStyle name="Insatisfaisant" xfId="200" builtinId="27" customBuiltin="1"/>
    <cellStyle name="Insatisfaisant 2" xfId="434"/>
    <cellStyle name="Lien hypertexte" xfId="201" builtinId="8"/>
    <cellStyle name="Lien hypertexte 2" xfId="202"/>
    <cellStyle name="Ligne détail" xfId="203"/>
    <cellStyle name="ligne_titre_tableau_1" xfId="204"/>
    <cellStyle name="Linked Cell" xfId="205"/>
    <cellStyle name="MEV1" xfId="206"/>
    <cellStyle name="MEV2" xfId="207"/>
    <cellStyle name="MEV3" xfId="208"/>
    <cellStyle name="MEV4" xfId="209"/>
    <cellStyle name="MEV5" xfId="210"/>
    <cellStyle name="Milliers 2" xfId="211"/>
    <cellStyle name="Milliers 2 2" xfId="212"/>
    <cellStyle name="Milliers 2 3" xfId="213"/>
    <cellStyle name="Milliers 2_2.1" xfId="214"/>
    <cellStyle name="Milliers 3" xfId="215"/>
    <cellStyle name="Milliers 4" xfId="216"/>
    <cellStyle name="Milliers 5" xfId="217"/>
    <cellStyle name="Milliers 6" xfId="218"/>
    <cellStyle name="Milliers_C3 (ex S1d et e) Marché du travail T&amp;L" xfId="219"/>
    <cellStyle name="Monétaire 2" xfId="220"/>
    <cellStyle name="Monétaire 3" xfId="221"/>
    <cellStyle name="Monétaire0" xfId="222"/>
    <cellStyle name="Monétaire0 2" xfId="435"/>
    <cellStyle name="N?rmal_la?oux_larou?" xfId="223"/>
    <cellStyle name="Neutral" xfId="224"/>
    <cellStyle name="Neutrale" xfId="225"/>
    <cellStyle name="Neutre" xfId="226" builtinId="28" customBuiltin="1"/>
    <cellStyle name="Norma?_On Hol?" xfId="227"/>
    <cellStyle name="Normaᷬ_On Holᷤ" xfId="228"/>
    <cellStyle name="Normal" xfId="0" builtinId="0"/>
    <cellStyle name="Normal - Style1" xfId="229"/>
    <cellStyle name="Normal 10" xfId="230"/>
    <cellStyle name="Normal 11" xfId="231"/>
    <cellStyle name="Normal 12" xfId="232"/>
    <cellStyle name="Normal 13" xfId="233"/>
    <cellStyle name="Normal 14" xfId="234"/>
    <cellStyle name="Normal 15" xfId="235"/>
    <cellStyle name="Normal 16" xfId="236"/>
    <cellStyle name="Normal 17" xfId="237"/>
    <cellStyle name="Normal 18" xfId="238"/>
    <cellStyle name="Normal 19" xfId="239"/>
    <cellStyle name="Normal 2" xfId="240"/>
    <cellStyle name="Normal 2 2" xfId="241"/>
    <cellStyle name="Normal 2 3" xfId="242"/>
    <cellStyle name="Normal 2_2.1" xfId="243"/>
    <cellStyle name="Normal 20" xfId="423"/>
    <cellStyle name="Normal 21" xfId="450"/>
    <cellStyle name="Normal 22" xfId="428"/>
    <cellStyle name="Normal 3" xfId="244"/>
    <cellStyle name="Normal 3 2" xfId="245"/>
    <cellStyle name="Normal 3 3" xfId="246"/>
    <cellStyle name="Normal 3_2.1" xfId="247"/>
    <cellStyle name="Normal 4" xfId="248"/>
    <cellStyle name="Normal 4 2" xfId="249"/>
    <cellStyle name="Normal 4 3" xfId="250"/>
    <cellStyle name="Normal 4 4" xfId="251"/>
    <cellStyle name="Normal 4_2.1" xfId="252"/>
    <cellStyle name="Normal 5" xfId="253"/>
    <cellStyle name="Normal 5 2" xfId="254"/>
    <cellStyle name="Normal 5 3" xfId="255"/>
    <cellStyle name="Normal 5_2.1" xfId="256"/>
    <cellStyle name="Normal 6" xfId="257"/>
    <cellStyle name="Normal 6 2" xfId="258"/>
    <cellStyle name="Normal 6 3" xfId="259"/>
    <cellStyle name="Normal 6 4" xfId="260"/>
    <cellStyle name="Normal 6_2.1" xfId="261"/>
    <cellStyle name="Normal 7" xfId="262"/>
    <cellStyle name="Normal 8" xfId="263"/>
    <cellStyle name="Normal 9" xfId="264"/>
    <cellStyle name="Normal_1_DEFM trim " xfId="265"/>
    <cellStyle name="Normal_Annexe 1 - situation economique" xfId="266"/>
    <cellStyle name="Normal_C1 (ex S1b) Emploi" xfId="267"/>
    <cellStyle name="Normal_CCTN 2009 _ S1b emploi" xfId="268"/>
    <cellStyle name="Normal_TRM 1997-2006, Annexe 1B.1" xfId="269"/>
    <cellStyle name="Nota" xfId="270"/>
    <cellStyle name="Notas" xfId="271"/>
    <cellStyle name="Note 2" xfId="272"/>
    <cellStyle name="num_note" xfId="273"/>
    <cellStyle name="N䃯rmal_la䇲oux_larou᷸" xfId="274"/>
    <cellStyle name="Output" xfId="275"/>
    <cellStyle name="Pourcentage" xfId="276" builtinId="5"/>
    <cellStyle name="Pourcentage 2" xfId="277"/>
    <cellStyle name="Pourcentage 3" xfId="278"/>
    <cellStyle name="Pourcentage 4" xfId="279"/>
    <cellStyle name="Pourcentage 5" xfId="280"/>
    <cellStyle name="Pourcentage 6" xfId="281"/>
    <cellStyle name="Pourcentage 7" xfId="282"/>
    <cellStyle name="Pourcentage 8" xfId="283"/>
    <cellStyle name="Pourcentage 9" xfId="437"/>
    <cellStyle name="Remarque" xfId="284"/>
    <cellStyle name="Result" xfId="285"/>
    <cellStyle name="Result2" xfId="286"/>
    <cellStyle name="Salida" xfId="287"/>
    <cellStyle name="Satisfaisant" xfId="288" builtinId="26" customBuiltin="1"/>
    <cellStyle name="Sortie" xfId="289" builtinId="21" customBuiltin="1"/>
    <cellStyle name="Table du pilote - Catégorie" xfId="290"/>
    <cellStyle name="Table du pilote - Champ" xfId="291"/>
    <cellStyle name="Table du pilote - Coin" xfId="292"/>
    <cellStyle name="Table du pilote - Résultat" xfId="293"/>
    <cellStyle name="Table du pilote - Titre" xfId="294"/>
    <cellStyle name="Table du pilote - Valeur" xfId="295"/>
    <cellStyle name="Table dynamique - Catégorie" xfId="296"/>
    <cellStyle name="Table dynamique - Champ" xfId="297"/>
    <cellStyle name="Table dynamique - Coin" xfId="298"/>
    <cellStyle name="Table dynamique - Résultat" xfId="299"/>
    <cellStyle name="Table dynamique - Titre" xfId="300"/>
    <cellStyle name="Table dynamique - Valeur" xfId="301"/>
    <cellStyle name="tableau | cellule | (normal) | decimal 1" xfId="302"/>
    <cellStyle name="tableau | cellule | (normal) | decimal 2" xfId="303"/>
    <cellStyle name="tableau | cellule | (normal) | decimal 3" xfId="304"/>
    <cellStyle name="tableau | cellule | (normal) | decimal 4" xfId="305"/>
    <cellStyle name="tableau | cellule | (normal) | entier" xfId="306"/>
    <cellStyle name="tableau | cellule | (normal) | euro | decimal 1" xfId="307"/>
    <cellStyle name="tableau | cellule | (normal) | euro | decimal 2" xfId="308"/>
    <cellStyle name="tableau | cellule | (normal) | euro | entier" xfId="309"/>
    <cellStyle name="tableau | cellule | (normal) | franc | decimal 1" xfId="310"/>
    <cellStyle name="tableau | cellule | (normal) | franc | decimal 2" xfId="311"/>
    <cellStyle name="tableau | cellule | (normal) | franc | entier" xfId="312"/>
    <cellStyle name="tableau | cellule | (normal) | pourcentage | decimal 1" xfId="313"/>
    <cellStyle name="tableau | cellule | (normal) | pourcentage | decimal 2" xfId="314"/>
    <cellStyle name="tableau | cellule | (normal) | pourcentage | entier" xfId="315"/>
    <cellStyle name="tableau | cellule | (normal) | standard" xfId="316"/>
    <cellStyle name="tableau | cellule | (normal) | texte" xfId="317"/>
    <cellStyle name="tableau | cellule | (total) | decimal 1" xfId="318"/>
    <cellStyle name="tableau | cellule | (total) | decimal 2" xfId="319"/>
    <cellStyle name="tableau | cellule | (total) | decimal 3" xfId="320"/>
    <cellStyle name="tableau | cellule | (total) | decimal 4" xfId="321"/>
    <cellStyle name="tableau | cellule | (total) | entier" xfId="322"/>
    <cellStyle name="tableau | cellule | (total) | euro | decimal 1" xfId="323"/>
    <cellStyle name="tableau | cellule | (total) | euro | decimal 2" xfId="324"/>
    <cellStyle name="tableau | cellule | (total) | euro | entier" xfId="325"/>
    <cellStyle name="tableau | cellule | (total) | franc | decimal 1" xfId="326"/>
    <cellStyle name="tableau | cellule | (total) | franc | decimal 2" xfId="327"/>
    <cellStyle name="tableau | cellule | (total) | franc | entier" xfId="328"/>
    <cellStyle name="tableau | cellule | (total) | pourcentage | decimal 1" xfId="329"/>
    <cellStyle name="tableau | cellule | (total) | pourcentage | decimal 2" xfId="330"/>
    <cellStyle name="tableau | cellule | (total) | pourcentage | entier" xfId="331"/>
    <cellStyle name="tableau | cellule | (total) | standard" xfId="332"/>
    <cellStyle name="tableau | cellule | (total) | texte" xfId="333"/>
    <cellStyle name="tableau | cellule | normal | decimal 1" xfId="334"/>
    <cellStyle name="tableau | cellule | normal | decimal 2" xfId="335"/>
    <cellStyle name="tableau | cellule | normal | decimal 3" xfId="336"/>
    <cellStyle name="tableau | cellule | normal | decimal 4" xfId="337"/>
    <cellStyle name="tableau | cellule | normal | entier" xfId="338"/>
    <cellStyle name="tableau | cellule | normal | euro | decimal 1" xfId="339"/>
    <cellStyle name="tableau | cellule | normal | euro | decimal 2" xfId="340"/>
    <cellStyle name="tableau | cellule | normal | euro | entier" xfId="341"/>
    <cellStyle name="tableau | cellule | normal | franc | decimal 1" xfId="342"/>
    <cellStyle name="tableau | cellule | normal | franc | decimal 2" xfId="343"/>
    <cellStyle name="tableau | cellule | normal | franc | entier" xfId="344"/>
    <cellStyle name="tableau | cellule | normal | pourcentage | decimal 1" xfId="345"/>
    <cellStyle name="tableau | cellule | normal | pourcentage | decimal 2" xfId="346"/>
    <cellStyle name="tableau | cellule | normal | pourcentage | entier" xfId="347"/>
    <cellStyle name="tableau | cellule | normal | standard" xfId="348"/>
    <cellStyle name="tableau | cellule | normal | texte" xfId="349"/>
    <cellStyle name="tableau | cellule | total | decimal 1" xfId="350"/>
    <cellStyle name="tableau | cellule | total | decimal 2" xfId="351"/>
    <cellStyle name="tableau | cellule | total | decimal 3" xfId="352"/>
    <cellStyle name="tableau | cellule | total | decimal 4" xfId="353"/>
    <cellStyle name="tableau | cellule | total | entier" xfId="354"/>
    <cellStyle name="tableau | cellule | total | euro | decimal 1" xfId="355"/>
    <cellStyle name="tableau | cellule | total | euro | decimal 2" xfId="356"/>
    <cellStyle name="tableau | cellule | total | euro | entier" xfId="357"/>
    <cellStyle name="tableau | cellule | total | franc | decimal 1" xfId="358"/>
    <cellStyle name="tableau | cellule | total | franc | decimal 2" xfId="359"/>
    <cellStyle name="tableau | cellule | total | franc | entier" xfId="360"/>
    <cellStyle name="tableau | cellule | total | pourcentage | decimal 1" xfId="361"/>
    <cellStyle name="tableau | cellule | total | pourcentage | decimal 2" xfId="362"/>
    <cellStyle name="tableau | cellule | total | pourcentage | entier" xfId="363"/>
    <cellStyle name="tableau | cellule | total | standard" xfId="364"/>
    <cellStyle name="tableau | cellule | total | texte" xfId="365"/>
    <cellStyle name="tableau | coin superieur gauche" xfId="366"/>
    <cellStyle name="tableau | coin superieur gauche 2" xfId="438"/>
    <cellStyle name="tableau | entete-colonne | series" xfId="367"/>
    <cellStyle name="tableau | entete-colonne | series 2" xfId="439"/>
    <cellStyle name="tableau | entete-colonne | structure | normal" xfId="368"/>
    <cellStyle name="tableau | entete-colonne | structure | normal 2" xfId="440"/>
    <cellStyle name="tableau | entete-colonne | structure | total" xfId="369"/>
    <cellStyle name="tableau | entete-ligne | normal" xfId="370"/>
    <cellStyle name="tableau | entete-ligne | normal 2" xfId="441"/>
    <cellStyle name="tableau | entete-ligne | total" xfId="371"/>
    <cellStyle name="tableau | indice | plage de cellules" xfId="372"/>
    <cellStyle name="tableau | indice | texte" xfId="373"/>
    <cellStyle name="tableau | ligne de cesure" xfId="374"/>
    <cellStyle name="tableau | ligne de cesure 2" xfId="442"/>
    <cellStyle name="tableau | ligne-titre | niveau1" xfId="375"/>
    <cellStyle name="tableau | ligne-titre | niveau1 2" xfId="443"/>
    <cellStyle name="tableau | ligne-titre | niveau2" xfId="376"/>
    <cellStyle name="tableau | ligne-titre | niveau2 2" xfId="444"/>
    <cellStyle name="tableau | ligne-titre | niveau3" xfId="377"/>
    <cellStyle name="tableau | ligne-titre | niveau3 2" xfId="445"/>
    <cellStyle name="tableau | ligne-titre | niveau4" xfId="378"/>
    <cellStyle name="tableau | ligne-titre | niveau4 2" xfId="446"/>
    <cellStyle name="tableau | ligne-titre | niveau5" xfId="379"/>
    <cellStyle name="tableau | ligne-titre | niveau5 2" xfId="447"/>
    <cellStyle name="tableau | source | plage de cellules" xfId="380"/>
    <cellStyle name="tableau | source | texte" xfId="381"/>
    <cellStyle name="tableau | unite | plage de cellules" xfId="382"/>
    <cellStyle name="tableau | unite | texte" xfId="383"/>
    <cellStyle name="Testo avviso" xfId="384"/>
    <cellStyle name="Testo descrittivo" xfId="385"/>
    <cellStyle name="Texte explicatif" xfId="386" builtinId="53" customBuiltin="1"/>
    <cellStyle name="Texto de advertencia" xfId="387"/>
    <cellStyle name="Texto explicativo" xfId="388"/>
    <cellStyle name="Title" xfId="389"/>
    <cellStyle name="Titolo" xfId="390"/>
    <cellStyle name="Titolo 1" xfId="391"/>
    <cellStyle name="Titolo 2" xfId="392"/>
    <cellStyle name="Titolo 3" xfId="393"/>
    <cellStyle name="Titolo 4" xfId="394"/>
    <cellStyle name="Titolo_ANNÉE 2015" xfId="395"/>
    <cellStyle name="Titre" xfId="396" builtinId="15" customBuiltin="1"/>
    <cellStyle name="Titre 1" xfId="397"/>
    <cellStyle name="Titre 2" xfId="398"/>
    <cellStyle name="Titre 3" xfId="399"/>
    <cellStyle name="Titre 4" xfId="400"/>
    <cellStyle name="Titre 5" xfId="401"/>
    <cellStyle name="Titre colonnes" xfId="402"/>
    <cellStyle name="Titre général" xfId="403"/>
    <cellStyle name="Titre lignes" xfId="404"/>
    <cellStyle name="Titre page" xfId="405"/>
    <cellStyle name="Titre " xfId="406"/>
    <cellStyle name="Titre 1" xfId="407" builtinId="16" customBuiltin="1"/>
    <cellStyle name="Titre 2" xfId="408" builtinId="17" customBuiltin="1"/>
    <cellStyle name="Titre 3" xfId="409" builtinId="18" customBuiltin="1"/>
    <cellStyle name="Titre 4" xfId="410" builtinId="19" customBuiltin="1"/>
    <cellStyle name="Título" xfId="411"/>
    <cellStyle name="Título 1" xfId="412"/>
    <cellStyle name="Título 2" xfId="413"/>
    <cellStyle name="Título 3" xfId="414"/>
    <cellStyle name="Total" xfId="415" builtinId="25" customBuiltin="1"/>
    <cellStyle name="Total 2" xfId="448"/>
    <cellStyle name="Totale" xfId="416"/>
    <cellStyle name="Valore non valido" xfId="417"/>
    <cellStyle name="Valore valido" xfId="418"/>
    <cellStyle name="Vérification" xfId="419" builtinId="23" customBuiltin="1"/>
    <cellStyle name="Vérification de cellule" xfId="420"/>
    <cellStyle name="Virgule fixe" xfId="421"/>
    <cellStyle name="Virgule fixe 2" xfId="449"/>
    <cellStyle name="Warning Text" xfId="4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tabSelected="1" workbookViewId="0">
      <selection activeCell="A26" sqref="A26"/>
    </sheetView>
  </sheetViews>
  <sheetFormatPr baseColWidth="10" defaultColWidth="11.42578125" defaultRowHeight="12.75"/>
  <cols>
    <col min="1" max="1" width="92.28515625" style="102" bestFit="1" customWidth="1"/>
    <col min="2" max="2" width="98.28515625" style="102" customWidth="1"/>
    <col min="3" max="16384" width="11.42578125" style="102"/>
  </cols>
  <sheetData>
    <row r="1" spans="1:2">
      <c r="A1" s="288" t="s">
        <v>63</v>
      </c>
    </row>
    <row r="2" spans="1:2">
      <c r="A2" s="293"/>
      <c r="B2" s="293"/>
    </row>
    <row r="3" spans="1:2">
      <c r="A3" s="294" t="str">
        <f>'2.1'!$A$1</f>
        <v>Annexe 2.1 Offres d'emploi collectées par secteur émetteur</v>
      </c>
      <c r="B3" s="290" t="str">
        <f>'2.1'!$A$87</f>
        <v>Sources : Dares ; Pôle emploi, statistiques du marché du travail</v>
      </c>
    </row>
    <row r="4" spans="1:2">
      <c r="A4" s="295" t="str">
        <f>'2.2'!$A$1</f>
        <v xml:space="preserve">Annexe 2.2 Offres d'emploi collectées par contrat de travail proposé </v>
      </c>
      <c r="B4" s="291" t="str">
        <f>'2.2'!$A$57</f>
        <v>Sources : Dares ; Pôle emploi, statistiques du marché du travail</v>
      </c>
    </row>
    <row r="5" spans="1:2">
      <c r="A5" s="295" t="str">
        <f>'2.3'!$A$1</f>
        <v xml:space="preserve">Annexe 2.3 Demandeurs d'emploi en fin d'année des métiers " Transport et logistique " par catégorie </v>
      </c>
      <c r="B5" s="291" t="str">
        <f>'2.3'!$A$13</f>
        <v>Sources : Dares ; Pôle emploi, statistiques du marché du travail</v>
      </c>
    </row>
    <row r="6" spans="1:2">
      <c r="A6" s="295" t="str">
        <f>'2.4'!$A$1</f>
        <v>Annexe 2.4 Répartition des demandeurs d'emploi au 31 décembre par tranche d'âge</v>
      </c>
      <c r="B6" s="291" t="str">
        <f>'2.4'!$A$49</f>
        <v>Sources : Dares, Pôle emploi : statistiques du marché du travail</v>
      </c>
    </row>
    <row r="7" spans="1:2">
      <c r="A7" s="295" t="str">
        <f>'2.5'!$A$1</f>
        <v xml:space="preserve">Annexe 2.5 Répartition des demandeurs d'emploi au 31 décembre par sexe </v>
      </c>
      <c r="B7" s="291" t="str">
        <f>'2.5'!$A$30</f>
        <v>Sources : Dares, Pôle emploi : statistiques du marché du travail</v>
      </c>
    </row>
    <row r="8" spans="1:2">
      <c r="A8" s="295" t="str">
        <f>'2.6'!$A$1</f>
        <v>Annexe 2.6 Demandes d'emploi enregistrées (flux)</v>
      </c>
      <c r="B8" s="291" t="str">
        <f>'2.6'!$A$16</f>
        <v>Sources : Dares, Pôle emploi : statistiques du marché du travail</v>
      </c>
    </row>
    <row r="9" spans="1:2">
      <c r="A9" s="296" t="str">
        <f>'2.7'!$A$1</f>
        <v>Annexe 2.7 Indicateur de tension annuel (flux offres de l'année / flux nouvelles demandes de l'année)</v>
      </c>
      <c r="B9" s="292" t="str">
        <f>'2.7'!$A$15</f>
        <v>Sources : Dares, Pôle emploi : statistiques du marché du travail</v>
      </c>
    </row>
    <row r="10" spans="1:2">
      <c r="A10" s="289"/>
      <c r="B10" s="289"/>
    </row>
    <row r="12" spans="1:2" s="200" customFormat="1" ht="152.44999999999999" customHeight="1">
      <c r="A12" s="102"/>
    </row>
  </sheetData>
  <sheetProtection selectLockedCells="1" selectUnlockedCells="1"/>
  <phoneticPr fontId="53" type="noConversion"/>
  <hyperlinks>
    <hyperlink ref="A4" location="'2.2'!Impression_des_titres" display="'2.2'!Impression_des_titres"/>
    <hyperlink ref="A5" location="Annexe_2.3_Demandeurs_d_emploi_en_fin_d_année_des_métiers___Transport_et_logistique___par_catégorie" display="Annexe_2.3_Demandeurs_d_emploi_en_fin_d_année_des_métiers___Transport_et_logistique___par_catégorie"/>
    <hyperlink ref="A3" location="'2.1'!A1" display="'2.1'!A1"/>
    <hyperlink ref="A6" location="Annexe_2.4_Répartition_des_demandeurs_d_emploi_au_31_décembre_par_tranche_d_âge" display="Annexe_2.4_Répartition_des_demandeurs_d_emploi_au_31_décembre_par_tranche_d_âge"/>
    <hyperlink ref="A7" location="Annexe_2.5_Répartition_des_demandeurs_d_emploi_au_31_décembre_par_sexe" display="Annexe_2.5_Répartition_des_demandeurs_d_emploi_au_31_décembre_par_sexe"/>
    <hyperlink ref="A8" location="Annexe_2.6_Demandes_d_emploi_enregistrées__flux" display="Annexe_2.6_Demandes_d_emploi_enregistrées__flux"/>
    <hyperlink ref="A9" location="Annexe_2.7_Indicateur_de_tension_annuel__flux_offres_de_l_année___flux_nouvelles_demandes_de_l_année" display="Annexe_2.7_Indicateur_de_tension_annuel__flux_offres_de_l_année___flux_nouvelles_demandes_de_l_année"/>
  </hyperlinks>
  <printOptions horizontalCentered="1" verticalCentered="1"/>
  <pageMargins left="0" right="0" top="0.98402777777777772" bottom="0.98402777777777772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L1481"/>
  <sheetViews>
    <sheetView showGridLines="0" workbookViewId="0">
      <pane xSplit="1" ySplit="6" topLeftCell="H7" activePane="bottomRight" state="frozen"/>
      <selection activeCell="E83" sqref="E83"/>
      <selection pane="topRight" activeCell="E83" sqref="E83"/>
      <selection pane="bottomLeft" activeCell="E83" sqref="E83"/>
      <selection pane="bottomRight" activeCell="A3" sqref="A3"/>
    </sheetView>
  </sheetViews>
  <sheetFormatPr baseColWidth="10" defaultColWidth="11.42578125" defaultRowHeight="11.25"/>
  <cols>
    <col min="1" max="1" width="48.85546875" style="2" customWidth="1"/>
    <col min="2" max="16" width="5.7109375" style="2" customWidth="1"/>
    <col min="17" max="18" width="5.7109375" style="4" customWidth="1"/>
    <col min="19" max="19" width="5.7109375" style="19" customWidth="1"/>
    <col min="20" max="25" width="5.7109375" style="2" customWidth="1"/>
    <col min="26" max="26" width="6" style="206" customWidth="1"/>
    <col min="27" max="27" width="5.7109375" style="206" customWidth="1"/>
    <col min="28" max="16384" width="11.42578125" style="2"/>
  </cols>
  <sheetData>
    <row r="1" spans="1:27" ht="12.75">
      <c r="A1" s="1" t="s">
        <v>56</v>
      </c>
      <c r="Q1" s="103"/>
      <c r="R1" s="103"/>
      <c r="S1" s="103"/>
      <c r="T1" s="103"/>
      <c r="U1" s="103"/>
      <c r="V1" s="103"/>
      <c r="W1" s="103"/>
      <c r="X1" s="103"/>
      <c r="Y1" s="103"/>
      <c r="Z1" s="202"/>
      <c r="AA1" s="202"/>
    </row>
    <row r="2" spans="1:27">
      <c r="Q2" s="103"/>
      <c r="R2" s="103"/>
      <c r="S2" s="103"/>
      <c r="T2" s="103"/>
      <c r="U2" s="103"/>
      <c r="V2" s="103"/>
      <c r="W2" s="103"/>
      <c r="X2" s="103"/>
      <c r="Y2" s="103"/>
      <c r="Z2" s="202"/>
      <c r="AA2" s="202"/>
    </row>
    <row r="3" spans="1:27">
      <c r="A3" s="103" t="s">
        <v>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202"/>
      <c r="AA3" s="202"/>
    </row>
    <row r="4" spans="1:27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202"/>
      <c r="AA4" s="202"/>
    </row>
    <row r="5" spans="1:27" s="6" customFormat="1" ht="32.25" customHeight="1" thickBot="1">
      <c r="A5" s="129" t="s">
        <v>3</v>
      </c>
      <c r="Z5" s="203"/>
      <c r="AA5" s="203"/>
    </row>
    <row r="6" spans="1:27" ht="12" thickBot="1">
      <c r="A6" s="122"/>
      <c r="B6" s="17">
        <v>1995</v>
      </c>
      <c r="C6" s="15">
        <v>1996</v>
      </c>
      <c r="D6" s="15">
        <v>1997</v>
      </c>
      <c r="E6" s="15">
        <v>1998</v>
      </c>
      <c r="F6" s="15">
        <v>1999</v>
      </c>
      <c r="G6" s="15">
        <v>2000</v>
      </c>
      <c r="H6" s="15">
        <v>2001</v>
      </c>
      <c r="I6" s="15">
        <v>2002</v>
      </c>
      <c r="J6" s="15">
        <v>2003</v>
      </c>
      <c r="K6" s="15">
        <v>2004</v>
      </c>
      <c r="L6" s="15">
        <v>2005</v>
      </c>
      <c r="M6" s="15">
        <v>2006</v>
      </c>
      <c r="N6" s="15">
        <v>2007</v>
      </c>
      <c r="O6" s="15">
        <v>2008</v>
      </c>
      <c r="P6" s="158">
        <v>2009</v>
      </c>
      <c r="Q6" s="159" t="s">
        <v>5</v>
      </c>
      <c r="R6" s="20">
        <v>2011</v>
      </c>
      <c r="S6" s="20">
        <v>2012</v>
      </c>
      <c r="T6" s="18">
        <v>2013</v>
      </c>
      <c r="U6" s="16">
        <v>2014</v>
      </c>
      <c r="V6" s="15">
        <v>2015</v>
      </c>
      <c r="W6" s="15">
        <v>2016</v>
      </c>
      <c r="X6" s="15">
        <v>2017</v>
      </c>
      <c r="Y6" s="213">
        <v>2018</v>
      </c>
      <c r="Z6" s="219">
        <v>2019</v>
      </c>
      <c r="AA6" s="208">
        <v>2020</v>
      </c>
    </row>
    <row r="7" spans="1:27" s="22" customFormat="1">
      <c r="A7" s="78" t="s">
        <v>6</v>
      </c>
      <c r="B7" s="13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160"/>
      <c r="Q7" s="161"/>
      <c r="R7" s="21"/>
      <c r="S7" s="21"/>
      <c r="T7" s="21"/>
      <c r="U7" s="21"/>
      <c r="V7" s="21"/>
      <c r="W7" s="21"/>
      <c r="X7" s="21"/>
      <c r="Y7" s="214"/>
      <c r="Z7" s="220"/>
      <c r="AA7" s="209"/>
    </row>
    <row r="8" spans="1:27" s="26" customFormat="1">
      <c r="A8" s="90" t="s">
        <v>0</v>
      </c>
      <c r="B8" s="23">
        <v>161.78299999999999</v>
      </c>
      <c r="C8" s="23">
        <v>170.32900000000001</v>
      </c>
      <c r="D8" s="23">
        <v>199.208</v>
      </c>
      <c r="E8" s="23">
        <v>223.96</v>
      </c>
      <c r="F8" s="23">
        <v>256.74599999999998</v>
      </c>
      <c r="G8" s="23">
        <v>290.57600000000002</v>
      </c>
      <c r="H8" s="23">
        <v>265.23700000000002</v>
      </c>
      <c r="I8" s="23">
        <v>239.41800000000001</v>
      </c>
      <c r="J8" s="23">
        <v>233.00800000000001</v>
      </c>
      <c r="K8" s="23">
        <v>240.94399999999999</v>
      </c>
      <c r="L8" s="23">
        <v>247.58699999999999</v>
      </c>
      <c r="M8" s="23">
        <v>256.62</v>
      </c>
      <c r="N8" s="23">
        <v>291.48500000000001</v>
      </c>
      <c r="O8" s="23">
        <v>268.50599999999997</v>
      </c>
      <c r="P8" s="162">
        <v>174.49799999999999</v>
      </c>
      <c r="Q8" s="163">
        <v>285.452</v>
      </c>
      <c r="R8" s="23">
        <v>312.97199999999998</v>
      </c>
      <c r="S8" s="23">
        <v>261.83600000000001</v>
      </c>
      <c r="T8" s="24">
        <v>211.50200000000001</v>
      </c>
      <c r="U8" s="25">
        <v>202.24199999999999</v>
      </c>
      <c r="V8" s="23">
        <v>221.28200000000001</v>
      </c>
      <c r="W8" s="23">
        <v>258.67</v>
      </c>
      <c r="X8" s="23">
        <v>360.72900000000004</v>
      </c>
      <c r="Y8" s="215">
        <v>325.46600000000001</v>
      </c>
      <c r="Z8" s="221">
        <v>299211</v>
      </c>
      <c r="AA8" s="210">
        <v>206042</v>
      </c>
    </row>
    <row r="9" spans="1:27">
      <c r="A9" s="83" t="s">
        <v>7</v>
      </c>
      <c r="B9" s="27">
        <v>29.341999999999999</v>
      </c>
      <c r="C9" s="27">
        <v>22.72</v>
      </c>
      <c r="D9" s="27">
        <v>22.209</v>
      </c>
      <c r="E9" s="27">
        <v>23.274000000000001</v>
      </c>
      <c r="F9" s="27">
        <v>26.395</v>
      </c>
      <c r="G9" s="27">
        <v>33.140999999999998</v>
      </c>
      <c r="H9" s="27">
        <v>28.463000000000001</v>
      </c>
      <c r="I9" s="27">
        <v>22.896999999999998</v>
      </c>
      <c r="J9" s="27">
        <v>21.477</v>
      </c>
      <c r="K9" s="27">
        <v>20.57</v>
      </c>
      <c r="L9" s="27">
        <v>19.658000000000001</v>
      </c>
      <c r="M9" s="27">
        <v>20.483000000000001</v>
      </c>
      <c r="N9" s="27">
        <v>23.667999999999999</v>
      </c>
      <c r="O9" s="27">
        <v>18.742999999999999</v>
      </c>
      <c r="P9" s="164">
        <v>10.548999999999999</v>
      </c>
      <c r="Q9" s="165">
        <v>14.614000000000001</v>
      </c>
      <c r="R9" s="27">
        <v>15.058</v>
      </c>
      <c r="S9" s="27">
        <v>11.493</v>
      </c>
      <c r="T9" s="28">
        <v>10.236000000000001</v>
      </c>
      <c r="U9" s="29">
        <v>8.9689999999999994</v>
      </c>
      <c r="V9" s="27">
        <v>9.3670000000000009</v>
      </c>
      <c r="W9" s="27">
        <v>12.388999999999999</v>
      </c>
      <c r="X9" s="27">
        <v>25.236000000000001</v>
      </c>
      <c r="Y9" s="216">
        <v>14.94</v>
      </c>
      <c r="Z9" s="222">
        <v>13874</v>
      </c>
      <c r="AA9" s="211">
        <v>9856</v>
      </c>
    </row>
    <row r="10" spans="1:27">
      <c r="A10" s="83" t="s">
        <v>8</v>
      </c>
      <c r="B10" s="27">
        <v>35.762</v>
      </c>
      <c r="C10" s="27">
        <v>39.783999999999999</v>
      </c>
      <c r="D10" s="27">
        <v>40.409999999999997</v>
      </c>
      <c r="E10" s="27">
        <v>44.734000000000002</v>
      </c>
      <c r="F10" s="27">
        <v>50.209000000000003</v>
      </c>
      <c r="G10" s="27">
        <v>56.26</v>
      </c>
      <c r="H10" s="27">
        <v>53.676000000000002</v>
      </c>
      <c r="I10" s="27">
        <v>45.564999999999998</v>
      </c>
      <c r="J10" s="27">
        <v>42.277999999999999</v>
      </c>
      <c r="K10" s="27">
        <v>42.79</v>
      </c>
      <c r="L10" s="27">
        <v>41.57</v>
      </c>
      <c r="M10" s="27">
        <v>40.743000000000002</v>
      </c>
      <c r="N10" s="27">
        <v>46.25</v>
      </c>
      <c r="O10" s="27">
        <v>39.360999999999997</v>
      </c>
      <c r="P10" s="164">
        <v>26.501999999999999</v>
      </c>
      <c r="Q10" s="165">
        <v>34.344999999999999</v>
      </c>
      <c r="R10" s="27">
        <v>37.408000000000001</v>
      </c>
      <c r="S10" s="27">
        <v>31.146000000000001</v>
      </c>
      <c r="T10" s="28">
        <v>26.033999999999999</v>
      </c>
      <c r="U10" s="29">
        <v>25.231000000000002</v>
      </c>
      <c r="V10" s="27">
        <v>25.957000000000001</v>
      </c>
      <c r="W10" s="27">
        <v>27.942</v>
      </c>
      <c r="X10" s="27">
        <v>42.588999999999999</v>
      </c>
      <c r="Y10" s="216">
        <v>32.866</v>
      </c>
      <c r="Z10" s="222">
        <v>32101</v>
      </c>
      <c r="AA10" s="211">
        <v>24255</v>
      </c>
    </row>
    <row r="11" spans="1:27" s="10" customFormat="1">
      <c r="A11" s="7" t="s">
        <v>9</v>
      </c>
      <c r="B11" s="30">
        <v>41.125999999999998</v>
      </c>
      <c r="C11" s="30">
        <v>47.02</v>
      </c>
      <c r="D11" s="30">
        <v>55.624000000000002</v>
      </c>
      <c r="E11" s="30">
        <v>64.262</v>
      </c>
      <c r="F11" s="30">
        <v>68.126000000000005</v>
      </c>
      <c r="G11" s="30">
        <v>77.150000000000006</v>
      </c>
      <c r="H11" s="30">
        <v>64.519000000000005</v>
      </c>
      <c r="I11" s="30">
        <v>57.536000000000001</v>
      </c>
      <c r="J11" s="30">
        <v>55.521000000000001</v>
      </c>
      <c r="K11" s="30">
        <v>58.201999999999998</v>
      </c>
      <c r="L11" s="30">
        <v>60.219000000000001</v>
      </c>
      <c r="M11" s="30">
        <v>63.316000000000003</v>
      </c>
      <c r="N11" s="30">
        <v>72.27</v>
      </c>
      <c r="O11" s="30">
        <v>63.351999999999997</v>
      </c>
      <c r="P11" s="166">
        <v>42.030999999999999</v>
      </c>
      <c r="Q11" s="167">
        <v>57.506999999999998</v>
      </c>
      <c r="R11" s="30">
        <v>63.956000000000003</v>
      </c>
      <c r="S11" s="30">
        <v>51.058999999999997</v>
      </c>
      <c r="T11" s="31">
        <v>45.639000000000003</v>
      </c>
      <c r="U11" s="32">
        <v>46.628</v>
      </c>
      <c r="V11" s="30">
        <v>51.004000000000005</v>
      </c>
      <c r="W11" s="30">
        <v>58.826999999999998</v>
      </c>
      <c r="X11" s="30">
        <v>70.61</v>
      </c>
      <c r="Y11" s="217">
        <v>71.034000000000006</v>
      </c>
      <c r="Z11" s="220">
        <v>71334</v>
      </c>
      <c r="AA11" s="209">
        <v>50589</v>
      </c>
    </row>
    <row r="12" spans="1:27">
      <c r="A12" s="130" t="s">
        <v>10</v>
      </c>
      <c r="B12" s="27">
        <v>31.718</v>
      </c>
      <c r="C12" s="27">
        <v>35.917000000000002</v>
      </c>
      <c r="D12" s="27">
        <v>42.776000000000003</v>
      </c>
      <c r="E12" s="27">
        <v>50.06</v>
      </c>
      <c r="F12" s="27">
        <v>52.363999999999997</v>
      </c>
      <c r="G12" s="27">
        <v>56.268999999999998</v>
      </c>
      <c r="H12" s="27">
        <v>48.546999999999997</v>
      </c>
      <c r="I12" s="27">
        <v>44.082000000000001</v>
      </c>
      <c r="J12" s="27">
        <v>43.02</v>
      </c>
      <c r="K12" s="27">
        <v>44.981000000000002</v>
      </c>
      <c r="L12" s="27">
        <v>46.726999999999997</v>
      </c>
      <c r="M12" s="27">
        <v>49.677999999999997</v>
      </c>
      <c r="N12" s="27">
        <v>56.546999999999997</v>
      </c>
      <c r="O12" s="27">
        <v>48.13</v>
      </c>
      <c r="P12" s="164">
        <v>33.447000000000003</v>
      </c>
      <c r="Q12" s="165">
        <v>42.874000000000002</v>
      </c>
      <c r="R12" s="27">
        <v>46.606999999999999</v>
      </c>
      <c r="S12" s="27">
        <v>37.936</v>
      </c>
      <c r="T12" s="28">
        <v>34.628999999999998</v>
      </c>
      <c r="U12" s="29">
        <v>35.314999999999998</v>
      </c>
      <c r="V12" s="27">
        <v>38.466999999999999</v>
      </c>
      <c r="W12" s="27">
        <v>44.953000000000003</v>
      </c>
      <c r="X12" s="27">
        <v>55.128</v>
      </c>
      <c r="Y12" s="216">
        <v>55.439</v>
      </c>
      <c r="Z12" s="222">
        <v>55606</v>
      </c>
      <c r="AA12" s="211">
        <v>41247</v>
      </c>
    </row>
    <row r="13" spans="1:27">
      <c r="A13" s="130" t="s">
        <v>11</v>
      </c>
      <c r="B13" s="27">
        <v>6.234</v>
      </c>
      <c r="C13" s="27">
        <v>7.3949999999999996</v>
      </c>
      <c r="D13" s="27">
        <v>9.0329999999999995</v>
      </c>
      <c r="E13" s="27">
        <v>10.243</v>
      </c>
      <c r="F13" s="27">
        <v>11.348000000000001</v>
      </c>
      <c r="G13" s="27">
        <v>15.707000000000001</v>
      </c>
      <c r="H13" s="27">
        <v>12.42</v>
      </c>
      <c r="I13" s="27">
        <v>10.666</v>
      </c>
      <c r="J13" s="27">
        <v>9.2449999999999992</v>
      </c>
      <c r="K13" s="27">
        <v>10.336</v>
      </c>
      <c r="L13" s="27">
        <v>9.9529999999999994</v>
      </c>
      <c r="M13" s="27">
        <v>11.247999999999999</v>
      </c>
      <c r="N13" s="27">
        <v>13.071</v>
      </c>
      <c r="O13" s="27">
        <v>13.004</v>
      </c>
      <c r="P13" s="164">
        <v>7.48</v>
      </c>
      <c r="Q13" s="165">
        <v>11.342000000000001</v>
      </c>
      <c r="R13" s="27">
        <v>11.776</v>
      </c>
      <c r="S13" s="27">
        <v>8.9990000000000006</v>
      </c>
      <c r="T13" s="28">
        <v>7.2610000000000001</v>
      </c>
      <c r="U13" s="29">
        <v>7.601</v>
      </c>
      <c r="V13" s="27">
        <v>8.4890000000000008</v>
      </c>
      <c r="W13" s="27">
        <v>9.4260000000000002</v>
      </c>
      <c r="X13" s="27">
        <v>12.004</v>
      </c>
      <c r="Y13" s="216">
        <v>12.135999999999999</v>
      </c>
      <c r="Z13" s="222">
        <v>11580</v>
      </c>
      <c r="AA13" s="211">
        <v>7221</v>
      </c>
    </row>
    <row r="14" spans="1:27">
      <c r="A14" s="83" t="s">
        <v>12</v>
      </c>
      <c r="B14" s="27">
        <v>14.478</v>
      </c>
      <c r="C14" s="27">
        <v>22.265000000000001</v>
      </c>
      <c r="D14" s="27">
        <v>35.276000000000003</v>
      </c>
      <c r="E14" s="27">
        <v>44.863999999999997</v>
      </c>
      <c r="F14" s="27">
        <v>53.469000000000001</v>
      </c>
      <c r="G14" s="27">
        <v>59.356999999999999</v>
      </c>
      <c r="H14" s="27">
        <v>59.371000000000002</v>
      </c>
      <c r="I14" s="27">
        <v>60.228999999999999</v>
      </c>
      <c r="J14" s="27">
        <v>64.798000000000002</v>
      </c>
      <c r="K14" s="27">
        <v>74.22</v>
      </c>
      <c r="L14" s="27">
        <v>80.885000000000005</v>
      </c>
      <c r="M14" s="27">
        <v>85.781999999999996</v>
      </c>
      <c r="N14" s="27">
        <v>98.272000000000006</v>
      </c>
      <c r="O14" s="27">
        <v>98.864999999999995</v>
      </c>
      <c r="P14" s="164">
        <v>58.857999999999997</v>
      </c>
      <c r="Q14" s="165">
        <v>112.35299999999999</v>
      </c>
      <c r="R14" s="27">
        <v>122.74299999999999</v>
      </c>
      <c r="S14" s="27">
        <v>104.745</v>
      </c>
      <c r="T14" s="28">
        <v>81.424000000000007</v>
      </c>
      <c r="U14" s="29">
        <v>79.77</v>
      </c>
      <c r="V14" s="27">
        <v>90.972999999999999</v>
      </c>
      <c r="W14" s="27">
        <v>109.678</v>
      </c>
      <c r="X14" s="27">
        <v>145.98400000000001</v>
      </c>
      <c r="Y14" s="216">
        <v>146.78299999999999</v>
      </c>
      <c r="Z14" s="222">
        <v>127040</v>
      </c>
      <c r="AA14" s="211">
        <v>85384</v>
      </c>
    </row>
    <row r="15" spans="1:27" ht="12" thickBot="1">
      <c r="A15" s="126" t="s">
        <v>13</v>
      </c>
      <c r="B15" s="33">
        <v>41.075000000000003</v>
      </c>
      <c r="C15" s="33">
        <v>38.54</v>
      </c>
      <c r="D15" s="33">
        <v>45.689</v>
      </c>
      <c r="E15" s="33">
        <v>46.826000000000001</v>
      </c>
      <c r="F15" s="33">
        <v>58.546999999999997</v>
      </c>
      <c r="G15" s="33">
        <v>64.668000000000006</v>
      </c>
      <c r="H15" s="33">
        <v>59.207999999999998</v>
      </c>
      <c r="I15" s="33">
        <v>53.191000000000003</v>
      </c>
      <c r="J15" s="33">
        <v>48.933999999999997</v>
      </c>
      <c r="K15" s="33">
        <v>45.161999999999999</v>
      </c>
      <c r="L15" s="33">
        <v>45.255000000000003</v>
      </c>
      <c r="M15" s="33">
        <v>46.295999999999999</v>
      </c>
      <c r="N15" s="33">
        <v>51.024999999999999</v>
      </c>
      <c r="O15" s="33">
        <v>48.185000000000002</v>
      </c>
      <c r="P15" s="168">
        <v>36.558</v>
      </c>
      <c r="Q15" s="169">
        <v>66.632999999999996</v>
      </c>
      <c r="R15" s="33">
        <v>73.807000000000002</v>
      </c>
      <c r="S15" s="33">
        <v>63.393000000000001</v>
      </c>
      <c r="T15" s="34">
        <v>48.168999999999997</v>
      </c>
      <c r="U15" s="35">
        <v>41.643999999999998</v>
      </c>
      <c r="V15" s="33">
        <v>43.981000000000002</v>
      </c>
      <c r="W15" s="33">
        <v>49.834000000000003</v>
      </c>
      <c r="X15" s="33">
        <v>76.31</v>
      </c>
      <c r="Y15" s="218">
        <v>59.843000000000004</v>
      </c>
      <c r="Z15" s="223">
        <v>54862</v>
      </c>
      <c r="AA15" s="212">
        <v>35958</v>
      </c>
    </row>
    <row r="16" spans="1:27" ht="12.7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156"/>
      <c r="Y16" s="156"/>
      <c r="Z16" s="204"/>
      <c r="AA16" s="204"/>
    </row>
    <row r="17" spans="1:246" s="6" customFormat="1" ht="21.75" customHeight="1" thickBot="1">
      <c r="A17" s="129" t="s">
        <v>14</v>
      </c>
      <c r="B17" s="37"/>
      <c r="C17" s="37"/>
      <c r="D17" s="37"/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157"/>
      <c r="Y17" s="157"/>
      <c r="Z17" s="205"/>
      <c r="AA17" s="205"/>
    </row>
    <row r="18" spans="1:246" ht="12" thickBot="1">
      <c r="A18" s="122"/>
      <c r="B18" s="17">
        <v>1995</v>
      </c>
      <c r="C18" s="15">
        <v>1996</v>
      </c>
      <c r="D18" s="15">
        <v>1997</v>
      </c>
      <c r="E18" s="15">
        <v>1998</v>
      </c>
      <c r="F18" s="15">
        <v>1999</v>
      </c>
      <c r="G18" s="15">
        <v>2000</v>
      </c>
      <c r="H18" s="15">
        <v>2001</v>
      </c>
      <c r="I18" s="15">
        <v>2002</v>
      </c>
      <c r="J18" s="15">
        <v>2003</v>
      </c>
      <c r="K18" s="15">
        <v>2004</v>
      </c>
      <c r="L18" s="15">
        <v>2005</v>
      </c>
      <c r="M18" s="15">
        <v>2006</v>
      </c>
      <c r="N18" s="15">
        <v>2007</v>
      </c>
      <c r="O18" s="15">
        <v>2008</v>
      </c>
      <c r="P18" s="158">
        <v>2009</v>
      </c>
      <c r="Q18" s="159" t="s">
        <v>5</v>
      </c>
      <c r="R18" s="20">
        <v>2011</v>
      </c>
      <c r="S18" s="39">
        <v>2012</v>
      </c>
      <c r="T18" s="16">
        <v>2013</v>
      </c>
      <c r="U18" s="16">
        <v>2014</v>
      </c>
      <c r="V18" s="15">
        <v>2015</v>
      </c>
      <c r="W18" s="15">
        <v>2016</v>
      </c>
      <c r="X18" s="15">
        <v>2017</v>
      </c>
      <c r="Y18" s="226">
        <v>2018</v>
      </c>
      <c r="Z18" s="234">
        <v>2019</v>
      </c>
      <c r="AA18" s="233">
        <v>2020</v>
      </c>
    </row>
    <row r="19" spans="1:246" s="22" customFormat="1">
      <c r="A19" s="78" t="s">
        <v>15</v>
      </c>
      <c r="B19" s="128"/>
      <c r="C19" s="30"/>
      <c r="D19" s="30"/>
      <c r="E19" s="30"/>
      <c r="F19" s="30"/>
      <c r="G19" s="21"/>
      <c r="H19" s="21"/>
      <c r="I19" s="21"/>
      <c r="J19" s="21"/>
      <c r="K19" s="21"/>
      <c r="L19" s="21"/>
      <c r="M19" s="21"/>
      <c r="N19" s="21"/>
      <c r="O19" s="21"/>
      <c r="P19" s="160"/>
      <c r="Q19" s="161"/>
      <c r="R19" s="21"/>
      <c r="S19" s="40"/>
      <c r="T19" s="40"/>
      <c r="U19" s="40"/>
      <c r="V19" s="21"/>
      <c r="W19" s="21"/>
      <c r="X19" s="21"/>
      <c r="Y19" s="214"/>
      <c r="Z19" s="220"/>
      <c r="AA19" s="209"/>
    </row>
    <row r="20" spans="1:246" s="26" customFormat="1">
      <c r="A20" s="90" t="s">
        <v>0</v>
      </c>
      <c r="B20" s="23" t="s">
        <v>2</v>
      </c>
      <c r="C20" s="23" t="s">
        <v>2</v>
      </c>
      <c r="D20" s="23" t="s">
        <v>2</v>
      </c>
      <c r="E20" s="23" t="s">
        <v>2</v>
      </c>
      <c r="F20" s="23" t="s">
        <v>2</v>
      </c>
      <c r="G20" s="23" t="s">
        <v>2</v>
      </c>
      <c r="H20" s="23" t="s">
        <v>2</v>
      </c>
      <c r="I20" s="23" t="s">
        <v>2</v>
      </c>
      <c r="J20" s="23" t="s">
        <v>2</v>
      </c>
      <c r="K20" s="23" t="s">
        <v>2</v>
      </c>
      <c r="L20" s="23" t="s">
        <v>2</v>
      </c>
      <c r="M20" s="23" t="s">
        <v>2</v>
      </c>
      <c r="N20" s="23" t="s">
        <v>2</v>
      </c>
      <c r="O20" s="23" t="s">
        <v>2</v>
      </c>
      <c r="P20" s="162" t="s">
        <v>2</v>
      </c>
      <c r="Q20" s="163">
        <v>92.888999999999996</v>
      </c>
      <c r="R20" s="23">
        <v>103.226</v>
      </c>
      <c r="S20" s="25">
        <v>83.634</v>
      </c>
      <c r="T20" s="41">
        <v>65.073999999999998</v>
      </c>
      <c r="U20" s="41">
        <v>57.094000000000001</v>
      </c>
      <c r="V20" s="142">
        <f>V21+V22+V23+V26+V27</f>
        <v>60.417999999999999</v>
      </c>
      <c r="W20" s="142">
        <f>W21+W22+W23+W26+W27</f>
        <v>68.287999999999997</v>
      </c>
      <c r="X20" s="142">
        <f>X21+X22+X23+X26+X27</f>
        <v>88.710999999999999</v>
      </c>
      <c r="Y20" s="227">
        <f>Y21+Y22+Y23+Y26+Y27</f>
        <v>80.774000000000001</v>
      </c>
      <c r="Z20" s="221">
        <v>76610</v>
      </c>
      <c r="AA20" s="210">
        <v>58354</v>
      </c>
    </row>
    <row r="21" spans="1:246">
      <c r="A21" s="83" t="s">
        <v>7</v>
      </c>
      <c r="B21" s="27" t="s">
        <v>2</v>
      </c>
      <c r="C21" s="27" t="s">
        <v>2</v>
      </c>
      <c r="D21" s="27" t="s">
        <v>2</v>
      </c>
      <c r="E21" s="27" t="s">
        <v>2</v>
      </c>
      <c r="F21" s="27" t="s">
        <v>2</v>
      </c>
      <c r="G21" s="27" t="s">
        <v>2</v>
      </c>
      <c r="H21" s="27" t="s">
        <v>2</v>
      </c>
      <c r="I21" s="27" t="s">
        <v>2</v>
      </c>
      <c r="J21" s="27" t="s">
        <v>2</v>
      </c>
      <c r="K21" s="27" t="s">
        <v>2</v>
      </c>
      <c r="L21" s="27" t="s">
        <v>2</v>
      </c>
      <c r="M21" s="27" t="s">
        <v>2</v>
      </c>
      <c r="N21" s="27" t="s">
        <v>2</v>
      </c>
      <c r="O21" s="27" t="s">
        <v>2</v>
      </c>
      <c r="P21" s="164" t="s">
        <v>2</v>
      </c>
      <c r="Q21" s="165">
        <v>4.2949999999999999</v>
      </c>
      <c r="R21" s="27">
        <v>3.923</v>
      </c>
      <c r="S21" s="29">
        <v>3.423</v>
      </c>
      <c r="T21" s="42">
        <v>3.214</v>
      </c>
      <c r="U21" s="42">
        <v>2.6890000000000001</v>
      </c>
      <c r="V21" s="13">
        <v>2.972</v>
      </c>
      <c r="W21" s="13">
        <v>3.173</v>
      </c>
      <c r="X21" s="13">
        <v>4.0519999999999996</v>
      </c>
      <c r="Y21" s="201">
        <v>4.1539999999999999</v>
      </c>
      <c r="Z21" s="222">
        <v>3996</v>
      </c>
      <c r="AA21" s="211">
        <v>2876</v>
      </c>
    </row>
    <row r="22" spans="1:246">
      <c r="A22" s="83" t="s">
        <v>8</v>
      </c>
      <c r="B22" s="27" t="s">
        <v>2</v>
      </c>
      <c r="C22" s="27" t="s">
        <v>2</v>
      </c>
      <c r="D22" s="27" t="s">
        <v>2</v>
      </c>
      <c r="E22" s="27" t="s">
        <v>2</v>
      </c>
      <c r="F22" s="27" t="s">
        <v>2</v>
      </c>
      <c r="G22" s="27" t="s">
        <v>2</v>
      </c>
      <c r="H22" s="27" t="s">
        <v>2</v>
      </c>
      <c r="I22" s="27" t="s">
        <v>2</v>
      </c>
      <c r="J22" s="27" t="s">
        <v>2</v>
      </c>
      <c r="K22" s="27" t="s">
        <v>2</v>
      </c>
      <c r="L22" s="27" t="s">
        <v>2</v>
      </c>
      <c r="M22" s="27" t="s">
        <v>2</v>
      </c>
      <c r="N22" s="27" t="s">
        <v>2</v>
      </c>
      <c r="O22" s="27" t="s">
        <v>2</v>
      </c>
      <c r="P22" s="164" t="s">
        <v>2</v>
      </c>
      <c r="Q22" s="165">
        <v>18.445</v>
      </c>
      <c r="R22" s="27">
        <v>20.388000000000002</v>
      </c>
      <c r="S22" s="29">
        <v>16.385999999999999</v>
      </c>
      <c r="T22" s="42">
        <v>14.000999999999999</v>
      </c>
      <c r="U22" s="42">
        <v>12.699</v>
      </c>
      <c r="V22" s="13">
        <v>13.141</v>
      </c>
      <c r="W22" s="13">
        <v>14.01</v>
      </c>
      <c r="X22" s="13">
        <v>18.212</v>
      </c>
      <c r="Y22" s="201">
        <v>16.91</v>
      </c>
      <c r="Z22" s="222">
        <v>16711</v>
      </c>
      <c r="AA22" s="211">
        <v>13965</v>
      </c>
    </row>
    <row r="23" spans="1:246" s="10" customFormat="1">
      <c r="A23" s="7" t="s">
        <v>9</v>
      </c>
      <c r="B23" s="30" t="s">
        <v>2</v>
      </c>
      <c r="C23" s="30" t="s">
        <v>2</v>
      </c>
      <c r="D23" s="30" t="s">
        <v>2</v>
      </c>
      <c r="E23" s="30" t="s">
        <v>2</v>
      </c>
      <c r="F23" s="30" t="s">
        <v>2</v>
      </c>
      <c r="G23" s="30" t="s">
        <v>2</v>
      </c>
      <c r="H23" s="30" t="s">
        <v>2</v>
      </c>
      <c r="I23" s="30" t="s">
        <v>2</v>
      </c>
      <c r="J23" s="30" t="s">
        <v>2</v>
      </c>
      <c r="K23" s="30" t="s">
        <v>2</v>
      </c>
      <c r="L23" s="30" t="s">
        <v>2</v>
      </c>
      <c r="M23" s="30" t="s">
        <v>2</v>
      </c>
      <c r="N23" s="30" t="s">
        <v>2</v>
      </c>
      <c r="O23" s="30" t="s">
        <v>2</v>
      </c>
      <c r="P23" s="166" t="s">
        <v>2</v>
      </c>
      <c r="Q23" s="167">
        <v>5.6449999999999996</v>
      </c>
      <c r="R23" s="30">
        <v>5.8220000000000001</v>
      </c>
      <c r="S23" s="32">
        <v>4.2300000000000004</v>
      </c>
      <c r="T23" s="43">
        <v>3.2389999999999999</v>
      </c>
      <c r="U23" s="43">
        <v>3.4710000000000001</v>
      </c>
      <c r="V23" s="14">
        <v>3.415</v>
      </c>
      <c r="W23" s="14">
        <v>3.3849999999999998</v>
      </c>
      <c r="X23" s="14">
        <v>4.9509999999999996</v>
      </c>
      <c r="Y23" s="228">
        <v>4.3280000000000003</v>
      </c>
      <c r="Z23" s="220">
        <v>4398</v>
      </c>
      <c r="AA23" s="209">
        <v>3089</v>
      </c>
    </row>
    <row r="24" spans="1:246">
      <c r="A24" s="130" t="s">
        <v>10</v>
      </c>
      <c r="B24" s="27" t="s">
        <v>2</v>
      </c>
      <c r="C24" s="27" t="s">
        <v>2</v>
      </c>
      <c r="D24" s="27" t="s">
        <v>2</v>
      </c>
      <c r="E24" s="27" t="s">
        <v>2</v>
      </c>
      <c r="F24" s="27" t="s">
        <v>2</v>
      </c>
      <c r="G24" s="27" t="s">
        <v>2</v>
      </c>
      <c r="H24" s="27" t="s">
        <v>2</v>
      </c>
      <c r="I24" s="27" t="s">
        <v>2</v>
      </c>
      <c r="J24" s="27" t="s">
        <v>2</v>
      </c>
      <c r="K24" s="27" t="s">
        <v>2</v>
      </c>
      <c r="L24" s="27" t="s">
        <v>2</v>
      </c>
      <c r="M24" s="27" t="s">
        <v>2</v>
      </c>
      <c r="N24" s="27" t="s">
        <v>2</v>
      </c>
      <c r="O24" s="27" t="s">
        <v>2</v>
      </c>
      <c r="P24" s="164" t="s">
        <v>2</v>
      </c>
      <c r="Q24" s="165">
        <v>0.48799999999999999</v>
      </c>
      <c r="R24" s="27">
        <v>0.622</v>
      </c>
      <c r="S24" s="29">
        <v>0.497</v>
      </c>
      <c r="T24" s="42">
        <v>0.40600000000000003</v>
      </c>
      <c r="U24" s="42">
        <v>0.40200000000000002</v>
      </c>
      <c r="V24" s="13">
        <v>0.44</v>
      </c>
      <c r="W24" s="13">
        <v>0.61299999999999999</v>
      </c>
      <c r="X24" s="13">
        <v>1.173</v>
      </c>
      <c r="Y24" s="201">
        <v>0.60299999999999998</v>
      </c>
      <c r="Z24" s="222">
        <v>603</v>
      </c>
      <c r="AA24" s="211">
        <v>371</v>
      </c>
    </row>
    <row r="25" spans="1:246">
      <c r="A25" s="130" t="s">
        <v>11</v>
      </c>
      <c r="B25" s="27" t="s">
        <v>2</v>
      </c>
      <c r="C25" s="27" t="s">
        <v>2</v>
      </c>
      <c r="D25" s="27" t="s">
        <v>2</v>
      </c>
      <c r="E25" s="27" t="s">
        <v>2</v>
      </c>
      <c r="F25" s="27" t="s">
        <v>2</v>
      </c>
      <c r="G25" s="27" t="s">
        <v>2</v>
      </c>
      <c r="H25" s="27" t="s">
        <v>2</v>
      </c>
      <c r="I25" s="27" t="s">
        <v>2</v>
      </c>
      <c r="J25" s="27" t="s">
        <v>2</v>
      </c>
      <c r="K25" s="27" t="s">
        <v>2</v>
      </c>
      <c r="L25" s="27" t="s">
        <v>2</v>
      </c>
      <c r="M25" s="27" t="s">
        <v>2</v>
      </c>
      <c r="N25" s="27" t="s">
        <v>2</v>
      </c>
      <c r="O25" s="27" t="s">
        <v>2</v>
      </c>
      <c r="P25" s="164" t="s">
        <v>2</v>
      </c>
      <c r="Q25" s="165">
        <v>5.085</v>
      </c>
      <c r="R25" s="27">
        <v>5.101</v>
      </c>
      <c r="S25" s="29">
        <v>3.6589999999999998</v>
      </c>
      <c r="T25" s="42">
        <v>2.7549999999999999</v>
      </c>
      <c r="U25" s="42">
        <v>2.9889999999999999</v>
      </c>
      <c r="V25" s="13">
        <v>2.9260000000000002</v>
      </c>
      <c r="W25" s="13">
        <v>2.694</v>
      </c>
      <c r="X25" s="13">
        <v>3.6659999999999999</v>
      </c>
      <c r="Y25" s="201">
        <v>3.609</v>
      </c>
      <c r="Z25" s="222">
        <v>3654</v>
      </c>
      <c r="AA25" s="211">
        <v>2630</v>
      </c>
    </row>
    <row r="26" spans="1:246">
      <c r="A26" s="83" t="s">
        <v>12</v>
      </c>
      <c r="B26" s="27" t="s">
        <v>2</v>
      </c>
      <c r="C26" s="27" t="s">
        <v>2</v>
      </c>
      <c r="D26" s="27" t="s">
        <v>2</v>
      </c>
      <c r="E26" s="27" t="s">
        <v>2</v>
      </c>
      <c r="F26" s="27" t="s">
        <v>2</v>
      </c>
      <c r="G26" s="27" t="s">
        <v>2</v>
      </c>
      <c r="H26" s="27" t="s">
        <v>2</v>
      </c>
      <c r="I26" s="27" t="s">
        <v>2</v>
      </c>
      <c r="J26" s="27" t="s">
        <v>2</v>
      </c>
      <c r="K26" s="27" t="s">
        <v>2</v>
      </c>
      <c r="L26" s="27" t="s">
        <v>2</v>
      </c>
      <c r="M26" s="27" t="s">
        <v>2</v>
      </c>
      <c r="N26" s="27" t="s">
        <v>2</v>
      </c>
      <c r="O26" s="27" t="s">
        <v>2</v>
      </c>
      <c r="P26" s="164" t="s">
        <v>2</v>
      </c>
      <c r="Q26" s="165">
        <v>56.765000000000001</v>
      </c>
      <c r="R26" s="27">
        <v>58.518000000000001</v>
      </c>
      <c r="S26" s="29">
        <v>49.631</v>
      </c>
      <c r="T26" s="42">
        <v>36.667000000000002</v>
      </c>
      <c r="U26" s="42">
        <v>31.515000000000001</v>
      </c>
      <c r="V26" s="13">
        <v>33.783000000000001</v>
      </c>
      <c r="W26" s="13">
        <v>40.343000000000004</v>
      </c>
      <c r="X26" s="13">
        <v>49.256</v>
      </c>
      <c r="Y26" s="201">
        <v>46.584000000000003</v>
      </c>
      <c r="Z26" s="222">
        <v>43432</v>
      </c>
      <c r="AA26" s="211">
        <v>31800</v>
      </c>
    </row>
    <row r="27" spans="1:246" s="12" customFormat="1">
      <c r="A27" s="83" t="s">
        <v>13</v>
      </c>
      <c r="B27" s="44" t="s">
        <v>2</v>
      </c>
      <c r="C27" s="44" t="s">
        <v>2</v>
      </c>
      <c r="D27" s="44" t="s">
        <v>2</v>
      </c>
      <c r="E27" s="44" t="s">
        <v>2</v>
      </c>
      <c r="F27" s="44" t="s">
        <v>2</v>
      </c>
      <c r="G27" s="44" t="s">
        <v>2</v>
      </c>
      <c r="H27" s="44" t="s">
        <v>2</v>
      </c>
      <c r="I27" s="44" t="s">
        <v>2</v>
      </c>
      <c r="J27" s="44" t="s">
        <v>2</v>
      </c>
      <c r="K27" s="44" t="s">
        <v>2</v>
      </c>
      <c r="L27" s="44" t="s">
        <v>2</v>
      </c>
      <c r="M27" s="44" t="s">
        <v>2</v>
      </c>
      <c r="N27" s="44" t="s">
        <v>2</v>
      </c>
      <c r="O27" s="44" t="s">
        <v>2</v>
      </c>
      <c r="P27" s="170" t="s">
        <v>2</v>
      </c>
      <c r="Q27" s="171">
        <v>7.7389999999999999</v>
      </c>
      <c r="R27" s="44">
        <v>14.574999999999999</v>
      </c>
      <c r="S27" s="45">
        <v>9.9640000000000004</v>
      </c>
      <c r="T27" s="46">
        <v>7.9530000000000003</v>
      </c>
      <c r="U27" s="46">
        <v>6.72</v>
      </c>
      <c r="V27" s="13">
        <v>7.1070000000000002</v>
      </c>
      <c r="W27" s="13">
        <v>7.3769999999999998</v>
      </c>
      <c r="X27" s="13">
        <v>12.24</v>
      </c>
      <c r="Y27" s="201">
        <v>8.798</v>
      </c>
      <c r="Z27" s="222">
        <v>8073</v>
      </c>
      <c r="AA27" s="211">
        <v>6624</v>
      </c>
    </row>
    <row r="28" spans="1:246" s="47" customFormat="1">
      <c r="A28" s="132" t="s">
        <v>16</v>
      </c>
      <c r="B28" s="128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166"/>
      <c r="Q28" s="172"/>
      <c r="R28" s="30"/>
      <c r="S28" s="32"/>
      <c r="T28" s="40"/>
      <c r="U28" s="40"/>
      <c r="V28" s="131"/>
      <c r="W28" s="131"/>
      <c r="X28" s="131"/>
      <c r="Y28" s="229"/>
      <c r="Z28" s="235"/>
      <c r="AA28" s="224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</row>
    <row r="29" spans="1:246" s="26" customFormat="1">
      <c r="A29" s="133" t="s">
        <v>0</v>
      </c>
      <c r="B29" s="23">
        <v>21.721</v>
      </c>
      <c r="C29" s="23">
        <v>25.344000000000001</v>
      </c>
      <c r="D29" s="23">
        <v>28.193999999999999</v>
      </c>
      <c r="E29" s="23">
        <v>32.348999999999997</v>
      </c>
      <c r="F29" s="23">
        <v>33.936</v>
      </c>
      <c r="G29" s="23">
        <v>40.115000000000002</v>
      </c>
      <c r="H29" s="23">
        <v>35.889000000000003</v>
      </c>
      <c r="I29" s="23">
        <v>31.533000000000001</v>
      </c>
      <c r="J29" s="23">
        <v>28.675999999999998</v>
      </c>
      <c r="K29" s="23">
        <v>27.864999999999998</v>
      </c>
      <c r="L29" s="23">
        <v>29.471</v>
      </c>
      <c r="M29" s="23">
        <v>31.509</v>
      </c>
      <c r="N29" s="23">
        <v>34.664999999999999</v>
      </c>
      <c r="O29" s="23">
        <v>32.26</v>
      </c>
      <c r="P29" s="162">
        <v>23.364000000000001</v>
      </c>
      <c r="Q29" s="163">
        <v>27.847999999999999</v>
      </c>
      <c r="R29" s="23">
        <v>30.361000000000001</v>
      </c>
      <c r="S29" s="25">
        <v>26.114999999999998</v>
      </c>
      <c r="T29" s="41">
        <v>22.817</v>
      </c>
      <c r="U29" s="41">
        <v>22.978000000000002</v>
      </c>
      <c r="V29" s="142">
        <f>V30+V31+V32+V35+V36</f>
        <v>25.018999999999998</v>
      </c>
      <c r="W29" s="142">
        <f>W30+W31+W32+W35+W36</f>
        <v>27.875999999999998</v>
      </c>
      <c r="X29" s="142">
        <f t="shared" ref="X29:Y29" si="0">X30+X31+X32+X35+X36</f>
        <v>34.366999999999997</v>
      </c>
      <c r="Y29" s="227">
        <f t="shared" si="0"/>
        <v>30.348999999999997</v>
      </c>
      <c r="Z29" s="221">
        <v>29741</v>
      </c>
      <c r="AA29" s="210">
        <v>23312</v>
      </c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</row>
    <row r="30" spans="1:246" s="19" customFormat="1">
      <c r="A30" s="134" t="s">
        <v>7</v>
      </c>
      <c r="B30" s="27">
        <v>2.8610000000000002</v>
      </c>
      <c r="C30" s="27">
        <v>3.157</v>
      </c>
      <c r="D30" s="27">
        <v>3.0550000000000002</v>
      </c>
      <c r="E30" s="27">
        <v>3.27</v>
      </c>
      <c r="F30" s="27">
        <v>3.4649999999999999</v>
      </c>
      <c r="G30" s="27">
        <v>4.1020000000000003</v>
      </c>
      <c r="H30" s="27">
        <v>3.7320000000000002</v>
      </c>
      <c r="I30" s="27">
        <v>3.351</v>
      </c>
      <c r="J30" s="27">
        <v>2.9369999999999998</v>
      </c>
      <c r="K30" s="27">
        <v>2.742</v>
      </c>
      <c r="L30" s="27">
        <v>2.7480000000000002</v>
      </c>
      <c r="M30" s="27">
        <v>2.819</v>
      </c>
      <c r="N30" s="27">
        <v>3.0579999999999998</v>
      </c>
      <c r="O30" s="27">
        <v>2.2320000000000002</v>
      </c>
      <c r="P30" s="164">
        <v>1.4430000000000001</v>
      </c>
      <c r="Q30" s="165">
        <v>1.9239999999999999</v>
      </c>
      <c r="R30" s="27">
        <v>1.9690000000000001</v>
      </c>
      <c r="S30" s="29">
        <v>1.653</v>
      </c>
      <c r="T30" s="42">
        <v>1.264</v>
      </c>
      <c r="U30" s="42">
        <v>1.238</v>
      </c>
      <c r="V30" s="13">
        <v>1.341</v>
      </c>
      <c r="W30" s="13">
        <v>1.821</v>
      </c>
      <c r="X30" s="13">
        <v>2.8940000000000001</v>
      </c>
      <c r="Y30" s="201">
        <v>1.5489999999999999</v>
      </c>
      <c r="Z30" s="222">
        <v>1446</v>
      </c>
      <c r="AA30" s="211">
        <v>1185</v>
      </c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</row>
    <row r="31" spans="1:246" s="19" customFormat="1">
      <c r="A31" s="134" t="s">
        <v>8</v>
      </c>
      <c r="B31" s="27">
        <v>6.1509999999999998</v>
      </c>
      <c r="C31" s="27">
        <v>7.5430000000000001</v>
      </c>
      <c r="D31" s="27">
        <v>7.4290000000000003</v>
      </c>
      <c r="E31" s="27">
        <v>8.5790000000000006</v>
      </c>
      <c r="F31" s="27">
        <v>9.0969999999999995</v>
      </c>
      <c r="G31" s="27">
        <v>11.356999999999999</v>
      </c>
      <c r="H31" s="27">
        <v>10.407</v>
      </c>
      <c r="I31" s="27">
        <v>9.0079999999999991</v>
      </c>
      <c r="J31" s="27">
        <v>7.8570000000000002</v>
      </c>
      <c r="K31" s="27">
        <v>7.827</v>
      </c>
      <c r="L31" s="27">
        <v>8.1340000000000003</v>
      </c>
      <c r="M31" s="27">
        <v>8.01</v>
      </c>
      <c r="N31" s="27">
        <v>8.7789999999999999</v>
      </c>
      <c r="O31" s="27">
        <v>7.8979999999999997</v>
      </c>
      <c r="P31" s="164">
        <v>5.1040000000000001</v>
      </c>
      <c r="Q31" s="165">
        <v>5.9619999999999997</v>
      </c>
      <c r="R31" s="27">
        <v>7.032</v>
      </c>
      <c r="S31" s="29">
        <v>5.5780000000000003</v>
      </c>
      <c r="T31" s="42">
        <v>4.9489999999999998</v>
      </c>
      <c r="U31" s="42">
        <v>4.9320000000000004</v>
      </c>
      <c r="V31" s="13">
        <v>5.07</v>
      </c>
      <c r="W31" s="13">
        <v>5.9080000000000004</v>
      </c>
      <c r="X31" s="13">
        <v>7.0819999999999999</v>
      </c>
      <c r="Y31" s="201">
        <v>6.24</v>
      </c>
      <c r="Z31" s="222">
        <v>6082</v>
      </c>
      <c r="AA31" s="211">
        <v>4281</v>
      </c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</row>
    <row r="32" spans="1:246" s="47" customFormat="1">
      <c r="A32" s="135" t="s">
        <v>9</v>
      </c>
      <c r="B32" s="30">
        <v>6.4889999999999999</v>
      </c>
      <c r="C32" s="30">
        <v>7.5620000000000003</v>
      </c>
      <c r="D32" s="30">
        <v>9.0589999999999993</v>
      </c>
      <c r="E32" s="30">
        <v>10.374000000000001</v>
      </c>
      <c r="F32" s="30">
        <v>10.715999999999999</v>
      </c>
      <c r="G32" s="30">
        <v>12.872999999999999</v>
      </c>
      <c r="H32" s="30">
        <v>10.657</v>
      </c>
      <c r="I32" s="30">
        <v>8.4469999999999992</v>
      </c>
      <c r="J32" s="30">
        <v>8.36</v>
      </c>
      <c r="K32" s="30">
        <v>8.0790000000000006</v>
      </c>
      <c r="L32" s="30">
        <v>9.0619999999999994</v>
      </c>
      <c r="M32" s="30">
        <v>9.5909999999999993</v>
      </c>
      <c r="N32" s="30">
        <v>10.17</v>
      </c>
      <c r="O32" s="30">
        <v>8.8659999999999997</v>
      </c>
      <c r="P32" s="166">
        <v>6.6349999999999998</v>
      </c>
      <c r="Q32" s="167">
        <v>8.3930000000000007</v>
      </c>
      <c r="R32" s="30">
        <v>8.7420000000000009</v>
      </c>
      <c r="S32" s="32">
        <v>7.2619999999999996</v>
      </c>
      <c r="T32" s="43">
        <v>6.6879999999999997</v>
      </c>
      <c r="U32" s="43">
        <v>7.3819999999999997</v>
      </c>
      <c r="V32" s="14">
        <v>8.5050000000000008</v>
      </c>
      <c r="W32" s="14">
        <v>8.7970000000000006</v>
      </c>
      <c r="X32" s="14">
        <v>10.71</v>
      </c>
      <c r="Y32" s="228">
        <v>10.022</v>
      </c>
      <c r="Z32" s="220">
        <v>10384</v>
      </c>
      <c r="AA32" s="209">
        <v>9188</v>
      </c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</row>
    <row r="33" spans="1:246" s="19" customFormat="1">
      <c r="A33" s="136" t="s">
        <v>10</v>
      </c>
      <c r="B33" s="27">
        <v>5.4630000000000001</v>
      </c>
      <c r="C33" s="27">
        <v>6.3120000000000003</v>
      </c>
      <c r="D33" s="27">
        <v>7.35</v>
      </c>
      <c r="E33" s="27">
        <v>8.5440000000000005</v>
      </c>
      <c r="F33" s="27">
        <v>8.7959999999999994</v>
      </c>
      <c r="G33" s="27">
        <v>10.272</v>
      </c>
      <c r="H33" s="27">
        <v>8.577</v>
      </c>
      <c r="I33" s="27">
        <v>6.7480000000000002</v>
      </c>
      <c r="J33" s="27">
        <v>6.92</v>
      </c>
      <c r="K33" s="27">
        <v>6.7629999999999999</v>
      </c>
      <c r="L33" s="27">
        <v>7.1029999999999998</v>
      </c>
      <c r="M33" s="27">
        <v>7.673</v>
      </c>
      <c r="N33" s="27">
        <v>8.0869999999999997</v>
      </c>
      <c r="O33" s="27">
        <v>7.1879999999999997</v>
      </c>
      <c r="P33" s="164">
        <v>5.5810000000000004</v>
      </c>
      <c r="Q33" s="165">
        <v>7.008</v>
      </c>
      <c r="R33" s="27">
        <v>7.3289999999999997</v>
      </c>
      <c r="S33" s="29">
        <v>6.0960000000000001</v>
      </c>
      <c r="T33" s="42">
        <v>5.5</v>
      </c>
      <c r="U33" s="42">
        <v>6.1449999999999996</v>
      </c>
      <c r="V33" s="13">
        <v>6.96</v>
      </c>
      <c r="W33" s="13">
        <v>7.2709999999999999</v>
      </c>
      <c r="X33" s="13">
        <v>8.6669999999999998</v>
      </c>
      <c r="Y33" s="201">
        <v>8.2249999999999996</v>
      </c>
      <c r="Z33" s="222">
        <v>8766</v>
      </c>
      <c r="AA33" s="211">
        <v>7926</v>
      </c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</row>
    <row r="34" spans="1:246" s="19" customFormat="1">
      <c r="A34" s="136" t="s">
        <v>11</v>
      </c>
      <c r="B34" s="27">
        <v>0.68300000000000005</v>
      </c>
      <c r="C34" s="27">
        <v>0.88700000000000001</v>
      </c>
      <c r="D34" s="27">
        <v>0.82</v>
      </c>
      <c r="E34" s="27">
        <v>1.0680000000000001</v>
      </c>
      <c r="F34" s="27">
        <v>1.0880000000000001</v>
      </c>
      <c r="G34" s="27">
        <v>1.56</v>
      </c>
      <c r="H34" s="27">
        <v>1.2350000000000001</v>
      </c>
      <c r="I34" s="27">
        <v>0.94399999999999995</v>
      </c>
      <c r="J34" s="27">
        <v>0.84899999999999998</v>
      </c>
      <c r="K34" s="27">
        <v>0.876</v>
      </c>
      <c r="L34" s="27">
        <v>1.006</v>
      </c>
      <c r="M34" s="27">
        <v>1.036</v>
      </c>
      <c r="N34" s="27">
        <v>1.3109999999999999</v>
      </c>
      <c r="O34" s="27">
        <v>1.0649999999999999</v>
      </c>
      <c r="P34" s="164">
        <v>0.67400000000000004</v>
      </c>
      <c r="Q34" s="165">
        <v>0.91500000000000004</v>
      </c>
      <c r="R34" s="27">
        <v>0.93400000000000005</v>
      </c>
      <c r="S34" s="29">
        <v>0.76200000000000001</v>
      </c>
      <c r="T34" s="42">
        <v>0.79900000000000004</v>
      </c>
      <c r="U34" s="42">
        <v>0.871</v>
      </c>
      <c r="V34" s="13">
        <v>1.103</v>
      </c>
      <c r="W34" s="13">
        <v>1.083</v>
      </c>
      <c r="X34" s="13">
        <v>1.609</v>
      </c>
      <c r="Y34" s="201">
        <v>1.3149999999999999</v>
      </c>
      <c r="Z34" s="222">
        <v>1212</v>
      </c>
      <c r="AA34" s="211">
        <v>886</v>
      </c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</row>
    <row r="35" spans="1:246" s="19" customFormat="1">
      <c r="A35" s="134" t="s">
        <v>12</v>
      </c>
      <c r="B35" s="27">
        <v>0.89300000000000002</v>
      </c>
      <c r="C35" s="27">
        <v>0.93899999999999995</v>
      </c>
      <c r="D35" s="27">
        <v>1.363</v>
      </c>
      <c r="E35" s="27">
        <v>1.9419999999999999</v>
      </c>
      <c r="F35" s="27">
        <v>2.0939999999999999</v>
      </c>
      <c r="G35" s="27">
        <v>2.1259999999999999</v>
      </c>
      <c r="H35" s="27">
        <v>2.4020000000000001</v>
      </c>
      <c r="I35" s="27">
        <v>2.1110000000000002</v>
      </c>
      <c r="J35" s="27">
        <v>2.1819999999999999</v>
      </c>
      <c r="K35" s="27">
        <v>2.6589999999999998</v>
      </c>
      <c r="L35" s="27">
        <v>2.4460000000000002</v>
      </c>
      <c r="M35" s="27">
        <v>3.2069999999999999</v>
      </c>
      <c r="N35" s="27">
        <v>3.35</v>
      </c>
      <c r="O35" s="27">
        <v>3.1720000000000002</v>
      </c>
      <c r="P35" s="164">
        <v>2.004</v>
      </c>
      <c r="Q35" s="165">
        <v>2.875</v>
      </c>
      <c r="R35" s="27">
        <v>2.91</v>
      </c>
      <c r="S35" s="29">
        <v>3.0760000000000001</v>
      </c>
      <c r="T35" s="42">
        <v>2.58</v>
      </c>
      <c r="U35" s="42">
        <v>2.931</v>
      </c>
      <c r="V35" s="13">
        <v>3.177</v>
      </c>
      <c r="W35" s="13">
        <v>3.2010000000000001</v>
      </c>
      <c r="X35" s="13">
        <v>3.7080000000000002</v>
      </c>
      <c r="Y35" s="201">
        <v>3.8159999999999998</v>
      </c>
      <c r="Z35" s="222">
        <v>3553</v>
      </c>
      <c r="AA35" s="211">
        <v>2245</v>
      </c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</row>
    <row r="36" spans="1:246" s="19" customFormat="1">
      <c r="A36" s="134" t="s">
        <v>13</v>
      </c>
      <c r="B36" s="44">
        <v>5.327</v>
      </c>
      <c r="C36" s="44">
        <v>6.1429999999999998</v>
      </c>
      <c r="D36" s="44">
        <v>7.2880000000000003</v>
      </c>
      <c r="E36" s="44">
        <v>8.1839999999999993</v>
      </c>
      <c r="F36" s="44">
        <v>8.5640000000000001</v>
      </c>
      <c r="G36" s="44">
        <v>9.657</v>
      </c>
      <c r="H36" s="44">
        <v>8.6910000000000007</v>
      </c>
      <c r="I36" s="44">
        <v>8.6159999999999997</v>
      </c>
      <c r="J36" s="44">
        <v>7.34</v>
      </c>
      <c r="K36" s="44">
        <v>6.5579999999999998</v>
      </c>
      <c r="L36" s="44">
        <v>7.0810000000000004</v>
      </c>
      <c r="M36" s="44">
        <v>7.8819999999999997</v>
      </c>
      <c r="N36" s="44">
        <v>9.3079999999999998</v>
      </c>
      <c r="O36" s="44">
        <v>10.092000000000001</v>
      </c>
      <c r="P36" s="170">
        <v>8.1780000000000008</v>
      </c>
      <c r="Q36" s="171">
        <v>8.6940000000000008</v>
      </c>
      <c r="R36" s="44">
        <v>9.7080000000000002</v>
      </c>
      <c r="S36" s="45">
        <v>8.5459999999999994</v>
      </c>
      <c r="T36" s="46">
        <v>7.3360000000000003</v>
      </c>
      <c r="U36" s="46">
        <v>6.4950000000000001</v>
      </c>
      <c r="V36" s="143">
        <v>6.9260000000000002</v>
      </c>
      <c r="W36" s="143">
        <v>8.1489999999999991</v>
      </c>
      <c r="X36" s="143">
        <v>9.9730000000000008</v>
      </c>
      <c r="Y36" s="230">
        <v>8.7219999999999995</v>
      </c>
      <c r="Z36" s="236">
        <v>8276</v>
      </c>
      <c r="AA36" s="225">
        <v>6413</v>
      </c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</row>
    <row r="37" spans="1:246" s="22" customFormat="1">
      <c r="A37" s="127" t="s">
        <v>17</v>
      </c>
      <c r="B37" s="128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166"/>
      <c r="Q37" s="172"/>
      <c r="R37" s="30"/>
      <c r="S37" s="32"/>
      <c r="T37" s="40"/>
      <c r="U37" s="40"/>
      <c r="V37" s="21"/>
      <c r="W37" s="21"/>
      <c r="X37" s="21"/>
      <c r="Y37" s="214"/>
      <c r="Z37" s="220"/>
      <c r="AA37" s="209"/>
    </row>
    <row r="38" spans="1:246" s="26" customFormat="1">
      <c r="A38" s="90" t="s">
        <v>0</v>
      </c>
      <c r="B38" s="23" t="s">
        <v>2</v>
      </c>
      <c r="C38" s="23" t="s">
        <v>2</v>
      </c>
      <c r="D38" s="23" t="s">
        <v>2</v>
      </c>
      <c r="E38" s="23" t="s">
        <v>2</v>
      </c>
      <c r="F38" s="23" t="s">
        <v>2</v>
      </c>
      <c r="G38" s="23" t="s">
        <v>2</v>
      </c>
      <c r="H38" s="23" t="s">
        <v>2</v>
      </c>
      <c r="I38" s="23" t="s">
        <v>2</v>
      </c>
      <c r="J38" s="23" t="s">
        <v>2</v>
      </c>
      <c r="K38" s="23" t="s">
        <v>2</v>
      </c>
      <c r="L38" s="23" t="s">
        <v>2</v>
      </c>
      <c r="M38" s="23" t="s">
        <v>2</v>
      </c>
      <c r="N38" s="23" t="s">
        <v>2</v>
      </c>
      <c r="O38" s="23" t="s">
        <v>2</v>
      </c>
      <c r="P38" s="162" t="s">
        <v>2</v>
      </c>
      <c r="Q38" s="163">
        <v>17.361999999999998</v>
      </c>
      <c r="R38" s="23">
        <v>19.556000000000001</v>
      </c>
      <c r="S38" s="25">
        <v>15.592000000000001</v>
      </c>
      <c r="T38" s="41">
        <v>13.916</v>
      </c>
      <c r="U38" s="41">
        <v>14.84</v>
      </c>
      <c r="V38" s="142">
        <f>V39+V40+V41+V44+V45</f>
        <v>17.353999999999999</v>
      </c>
      <c r="W38" s="142">
        <f>W39+W40+W41+W44+W45</f>
        <v>19.419</v>
      </c>
      <c r="X38" s="142">
        <f t="shared" ref="X38:Y38" si="1">X39+X40+X41+X44+X45</f>
        <v>25.511000000000003</v>
      </c>
      <c r="Y38" s="227">
        <f t="shared" si="1"/>
        <v>28.971</v>
      </c>
      <c r="Z38" s="221">
        <v>24112</v>
      </c>
      <c r="AA38" s="210">
        <v>16856</v>
      </c>
    </row>
    <row r="39" spans="1:246">
      <c r="A39" s="83" t="s">
        <v>7</v>
      </c>
      <c r="B39" s="27" t="s">
        <v>2</v>
      </c>
      <c r="C39" s="27" t="s">
        <v>2</v>
      </c>
      <c r="D39" s="27" t="s">
        <v>2</v>
      </c>
      <c r="E39" s="27" t="s">
        <v>2</v>
      </c>
      <c r="F39" s="27" t="s">
        <v>2</v>
      </c>
      <c r="G39" s="27" t="s">
        <v>2</v>
      </c>
      <c r="H39" s="27" t="s">
        <v>2</v>
      </c>
      <c r="I39" s="27" t="s">
        <v>2</v>
      </c>
      <c r="J39" s="27" t="s">
        <v>2</v>
      </c>
      <c r="K39" s="27" t="s">
        <v>2</v>
      </c>
      <c r="L39" s="27" t="s">
        <v>2</v>
      </c>
      <c r="M39" s="27" t="s">
        <v>2</v>
      </c>
      <c r="N39" s="27" t="s">
        <v>2</v>
      </c>
      <c r="O39" s="27" t="s">
        <v>2</v>
      </c>
      <c r="P39" s="164" t="s">
        <v>2</v>
      </c>
      <c r="Q39" s="165">
        <v>1.51</v>
      </c>
      <c r="R39" s="27">
        <v>1.8109999999999999</v>
      </c>
      <c r="S39" s="29">
        <v>1.1759999999999999</v>
      </c>
      <c r="T39" s="42">
        <v>1.014</v>
      </c>
      <c r="U39" s="42">
        <v>0.96899999999999997</v>
      </c>
      <c r="V39" s="13">
        <v>0.82299999999999995</v>
      </c>
      <c r="W39" s="13">
        <v>0.96399999999999997</v>
      </c>
      <c r="X39" s="13">
        <v>1.3540000000000001</v>
      </c>
      <c r="Y39" s="201">
        <v>1.468</v>
      </c>
      <c r="Z39" s="222">
        <v>1307</v>
      </c>
      <c r="AA39" s="211">
        <v>984</v>
      </c>
    </row>
    <row r="40" spans="1:246">
      <c r="A40" s="83" t="s">
        <v>8</v>
      </c>
      <c r="B40" s="27" t="s">
        <v>2</v>
      </c>
      <c r="C40" s="27" t="s">
        <v>2</v>
      </c>
      <c r="D40" s="27" t="s">
        <v>2</v>
      </c>
      <c r="E40" s="27" t="s">
        <v>2</v>
      </c>
      <c r="F40" s="27" t="s">
        <v>2</v>
      </c>
      <c r="G40" s="27" t="s">
        <v>2</v>
      </c>
      <c r="H40" s="27" t="s">
        <v>2</v>
      </c>
      <c r="I40" s="27" t="s">
        <v>2</v>
      </c>
      <c r="J40" s="27" t="s">
        <v>2</v>
      </c>
      <c r="K40" s="27" t="s">
        <v>2</v>
      </c>
      <c r="L40" s="27" t="s">
        <v>2</v>
      </c>
      <c r="M40" s="27" t="s">
        <v>2</v>
      </c>
      <c r="N40" s="27" t="s">
        <v>2</v>
      </c>
      <c r="O40" s="27" t="s">
        <v>2</v>
      </c>
      <c r="P40" s="164" t="s">
        <v>2</v>
      </c>
      <c r="Q40" s="165">
        <v>1.014</v>
      </c>
      <c r="R40" s="27">
        <v>1.0609999999999999</v>
      </c>
      <c r="S40" s="29">
        <v>1.1559999999999999</v>
      </c>
      <c r="T40" s="42">
        <v>0.79300000000000004</v>
      </c>
      <c r="U40" s="42">
        <v>0.71399999999999997</v>
      </c>
      <c r="V40" s="13">
        <v>0.86199999999999999</v>
      </c>
      <c r="W40" s="13">
        <v>0.85</v>
      </c>
      <c r="X40" s="13">
        <v>1.038</v>
      </c>
      <c r="Y40" s="201">
        <v>1.238</v>
      </c>
      <c r="Z40" s="222">
        <v>1194</v>
      </c>
      <c r="AA40" s="211">
        <v>870</v>
      </c>
    </row>
    <row r="41" spans="1:246" s="10" customFormat="1">
      <c r="A41" s="7" t="s">
        <v>9</v>
      </c>
      <c r="B41" s="30" t="s">
        <v>2</v>
      </c>
      <c r="C41" s="30" t="s">
        <v>2</v>
      </c>
      <c r="D41" s="30" t="s">
        <v>2</v>
      </c>
      <c r="E41" s="30" t="s">
        <v>2</v>
      </c>
      <c r="F41" s="30" t="s">
        <v>2</v>
      </c>
      <c r="G41" s="30" t="s">
        <v>2</v>
      </c>
      <c r="H41" s="30" t="s">
        <v>2</v>
      </c>
      <c r="I41" s="30" t="s">
        <v>2</v>
      </c>
      <c r="J41" s="30" t="s">
        <v>2</v>
      </c>
      <c r="K41" s="30" t="s">
        <v>2</v>
      </c>
      <c r="L41" s="30" t="s">
        <v>2</v>
      </c>
      <c r="M41" s="30" t="s">
        <v>2</v>
      </c>
      <c r="N41" s="30" t="s">
        <v>2</v>
      </c>
      <c r="O41" s="30" t="s">
        <v>2</v>
      </c>
      <c r="P41" s="166" t="s">
        <v>2</v>
      </c>
      <c r="Q41" s="167">
        <v>0.90500000000000003</v>
      </c>
      <c r="R41" s="30">
        <v>0.90600000000000003</v>
      </c>
      <c r="S41" s="32">
        <v>0.80700000000000005</v>
      </c>
      <c r="T41" s="43">
        <v>0.71299999999999997</v>
      </c>
      <c r="U41" s="43">
        <v>0.67100000000000004</v>
      </c>
      <c r="V41" s="14">
        <v>0.67</v>
      </c>
      <c r="W41" s="14">
        <v>0.90300000000000002</v>
      </c>
      <c r="X41" s="14">
        <v>1.0429999999999999</v>
      </c>
      <c r="Y41" s="228">
        <v>1.6719999999999999</v>
      </c>
      <c r="Z41" s="220">
        <v>1215</v>
      </c>
      <c r="AA41" s="209">
        <v>796</v>
      </c>
    </row>
    <row r="42" spans="1:246">
      <c r="A42" s="130" t="s">
        <v>10</v>
      </c>
      <c r="B42" s="27" t="s">
        <v>2</v>
      </c>
      <c r="C42" s="27" t="s">
        <v>2</v>
      </c>
      <c r="D42" s="27" t="s">
        <v>2</v>
      </c>
      <c r="E42" s="27" t="s">
        <v>2</v>
      </c>
      <c r="F42" s="27" t="s">
        <v>2</v>
      </c>
      <c r="G42" s="27" t="s">
        <v>2</v>
      </c>
      <c r="H42" s="27" t="s">
        <v>2</v>
      </c>
      <c r="I42" s="27" t="s">
        <v>2</v>
      </c>
      <c r="J42" s="27" t="s">
        <v>2</v>
      </c>
      <c r="K42" s="27" t="s">
        <v>2</v>
      </c>
      <c r="L42" s="27" t="s">
        <v>2</v>
      </c>
      <c r="M42" s="27" t="s">
        <v>2</v>
      </c>
      <c r="N42" s="27" t="s">
        <v>2</v>
      </c>
      <c r="O42" s="27" t="s">
        <v>2</v>
      </c>
      <c r="P42" s="164" t="s">
        <v>2</v>
      </c>
      <c r="Q42" s="165">
        <v>0.44900000000000001</v>
      </c>
      <c r="R42" s="27">
        <v>0.49099999999999999</v>
      </c>
      <c r="S42" s="29">
        <v>0.33</v>
      </c>
      <c r="T42" s="42">
        <v>0.32900000000000001</v>
      </c>
      <c r="U42" s="42">
        <v>0.33800000000000002</v>
      </c>
      <c r="V42" s="13">
        <v>0.33400000000000002</v>
      </c>
      <c r="W42" s="13">
        <v>0.39900000000000002</v>
      </c>
      <c r="X42" s="13">
        <v>0.52600000000000002</v>
      </c>
      <c r="Y42" s="201">
        <v>0.92700000000000005</v>
      </c>
      <c r="Z42" s="222">
        <v>648</v>
      </c>
      <c r="AA42" s="211">
        <v>425</v>
      </c>
    </row>
    <row r="43" spans="1:246">
      <c r="A43" s="130" t="s">
        <v>11</v>
      </c>
      <c r="B43" s="27" t="s">
        <v>2</v>
      </c>
      <c r="C43" s="27" t="s">
        <v>2</v>
      </c>
      <c r="D43" s="27" t="s">
        <v>2</v>
      </c>
      <c r="E43" s="27" t="s">
        <v>2</v>
      </c>
      <c r="F43" s="27" t="s">
        <v>2</v>
      </c>
      <c r="G43" s="27" t="s">
        <v>2</v>
      </c>
      <c r="H43" s="27" t="s">
        <v>2</v>
      </c>
      <c r="I43" s="27" t="s">
        <v>2</v>
      </c>
      <c r="J43" s="27" t="s">
        <v>2</v>
      </c>
      <c r="K43" s="27" t="s">
        <v>2</v>
      </c>
      <c r="L43" s="27" t="s">
        <v>2</v>
      </c>
      <c r="M43" s="27" t="s">
        <v>2</v>
      </c>
      <c r="N43" s="27" t="s">
        <v>2</v>
      </c>
      <c r="O43" s="27" t="s">
        <v>2</v>
      </c>
      <c r="P43" s="164" t="s">
        <v>2</v>
      </c>
      <c r="Q43" s="165">
        <v>0.45400000000000001</v>
      </c>
      <c r="R43" s="27">
        <v>0.41</v>
      </c>
      <c r="S43" s="29">
        <v>0.45700000000000002</v>
      </c>
      <c r="T43" s="42">
        <v>0.378</v>
      </c>
      <c r="U43" s="42">
        <v>0.33300000000000002</v>
      </c>
      <c r="V43" s="13">
        <v>0.33600000000000002</v>
      </c>
      <c r="W43" s="13">
        <v>0.502</v>
      </c>
      <c r="X43" s="13">
        <v>0.497</v>
      </c>
      <c r="Y43" s="201">
        <v>0.73399999999999999</v>
      </c>
      <c r="Z43" s="222">
        <v>557</v>
      </c>
      <c r="AA43" s="211">
        <v>359</v>
      </c>
    </row>
    <row r="44" spans="1:246">
      <c r="A44" s="83" t="s">
        <v>12</v>
      </c>
      <c r="B44" s="27" t="s">
        <v>2</v>
      </c>
      <c r="C44" s="27" t="s">
        <v>2</v>
      </c>
      <c r="D44" s="27" t="s">
        <v>2</v>
      </c>
      <c r="E44" s="27" t="s">
        <v>2</v>
      </c>
      <c r="F44" s="27" t="s">
        <v>2</v>
      </c>
      <c r="G44" s="27" t="s">
        <v>2</v>
      </c>
      <c r="H44" s="27" t="s">
        <v>2</v>
      </c>
      <c r="I44" s="27" t="s">
        <v>2</v>
      </c>
      <c r="J44" s="27" t="s">
        <v>2</v>
      </c>
      <c r="K44" s="27" t="s">
        <v>2</v>
      </c>
      <c r="L44" s="27" t="s">
        <v>2</v>
      </c>
      <c r="M44" s="27" t="s">
        <v>2</v>
      </c>
      <c r="N44" s="27" t="s">
        <v>2</v>
      </c>
      <c r="O44" s="27" t="s">
        <v>2</v>
      </c>
      <c r="P44" s="164" t="s">
        <v>2</v>
      </c>
      <c r="Q44" s="165">
        <v>12.997</v>
      </c>
      <c r="R44" s="27">
        <v>14.627000000000001</v>
      </c>
      <c r="S44" s="29">
        <v>11.442</v>
      </c>
      <c r="T44" s="42">
        <v>10.458</v>
      </c>
      <c r="U44" s="42">
        <v>11.664</v>
      </c>
      <c r="V44" s="13">
        <v>14.116</v>
      </c>
      <c r="W44" s="13">
        <v>15.742000000000001</v>
      </c>
      <c r="X44" s="13">
        <v>20.933</v>
      </c>
      <c r="Y44" s="201">
        <v>22.256</v>
      </c>
      <c r="Z44" s="222">
        <v>18962</v>
      </c>
      <c r="AA44" s="211">
        <v>13141</v>
      </c>
    </row>
    <row r="45" spans="1:246">
      <c r="A45" s="83" t="s">
        <v>13</v>
      </c>
      <c r="B45" s="44" t="s">
        <v>2</v>
      </c>
      <c r="C45" s="44" t="s">
        <v>2</v>
      </c>
      <c r="D45" s="44" t="s">
        <v>2</v>
      </c>
      <c r="E45" s="44" t="s">
        <v>2</v>
      </c>
      <c r="F45" s="44" t="s">
        <v>2</v>
      </c>
      <c r="G45" s="44" t="s">
        <v>2</v>
      </c>
      <c r="H45" s="44" t="s">
        <v>2</v>
      </c>
      <c r="I45" s="44" t="s">
        <v>2</v>
      </c>
      <c r="J45" s="44" t="s">
        <v>2</v>
      </c>
      <c r="K45" s="44" t="s">
        <v>2</v>
      </c>
      <c r="L45" s="44" t="s">
        <v>2</v>
      </c>
      <c r="M45" s="44" t="s">
        <v>2</v>
      </c>
      <c r="N45" s="44" t="s">
        <v>2</v>
      </c>
      <c r="O45" s="44" t="s">
        <v>2</v>
      </c>
      <c r="P45" s="170" t="s">
        <v>2</v>
      </c>
      <c r="Q45" s="171">
        <v>0.93600000000000005</v>
      </c>
      <c r="R45" s="44">
        <v>1.151</v>
      </c>
      <c r="S45" s="45">
        <v>1.0109999999999999</v>
      </c>
      <c r="T45" s="46">
        <v>0.93799999999999994</v>
      </c>
      <c r="U45" s="46">
        <v>0.82199999999999995</v>
      </c>
      <c r="V45" s="143">
        <v>0.88300000000000001</v>
      </c>
      <c r="W45" s="143">
        <v>0.96</v>
      </c>
      <c r="X45" s="143">
        <v>1.143</v>
      </c>
      <c r="Y45" s="230">
        <v>2.3370000000000002</v>
      </c>
      <c r="Z45" s="236">
        <v>1434</v>
      </c>
      <c r="AA45" s="225">
        <v>1065</v>
      </c>
    </row>
    <row r="46" spans="1:246" s="22" customFormat="1">
      <c r="A46" s="127" t="s">
        <v>18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66"/>
      <c r="Q46" s="167"/>
      <c r="R46" s="30"/>
      <c r="S46" s="32"/>
      <c r="T46" s="40"/>
      <c r="U46" s="40"/>
      <c r="V46" s="21"/>
      <c r="W46" s="21"/>
      <c r="X46" s="21"/>
      <c r="Y46" s="214"/>
      <c r="Z46" s="220"/>
      <c r="AA46" s="209"/>
    </row>
    <row r="47" spans="1:246" s="26" customFormat="1">
      <c r="A47" s="90" t="s">
        <v>0</v>
      </c>
      <c r="B47" s="23">
        <v>32.262</v>
      </c>
      <c r="C47" s="23">
        <v>34.713999999999999</v>
      </c>
      <c r="D47" s="23">
        <v>43.64</v>
      </c>
      <c r="E47" s="23">
        <v>52.298000000000002</v>
      </c>
      <c r="F47" s="23">
        <v>56.463000000000001</v>
      </c>
      <c r="G47" s="23">
        <v>54.686999999999998</v>
      </c>
      <c r="H47" s="23">
        <v>48.017000000000003</v>
      </c>
      <c r="I47" s="23">
        <v>44.37</v>
      </c>
      <c r="J47" s="23">
        <v>46.732999999999997</v>
      </c>
      <c r="K47" s="23">
        <v>52.710999999999999</v>
      </c>
      <c r="L47" s="23">
        <v>58.308999999999997</v>
      </c>
      <c r="M47" s="23">
        <v>62.697000000000003</v>
      </c>
      <c r="N47" s="23">
        <v>70.968000000000004</v>
      </c>
      <c r="O47" s="23">
        <v>57.893999999999998</v>
      </c>
      <c r="P47" s="162">
        <v>34.369</v>
      </c>
      <c r="Q47" s="163">
        <v>46.389000000000003</v>
      </c>
      <c r="R47" s="23">
        <v>51.411999999999999</v>
      </c>
      <c r="S47" s="25">
        <v>40.719000000000001</v>
      </c>
      <c r="T47" s="41">
        <v>35.191000000000003</v>
      </c>
      <c r="U47" s="41">
        <v>37.270000000000003</v>
      </c>
      <c r="V47" s="142">
        <f>V48+V49+V50+V53+V54</f>
        <v>42.574999999999996</v>
      </c>
      <c r="W47" s="142">
        <f>W48+W49+W50+W53+W54</f>
        <v>53.488999999999997</v>
      </c>
      <c r="X47" s="142">
        <f t="shared" ref="X47:Y47" si="2">X48+X49+X50+X53+X54</f>
        <v>73.568999999999988</v>
      </c>
      <c r="Y47" s="227">
        <f t="shared" si="2"/>
        <v>72.864000000000004</v>
      </c>
      <c r="Z47" s="221">
        <v>62626</v>
      </c>
      <c r="AA47" s="210">
        <v>41229</v>
      </c>
    </row>
    <row r="48" spans="1:246">
      <c r="A48" s="83" t="s">
        <v>7</v>
      </c>
      <c r="B48" s="27">
        <v>3.1880000000000002</v>
      </c>
      <c r="C48" s="27">
        <v>3.2160000000000002</v>
      </c>
      <c r="D48" s="27">
        <v>3.41</v>
      </c>
      <c r="E48" s="27">
        <v>3.8159999999999998</v>
      </c>
      <c r="F48" s="27">
        <v>4.8959999999999999</v>
      </c>
      <c r="G48" s="27">
        <v>5.6539999999999999</v>
      </c>
      <c r="H48" s="27">
        <v>4.9359999999999999</v>
      </c>
      <c r="I48" s="27">
        <v>3.8769999999999998</v>
      </c>
      <c r="J48" s="27">
        <v>3.9580000000000002</v>
      </c>
      <c r="K48" s="27">
        <v>4.0869999999999997</v>
      </c>
      <c r="L48" s="27">
        <v>4.3609999999999998</v>
      </c>
      <c r="M48" s="27">
        <v>4.5720000000000001</v>
      </c>
      <c r="N48" s="27">
        <v>5.218</v>
      </c>
      <c r="O48" s="27">
        <v>3.5739999999999998</v>
      </c>
      <c r="P48" s="164">
        <v>2.198</v>
      </c>
      <c r="Q48" s="165">
        <v>2.56</v>
      </c>
      <c r="R48" s="27">
        <v>2.6920000000000002</v>
      </c>
      <c r="S48" s="29">
        <v>1.962</v>
      </c>
      <c r="T48" s="42">
        <v>1.806</v>
      </c>
      <c r="U48" s="42">
        <v>1.4370000000000001</v>
      </c>
      <c r="V48" s="13">
        <v>1.466</v>
      </c>
      <c r="W48" s="13">
        <v>1.909</v>
      </c>
      <c r="X48" s="13">
        <v>3.1080000000000001</v>
      </c>
      <c r="Y48" s="201">
        <v>2.8610000000000002</v>
      </c>
      <c r="Z48" s="222">
        <v>2568</v>
      </c>
      <c r="AA48" s="211">
        <v>1960</v>
      </c>
    </row>
    <row r="49" spans="1:29">
      <c r="A49" s="83" t="s">
        <v>8</v>
      </c>
      <c r="B49" s="27">
        <v>4.3010000000000002</v>
      </c>
      <c r="C49" s="27">
        <v>3.8069999999999999</v>
      </c>
      <c r="D49" s="27">
        <v>3.8250000000000002</v>
      </c>
      <c r="E49" s="27">
        <v>4.4249999999999998</v>
      </c>
      <c r="F49" s="27">
        <v>5.4059999999999997</v>
      </c>
      <c r="G49" s="27">
        <v>5.5730000000000004</v>
      </c>
      <c r="H49" s="27">
        <v>4.7930000000000001</v>
      </c>
      <c r="I49" s="27">
        <v>3.8889999999999998</v>
      </c>
      <c r="J49" s="27">
        <v>3.5259999999999998</v>
      </c>
      <c r="K49" s="27">
        <v>4.109</v>
      </c>
      <c r="L49" s="27">
        <v>4.1769999999999996</v>
      </c>
      <c r="M49" s="27">
        <v>4.3150000000000004</v>
      </c>
      <c r="N49" s="27">
        <v>4.9219999999999997</v>
      </c>
      <c r="O49" s="27">
        <v>4.149</v>
      </c>
      <c r="P49" s="164">
        <v>2.4780000000000002</v>
      </c>
      <c r="Q49" s="165">
        <v>2.665</v>
      </c>
      <c r="R49" s="27">
        <v>2.9540000000000002</v>
      </c>
      <c r="S49" s="29">
        <v>2.2749999999999999</v>
      </c>
      <c r="T49" s="42">
        <v>1.8979999999999999</v>
      </c>
      <c r="U49" s="42">
        <v>1.796</v>
      </c>
      <c r="V49" s="13">
        <v>2.008</v>
      </c>
      <c r="W49" s="13">
        <v>2.3220000000000001</v>
      </c>
      <c r="X49" s="13">
        <v>3.02</v>
      </c>
      <c r="Y49" s="201">
        <v>3.2709999999999999</v>
      </c>
      <c r="Z49" s="222">
        <v>3029</v>
      </c>
      <c r="AA49" s="211">
        <v>1897</v>
      </c>
    </row>
    <row r="50" spans="1:29" s="10" customFormat="1">
      <c r="A50" s="7" t="s">
        <v>9</v>
      </c>
      <c r="B50" s="30">
        <v>18.187000000000001</v>
      </c>
      <c r="C50" s="30">
        <v>18.933</v>
      </c>
      <c r="D50" s="30">
        <v>23.065000000000001</v>
      </c>
      <c r="E50" s="30">
        <v>27.47</v>
      </c>
      <c r="F50" s="30">
        <v>28.475000000000001</v>
      </c>
      <c r="G50" s="30">
        <v>27.497</v>
      </c>
      <c r="H50" s="30">
        <v>22.263999999999999</v>
      </c>
      <c r="I50" s="30">
        <v>19.960999999999999</v>
      </c>
      <c r="J50" s="30">
        <v>20.763999999999999</v>
      </c>
      <c r="K50" s="30">
        <v>22.401</v>
      </c>
      <c r="L50" s="30">
        <v>24.065000000000001</v>
      </c>
      <c r="M50" s="30">
        <v>26.542000000000002</v>
      </c>
      <c r="N50" s="30">
        <v>30.852</v>
      </c>
      <c r="O50" s="30">
        <v>23.832999999999998</v>
      </c>
      <c r="P50" s="166">
        <v>14.176</v>
      </c>
      <c r="Q50" s="167">
        <v>20.896999999999998</v>
      </c>
      <c r="R50" s="30">
        <v>22.079000000000001</v>
      </c>
      <c r="S50" s="32">
        <v>16.771999999999998</v>
      </c>
      <c r="T50" s="43">
        <v>14.571999999999999</v>
      </c>
      <c r="U50" s="43">
        <v>15.511000000000001</v>
      </c>
      <c r="V50" s="14">
        <v>17.111999999999998</v>
      </c>
      <c r="W50" s="14">
        <v>20.282</v>
      </c>
      <c r="X50" s="14">
        <v>26.948</v>
      </c>
      <c r="Y50" s="228">
        <v>26.565000000000001</v>
      </c>
      <c r="Z50" s="220">
        <v>24340</v>
      </c>
      <c r="AA50" s="209">
        <v>17229</v>
      </c>
    </row>
    <row r="51" spans="1:29">
      <c r="A51" s="130" t="s">
        <v>10</v>
      </c>
      <c r="B51" s="27">
        <v>16.582999999999998</v>
      </c>
      <c r="C51" s="27">
        <v>17.292000000000002</v>
      </c>
      <c r="D51" s="27">
        <v>21.067</v>
      </c>
      <c r="E51" s="27">
        <v>25.183</v>
      </c>
      <c r="F51" s="27">
        <v>25.904</v>
      </c>
      <c r="G51" s="27">
        <v>24.364000000000001</v>
      </c>
      <c r="H51" s="27">
        <v>19.797999999999998</v>
      </c>
      <c r="I51" s="27">
        <v>18.029</v>
      </c>
      <c r="J51" s="27">
        <v>18.771000000000001</v>
      </c>
      <c r="K51" s="27">
        <v>20.477</v>
      </c>
      <c r="L51" s="27">
        <v>21.986000000000001</v>
      </c>
      <c r="M51" s="27">
        <v>24.501999999999999</v>
      </c>
      <c r="N51" s="27">
        <v>28.402999999999999</v>
      </c>
      <c r="O51" s="27">
        <v>21.933</v>
      </c>
      <c r="P51" s="164">
        <v>13.09</v>
      </c>
      <c r="Q51" s="165">
        <v>19.641999999999999</v>
      </c>
      <c r="R51" s="27">
        <v>20.823</v>
      </c>
      <c r="S51" s="29">
        <v>15.77</v>
      </c>
      <c r="T51" s="42">
        <v>13.685</v>
      </c>
      <c r="U51" s="42">
        <v>14.685</v>
      </c>
      <c r="V51" s="13">
        <v>16.103999999999999</v>
      </c>
      <c r="W51" s="13">
        <v>19.076000000000001</v>
      </c>
      <c r="X51" s="13">
        <v>24.803999999999998</v>
      </c>
      <c r="Y51" s="201">
        <v>24.736000000000001</v>
      </c>
      <c r="Z51" s="222">
        <v>22530</v>
      </c>
      <c r="AA51" s="211">
        <v>16292</v>
      </c>
      <c r="AC51" s="195"/>
    </row>
    <row r="52" spans="1:29">
      <c r="A52" s="130" t="s">
        <v>11</v>
      </c>
      <c r="B52" s="27">
        <v>1.502</v>
      </c>
      <c r="C52" s="27">
        <v>1.552</v>
      </c>
      <c r="D52" s="27">
        <v>1.82</v>
      </c>
      <c r="E52" s="27">
        <v>2.12</v>
      </c>
      <c r="F52" s="27">
        <v>2.391</v>
      </c>
      <c r="G52" s="27">
        <v>2.9420000000000002</v>
      </c>
      <c r="H52" s="27">
        <v>2.282</v>
      </c>
      <c r="I52" s="27">
        <v>1.8109999999999999</v>
      </c>
      <c r="J52" s="27">
        <v>1.859</v>
      </c>
      <c r="K52" s="27">
        <v>1.8120000000000001</v>
      </c>
      <c r="L52" s="27">
        <v>1.9379999999999999</v>
      </c>
      <c r="M52" s="27">
        <v>1.9219999999999999</v>
      </c>
      <c r="N52" s="27">
        <v>2.3559999999999999</v>
      </c>
      <c r="O52" s="27">
        <v>1.823</v>
      </c>
      <c r="P52" s="164">
        <v>1.04</v>
      </c>
      <c r="Q52" s="165">
        <v>1.2</v>
      </c>
      <c r="R52" s="27">
        <v>1.2010000000000001</v>
      </c>
      <c r="S52" s="29">
        <v>0.97499999999999998</v>
      </c>
      <c r="T52" s="42">
        <v>0.85099999999999998</v>
      </c>
      <c r="U52" s="42">
        <v>0.78500000000000003</v>
      </c>
      <c r="V52" s="13">
        <v>0.96699999999999997</v>
      </c>
      <c r="W52" s="13">
        <v>1.139</v>
      </c>
      <c r="X52" s="13">
        <v>2.056</v>
      </c>
      <c r="Y52" s="201">
        <v>1.7769999999999999</v>
      </c>
      <c r="Z52" s="222">
        <v>1781</v>
      </c>
      <c r="AA52" s="211">
        <v>936</v>
      </c>
    </row>
    <row r="53" spans="1:29">
      <c r="A53" s="83" t="s">
        <v>12</v>
      </c>
      <c r="B53" s="27">
        <v>2.9279999999999999</v>
      </c>
      <c r="C53" s="27">
        <v>4.3520000000000003</v>
      </c>
      <c r="D53" s="27">
        <v>7.9</v>
      </c>
      <c r="E53" s="27">
        <v>10.476000000000001</v>
      </c>
      <c r="F53" s="27">
        <v>10.696</v>
      </c>
      <c r="G53" s="27">
        <v>8.8849999999999998</v>
      </c>
      <c r="H53" s="27">
        <v>8.984</v>
      </c>
      <c r="I53" s="27">
        <v>11.119</v>
      </c>
      <c r="J53" s="27">
        <v>12.961</v>
      </c>
      <c r="K53" s="27">
        <v>16.66</v>
      </c>
      <c r="L53" s="27">
        <v>20.178999999999998</v>
      </c>
      <c r="M53" s="27">
        <v>21.175999999999998</v>
      </c>
      <c r="N53" s="27">
        <v>22.763999999999999</v>
      </c>
      <c r="O53" s="27">
        <v>19.687999999999999</v>
      </c>
      <c r="P53" s="164">
        <v>11.452999999999999</v>
      </c>
      <c r="Q53" s="165">
        <v>15.721</v>
      </c>
      <c r="R53" s="27">
        <v>18.550999999999998</v>
      </c>
      <c r="S53" s="29">
        <v>15.579000000000001</v>
      </c>
      <c r="T53" s="42">
        <v>13.414</v>
      </c>
      <c r="U53" s="42">
        <v>14.867000000000001</v>
      </c>
      <c r="V53" s="13">
        <v>18.073</v>
      </c>
      <c r="W53" s="13">
        <v>23.765999999999998</v>
      </c>
      <c r="X53" s="13">
        <v>33.177999999999997</v>
      </c>
      <c r="Y53" s="201">
        <v>32.197000000000003</v>
      </c>
      <c r="Z53" s="222">
        <v>25464</v>
      </c>
      <c r="AA53" s="211">
        <v>15958</v>
      </c>
    </row>
    <row r="54" spans="1:29">
      <c r="A54" s="83" t="s">
        <v>13</v>
      </c>
      <c r="B54" s="44">
        <v>3.6579999999999999</v>
      </c>
      <c r="C54" s="44">
        <v>4.4059999999999997</v>
      </c>
      <c r="D54" s="44">
        <v>5.44</v>
      </c>
      <c r="E54" s="44">
        <v>6.1109999999999998</v>
      </c>
      <c r="F54" s="44">
        <v>6.99</v>
      </c>
      <c r="G54" s="44">
        <v>7.0780000000000003</v>
      </c>
      <c r="H54" s="44">
        <v>7.04</v>
      </c>
      <c r="I54" s="44">
        <v>5.524</v>
      </c>
      <c r="J54" s="44">
        <v>5.524</v>
      </c>
      <c r="K54" s="44">
        <v>5.4539999999999997</v>
      </c>
      <c r="L54" s="44">
        <v>5.5270000000000001</v>
      </c>
      <c r="M54" s="44">
        <v>6.0919999999999996</v>
      </c>
      <c r="N54" s="44">
        <v>7.2119999999999997</v>
      </c>
      <c r="O54" s="44">
        <v>6.65</v>
      </c>
      <c r="P54" s="170">
        <v>4.0640000000000001</v>
      </c>
      <c r="Q54" s="171">
        <v>4.5460000000000003</v>
      </c>
      <c r="R54" s="44">
        <v>5.1360000000000001</v>
      </c>
      <c r="S54" s="45">
        <v>4.1310000000000002</v>
      </c>
      <c r="T54" s="46">
        <v>3.5009999999999999</v>
      </c>
      <c r="U54" s="46">
        <v>3.6589999999999998</v>
      </c>
      <c r="V54" s="143">
        <v>3.9159999999999999</v>
      </c>
      <c r="W54" s="143">
        <v>5.21</v>
      </c>
      <c r="X54" s="143">
        <v>7.3150000000000004</v>
      </c>
      <c r="Y54" s="230">
        <v>7.97</v>
      </c>
      <c r="Z54" s="236">
        <v>7225</v>
      </c>
      <c r="AA54" s="225">
        <v>4185</v>
      </c>
    </row>
    <row r="55" spans="1:29" s="22" customFormat="1">
      <c r="A55" s="132" t="s">
        <v>19</v>
      </c>
      <c r="B55" s="128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166"/>
      <c r="Q55" s="167"/>
      <c r="R55" s="30"/>
      <c r="S55" s="32"/>
      <c r="T55" s="40"/>
      <c r="U55" s="40"/>
      <c r="V55" s="21"/>
      <c r="W55" s="21"/>
      <c r="X55" s="21"/>
      <c r="Y55" s="214"/>
      <c r="Z55" s="220"/>
      <c r="AA55" s="209"/>
    </row>
    <row r="56" spans="1:29" s="26" customFormat="1">
      <c r="A56" s="90" t="s">
        <v>0</v>
      </c>
      <c r="B56" s="23">
        <v>5.069</v>
      </c>
      <c r="C56" s="23">
        <v>7.0960000000000001</v>
      </c>
      <c r="D56" s="23">
        <v>7.4130000000000003</v>
      </c>
      <c r="E56" s="23">
        <v>8.7859999999999996</v>
      </c>
      <c r="F56" s="23">
        <v>10.246</v>
      </c>
      <c r="G56" s="23">
        <v>11.444000000000001</v>
      </c>
      <c r="H56" s="23">
        <v>11.645</v>
      </c>
      <c r="I56" s="23">
        <v>11.22</v>
      </c>
      <c r="J56" s="23">
        <v>10.654</v>
      </c>
      <c r="K56" s="23">
        <v>11.339</v>
      </c>
      <c r="L56" s="23">
        <v>11.691000000000001</v>
      </c>
      <c r="M56" s="23">
        <v>11.643000000000001</v>
      </c>
      <c r="N56" s="23">
        <v>12.475</v>
      </c>
      <c r="O56" s="23">
        <v>12.587999999999999</v>
      </c>
      <c r="P56" s="162">
        <v>10.114000000000001</v>
      </c>
      <c r="Q56" s="163">
        <v>9.0760000000000005</v>
      </c>
      <c r="R56" s="23">
        <v>10.303000000000001</v>
      </c>
      <c r="S56" s="25">
        <v>10.239000000000001</v>
      </c>
      <c r="T56" s="41">
        <v>10.266</v>
      </c>
      <c r="U56" s="41">
        <v>9.3930000000000007</v>
      </c>
      <c r="V56" s="142">
        <v>10.315</v>
      </c>
      <c r="W56" s="41">
        <v>13.3</v>
      </c>
      <c r="X56" s="142">
        <v>18.161000000000001</v>
      </c>
      <c r="Y56" s="227">
        <v>15.746999999999998</v>
      </c>
      <c r="Z56" s="221">
        <v>18017</v>
      </c>
      <c r="AA56" s="210">
        <v>11869</v>
      </c>
    </row>
    <row r="57" spans="1:29">
      <c r="A57" s="83" t="s">
        <v>7</v>
      </c>
      <c r="B57" s="48" t="s">
        <v>20</v>
      </c>
      <c r="C57" s="48" t="s">
        <v>20</v>
      </c>
      <c r="D57" s="48" t="s">
        <v>20</v>
      </c>
      <c r="E57" s="48" t="s">
        <v>20</v>
      </c>
      <c r="F57" s="48" t="s">
        <v>20</v>
      </c>
      <c r="G57" s="27" t="s">
        <v>20</v>
      </c>
      <c r="H57" s="27" t="s">
        <v>20</v>
      </c>
      <c r="I57" s="27" t="s">
        <v>20</v>
      </c>
      <c r="J57" s="27" t="s">
        <v>20</v>
      </c>
      <c r="K57" s="27" t="s">
        <v>20</v>
      </c>
      <c r="L57" s="27" t="s">
        <v>20</v>
      </c>
      <c r="M57" s="27" t="s">
        <v>20</v>
      </c>
      <c r="N57" s="27" t="s">
        <v>20</v>
      </c>
      <c r="O57" s="27" t="s">
        <v>20</v>
      </c>
      <c r="P57" s="164" t="s">
        <v>20</v>
      </c>
      <c r="Q57" s="165" t="s">
        <v>20</v>
      </c>
      <c r="R57" s="27" t="s">
        <v>20</v>
      </c>
      <c r="S57" s="29" t="s">
        <v>20</v>
      </c>
      <c r="T57" s="42" t="s">
        <v>20</v>
      </c>
      <c r="U57" s="42" t="s">
        <v>20</v>
      </c>
      <c r="V57" s="13" t="s">
        <v>20</v>
      </c>
      <c r="W57" s="13" t="s">
        <v>20</v>
      </c>
      <c r="X57" s="13" t="s">
        <v>20</v>
      </c>
      <c r="Y57" s="201" t="s">
        <v>20</v>
      </c>
      <c r="Z57" s="222" t="s">
        <v>20</v>
      </c>
      <c r="AA57" s="211" t="s">
        <v>20</v>
      </c>
    </row>
    <row r="58" spans="1:29">
      <c r="A58" s="83" t="s">
        <v>8</v>
      </c>
      <c r="B58" s="48" t="s">
        <v>20</v>
      </c>
      <c r="C58" s="48" t="s">
        <v>20</v>
      </c>
      <c r="D58" s="48" t="s">
        <v>20</v>
      </c>
      <c r="E58" s="48" t="s">
        <v>20</v>
      </c>
      <c r="F58" s="48" t="s">
        <v>20</v>
      </c>
      <c r="G58" s="27" t="s">
        <v>20</v>
      </c>
      <c r="H58" s="27" t="s">
        <v>20</v>
      </c>
      <c r="I58" s="27" t="s">
        <v>20</v>
      </c>
      <c r="J58" s="27" t="s">
        <v>20</v>
      </c>
      <c r="K58" s="27" t="s">
        <v>20</v>
      </c>
      <c r="L58" s="27" t="s">
        <v>20</v>
      </c>
      <c r="M58" s="27" t="s">
        <v>20</v>
      </c>
      <c r="N58" s="27" t="s">
        <v>20</v>
      </c>
      <c r="O58" s="27" t="s">
        <v>20</v>
      </c>
      <c r="P58" s="164" t="s">
        <v>20</v>
      </c>
      <c r="Q58" s="165" t="s">
        <v>20</v>
      </c>
      <c r="R58" s="27" t="s">
        <v>20</v>
      </c>
      <c r="S58" s="29" t="s">
        <v>20</v>
      </c>
      <c r="T58" s="42" t="s">
        <v>20</v>
      </c>
      <c r="U58" s="42" t="s">
        <v>20</v>
      </c>
      <c r="V58" s="13" t="s">
        <v>20</v>
      </c>
      <c r="W58" s="13" t="s">
        <v>20</v>
      </c>
      <c r="X58" s="13" t="s">
        <v>20</v>
      </c>
      <c r="Y58" s="201" t="s">
        <v>20</v>
      </c>
      <c r="Z58" s="222" t="s">
        <v>20</v>
      </c>
      <c r="AA58" s="211" t="s">
        <v>20</v>
      </c>
    </row>
    <row r="59" spans="1:29" s="10" customFormat="1">
      <c r="A59" s="7" t="s">
        <v>9</v>
      </c>
      <c r="B59" s="30">
        <v>3.8620000000000001</v>
      </c>
      <c r="C59" s="30">
        <v>5.1609999999999996</v>
      </c>
      <c r="D59" s="30">
        <v>5.4989999999999997</v>
      </c>
      <c r="E59" s="30">
        <v>6.4210000000000003</v>
      </c>
      <c r="F59" s="30">
        <v>7.75</v>
      </c>
      <c r="G59" s="30">
        <v>9.0190000000000001</v>
      </c>
      <c r="H59" s="30">
        <v>8.8940000000000001</v>
      </c>
      <c r="I59" s="30">
        <v>8.5709999999999997</v>
      </c>
      <c r="J59" s="30">
        <v>7.492</v>
      </c>
      <c r="K59" s="30">
        <v>8.2829999999999995</v>
      </c>
      <c r="L59" s="30">
        <v>8.5500000000000007</v>
      </c>
      <c r="M59" s="30">
        <v>7.9589999999999996</v>
      </c>
      <c r="N59" s="30">
        <v>8.6289999999999996</v>
      </c>
      <c r="O59" s="30">
        <v>8.7970000000000006</v>
      </c>
      <c r="P59" s="166">
        <v>7.1529999999999996</v>
      </c>
      <c r="Q59" s="167">
        <v>6.3330000000000002</v>
      </c>
      <c r="R59" s="30">
        <v>7.282</v>
      </c>
      <c r="S59" s="32">
        <v>7.0810000000000004</v>
      </c>
      <c r="T59" s="43">
        <v>7.3230000000000004</v>
      </c>
      <c r="U59" s="43">
        <v>6.4529999999999994</v>
      </c>
      <c r="V59" s="14">
        <v>6.9870000000000001</v>
      </c>
      <c r="W59" s="14">
        <v>7.9649999999999999</v>
      </c>
      <c r="X59" s="14">
        <v>9.8140000000000001</v>
      </c>
      <c r="Y59" s="228">
        <v>11.015000000000001</v>
      </c>
      <c r="Z59" s="220">
        <v>12340</v>
      </c>
      <c r="AA59" s="209">
        <v>8788</v>
      </c>
    </row>
    <row r="60" spans="1:29">
      <c r="A60" s="130" t="s">
        <v>10</v>
      </c>
      <c r="B60" s="27">
        <v>3.8359999999999999</v>
      </c>
      <c r="C60" s="27">
        <v>5.1420000000000003</v>
      </c>
      <c r="D60" s="27">
        <v>5.4770000000000003</v>
      </c>
      <c r="E60" s="27">
        <v>6.3849999999999998</v>
      </c>
      <c r="F60" s="27">
        <v>7.73</v>
      </c>
      <c r="G60" s="27">
        <v>8.9920000000000009</v>
      </c>
      <c r="H60" s="27">
        <v>8.8610000000000007</v>
      </c>
      <c r="I60" s="27">
        <v>8.5500000000000007</v>
      </c>
      <c r="J60" s="27">
        <v>7.468</v>
      </c>
      <c r="K60" s="27">
        <v>8.2620000000000005</v>
      </c>
      <c r="L60" s="27">
        <v>8.5310000000000006</v>
      </c>
      <c r="M60" s="27">
        <v>7.95</v>
      </c>
      <c r="N60" s="27">
        <v>8.5879999999999992</v>
      </c>
      <c r="O60" s="27">
        <v>8.7859999999999996</v>
      </c>
      <c r="P60" s="164">
        <v>7.1349999999999998</v>
      </c>
      <c r="Q60" s="165">
        <v>6.3239999999999998</v>
      </c>
      <c r="R60" s="27">
        <v>7.2590000000000003</v>
      </c>
      <c r="S60" s="29">
        <v>7.0709999999999997</v>
      </c>
      <c r="T60" s="42">
        <v>7.3150000000000004</v>
      </c>
      <c r="U60" s="42">
        <v>6.4409999999999998</v>
      </c>
      <c r="V60" s="13">
        <v>6.968</v>
      </c>
      <c r="W60" s="13">
        <v>7.8719999999999999</v>
      </c>
      <c r="X60" s="13">
        <v>9.7650000000000006</v>
      </c>
      <c r="Y60" s="201">
        <v>10.978999999999999</v>
      </c>
      <c r="Z60" s="222">
        <v>12309</v>
      </c>
      <c r="AA60" s="211">
        <v>8778</v>
      </c>
    </row>
    <row r="61" spans="1:29">
      <c r="A61" s="130" t="s">
        <v>11</v>
      </c>
      <c r="B61" s="48" t="s">
        <v>20</v>
      </c>
      <c r="C61" s="48" t="s">
        <v>20</v>
      </c>
      <c r="D61" s="48" t="s">
        <v>20</v>
      </c>
      <c r="E61" s="48" t="s">
        <v>20</v>
      </c>
      <c r="F61" s="48" t="s">
        <v>20</v>
      </c>
      <c r="G61" s="27" t="s">
        <v>20</v>
      </c>
      <c r="H61" s="27" t="s">
        <v>20</v>
      </c>
      <c r="I61" s="27" t="s">
        <v>20</v>
      </c>
      <c r="J61" s="27" t="s">
        <v>20</v>
      </c>
      <c r="K61" s="27" t="s">
        <v>20</v>
      </c>
      <c r="L61" s="27" t="s">
        <v>20</v>
      </c>
      <c r="M61" s="27" t="s">
        <v>20</v>
      </c>
      <c r="N61" s="27" t="s">
        <v>20</v>
      </c>
      <c r="O61" s="27" t="s">
        <v>20</v>
      </c>
      <c r="P61" s="164" t="s">
        <v>20</v>
      </c>
      <c r="Q61" s="165" t="s">
        <v>20</v>
      </c>
      <c r="R61" s="27" t="s">
        <v>20</v>
      </c>
      <c r="S61" s="29" t="s">
        <v>20</v>
      </c>
      <c r="T61" s="42" t="s">
        <v>20</v>
      </c>
      <c r="U61" s="42" t="s">
        <v>20</v>
      </c>
      <c r="V61" s="13" t="s">
        <v>20</v>
      </c>
      <c r="W61" s="13" t="s">
        <v>20</v>
      </c>
      <c r="X61" s="13" t="s">
        <v>20</v>
      </c>
      <c r="Y61" s="201" t="s">
        <v>20</v>
      </c>
      <c r="Z61" s="222" t="s">
        <v>20</v>
      </c>
      <c r="AA61" s="211" t="s">
        <v>20</v>
      </c>
    </row>
    <row r="62" spans="1:29">
      <c r="A62" s="83" t="s">
        <v>12</v>
      </c>
      <c r="B62" s="27">
        <v>0.121</v>
      </c>
      <c r="C62" s="27">
        <v>0.497</v>
      </c>
      <c r="D62" s="27">
        <v>0.47199999999999998</v>
      </c>
      <c r="E62" s="27">
        <v>0.70199999999999996</v>
      </c>
      <c r="F62" s="27">
        <v>0.70199999999999996</v>
      </c>
      <c r="G62" s="27">
        <v>0.72699999999999998</v>
      </c>
      <c r="H62" s="27">
        <v>0.77200000000000002</v>
      </c>
      <c r="I62" s="27">
        <v>0.86099999999999999</v>
      </c>
      <c r="J62" s="27">
        <v>1.365</v>
      </c>
      <c r="K62" s="27">
        <v>1.452</v>
      </c>
      <c r="L62" s="27">
        <v>1.35</v>
      </c>
      <c r="M62" s="27">
        <v>1.583</v>
      </c>
      <c r="N62" s="27">
        <v>1.5880000000000001</v>
      </c>
      <c r="O62" s="27">
        <v>1.978</v>
      </c>
      <c r="P62" s="164">
        <v>1.385</v>
      </c>
      <c r="Q62" s="165">
        <v>1.3080000000000001</v>
      </c>
      <c r="R62" s="27">
        <v>1.3540000000000001</v>
      </c>
      <c r="S62" s="29">
        <v>1.6140000000000001</v>
      </c>
      <c r="T62" s="42">
        <v>1.5</v>
      </c>
      <c r="U62" s="42">
        <v>1.5269999999999999</v>
      </c>
      <c r="V62" s="13">
        <v>1.605</v>
      </c>
      <c r="W62" s="13">
        <v>2.0539999999999998</v>
      </c>
      <c r="X62" s="13">
        <v>2.5430000000000001</v>
      </c>
      <c r="Y62" s="201">
        <v>2.8889999999999998</v>
      </c>
      <c r="Z62" s="222">
        <v>4002</v>
      </c>
      <c r="AA62" s="211">
        <v>2024</v>
      </c>
    </row>
    <row r="63" spans="1:29">
      <c r="A63" s="83" t="s">
        <v>13</v>
      </c>
      <c r="B63" s="44">
        <v>1.024</v>
      </c>
      <c r="C63" s="44">
        <v>1.387</v>
      </c>
      <c r="D63" s="44">
        <v>1.3440000000000001</v>
      </c>
      <c r="E63" s="44">
        <v>1.5720000000000001</v>
      </c>
      <c r="F63" s="44">
        <v>1.7270000000000001</v>
      </c>
      <c r="G63" s="44">
        <v>1.6240000000000001</v>
      </c>
      <c r="H63" s="44">
        <v>1.9159999999999999</v>
      </c>
      <c r="I63" s="44">
        <v>1.7150000000000001</v>
      </c>
      <c r="J63" s="44">
        <v>1.734</v>
      </c>
      <c r="K63" s="44">
        <v>1.5309999999999999</v>
      </c>
      <c r="L63" s="44">
        <v>1.7070000000000001</v>
      </c>
      <c r="M63" s="44">
        <v>2.032</v>
      </c>
      <c r="N63" s="44">
        <v>2.173</v>
      </c>
      <c r="O63" s="44">
        <v>1.7729999999999999</v>
      </c>
      <c r="P63" s="170">
        <v>1.5209999999999999</v>
      </c>
      <c r="Q63" s="171">
        <v>1.3959999999999999</v>
      </c>
      <c r="R63" s="44">
        <v>1.6379999999999999</v>
      </c>
      <c r="S63" s="45">
        <v>1.506</v>
      </c>
      <c r="T63" s="46">
        <v>1.3660000000000001</v>
      </c>
      <c r="U63" s="46">
        <v>1.36</v>
      </c>
      <c r="V63" s="143">
        <v>1.61</v>
      </c>
      <c r="W63" s="143">
        <v>2.206</v>
      </c>
      <c r="X63" s="143">
        <v>3.2930000000000001</v>
      </c>
      <c r="Y63" s="230">
        <v>1.6819999999999999</v>
      </c>
      <c r="Z63" s="236">
        <v>1622</v>
      </c>
      <c r="AA63" s="225">
        <v>1026</v>
      </c>
    </row>
    <row r="64" spans="1:29" s="22" customFormat="1">
      <c r="A64" s="127" t="s">
        <v>21</v>
      </c>
      <c r="B64" s="128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166"/>
      <c r="Q64" s="167"/>
      <c r="R64" s="30"/>
      <c r="S64" s="32"/>
      <c r="T64" s="32"/>
      <c r="U64" s="32"/>
      <c r="V64" s="30"/>
      <c r="W64" s="30"/>
      <c r="X64" s="30"/>
      <c r="Y64" s="217"/>
      <c r="Z64" s="220"/>
      <c r="AA64" s="209"/>
    </row>
    <row r="65" spans="1:28" s="26" customFormat="1">
      <c r="A65" s="90" t="s">
        <v>0</v>
      </c>
      <c r="B65" s="23" t="s">
        <v>2</v>
      </c>
      <c r="C65" s="23" t="s">
        <v>2</v>
      </c>
      <c r="D65" s="23" t="s">
        <v>2</v>
      </c>
      <c r="E65" s="23" t="s">
        <v>2</v>
      </c>
      <c r="F65" s="23" t="s">
        <v>2</v>
      </c>
      <c r="G65" s="23" t="s">
        <v>2</v>
      </c>
      <c r="H65" s="23" t="s">
        <v>2</v>
      </c>
      <c r="I65" s="23" t="s">
        <v>2</v>
      </c>
      <c r="J65" s="23" t="s">
        <v>2</v>
      </c>
      <c r="K65" s="23" t="s">
        <v>2</v>
      </c>
      <c r="L65" s="23" t="s">
        <v>2</v>
      </c>
      <c r="M65" s="23" t="s">
        <v>2</v>
      </c>
      <c r="N65" s="23" t="s">
        <v>2</v>
      </c>
      <c r="O65" s="23" t="s">
        <v>2</v>
      </c>
      <c r="P65" s="162" t="s">
        <v>2</v>
      </c>
      <c r="Q65" s="163">
        <v>29.797000000000001</v>
      </c>
      <c r="R65" s="23">
        <v>31.507000000000001</v>
      </c>
      <c r="S65" s="25">
        <v>27.858000000000001</v>
      </c>
      <c r="T65" s="25">
        <v>19.71</v>
      </c>
      <c r="U65" s="25">
        <v>17.646000000000001</v>
      </c>
      <c r="V65" s="142">
        <v>18.399999999999999</v>
      </c>
      <c r="W65" s="142">
        <v>21.212</v>
      </c>
      <c r="X65" s="142">
        <v>28.591000000000001</v>
      </c>
      <c r="Y65" s="227">
        <v>34.383000000000003</v>
      </c>
      <c r="Z65" s="221">
        <v>32141</v>
      </c>
      <c r="AA65" s="210">
        <v>18827</v>
      </c>
    </row>
    <row r="66" spans="1:28">
      <c r="A66" s="83" t="s">
        <v>7</v>
      </c>
      <c r="B66" s="48" t="s">
        <v>2</v>
      </c>
      <c r="C66" s="48" t="s">
        <v>2</v>
      </c>
      <c r="D66" s="48" t="s">
        <v>2</v>
      </c>
      <c r="E66" s="48" t="s">
        <v>2</v>
      </c>
      <c r="F66" s="48" t="s">
        <v>2</v>
      </c>
      <c r="G66" s="27" t="s">
        <v>2</v>
      </c>
      <c r="H66" s="27" t="s">
        <v>2</v>
      </c>
      <c r="I66" s="27" t="s">
        <v>2</v>
      </c>
      <c r="J66" s="27" t="s">
        <v>2</v>
      </c>
      <c r="K66" s="27" t="s">
        <v>2</v>
      </c>
      <c r="L66" s="27" t="s">
        <v>2</v>
      </c>
      <c r="M66" s="27" t="s">
        <v>2</v>
      </c>
      <c r="N66" s="27" t="s">
        <v>2</v>
      </c>
      <c r="O66" s="27" t="s">
        <v>2</v>
      </c>
      <c r="P66" s="164" t="s">
        <v>2</v>
      </c>
      <c r="Q66" s="165">
        <v>2.9369999999999998</v>
      </c>
      <c r="R66" s="27">
        <v>3.0019999999999998</v>
      </c>
      <c r="S66" s="29">
        <v>1.829</v>
      </c>
      <c r="T66" s="29">
        <v>1.5780000000000001</v>
      </c>
      <c r="U66" s="29">
        <v>1.234</v>
      </c>
      <c r="V66" s="27">
        <v>1.073</v>
      </c>
      <c r="W66" s="27">
        <v>1.403</v>
      </c>
      <c r="X66" s="27">
        <v>2.024</v>
      </c>
      <c r="Y66" s="216">
        <v>2.2599999999999998</v>
      </c>
      <c r="Z66" s="222">
        <v>2380</v>
      </c>
      <c r="AA66" s="211">
        <v>1548</v>
      </c>
    </row>
    <row r="67" spans="1:28">
      <c r="A67" s="83" t="s">
        <v>8</v>
      </c>
      <c r="B67" s="48" t="s">
        <v>2</v>
      </c>
      <c r="C67" s="48" t="s">
        <v>2</v>
      </c>
      <c r="D67" s="48" t="s">
        <v>2</v>
      </c>
      <c r="E67" s="48" t="s">
        <v>2</v>
      </c>
      <c r="F67" s="48" t="s">
        <v>2</v>
      </c>
      <c r="G67" s="27" t="s">
        <v>2</v>
      </c>
      <c r="H67" s="27" t="s">
        <v>2</v>
      </c>
      <c r="I67" s="27" t="s">
        <v>2</v>
      </c>
      <c r="J67" s="27" t="s">
        <v>2</v>
      </c>
      <c r="K67" s="27" t="s">
        <v>2</v>
      </c>
      <c r="L67" s="27" t="s">
        <v>2</v>
      </c>
      <c r="M67" s="27" t="s">
        <v>2</v>
      </c>
      <c r="N67" s="27" t="s">
        <v>2</v>
      </c>
      <c r="O67" s="27" t="s">
        <v>2</v>
      </c>
      <c r="P67" s="164" t="s">
        <v>2</v>
      </c>
      <c r="Q67" s="165">
        <v>3.58</v>
      </c>
      <c r="R67" s="27">
        <v>3.4249999999999998</v>
      </c>
      <c r="S67" s="29">
        <v>3.508</v>
      </c>
      <c r="T67" s="29">
        <v>2.4649999999999999</v>
      </c>
      <c r="U67" s="29">
        <v>3.0670000000000002</v>
      </c>
      <c r="V67" s="27">
        <v>2.4729999999999999</v>
      </c>
      <c r="W67" s="27">
        <v>1.925</v>
      </c>
      <c r="X67" s="27">
        <v>2.0950000000000002</v>
      </c>
      <c r="Y67" s="216">
        <v>1.9490000000000001</v>
      </c>
      <c r="Z67" s="222">
        <v>2201</v>
      </c>
      <c r="AA67" s="211">
        <v>1263</v>
      </c>
    </row>
    <row r="68" spans="1:28" s="10" customFormat="1">
      <c r="A68" s="7" t="s">
        <v>9</v>
      </c>
      <c r="B68" s="30" t="s">
        <v>2</v>
      </c>
      <c r="C68" s="30" t="s">
        <v>2</v>
      </c>
      <c r="D68" s="30" t="s">
        <v>2</v>
      </c>
      <c r="E68" s="30" t="s">
        <v>2</v>
      </c>
      <c r="F68" s="30" t="s">
        <v>2</v>
      </c>
      <c r="G68" s="30" t="s">
        <v>2</v>
      </c>
      <c r="H68" s="30" t="s">
        <v>2</v>
      </c>
      <c r="I68" s="30" t="s">
        <v>2</v>
      </c>
      <c r="J68" s="30" t="s">
        <v>2</v>
      </c>
      <c r="K68" s="30" t="s">
        <v>2</v>
      </c>
      <c r="L68" s="30" t="s">
        <v>2</v>
      </c>
      <c r="M68" s="30" t="s">
        <v>2</v>
      </c>
      <c r="N68" s="30" t="s">
        <v>2</v>
      </c>
      <c r="O68" s="30" t="s">
        <v>2</v>
      </c>
      <c r="P68" s="166" t="s">
        <v>2</v>
      </c>
      <c r="Q68" s="167">
        <v>1.978</v>
      </c>
      <c r="R68" s="30">
        <v>2.0049999999999999</v>
      </c>
      <c r="S68" s="32">
        <v>1.6279999999999999</v>
      </c>
      <c r="T68" s="32">
        <v>1.129</v>
      </c>
      <c r="U68" s="32">
        <v>0.93600000000000005</v>
      </c>
      <c r="V68" s="30">
        <v>1.0389999999999999</v>
      </c>
      <c r="W68" s="30">
        <v>1.2709999999999999</v>
      </c>
      <c r="X68" s="30">
        <v>1.3540000000000001</v>
      </c>
      <c r="Y68" s="217">
        <v>1.728</v>
      </c>
      <c r="Z68" s="220">
        <v>1997</v>
      </c>
      <c r="AA68" s="209">
        <v>1142</v>
      </c>
    </row>
    <row r="69" spans="1:28">
      <c r="A69" s="130" t="s">
        <v>10</v>
      </c>
      <c r="B69" s="27" t="s">
        <v>2</v>
      </c>
      <c r="C69" s="27" t="s">
        <v>2</v>
      </c>
      <c r="D69" s="27" t="s">
        <v>2</v>
      </c>
      <c r="E69" s="27" t="s">
        <v>2</v>
      </c>
      <c r="F69" s="27" t="s">
        <v>2</v>
      </c>
      <c r="G69" s="27" t="s">
        <v>2</v>
      </c>
      <c r="H69" s="27" t="s">
        <v>2</v>
      </c>
      <c r="I69" s="27" t="s">
        <v>2</v>
      </c>
      <c r="J69" s="27" t="s">
        <v>2</v>
      </c>
      <c r="K69" s="27" t="s">
        <v>2</v>
      </c>
      <c r="L69" s="27" t="s">
        <v>2</v>
      </c>
      <c r="M69" s="27" t="s">
        <v>2</v>
      </c>
      <c r="N69" s="27" t="s">
        <v>2</v>
      </c>
      <c r="O69" s="27" t="s">
        <v>2</v>
      </c>
      <c r="P69" s="164" t="s">
        <v>2</v>
      </c>
      <c r="Q69" s="165">
        <v>0.93700000000000006</v>
      </c>
      <c r="R69" s="27">
        <v>0.81100000000000005</v>
      </c>
      <c r="S69" s="29">
        <v>0.67800000000000005</v>
      </c>
      <c r="T69" s="29">
        <v>0.59699999999999998</v>
      </c>
      <c r="U69" s="29">
        <v>0.59</v>
      </c>
      <c r="V69" s="27">
        <v>0.51400000000000001</v>
      </c>
      <c r="W69" s="27">
        <v>0.63100000000000001</v>
      </c>
      <c r="X69" s="27">
        <v>0.83199999999999996</v>
      </c>
      <c r="Y69" s="216">
        <v>1.0920000000000001</v>
      </c>
      <c r="Z69" s="222">
        <v>1198</v>
      </c>
      <c r="AA69" s="211">
        <v>659</v>
      </c>
    </row>
    <row r="70" spans="1:28">
      <c r="A70" s="130" t="s">
        <v>11</v>
      </c>
      <c r="B70" s="48" t="s">
        <v>2</v>
      </c>
      <c r="C70" s="48" t="s">
        <v>2</v>
      </c>
      <c r="D70" s="48" t="s">
        <v>2</v>
      </c>
      <c r="E70" s="48" t="s">
        <v>2</v>
      </c>
      <c r="F70" s="48" t="s">
        <v>2</v>
      </c>
      <c r="G70" s="27" t="s">
        <v>2</v>
      </c>
      <c r="H70" s="27" t="s">
        <v>2</v>
      </c>
      <c r="I70" s="27" t="s">
        <v>2</v>
      </c>
      <c r="J70" s="27" t="s">
        <v>2</v>
      </c>
      <c r="K70" s="27" t="s">
        <v>2</v>
      </c>
      <c r="L70" s="27" t="s">
        <v>2</v>
      </c>
      <c r="M70" s="27" t="s">
        <v>2</v>
      </c>
      <c r="N70" s="27" t="s">
        <v>2</v>
      </c>
      <c r="O70" s="27" t="s">
        <v>2</v>
      </c>
      <c r="P70" s="164" t="s">
        <v>2</v>
      </c>
      <c r="Q70" s="165">
        <v>0.89800000000000002</v>
      </c>
      <c r="R70" s="27">
        <v>0.83799999999999997</v>
      </c>
      <c r="S70" s="29">
        <v>0.9</v>
      </c>
      <c r="T70" s="29">
        <v>0.47499999999999998</v>
      </c>
      <c r="U70" s="29">
        <v>0.32300000000000001</v>
      </c>
      <c r="V70" s="27">
        <v>0.48</v>
      </c>
      <c r="W70" s="27">
        <v>0.495</v>
      </c>
      <c r="X70" s="27">
        <v>0.47299999999999998</v>
      </c>
      <c r="Y70" s="216">
        <v>0.54700000000000004</v>
      </c>
      <c r="Z70" s="222">
        <v>708</v>
      </c>
      <c r="AA70" s="211">
        <v>451</v>
      </c>
    </row>
    <row r="71" spans="1:28">
      <c r="A71" s="83" t="s">
        <v>12</v>
      </c>
      <c r="B71" s="27" t="s">
        <v>2</v>
      </c>
      <c r="C71" s="27" t="s">
        <v>2</v>
      </c>
      <c r="D71" s="27" t="s">
        <v>2</v>
      </c>
      <c r="E71" s="27" t="s">
        <v>2</v>
      </c>
      <c r="F71" s="27" t="s">
        <v>2</v>
      </c>
      <c r="G71" s="27" t="s">
        <v>2</v>
      </c>
      <c r="H71" s="27" t="s">
        <v>2</v>
      </c>
      <c r="I71" s="27" t="s">
        <v>2</v>
      </c>
      <c r="J71" s="27" t="s">
        <v>2</v>
      </c>
      <c r="K71" s="27" t="s">
        <v>2</v>
      </c>
      <c r="L71" s="27" t="s">
        <v>2</v>
      </c>
      <c r="M71" s="27" t="s">
        <v>2</v>
      </c>
      <c r="N71" s="27" t="s">
        <v>2</v>
      </c>
      <c r="O71" s="27" t="s">
        <v>2</v>
      </c>
      <c r="P71" s="164" t="s">
        <v>2</v>
      </c>
      <c r="Q71" s="165">
        <v>14.340999999999999</v>
      </c>
      <c r="R71" s="27">
        <v>16.61</v>
      </c>
      <c r="S71" s="29">
        <v>14.249000000000001</v>
      </c>
      <c r="T71" s="29">
        <v>9.5719999999999992</v>
      </c>
      <c r="U71" s="29">
        <v>8.843</v>
      </c>
      <c r="V71" s="27">
        <v>9.9770000000000003</v>
      </c>
      <c r="W71" s="27">
        <v>12.541</v>
      </c>
      <c r="X71" s="27">
        <v>18.09</v>
      </c>
      <c r="Y71" s="216">
        <v>22.018000000000001</v>
      </c>
      <c r="Z71" s="222">
        <v>18663</v>
      </c>
      <c r="AA71" s="211">
        <v>11875</v>
      </c>
    </row>
    <row r="72" spans="1:28">
      <c r="A72" s="83" t="s">
        <v>13</v>
      </c>
      <c r="B72" s="44" t="s">
        <v>2</v>
      </c>
      <c r="C72" s="44" t="s">
        <v>2</v>
      </c>
      <c r="D72" s="44" t="s">
        <v>2</v>
      </c>
      <c r="E72" s="44" t="s">
        <v>2</v>
      </c>
      <c r="F72" s="44" t="s">
        <v>2</v>
      </c>
      <c r="G72" s="44" t="s">
        <v>2</v>
      </c>
      <c r="H72" s="44" t="s">
        <v>2</v>
      </c>
      <c r="I72" s="44" t="s">
        <v>2</v>
      </c>
      <c r="J72" s="44" t="s">
        <v>2</v>
      </c>
      <c r="K72" s="44" t="s">
        <v>2</v>
      </c>
      <c r="L72" s="44" t="s">
        <v>2</v>
      </c>
      <c r="M72" s="44" t="s">
        <v>2</v>
      </c>
      <c r="N72" s="44" t="s">
        <v>2</v>
      </c>
      <c r="O72" s="44" t="s">
        <v>2</v>
      </c>
      <c r="P72" s="170" t="s">
        <v>2</v>
      </c>
      <c r="Q72" s="171">
        <v>6.9610000000000003</v>
      </c>
      <c r="R72" s="44">
        <v>6.4649999999999999</v>
      </c>
      <c r="S72" s="45">
        <v>6.6440000000000001</v>
      </c>
      <c r="T72" s="45">
        <v>4.9660000000000002</v>
      </c>
      <c r="U72" s="45">
        <v>3.5659999999999998</v>
      </c>
      <c r="V72" s="44">
        <v>3.8380000000000001</v>
      </c>
      <c r="W72" s="44">
        <v>4.0720000000000001</v>
      </c>
      <c r="X72" s="44">
        <v>5.0279999999999996</v>
      </c>
      <c r="Y72" s="231">
        <v>6.4279999999999999</v>
      </c>
      <c r="Z72" s="236">
        <v>6900</v>
      </c>
      <c r="AA72" s="225">
        <v>2999</v>
      </c>
    </row>
    <row r="73" spans="1:28" s="22" customFormat="1">
      <c r="A73" s="127" t="s">
        <v>22</v>
      </c>
      <c r="B73" s="128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166"/>
      <c r="Q73" s="172"/>
      <c r="R73" s="30"/>
      <c r="S73" s="32"/>
      <c r="T73" s="40"/>
      <c r="U73" s="40"/>
      <c r="V73" s="21"/>
      <c r="W73" s="21"/>
      <c r="X73" s="21"/>
      <c r="Y73" s="214"/>
      <c r="Z73" s="220"/>
      <c r="AA73" s="209"/>
    </row>
    <row r="74" spans="1:28" s="26" customFormat="1">
      <c r="A74" s="90" t="s">
        <v>0</v>
      </c>
      <c r="B74" s="23" t="s">
        <v>2</v>
      </c>
      <c r="C74" s="23" t="s">
        <v>2</v>
      </c>
      <c r="D74" s="23" t="s">
        <v>2</v>
      </c>
      <c r="E74" s="23" t="s">
        <v>2</v>
      </c>
      <c r="F74" s="23" t="s">
        <v>2</v>
      </c>
      <c r="G74" s="23" t="s">
        <v>2</v>
      </c>
      <c r="H74" s="23" t="s">
        <v>2</v>
      </c>
      <c r="I74" s="23" t="s">
        <v>2</v>
      </c>
      <c r="J74" s="23" t="s">
        <v>2</v>
      </c>
      <c r="K74" s="23" t="s">
        <v>2</v>
      </c>
      <c r="L74" s="23" t="s">
        <v>2</v>
      </c>
      <c r="M74" s="23" t="s">
        <v>2</v>
      </c>
      <c r="N74" s="23" t="s">
        <v>2</v>
      </c>
      <c r="O74" s="23" t="s">
        <v>2</v>
      </c>
      <c r="P74" s="162" t="s">
        <v>2</v>
      </c>
      <c r="Q74" s="163">
        <v>62.015000000000001</v>
      </c>
      <c r="R74" s="23">
        <v>66.606999999999999</v>
      </c>
      <c r="S74" s="25">
        <v>57.679000000000002</v>
      </c>
      <c r="T74" s="41">
        <v>44.527999999999999</v>
      </c>
      <c r="U74" s="41">
        <v>43.021000000000001</v>
      </c>
      <c r="V74" s="142">
        <v>47.201000000000001</v>
      </c>
      <c r="W74" s="142">
        <v>54.411999999999978</v>
      </c>
      <c r="X74" s="142">
        <v>91.818999999999988</v>
      </c>
      <c r="Y74" s="227">
        <v>62.378000000000021</v>
      </c>
      <c r="Z74" s="221">
        <v>55964</v>
      </c>
      <c r="AA74" s="210">
        <v>35595</v>
      </c>
      <c r="AB74" s="155"/>
    </row>
    <row r="75" spans="1:28">
      <c r="A75" s="83" t="s">
        <v>7</v>
      </c>
      <c r="B75" s="27" t="s">
        <v>2</v>
      </c>
      <c r="C75" s="27" t="s">
        <v>2</v>
      </c>
      <c r="D75" s="27" t="s">
        <v>2</v>
      </c>
      <c r="E75" s="27" t="s">
        <v>2</v>
      </c>
      <c r="F75" s="27" t="s">
        <v>2</v>
      </c>
      <c r="G75" s="27" t="s">
        <v>2</v>
      </c>
      <c r="H75" s="27" t="s">
        <v>2</v>
      </c>
      <c r="I75" s="27" t="s">
        <v>2</v>
      </c>
      <c r="J75" s="27" t="s">
        <v>2</v>
      </c>
      <c r="K75" s="27" t="s">
        <v>2</v>
      </c>
      <c r="L75" s="27" t="s">
        <v>2</v>
      </c>
      <c r="M75" s="27" t="s">
        <v>2</v>
      </c>
      <c r="N75" s="27" t="s">
        <v>2</v>
      </c>
      <c r="O75" s="27" t="s">
        <v>2</v>
      </c>
      <c r="P75" s="164" t="s">
        <v>2</v>
      </c>
      <c r="Q75" s="165">
        <v>1.379</v>
      </c>
      <c r="R75" s="27">
        <v>1.655</v>
      </c>
      <c r="S75" s="29">
        <v>1.4419999999999999</v>
      </c>
      <c r="T75" s="42">
        <v>1.3120000000000001</v>
      </c>
      <c r="U75" s="42">
        <v>1.401</v>
      </c>
      <c r="V75" s="13">
        <v>1.65</v>
      </c>
      <c r="W75" s="13">
        <v>2.298</v>
      </c>
      <c r="X75" s="13" t="s">
        <v>20</v>
      </c>
      <c r="Y75" s="201" t="s">
        <v>20</v>
      </c>
      <c r="Z75" s="222" t="s">
        <v>20</v>
      </c>
      <c r="AA75" s="211" t="s">
        <v>20</v>
      </c>
      <c r="AB75" s="155"/>
    </row>
    <row r="76" spans="1:28">
      <c r="A76" s="83" t="s">
        <v>8</v>
      </c>
      <c r="B76" s="27" t="s">
        <v>2</v>
      </c>
      <c r="C76" s="27" t="s">
        <v>2</v>
      </c>
      <c r="D76" s="27" t="s">
        <v>2</v>
      </c>
      <c r="E76" s="27" t="s">
        <v>2</v>
      </c>
      <c r="F76" s="27" t="s">
        <v>2</v>
      </c>
      <c r="G76" s="27" t="s">
        <v>2</v>
      </c>
      <c r="H76" s="27" t="s">
        <v>2</v>
      </c>
      <c r="I76" s="27" t="s">
        <v>2</v>
      </c>
      <c r="J76" s="27" t="s">
        <v>2</v>
      </c>
      <c r="K76" s="27" t="s">
        <v>2</v>
      </c>
      <c r="L76" s="27" t="s">
        <v>2</v>
      </c>
      <c r="M76" s="27" t="s">
        <v>2</v>
      </c>
      <c r="N76" s="27" t="s">
        <v>2</v>
      </c>
      <c r="O76" s="27" t="s">
        <v>2</v>
      </c>
      <c r="P76" s="164" t="s">
        <v>2</v>
      </c>
      <c r="Q76" s="165">
        <v>2.6469999999999998</v>
      </c>
      <c r="R76" s="27">
        <v>2.5249999999999999</v>
      </c>
      <c r="S76" s="29">
        <v>2.2130000000000001</v>
      </c>
      <c r="T76" s="42">
        <v>1.899</v>
      </c>
      <c r="U76" s="42">
        <v>1.9710000000000001</v>
      </c>
      <c r="V76" s="13">
        <v>2.3319999999999999</v>
      </c>
      <c r="W76" s="13">
        <v>2.673</v>
      </c>
      <c r="X76" s="13" t="s">
        <v>20</v>
      </c>
      <c r="Y76" s="201" t="s">
        <v>20</v>
      </c>
      <c r="Z76" s="222" t="s">
        <v>20</v>
      </c>
      <c r="AA76" s="211" t="s">
        <v>20</v>
      </c>
      <c r="AB76" s="155"/>
    </row>
    <row r="77" spans="1:28" s="10" customFormat="1">
      <c r="A77" s="7" t="s">
        <v>9</v>
      </c>
      <c r="B77" s="30" t="s">
        <v>2</v>
      </c>
      <c r="C77" s="30" t="s">
        <v>2</v>
      </c>
      <c r="D77" s="30" t="s">
        <v>2</v>
      </c>
      <c r="E77" s="30" t="s">
        <v>2</v>
      </c>
      <c r="F77" s="30" t="s">
        <v>2</v>
      </c>
      <c r="G77" s="30" t="s">
        <v>2</v>
      </c>
      <c r="H77" s="30" t="s">
        <v>2</v>
      </c>
      <c r="I77" s="30" t="s">
        <v>2</v>
      </c>
      <c r="J77" s="30" t="s">
        <v>2</v>
      </c>
      <c r="K77" s="30" t="s">
        <v>2</v>
      </c>
      <c r="L77" s="30" t="s">
        <v>2</v>
      </c>
      <c r="M77" s="30" t="s">
        <v>2</v>
      </c>
      <c r="N77" s="30" t="s">
        <v>2</v>
      </c>
      <c r="O77" s="30" t="s">
        <v>2</v>
      </c>
      <c r="P77" s="166" t="s">
        <v>2</v>
      </c>
      <c r="Q77" s="167">
        <v>13.352</v>
      </c>
      <c r="R77" s="30">
        <v>17.12</v>
      </c>
      <c r="S77" s="32">
        <v>13.279</v>
      </c>
      <c r="T77" s="43">
        <v>11.975</v>
      </c>
      <c r="U77" s="43">
        <v>12.204000000000001</v>
      </c>
      <c r="V77" s="14">
        <v>13.276</v>
      </c>
      <c r="W77" s="14">
        <v>16.224</v>
      </c>
      <c r="X77" s="14">
        <v>15.790000000000006</v>
      </c>
      <c r="Y77" s="228">
        <v>15.704000000000006</v>
      </c>
      <c r="Z77" s="220">
        <v>16660</v>
      </c>
      <c r="AA77" s="209">
        <v>10357</v>
      </c>
      <c r="AB77" s="155"/>
    </row>
    <row r="78" spans="1:28">
      <c r="A78" s="130" t="s">
        <v>10</v>
      </c>
      <c r="B78" s="27" t="s">
        <v>2</v>
      </c>
      <c r="C78" s="27" t="s">
        <v>2</v>
      </c>
      <c r="D78" s="27" t="s">
        <v>2</v>
      </c>
      <c r="E78" s="27" t="s">
        <v>2</v>
      </c>
      <c r="F78" s="27" t="s">
        <v>2</v>
      </c>
      <c r="G78" s="27" t="s">
        <v>2</v>
      </c>
      <c r="H78" s="27" t="s">
        <v>2</v>
      </c>
      <c r="I78" s="27" t="s">
        <v>2</v>
      </c>
      <c r="J78" s="27" t="s">
        <v>2</v>
      </c>
      <c r="K78" s="27" t="s">
        <v>2</v>
      </c>
      <c r="L78" s="27" t="s">
        <v>2</v>
      </c>
      <c r="M78" s="27" t="s">
        <v>2</v>
      </c>
      <c r="N78" s="27" t="s">
        <v>2</v>
      </c>
      <c r="O78" s="27" t="s">
        <v>2</v>
      </c>
      <c r="P78" s="164" t="s">
        <v>2</v>
      </c>
      <c r="Q78" s="165">
        <v>8.0220000000000002</v>
      </c>
      <c r="R78" s="27">
        <v>9.2720000000000002</v>
      </c>
      <c r="S78" s="29">
        <v>7.4939999999999998</v>
      </c>
      <c r="T78" s="42">
        <v>6.7969999999999997</v>
      </c>
      <c r="U78" s="42">
        <v>6.7140000000000004</v>
      </c>
      <c r="V78" s="13">
        <v>7.1470000000000002</v>
      </c>
      <c r="W78" s="13">
        <v>9.0909999999999993</v>
      </c>
      <c r="X78" s="13">
        <v>9.3609999999999935</v>
      </c>
      <c r="Y78" s="201">
        <v>8.8769999999999971</v>
      </c>
      <c r="Z78" s="222">
        <v>9552</v>
      </c>
      <c r="AA78" s="211">
        <v>6796</v>
      </c>
      <c r="AB78" s="155"/>
    </row>
    <row r="79" spans="1:28">
      <c r="A79" s="130" t="s">
        <v>11</v>
      </c>
      <c r="B79" s="27" t="s">
        <v>2</v>
      </c>
      <c r="C79" s="27" t="s">
        <v>2</v>
      </c>
      <c r="D79" s="27" t="s">
        <v>2</v>
      </c>
      <c r="E79" s="27" t="s">
        <v>2</v>
      </c>
      <c r="F79" s="27" t="s">
        <v>2</v>
      </c>
      <c r="G79" s="27" t="s">
        <v>2</v>
      </c>
      <c r="H79" s="27" t="s">
        <v>2</v>
      </c>
      <c r="I79" s="27" t="s">
        <v>2</v>
      </c>
      <c r="J79" s="27" t="s">
        <v>2</v>
      </c>
      <c r="K79" s="27" t="s">
        <v>2</v>
      </c>
      <c r="L79" s="27" t="s">
        <v>2</v>
      </c>
      <c r="M79" s="27" t="s">
        <v>2</v>
      </c>
      <c r="N79" s="27" t="s">
        <v>2</v>
      </c>
      <c r="O79" s="27" t="s">
        <v>2</v>
      </c>
      <c r="P79" s="164" t="s">
        <v>2</v>
      </c>
      <c r="Q79" s="165">
        <v>2.7850000000000001</v>
      </c>
      <c r="R79" s="27">
        <v>3.2730000000000001</v>
      </c>
      <c r="S79" s="29">
        <v>2.2370000000000001</v>
      </c>
      <c r="T79" s="42">
        <v>1.9950000000000001</v>
      </c>
      <c r="U79" s="42">
        <v>2.2919999999999998</v>
      </c>
      <c r="V79" s="13">
        <v>2.66</v>
      </c>
      <c r="W79" s="13">
        <v>3.4279999999999999</v>
      </c>
      <c r="X79" s="13" t="s">
        <v>20</v>
      </c>
      <c r="Y79" s="201" t="s">
        <v>20</v>
      </c>
      <c r="Z79" s="222" t="s">
        <v>20</v>
      </c>
      <c r="AA79" s="211" t="s">
        <v>20</v>
      </c>
      <c r="AB79" s="155"/>
    </row>
    <row r="80" spans="1:28">
      <c r="A80" s="83" t="s">
        <v>12</v>
      </c>
      <c r="B80" s="27" t="s">
        <v>2</v>
      </c>
      <c r="C80" s="27" t="s">
        <v>2</v>
      </c>
      <c r="D80" s="27" t="s">
        <v>2</v>
      </c>
      <c r="E80" s="27" t="s">
        <v>2</v>
      </c>
      <c r="F80" s="27" t="s">
        <v>2</v>
      </c>
      <c r="G80" s="27" t="s">
        <v>2</v>
      </c>
      <c r="H80" s="27" t="s">
        <v>2</v>
      </c>
      <c r="I80" s="27" t="s">
        <v>2</v>
      </c>
      <c r="J80" s="27" t="s">
        <v>2</v>
      </c>
      <c r="K80" s="27" t="s">
        <v>2</v>
      </c>
      <c r="L80" s="27" t="s">
        <v>2</v>
      </c>
      <c r="M80" s="27" t="s">
        <v>2</v>
      </c>
      <c r="N80" s="27" t="s">
        <v>2</v>
      </c>
      <c r="O80" s="27" t="s">
        <v>2</v>
      </c>
      <c r="P80" s="164" t="s">
        <v>2</v>
      </c>
      <c r="Q80" s="165">
        <v>8.3160000000000007</v>
      </c>
      <c r="R80" s="27">
        <v>10.173</v>
      </c>
      <c r="S80" s="29">
        <v>9.1539999999999999</v>
      </c>
      <c r="T80" s="42">
        <v>7.2329999999999997</v>
      </c>
      <c r="U80" s="42">
        <v>8.423</v>
      </c>
      <c r="V80" s="13">
        <v>10.242000000000001</v>
      </c>
      <c r="W80" s="13">
        <v>12.031000000000001</v>
      </c>
      <c r="X80" s="13">
        <v>18.276000000000021</v>
      </c>
      <c r="Y80" s="201">
        <v>17.022999999999975</v>
      </c>
      <c r="Z80" s="222">
        <v>12964</v>
      </c>
      <c r="AA80" s="211">
        <v>8341</v>
      </c>
      <c r="AB80" s="155"/>
    </row>
    <row r="81" spans="1:28" ht="12" thickBot="1">
      <c r="A81" s="126" t="s">
        <v>13</v>
      </c>
      <c r="B81" s="33" t="s">
        <v>2</v>
      </c>
      <c r="C81" s="33" t="s">
        <v>2</v>
      </c>
      <c r="D81" s="33" t="s">
        <v>2</v>
      </c>
      <c r="E81" s="33" t="s">
        <v>2</v>
      </c>
      <c r="F81" s="33" t="s">
        <v>2</v>
      </c>
      <c r="G81" s="33" t="s">
        <v>2</v>
      </c>
      <c r="H81" s="33" t="s">
        <v>2</v>
      </c>
      <c r="I81" s="33" t="s">
        <v>2</v>
      </c>
      <c r="J81" s="33" t="s">
        <v>2</v>
      </c>
      <c r="K81" s="33" t="s">
        <v>2</v>
      </c>
      <c r="L81" s="33" t="s">
        <v>2</v>
      </c>
      <c r="M81" s="33" t="s">
        <v>2</v>
      </c>
      <c r="N81" s="33" t="s">
        <v>2</v>
      </c>
      <c r="O81" s="33" t="s">
        <v>2</v>
      </c>
      <c r="P81" s="168" t="s">
        <v>2</v>
      </c>
      <c r="Q81" s="169">
        <v>36.320999999999998</v>
      </c>
      <c r="R81" s="33">
        <v>35.134</v>
      </c>
      <c r="S81" s="35">
        <v>31.591000000000001</v>
      </c>
      <c r="T81" s="49">
        <v>22.109000000000002</v>
      </c>
      <c r="U81" s="49">
        <v>19.021999999999998</v>
      </c>
      <c r="V81" s="115">
        <v>19.701000000000001</v>
      </c>
      <c r="W81" s="115">
        <v>21.86</v>
      </c>
      <c r="X81" s="115">
        <v>37.318000000000012</v>
      </c>
      <c r="Y81" s="232">
        <v>23.905999999999999</v>
      </c>
      <c r="Z81" s="223">
        <v>21332</v>
      </c>
      <c r="AA81" s="212">
        <v>13646</v>
      </c>
      <c r="AB81" s="155"/>
    </row>
    <row r="82" spans="1:28">
      <c r="A82" s="148" t="s">
        <v>23</v>
      </c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AB82" s="155"/>
    </row>
    <row r="83" spans="1:28" s="8" customFormat="1">
      <c r="A83" s="150" t="s">
        <v>24</v>
      </c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2"/>
      <c r="V83" s="2"/>
      <c r="Z83" s="207"/>
      <c r="AA83" s="207"/>
      <c r="AB83" s="155"/>
    </row>
    <row r="84" spans="1:28" s="8" customFormat="1">
      <c r="A84" s="150" t="s">
        <v>54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2"/>
      <c r="V84" s="2"/>
      <c r="Z84" s="207"/>
      <c r="AA84" s="207"/>
      <c r="AB84" s="155"/>
    </row>
    <row r="85" spans="1:28" s="8" customFormat="1">
      <c r="A85" s="150" t="s">
        <v>25</v>
      </c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2"/>
      <c r="V85" s="2"/>
      <c r="Z85" s="207"/>
      <c r="AA85" s="207"/>
      <c r="AB85" s="155"/>
    </row>
    <row r="86" spans="1:28" s="8" customFormat="1" ht="22.5" customHeight="1">
      <c r="A86" s="297" t="s">
        <v>52</v>
      </c>
      <c r="B86" s="297"/>
      <c r="C86" s="297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  <c r="U86" s="2"/>
      <c r="V86" s="118"/>
      <c r="Z86" s="207"/>
      <c r="AA86" s="207"/>
      <c r="AB86" s="155"/>
    </row>
    <row r="87" spans="1:28" s="8" customFormat="1">
      <c r="A87" s="151" t="s">
        <v>49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2"/>
      <c r="V87" s="12"/>
      <c r="W87" s="2"/>
      <c r="X87" s="2"/>
      <c r="Y87" s="2"/>
      <c r="Z87" s="206"/>
      <c r="AA87" s="206"/>
      <c r="AB87" s="155"/>
    </row>
    <row r="88" spans="1:28">
      <c r="Q88" s="2"/>
      <c r="R88" s="2"/>
      <c r="S88" s="2"/>
    </row>
    <row r="89" spans="1:28">
      <c r="Q89" s="2"/>
      <c r="R89" s="2"/>
      <c r="S89" s="2"/>
    </row>
    <row r="90" spans="1:28">
      <c r="Q90" s="2"/>
      <c r="R90" s="2"/>
      <c r="S90" s="2"/>
    </row>
    <row r="91" spans="1:28">
      <c r="Q91" s="2"/>
      <c r="R91" s="2"/>
      <c r="S91" s="2"/>
    </row>
    <row r="92" spans="1:28">
      <c r="Q92" s="2"/>
      <c r="R92" s="2"/>
      <c r="S92" s="2"/>
    </row>
    <row r="93" spans="1:28">
      <c r="Q93" s="2"/>
      <c r="R93" s="2"/>
      <c r="S93" s="2"/>
    </row>
    <row r="94" spans="1:28">
      <c r="Q94" s="2"/>
      <c r="R94" s="2"/>
      <c r="S94" s="2"/>
    </row>
    <row r="95" spans="1:28">
      <c r="Q95" s="2"/>
      <c r="R95" s="2"/>
      <c r="S95" s="2"/>
    </row>
    <row r="96" spans="1:28">
      <c r="Q96" s="2"/>
      <c r="R96" s="2"/>
      <c r="S96" s="2"/>
    </row>
    <row r="97" spans="17:19">
      <c r="Q97" s="2"/>
      <c r="R97" s="2"/>
      <c r="S97" s="2"/>
    </row>
    <row r="98" spans="17:19">
      <c r="Q98" s="2"/>
      <c r="R98" s="2"/>
      <c r="S98" s="2"/>
    </row>
    <row r="99" spans="17:19">
      <c r="Q99" s="2"/>
      <c r="R99" s="2"/>
      <c r="S99" s="2"/>
    </row>
    <row r="100" spans="17:19">
      <c r="Q100" s="2"/>
      <c r="R100" s="2"/>
      <c r="S100" s="2"/>
    </row>
    <row r="101" spans="17:19">
      <c r="Q101" s="2"/>
      <c r="R101" s="2"/>
      <c r="S101" s="2"/>
    </row>
    <row r="102" spans="17:19">
      <c r="Q102" s="2"/>
      <c r="R102" s="2"/>
      <c r="S102" s="2"/>
    </row>
    <row r="103" spans="17:19">
      <c r="Q103" s="2"/>
      <c r="R103" s="2"/>
      <c r="S103" s="2"/>
    </row>
    <row r="104" spans="17:19">
      <c r="Q104" s="2"/>
      <c r="R104" s="2"/>
      <c r="S104" s="2"/>
    </row>
    <row r="105" spans="17:19">
      <c r="Q105" s="2"/>
      <c r="R105" s="2"/>
      <c r="S105" s="2"/>
    </row>
    <row r="106" spans="17:19">
      <c r="Q106" s="2"/>
      <c r="R106" s="2"/>
      <c r="S106" s="2"/>
    </row>
    <row r="107" spans="17:19">
      <c r="Q107" s="2"/>
      <c r="R107" s="2"/>
      <c r="S107" s="2"/>
    </row>
    <row r="108" spans="17:19">
      <c r="Q108" s="2"/>
      <c r="R108" s="2"/>
      <c r="S108" s="2"/>
    </row>
    <row r="109" spans="17:19">
      <c r="Q109" s="2"/>
      <c r="R109" s="2"/>
      <c r="S109" s="2"/>
    </row>
    <row r="110" spans="17:19">
      <c r="Q110" s="2"/>
      <c r="R110" s="2"/>
      <c r="S110" s="2"/>
    </row>
    <row r="111" spans="17:19">
      <c r="Q111" s="2"/>
      <c r="R111" s="2"/>
      <c r="S111" s="2"/>
    </row>
    <row r="112" spans="17:19">
      <c r="Q112" s="2"/>
      <c r="R112" s="2"/>
      <c r="S112" s="2"/>
    </row>
    <row r="113" spans="17:19">
      <c r="Q113" s="2"/>
      <c r="R113" s="2"/>
      <c r="S113" s="2"/>
    </row>
    <row r="114" spans="17:19">
      <c r="Q114" s="2"/>
      <c r="R114" s="2"/>
      <c r="S114" s="2"/>
    </row>
    <row r="115" spans="17:19">
      <c r="Q115" s="2"/>
      <c r="R115" s="2"/>
      <c r="S115" s="2"/>
    </row>
    <row r="116" spans="17:19">
      <c r="Q116" s="2"/>
      <c r="R116" s="2"/>
      <c r="S116" s="2"/>
    </row>
    <row r="117" spans="17:19">
      <c r="Q117" s="2"/>
      <c r="R117" s="2"/>
      <c r="S117" s="2"/>
    </row>
    <row r="118" spans="17:19">
      <c r="Q118" s="2"/>
      <c r="R118" s="2"/>
      <c r="S118" s="2"/>
    </row>
    <row r="119" spans="17:19">
      <c r="Q119" s="2"/>
      <c r="R119" s="2"/>
      <c r="S119" s="2"/>
    </row>
    <row r="120" spans="17:19">
      <c r="Q120" s="2"/>
      <c r="R120" s="2"/>
      <c r="S120" s="2"/>
    </row>
    <row r="121" spans="17:19">
      <c r="Q121" s="2"/>
      <c r="R121" s="2"/>
      <c r="S121" s="2"/>
    </row>
    <row r="122" spans="17:19">
      <c r="Q122" s="2"/>
      <c r="R122" s="2"/>
      <c r="S122" s="2"/>
    </row>
    <row r="123" spans="17:19">
      <c r="Q123" s="2"/>
      <c r="R123" s="2"/>
      <c r="S123" s="2"/>
    </row>
    <row r="124" spans="17:19">
      <c r="Q124" s="2"/>
      <c r="R124" s="2"/>
      <c r="S124" s="2"/>
    </row>
    <row r="125" spans="17:19">
      <c r="Q125" s="2"/>
      <c r="R125" s="2"/>
      <c r="S125" s="2"/>
    </row>
    <row r="126" spans="17:19">
      <c r="Q126" s="2"/>
      <c r="R126" s="2"/>
      <c r="S126" s="2"/>
    </row>
    <row r="127" spans="17:19">
      <c r="Q127" s="2"/>
      <c r="R127" s="2"/>
      <c r="S127" s="2"/>
    </row>
    <row r="128" spans="17:19">
      <c r="Q128" s="2"/>
      <c r="R128" s="2"/>
      <c r="S128" s="2"/>
    </row>
    <row r="129" spans="17:19">
      <c r="Q129" s="2"/>
      <c r="R129" s="2"/>
      <c r="S129" s="2"/>
    </row>
    <row r="130" spans="17:19">
      <c r="Q130" s="2"/>
      <c r="R130" s="2"/>
      <c r="S130" s="2"/>
    </row>
    <row r="131" spans="17:19">
      <c r="Q131" s="2"/>
      <c r="R131" s="2"/>
      <c r="S131" s="2"/>
    </row>
    <row r="132" spans="17:19">
      <c r="Q132" s="2"/>
      <c r="R132" s="2"/>
      <c r="S132" s="2"/>
    </row>
    <row r="133" spans="17:19">
      <c r="Q133" s="2"/>
      <c r="R133" s="2"/>
      <c r="S133" s="2"/>
    </row>
    <row r="134" spans="17:19">
      <c r="Q134" s="2"/>
      <c r="R134" s="2"/>
      <c r="S134" s="2"/>
    </row>
    <row r="135" spans="17:19">
      <c r="Q135" s="2"/>
      <c r="R135" s="2"/>
      <c r="S135" s="2"/>
    </row>
    <row r="136" spans="17:19">
      <c r="Q136" s="2"/>
      <c r="R136" s="2"/>
      <c r="S136" s="2"/>
    </row>
    <row r="137" spans="17:19">
      <c r="Q137" s="2"/>
      <c r="R137" s="2"/>
      <c r="S137" s="2"/>
    </row>
    <row r="138" spans="17:19">
      <c r="Q138" s="2"/>
      <c r="R138" s="2"/>
      <c r="S138" s="2"/>
    </row>
    <row r="139" spans="17:19">
      <c r="Q139" s="2"/>
      <c r="R139" s="2"/>
      <c r="S139" s="2"/>
    </row>
    <row r="140" spans="17:19">
      <c r="Q140" s="2"/>
      <c r="R140" s="2"/>
      <c r="S140" s="2"/>
    </row>
    <row r="141" spans="17:19">
      <c r="Q141" s="2"/>
      <c r="R141" s="2"/>
      <c r="S141" s="2"/>
    </row>
    <row r="142" spans="17:19">
      <c r="Q142" s="2"/>
      <c r="R142" s="2"/>
      <c r="S142" s="2"/>
    </row>
    <row r="143" spans="17:19">
      <c r="Q143" s="2"/>
      <c r="R143" s="2"/>
      <c r="S143" s="2"/>
    </row>
    <row r="144" spans="17:19">
      <c r="Q144" s="2"/>
      <c r="R144" s="2"/>
      <c r="S144" s="2"/>
    </row>
    <row r="145" spans="17:19">
      <c r="Q145" s="2"/>
      <c r="R145" s="2"/>
      <c r="S145" s="2"/>
    </row>
    <row r="146" spans="17:19">
      <c r="Q146" s="2"/>
      <c r="R146" s="2"/>
      <c r="S146" s="2"/>
    </row>
    <row r="147" spans="17:19">
      <c r="Q147" s="2"/>
      <c r="R147" s="2"/>
      <c r="S147" s="2"/>
    </row>
    <row r="148" spans="17:19">
      <c r="Q148" s="2"/>
      <c r="R148" s="2"/>
      <c r="S148" s="2"/>
    </row>
    <row r="149" spans="17:19">
      <c r="Q149" s="2"/>
      <c r="R149" s="2"/>
      <c r="S149" s="2"/>
    </row>
    <row r="150" spans="17:19">
      <c r="Q150" s="2"/>
      <c r="R150" s="2"/>
      <c r="S150" s="2"/>
    </row>
    <row r="151" spans="17:19">
      <c r="Q151" s="2"/>
      <c r="R151" s="2"/>
      <c r="S151" s="2"/>
    </row>
    <row r="152" spans="17:19">
      <c r="Q152" s="2"/>
      <c r="R152" s="2"/>
      <c r="S152" s="2"/>
    </row>
    <row r="153" spans="17:19">
      <c r="Q153" s="2"/>
      <c r="R153" s="2"/>
      <c r="S153" s="2"/>
    </row>
    <row r="154" spans="17:19">
      <c r="Q154" s="2"/>
      <c r="R154" s="2"/>
      <c r="S154" s="2"/>
    </row>
    <row r="155" spans="17:19">
      <c r="Q155" s="2"/>
      <c r="R155" s="2"/>
      <c r="S155" s="2"/>
    </row>
    <row r="156" spans="17:19">
      <c r="Q156" s="2"/>
      <c r="R156" s="2"/>
      <c r="S156" s="2"/>
    </row>
    <row r="157" spans="17:19">
      <c r="Q157" s="2"/>
      <c r="R157" s="2"/>
      <c r="S157" s="2"/>
    </row>
    <row r="158" spans="17:19">
      <c r="Q158" s="2"/>
      <c r="R158" s="2"/>
      <c r="S158" s="2"/>
    </row>
    <row r="159" spans="17:19">
      <c r="Q159" s="2"/>
      <c r="R159" s="2"/>
      <c r="S159" s="2"/>
    </row>
    <row r="160" spans="17:19">
      <c r="Q160" s="2"/>
      <c r="R160" s="2"/>
      <c r="S160" s="2"/>
    </row>
    <row r="161" spans="17:19">
      <c r="Q161" s="2"/>
      <c r="R161" s="2"/>
      <c r="S161" s="2"/>
    </row>
    <row r="162" spans="17:19">
      <c r="Q162" s="2"/>
      <c r="R162" s="2"/>
      <c r="S162" s="2"/>
    </row>
    <row r="163" spans="17:19">
      <c r="Q163" s="2"/>
      <c r="R163" s="2"/>
      <c r="S163" s="2"/>
    </row>
    <row r="164" spans="17:19">
      <c r="Q164" s="2"/>
      <c r="R164" s="2"/>
      <c r="S164" s="2"/>
    </row>
    <row r="165" spans="17:19">
      <c r="Q165" s="2"/>
      <c r="R165" s="2"/>
      <c r="S165" s="2"/>
    </row>
    <row r="166" spans="17:19">
      <c r="Q166" s="2"/>
      <c r="R166" s="2"/>
      <c r="S166" s="2"/>
    </row>
    <row r="167" spans="17:19">
      <c r="Q167" s="2"/>
      <c r="R167" s="2"/>
      <c r="S167" s="2"/>
    </row>
    <row r="168" spans="17:19">
      <c r="Q168" s="2"/>
      <c r="R168" s="2"/>
      <c r="S168" s="2"/>
    </row>
    <row r="169" spans="17:19">
      <c r="Q169" s="2"/>
      <c r="R169" s="2"/>
      <c r="S169" s="2"/>
    </row>
    <row r="170" spans="17:19">
      <c r="Q170" s="2"/>
      <c r="R170" s="2"/>
      <c r="S170" s="2"/>
    </row>
    <row r="171" spans="17:19">
      <c r="Q171" s="2"/>
      <c r="R171" s="2"/>
      <c r="S171" s="2"/>
    </row>
    <row r="172" spans="17:19">
      <c r="Q172" s="2"/>
      <c r="R172" s="2"/>
      <c r="S172" s="2"/>
    </row>
    <row r="173" spans="17:19">
      <c r="Q173" s="2"/>
      <c r="R173" s="2"/>
      <c r="S173" s="2"/>
    </row>
    <row r="174" spans="17:19">
      <c r="Q174" s="2"/>
      <c r="R174" s="2"/>
      <c r="S174" s="2"/>
    </row>
    <row r="175" spans="17:19">
      <c r="Q175" s="2"/>
      <c r="R175" s="2"/>
      <c r="S175" s="2"/>
    </row>
    <row r="176" spans="17:19">
      <c r="Q176" s="2"/>
      <c r="R176" s="2"/>
      <c r="S176" s="2"/>
    </row>
    <row r="177" spans="17:19">
      <c r="Q177" s="2"/>
      <c r="R177" s="2"/>
      <c r="S177" s="2"/>
    </row>
    <row r="178" spans="17:19">
      <c r="Q178" s="2"/>
      <c r="R178" s="2"/>
      <c r="S178" s="2"/>
    </row>
    <row r="179" spans="17:19">
      <c r="Q179" s="2"/>
      <c r="R179" s="2"/>
      <c r="S179" s="2"/>
    </row>
    <row r="180" spans="17:19">
      <c r="Q180" s="2"/>
      <c r="R180" s="2"/>
      <c r="S180" s="2"/>
    </row>
    <row r="181" spans="17:19">
      <c r="Q181" s="2"/>
      <c r="R181" s="2"/>
      <c r="S181" s="2"/>
    </row>
    <row r="182" spans="17:19">
      <c r="Q182" s="2"/>
      <c r="R182" s="2"/>
      <c r="S182" s="2"/>
    </row>
    <row r="183" spans="17:19">
      <c r="Q183" s="2"/>
      <c r="R183" s="2"/>
      <c r="S183" s="2"/>
    </row>
    <row r="184" spans="17:19">
      <c r="Q184" s="2"/>
      <c r="R184" s="2"/>
      <c r="S184" s="2"/>
    </row>
    <row r="185" spans="17:19">
      <c r="Q185" s="2"/>
      <c r="R185" s="2"/>
      <c r="S185" s="2"/>
    </row>
    <row r="186" spans="17:19">
      <c r="Q186" s="2"/>
      <c r="R186" s="2"/>
      <c r="S186" s="2"/>
    </row>
    <row r="187" spans="17:19">
      <c r="Q187" s="2"/>
      <c r="R187" s="2"/>
      <c r="S187" s="2"/>
    </row>
    <row r="188" spans="17:19">
      <c r="Q188" s="2"/>
      <c r="R188" s="2"/>
      <c r="S188" s="2"/>
    </row>
    <row r="189" spans="17:19">
      <c r="Q189" s="2"/>
      <c r="R189" s="2"/>
      <c r="S189" s="2"/>
    </row>
    <row r="190" spans="17:19">
      <c r="Q190" s="2"/>
      <c r="R190" s="2"/>
      <c r="S190" s="2"/>
    </row>
    <row r="191" spans="17:19">
      <c r="Q191" s="2"/>
      <c r="R191" s="2"/>
      <c r="S191" s="2"/>
    </row>
    <row r="192" spans="17:19">
      <c r="Q192" s="2"/>
      <c r="R192" s="2"/>
      <c r="S192" s="2"/>
    </row>
    <row r="193" spans="17:19">
      <c r="Q193" s="2"/>
      <c r="R193" s="2"/>
      <c r="S193" s="2"/>
    </row>
    <row r="194" spans="17:19">
      <c r="Q194" s="2"/>
      <c r="R194" s="2"/>
      <c r="S194" s="2"/>
    </row>
    <row r="195" spans="17:19">
      <c r="Q195" s="2"/>
      <c r="R195" s="2"/>
      <c r="S195" s="2"/>
    </row>
    <row r="196" spans="17:19">
      <c r="Q196" s="2"/>
      <c r="R196" s="2"/>
      <c r="S196" s="2"/>
    </row>
    <row r="197" spans="17:19">
      <c r="Q197" s="2"/>
      <c r="R197" s="2"/>
      <c r="S197" s="2"/>
    </row>
    <row r="198" spans="17:19">
      <c r="Q198" s="2"/>
      <c r="R198" s="2"/>
      <c r="S198" s="2"/>
    </row>
    <row r="199" spans="17:19">
      <c r="Q199" s="2"/>
      <c r="R199" s="2"/>
      <c r="S199" s="2"/>
    </row>
    <row r="200" spans="17:19">
      <c r="Q200" s="2"/>
      <c r="R200" s="2"/>
      <c r="S200" s="2"/>
    </row>
    <row r="201" spans="17:19">
      <c r="Q201" s="2"/>
      <c r="R201" s="2"/>
      <c r="S201" s="2"/>
    </row>
    <row r="202" spans="17:19">
      <c r="Q202" s="2"/>
      <c r="R202" s="2"/>
      <c r="S202" s="2"/>
    </row>
    <row r="203" spans="17:19">
      <c r="Q203" s="2"/>
      <c r="R203" s="2"/>
      <c r="S203" s="2"/>
    </row>
    <row r="204" spans="17:19">
      <c r="Q204" s="2"/>
      <c r="R204" s="2"/>
      <c r="S204" s="2"/>
    </row>
    <row r="205" spans="17:19">
      <c r="Q205" s="2"/>
      <c r="R205" s="2"/>
      <c r="S205" s="2"/>
    </row>
    <row r="206" spans="17:19">
      <c r="Q206" s="2"/>
      <c r="R206" s="2"/>
      <c r="S206" s="2"/>
    </row>
    <row r="207" spans="17:19">
      <c r="Q207" s="2"/>
      <c r="R207" s="2"/>
      <c r="S207" s="2"/>
    </row>
    <row r="208" spans="17:19">
      <c r="Q208" s="2"/>
      <c r="R208" s="2"/>
      <c r="S208" s="2"/>
    </row>
    <row r="209" spans="17:19">
      <c r="Q209" s="2"/>
      <c r="R209" s="2"/>
      <c r="S209" s="2"/>
    </row>
    <row r="210" spans="17:19">
      <c r="Q210" s="2"/>
      <c r="R210" s="2"/>
      <c r="S210" s="2"/>
    </row>
    <row r="211" spans="17:19">
      <c r="Q211" s="2"/>
      <c r="R211" s="2"/>
      <c r="S211" s="2"/>
    </row>
    <row r="212" spans="17:19">
      <c r="Q212" s="2"/>
      <c r="R212" s="2"/>
      <c r="S212" s="2"/>
    </row>
    <row r="213" spans="17:19">
      <c r="Q213" s="2"/>
      <c r="R213" s="2"/>
      <c r="S213" s="2"/>
    </row>
    <row r="214" spans="17:19">
      <c r="Q214" s="2"/>
      <c r="R214" s="2"/>
      <c r="S214" s="2"/>
    </row>
    <row r="215" spans="17:19">
      <c r="Q215" s="2"/>
      <c r="R215" s="2"/>
      <c r="S215" s="2"/>
    </row>
    <row r="216" spans="17:19">
      <c r="Q216" s="2"/>
      <c r="R216" s="2"/>
      <c r="S216" s="2"/>
    </row>
    <row r="217" spans="17:19">
      <c r="Q217" s="2"/>
      <c r="R217" s="2"/>
      <c r="S217" s="2"/>
    </row>
    <row r="218" spans="17:19">
      <c r="Q218" s="2"/>
      <c r="R218" s="2"/>
      <c r="S218" s="2"/>
    </row>
    <row r="219" spans="17:19">
      <c r="Q219" s="2"/>
      <c r="R219" s="2"/>
      <c r="S219" s="2"/>
    </row>
    <row r="220" spans="17:19">
      <c r="Q220" s="2"/>
      <c r="R220" s="2"/>
      <c r="S220" s="2"/>
    </row>
    <row r="221" spans="17:19">
      <c r="Q221" s="2"/>
      <c r="R221" s="2"/>
      <c r="S221" s="2"/>
    </row>
    <row r="222" spans="17:19">
      <c r="Q222" s="2"/>
      <c r="R222" s="2"/>
      <c r="S222" s="2"/>
    </row>
    <row r="223" spans="17:19">
      <c r="Q223" s="2"/>
      <c r="R223" s="2"/>
      <c r="S223" s="2"/>
    </row>
    <row r="224" spans="17:19">
      <c r="Q224" s="2"/>
      <c r="R224" s="2"/>
      <c r="S224" s="2"/>
    </row>
    <row r="225" spans="17:19">
      <c r="Q225" s="2"/>
      <c r="R225" s="2"/>
      <c r="S225" s="2"/>
    </row>
    <row r="226" spans="17:19">
      <c r="Q226" s="2"/>
      <c r="R226" s="2"/>
      <c r="S226" s="2"/>
    </row>
    <row r="227" spans="17:19">
      <c r="Q227" s="2"/>
      <c r="R227" s="2"/>
      <c r="S227" s="2"/>
    </row>
    <row r="228" spans="17:19">
      <c r="Q228" s="2"/>
      <c r="R228" s="2"/>
      <c r="S228" s="2"/>
    </row>
    <row r="229" spans="17:19">
      <c r="Q229" s="2"/>
      <c r="R229" s="2"/>
      <c r="S229" s="2"/>
    </row>
    <row r="230" spans="17:19">
      <c r="Q230" s="2"/>
      <c r="R230" s="2"/>
      <c r="S230" s="2"/>
    </row>
    <row r="231" spans="17:19">
      <c r="Q231" s="2"/>
      <c r="R231" s="2"/>
      <c r="S231" s="2"/>
    </row>
    <row r="232" spans="17:19">
      <c r="Q232" s="2"/>
      <c r="R232" s="2"/>
      <c r="S232" s="2"/>
    </row>
    <row r="233" spans="17:19">
      <c r="Q233" s="2"/>
      <c r="R233" s="2"/>
      <c r="S233" s="2"/>
    </row>
    <row r="234" spans="17:19">
      <c r="Q234" s="2"/>
      <c r="R234" s="2"/>
      <c r="S234" s="2"/>
    </row>
    <row r="235" spans="17:19">
      <c r="Q235" s="2"/>
      <c r="R235" s="2"/>
      <c r="S235" s="2"/>
    </row>
    <row r="236" spans="17:19">
      <c r="Q236" s="2"/>
      <c r="R236" s="2"/>
      <c r="S236" s="2"/>
    </row>
    <row r="237" spans="17:19">
      <c r="Q237" s="2"/>
      <c r="R237" s="2"/>
      <c r="S237" s="2"/>
    </row>
    <row r="238" spans="17:19">
      <c r="Q238" s="2"/>
      <c r="R238" s="2"/>
      <c r="S238" s="2"/>
    </row>
    <row r="239" spans="17:19">
      <c r="Q239" s="2"/>
      <c r="R239" s="2"/>
      <c r="S239" s="2"/>
    </row>
    <row r="240" spans="17:19">
      <c r="Q240" s="2"/>
      <c r="R240" s="2"/>
      <c r="S240" s="2"/>
    </row>
    <row r="241" spans="17:19">
      <c r="Q241" s="2"/>
      <c r="R241" s="2"/>
      <c r="S241" s="2"/>
    </row>
    <row r="242" spans="17:19">
      <c r="Q242" s="2"/>
      <c r="R242" s="2"/>
      <c r="S242" s="2"/>
    </row>
    <row r="243" spans="17:19">
      <c r="Q243" s="2"/>
      <c r="R243" s="2"/>
      <c r="S243" s="2"/>
    </row>
    <row r="244" spans="17:19">
      <c r="Q244" s="2"/>
      <c r="R244" s="2"/>
      <c r="S244" s="2"/>
    </row>
    <row r="245" spans="17:19">
      <c r="Q245" s="2"/>
      <c r="R245" s="2"/>
      <c r="S245" s="2"/>
    </row>
    <row r="246" spans="17:19">
      <c r="Q246" s="2"/>
      <c r="R246" s="2"/>
      <c r="S246" s="2"/>
    </row>
    <row r="247" spans="17:19">
      <c r="Q247" s="2"/>
      <c r="R247" s="2"/>
      <c r="S247" s="2"/>
    </row>
    <row r="248" spans="17:19">
      <c r="Q248" s="2"/>
      <c r="R248" s="2"/>
      <c r="S248" s="2"/>
    </row>
    <row r="249" spans="17:19">
      <c r="Q249" s="2"/>
      <c r="R249" s="2"/>
      <c r="S249" s="2"/>
    </row>
    <row r="250" spans="17:19">
      <c r="Q250" s="2"/>
      <c r="R250" s="2"/>
      <c r="S250" s="2"/>
    </row>
    <row r="251" spans="17:19">
      <c r="Q251" s="2"/>
      <c r="R251" s="2"/>
      <c r="S251" s="2"/>
    </row>
    <row r="252" spans="17:19">
      <c r="Q252" s="2"/>
      <c r="R252" s="2"/>
      <c r="S252" s="2"/>
    </row>
    <row r="253" spans="17:19">
      <c r="Q253" s="2"/>
      <c r="R253" s="2"/>
      <c r="S253" s="2"/>
    </row>
    <row r="254" spans="17:19">
      <c r="Q254" s="2"/>
      <c r="R254" s="2"/>
      <c r="S254" s="2"/>
    </row>
    <row r="255" spans="17:19">
      <c r="Q255" s="2"/>
      <c r="R255" s="2"/>
      <c r="S255" s="2"/>
    </row>
    <row r="256" spans="17:19">
      <c r="Q256" s="2"/>
      <c r="R256" s="2"/>
      <c r="S256" s="2"/>
    </row>
    <row r="257" spans="17:19">
      <c r="Q257" s="2"/>
      <c r="R257" s="2"/>
      <c r="S257" s="2"/>
    </row>
    <row r="258" spans="17:19">
      <c r="Q258" s="2"/>
      <c r="R258" s="2"/>
      <c r="S258" s="2"/>
    </row>
    <row r="259" spans="17:19">
      <c r="Q259" s="2"/>
      <c r="R259" s="2"/>
      <c r="S259" s="2"/>
    </row>
    <row r="260" spans="17:19">
      <c r="Q260" s="2"/>
      <c r="R260" s="2"/>
      <c r="S260" s="2"/>
    </row>
    <row r="261" spans="17:19">
      <c r="Q261" s="2"/>
      <c r="R261" s="2"/>
      <c r="S261" s="2"/>
    </row>
    <row r="262" spans="17:19">
      <c r="Q262" s="2"/>
      <c r="R262" s="2"/>
      <c r="S262" s="2"/>
    </row>
    <row r="263" spans="17:19">
      <c r="Q263" s="2"/>
      <c r="R263" s="2"/>
      <c r="S263" s="2"/>
    </row>
    <row r="264" spans="17:19">
      <c r="Q264" s="2"/>
      <c r="R264" s="2"/>
      <c r="S264" s="2"/>
    </row>
    <row r="265" spans="17:19">
      <c r="Q265" s="2"/>
      <c r="R265" s="2"/>
      <c r="S265" s="2"/>
    </row>
    <row r="266" spans="17:19">
      <c r="Q266" s="2"/>
      <c r="R266" s="2"/>
      <c r="S266" s="2"/>
    </row>
    <row r="267" spans="17:19">
      <c r="Q267" s="2"/>
      <c r="R267" s="2"/>
      <c r="S267" s="2"/>
    </row>
    <row r="268" spans="17:19">
      <c r="Q268" s="2"/>
      <c r="R268" s="2"/>
      <c r="S268" s="2"/>
    </row>
    <row r="269" spans="17:19">
      <c r="Q269" s="2"/>
      <c r="R269" s="2"/>
      <c r="S269" s="2"/>
    </row>
    <row r="270" spans="17:19">
      <c r="Q270" s="2"/>
      <c r="R270" s="2"/>
      <c r="S270" s="2"/>
    </row>
    <row r="271" spans="17:19">
      <c r="Q271" s="2"/>
      <c r="R271" s="2"/>
      <c r="S271" s="2"/>
    </row>
    <row r="272" spans="17:19">
      <c r="Q272" s="2"/>
      <c r="R272" s="2"/>
      <c r="S272" s="2"/>
    </row>
    <row r="273" spans="17:19">
      <c r="Q273" s="2"/>
      <c r="R273" s="2"/>
      <c r="S273" s="2"/>
    </row>
    <row r="274" spans="17:19">
      <c r="Q274" s="2"/>
      <c r="R274" s="2"/>
      <c r="S274" s="2"/>
    </row>
    <row r="275" spans="17:19">
      <c r="Q275" s="2"/>
      <c r="R275" s="2"/>
      <c r="S275" s="2"/>
    </row>
    <row r="276" spans="17:19">
      <c r="Q276" s="2"/>
      <c r="R276" s="2"/>
      <c r="S276" s="2"/>
    </row>
    <row r="277" spans="17:19">
      <c r="Q277" s="2"/>
      <c r="R277" s="2"/>
      <c r="S277" s="2"/>
    </row>
    <row r="278" spans="17:19">
      <c r="Q278" s="2"/>
      <c r="R278" s="2"/>
      <c r="S278" s="2"/>
    </row>
    <row r="279" spans="17:19">
      <c r="Q279" s="2"/>
      <c r="R279" s="2"/>
      <c r="S279" s="2"/>
    </row>
    <row r="280" spans="17:19">
      <c r="Q280" s="2"/>
      <c r="R280" s="2"/>
      <c r="S280" s="2"/>
    </row>
    <row r="281" spans="17:19">
      <c r="Q281" s="2"/>
      <c r="R281" s="2"/>
      <c r="S281" s="2"/>
    </row>
    <row r="282" spans="17:19">
      <c r="Q282" s="2"/>
      <c r="R282" s="2"/>
      <c r="S282" s="2"/>
    </row>
    <row r="283" spans="17:19">
      <c r="Q283" s="2"/>
      <c r="R283" s="2"/>
      <c r="S283" s="2"/>
    </row>
    <row r="284" spans="17:19">
      <c r="Q284" s="2"/>
      <c r="R284" s="2"/>
      <c r="S284" s="2"/>
    </row>
    <row r="285" spans="17:19">
      <c r="Q285" s="2"/>
      <c r="R285" s="2"/>
      <c r="S285" s="2"/>
    </row>
    <row r="286" spans="17:19">
      <c r="Q286" s="2"/>
      <c r="R286" s="2"/>
      <c r="S286" s="2"/>
    </row>
    <row r="287" spans="17:19">
      <c r="Q287" s="2"/>
      <c r="R287" s="2"/>
      <c r="S287" s="2"/>
    </row>
    <row r="288" spans="17:19">
      <c r="Q288" s="2"/>
      <c r="R288" s="2"/>
      <c r="S288" s="2"/>
    </row>
    <row r="289" spans="17:19">
      <c r="Q289" s="2"/>
      <c r="R289" s="2"/>
      <c r="S289" s="2"/>
    </row>
    <row r="290" spans="17:19">
      <c r="Q290" s="2"/>
      <c r="R290" s="2"/>
      <c r="S290" s="2"/>
    </row>
    <row r="291" spans="17:19">
      <c r="Q291" s="2"/>
      <c r="R291" s="2"/>
      <c r="S291" s="2"/>
    </row>
    <row r="292" spans="17:19">
      <c r="Q292" s="2"/>
      <c r="R292" s="2"/>
      <c r="S292" s="2"/>
    </row>
    <row r="293" spans="17:19">
      <c r="Q293" s="2"/>
      <c r="R293" s="2"/>
      <c r="S293" s="2"/>
    </row>
    <row r="294" spans="17:19">
      <c r="Q294" s="2"/>
      <c r="R294" s="2"/>
      <c r="S294" s="2"/>
    </row>
    <row r="295" spans="17:19">
      <c r="Q295" s="2"/>
      <c r="R295" s="2"/>
      <c r="S295" s="2"/>
    </row>
    <row r="296" spans="17:19">
      <c r="Q296" s="2"/>
      <c r="R296" s="2"/>
      <c r="S296" s="2"/>
    </row>
    <row r="297" spans="17:19">
      <c r="Q297" s="2"/>
      <c r="R297" s="2"/>
      <c r="S297" s="2"/>
    </row>
    <row r="298" spans="17:19">
      <c r="Q298" s="2"/>
      <c r="R298" s="2"/>
      <c r="S298" s="2"/>
    </row>
    <row r="299" spans="17:19">
      <c r="Q299" s="2"/>
      <c r="R299" s="2"/>
      <c r="S299" s="2"/>
    </row>
    <row r="300" spans="17:19">
      <c r="Q300" s="2"/>
      <c r="R300" s="2"/>
      <c r="S300" s="2"/>
    </row>
    <row r="301" spans="17:19">
      <c r="Q301" s="2"/>
      <c r="R301" s="2"/>
      <c r="S301" s="2"/>
    </row>
    <row r="302" spans="17:19">
      <c r="Q302" s="2"/>
      <c r="R302" s="2"/>
      <c r="S302" s="2"/>
    </row>
    <row r="303" spans="17:19">
      <c r="Q303" s="2"/>
      <c r="R303" s="2"/>
      <c r="S303" s="2"/>
    </row>
    <row r="304" spans="17:19">
      <c r="Q304" s="2"/>
      <c r="R304" s="2"/>
      <c r="S304" s="2"/>
    </row>
    <row r="305" spans="17:19">
      <c r="Q305" s="2"/>
      <c r="R305" s="2"/>
      <c r="S305" s="2"/>
    </row>
    <row r="306" spans="17:19">
      <c r="Q306" s="2"/>
      <c r="R306" s="2"/>
      <c r="S306" s="2"/>
    </row>
    <row r="307" spans="17:19">
      <c r="Q307" s="2"/>
      <c r="R307" s="2"/>
      <c r="S307" s="2"/>
    </row>
    <row r="308" spans="17:19">
      <c r="Q308" s="2"/>
      <c r="R308" s="2"/>
      <c r="S308" s="2"/>
    </row>
    <row r="309" spans="17:19">
      <c r="Q309" s="2"/>
      <c r="R309" s="2"/>
      <c r="S309" s="2"/>
    </row>
    <row r="310" spans="17:19">
      <c r="Q310" s="2"/>
      <c r="R310" s="2"/>
      <c r="S310" s="2"/>
    </row>
    <row r="311" spans="17:19">
      <c r="Q311" s="2"/>
      <c r="R311" s="2"/>
      <c r="S311" s="2"/>
    </row>
    <row r="312" spans="17:19">
      <c r="Q312" s="2"/>
      <c r="R312" s="2"/>
      <c r="S312" s="2"/>
    </row>
    <row r="313" spans="17:19">
      <c r="Q313" s="2"/>
      <c r="R313" s="2"/>
      <c r="S313" s="2"/>
    </row>
    <row r="314" spans="17:19">
      <c r="Q314" s="2"/>
      <c r="R314" s="2"/>
      <c r="S314" s="2"/>
    </row>
    <row r="315" spans="17:19">
      <c r="Q315" s="2"/>
      <c r="R315" s="2"/>
      <c r="S315" s="2"/>
    </row>
    <row r="316" spans="17:19">
      <c r="Q316" s="2"/>
      <c r="R316" s="2"/>
      <c r="S316" s="2"/>
    </row>
    <row r="317" spans="17:19">
      <c r="Q317" s="2"/>
      <c r="R317" s="2"/>
      <c r="S317" s="2"/>
    </row>
    <row r="318" spans="17:19">
      <c r="Q318" s="2"/>
      <c r="R318" s="2"/>
      <c r="S318" s="2"/>
    </row>
    <row r="319" spans="17:19">
      <c r="Q319" s="2"/>
      <c r="R319" s="2"/>
      <c r="S319" s="2"/>
    </row>
    <row r="320" spans="17:19">
      <c r="Q320" s="2"/>
      <c r="R320" s="2"/>
      <c r="S320" s="2"/>
    </row>
    <row r="321" spans="17:19">
      <c r="Q321" s="2"/>
      <c r="R321" s="2"/>
      <c r="S321" s="2"/>
    </row>
    <row r="322" spans="17:19">
      <c r="Q322" s="2"/>
      <c r="R322" s="2"/>
      <c r="S322" s="2"/>
    </row>
    <row r="323" spans="17:19">
      <c r="Q323" s="2"/>
      <c r="R323" s="2"/>
      <c r="S323" s="2"/>
    </row>
    <row r="324" spans="17:19">
      <c r="Q324" s="2"/>
      <c r="R324" s="2"/>
      <c r="S324" s="2"/>
    </row>
    <row r="325" spans="17:19">
      <c r="Q325" s="2"/>
      <c r="R325" s="2"/>
      <c r="S325" s="2"/>
    </row>
    <row r="326" spans="17:19">
      <c r="Q326" s="2"/>
      <c r="R326" s="2"/>
      <c r="S326" s="2"/>
    </row>
    <row r="327" spans="17:19">
      <c r="Q327" s="2"/>
      <c r="R327" s="2"/>
      <c r="S327" s="2"/>
    </row>
    <row r="328" spans="17:19">
      <c r="Q328" s="2"/>
      <c r="R328" s="2"/>
      <c r="S328" s="2"/>
    </row>
    <row r="329" spans="17:19">
      <c r="Q329" s="2"/>
      <c r="R329" s="2"/>
      <c r="S329" s="2"/>
    </row>
    <row r="330" spans="17:19">
      <c r="Q330" s="2"/>
      <c r="R330" s="2"/>
      <c r="S330" s="2"/>
    </row>
    <row r="331" spans="17:19">
      <c r="Q331" s="2"/>
      <c r="R331" s="2"/>
      <c r="S331" s="2"/>
    </row>
    <row r="332" spans="17:19">
      <c r="Q332" s="2"/>
      <c r="R332" s="2"/>
      <c r="S332" s="2"/>
    </row>
    <row r="333" spans="17:19">
      <c r="Q333" s="2"/>
      <c r="R333" s="2"/>
      <c r="S333" s="2"/>
    </row>
    <row r="334" spans="17:19">
      <c r="Q334" s="2"/>
      <c r="R334" s="2"/>
      <c r="S334" s="2"/>
    </row>
    <row r="335" spans="17:19">
      <c r="Q335" s="2"/>
      <c r="R335" s="2"/>
      <c r="S335" s="2"/>
    </row>
    <row r="336" spans="17:19">
      <c r="Q336" s="2"/>
      <c r="R336" s="2"/>
      <c r="S336" s="2"/>
    </row>
    <row r="337" spans="17:19">
      <c r="Q337" s="2"/>
      <c r="R337" s="2"/>
      <c r="S337" s="2"/>
    </row>
    <row r="338" spans="17:19">
      <c r="Q338" s="2"/>
      <c r="R338" s="2"/>
      <c r="S338" s="2"/>
    </row>
    <row r="339" spans="17:19">
      <c r="Q339" s="2"/>
      <c r="R339" s="2"/>
      <c r="S339" s="2"/>
    </row>
    <row r="340" spans="17:19">
      <c r="Q340" s="2"/>
      <c r="R340" s="2"/>
      <c r="S340" s="2"/>
    </row>
    <row r="341" spans="17:19">
      <c r="Q341" s="2"/>
      <c r="R341" s="2"/>
      <c r="S341" s="2"/>
    </row>
    <row r="342" spans="17:19">
      <c r="Q342" s="2"/>
      <c r="R342" s="2"/>
      <c r="S342" s="2"/>
    </row>
    <row r="343" spans="17:19">
      <c r="Q343" s="2"/>
      <c r="R343" s="2"/>
      <c r="S343" s="2"/>
    </row>
    <row r="344" spans="17:19">
      <c r="Q344" s="2"/>
      <c r="R344" s="2"/>
      <c r="S344" s="2"/>
    </row>
    <row r="345" spans="17:19">
      <c r="Q345" s="2"/>
      <c r="R345" s="2"/>
      <c r="S345" s="2"/>
    </row>
    <row r="346" spans="17:19">
      <c r="Q346" s="2"/>
      <c r="R346" s="2"/>
      <c r="S346" s="2"/>
    </row>
    <row r="347" spans="17:19">
      <c r="Q347" s="2"/>
      <c r="R347" s="2"/>
      <c r="S347" s="2"/>
    </row>
    <row r="348" spans="17:19">
      <c r="Q348" s="2"/>
      <c r="R348" s="2"/>
      <c r="S348" s="2"/>
    </row>
    <row r="349" spans="17:19">
      <c r="Q349" s="2"/>
      <c r="R349" s="2"/>
      <c r="S349" s="2"/>
    </row>
    <row r="350" spans="17:19">
      <c r="Q350" s="2"/>
      <c r="R350" s="2"/>
      <c r="S350" s="2"/>
    </row>
    <row r="351" spans="17:19">
      <c r="Q351" s="2"/>
      <c r="R351" s="2"/>
      <c r="S351" s="2"/>
    </row>
    <row r="352" spans="17:19">
      <c r="Q352" s="2"/>
      <c r="R352" s="2"/>
      <c r="S352" s="2"/>
    </row>
    <row r="353" spans="17:19">
      <c r="Q353" s="2"/>
      <c r="R353" s="2"/>
      <c r="S353" s="2"/>
    </row>
    <row r="354" spans="17:19">
      <c r="Q354" s="2"/>
      <c r="R354" s="2"/>
      <c r="S354" s="2"/>
    </row>
    <row r="355" spans="17:19">
      <c r="Q355" s="2"/>
      <c r="R355" s="2"/>
      <c r="S355" s="2"/>
    </row>
    <row r="356" spans="17:19">
      <c r="Q356" s="2"/>
      <c r="R356" s="2"/>
      <c r="S356" s="2"/>
    </row>
    <row r="357" spans="17:19">
      <c r="Q357" s="2"/>
      <c r="R357" s="2"/>
      <c r="S357" s="2"/>
    </row>
    <row r="358" spans="17:19">
      <c r="Q358" s="2"/>
      <c r="R358" s="2"/>
      <c r="S358" s="2"/>
    </row>
    <row r="359" spans="17:19">
      <c r="Q359" s="2"/>
      <c r="R359" s="2"/>
      <c r="S359" s="2"/>
    </row>
    <row r="360" spans="17:19">
      <c r="Q360" s="2"/>
      <c r="R360" s="2"/>
      <c r="S360" s="2"/>
    </row>
    <row r="361" spans="17:19">
      <c r="Q361" s="2"/>
      <c r="R361" s="2"/>
      <c r="S361" s="2"/>
    </row>
    <row r="362" spans="17:19">
      <c r="Q362" s="2"/>
      <c r="R362" s="2"/>
      <c r="S362" s="2"/>
    </row>
    <row r="363" spans="17:19">
      <c r="Q363" s="2"/>
      <c r="R363" s="2"/>
      <c r="S363" s="2"/>
    </row>
    <row r="364" spans="17:19">
      <c r="Q364" s="2"/>
      <c r="R364" s="2"/>
      <c r="S364" s="2"/>
    </row>
    <row r="365" spans="17:19">
      <c r="Q365" s="2"/>
      <c r="R365" s="2"/>
      <c r="S365" s="2"/>
    </row>
    <row r="366" spans="17:19">
      <c r="Q366" s="2"/>
      <c r="R366" s="2"/>
      <c r="S366" s="2"/>
    </row>
    <row r="367" spans="17:19">
      <c r="Q367" s="2"/>
      <c r="R367" s="2"/>
      <c r="S367" s="2"/>
    </row>
    <row r="368" spans="17:19">
      <c r="Q368" s="2"/>
      <c r="R368" s="2"/>
      <c r="S368" s="2"/>
    </row>
    <row r="369" spans="17:19">
      <c r="Q369" s="2"/>
      <c r="R369" s="2"/>
      <c r="S369" s="2"/>
    </row>
    <row r="370" spans="17:19">
      <c r="Q370" s="2"/>
      <c r="R370" s="2"/>
      <c r="S370" s="2"/>
    </row>
    <row r="371" spans="17:19">
      <c r="Q371" s="2"/>
      <c r="R371" s="2"/>
      <c r="S371" s="2"/>
    </row>
    <row r="372" spans="17:19">
      <c r="Q372" s="2"/>
      <c r="R372" s="2"/>
      <c r="S372" s="2"/>
    </row>
    <row r="373" spans="17:19">
      <c r="Q373" s="2"/>
      <c r="R373" s="2"/>
      <c r="S373" s="2"/>
    </row>
    <row r="374" spans="17:19">
      <c r="Q374" s="2"/>
      <c r="R374" s="2"/>
      <c r="S374" s="2"/>
    </row>
    <row r="375" spans="17:19">
      <c r="Q375" s="2"/>
      <c r="R375" s="2"/>
      <c r="S375" s="2"/>
    </row>
    <row r="376" spans="17:19">
      <c r="Q376" s="2"/>
      <c r="R376" s="2"/>
      <c r="S376" s="2"/>
    </row>
    <row r="377" spans="17:19">
      <c r="Q377" s="2"/>
      <c r="R377" s="2"/>
      <c r="S377" s="2"/>
    </row>
    <row r="378" spans="17:19">
      <c r="Q378" s="2"/>
      <c r="R378" s="2"/>
      <c r="S378" s="2"/>
    </row>
    <row r="379" spans="17:19">
      <c r="Q379" s="2"/>
      <c r="R379" s="2"/>
      <c r="S379" s="2"/>
    </row>
    <row r="380" spans="17:19">
      <c r="Q380" s="2"/>
      <c r="R380" s="2"/>
      <c r="S380" s="2"/>
    </row>
    <row r="381" spans="17:19">
      <c r="Q381" s="2"/>
      <c r="R381" s="2"/>
      <c r="S381" s="2"/>
    </row>
    <row r="382" spans="17:19">
      <c r="Q382" s="2"/>
      <c r="R382" s="2"/>
      <c r="S382" s="2"/>
    </row>
    <row r="383" spans="17:19">
      <c r="Q383" s="2"/>
      <c r="R383" s="2"/>
      <c r="S383" s="2"/>
    </row>
    <row r="384" spans="17:19">
      <c r="Q384" s="2"/>
      <c r="R384" s="2"/>
      <c r="S384" s="2"/>
    </row>
    <row r="385" spans="17:19">
      <c r="Q385" s="2"/>
      <c r="R385" s="2"/>
      <c r="S385" s="2"/>
    </row>
    <row r="386" spans="17:19">
      <c r="Q386" s="2"/>
      <c r="R386" s="2"/>
      <c r="S386" s="2"/>
    </row>
    <row r="387" spans="17:19">
      <c r="Q387" s="2"/>
      <c r="R387" s="2"/>
      <c r="S387" s="2"/>
    </row>
    <row r="388" spans="17:19">
      <c r="Q388" s="2"/>
      <c r="R388" s="2"/>
      <c r="S388" s="2"/>
    </row>
    <row r="389" spans="17:19">
      <c r="Q389" s="2"/>
      <c r="R389" s="2"/>
      <c r="S389" s="2"/>
    </row>
    <row r="390" spans="17:19">
      <c r="Q390" s="2"/>
      <c r="R390" s="2"/>
      <c r="S390" s="2"/>
    </row>
    <row r="391" spans="17:19">
      <c r="Q391" s="2"/>
      <c r="R391" s="2"/>
      <c r="S391" s="2"/>
    </row>
    <row r="392" spans="17:19">
      <c r="Q392" s="2"/>
      <c r="R392" s="2"/>
      <c r="S392" s="2"/>
    </row>
    <row r="393" spans="17:19">
      <c r="Q393" s="2"/>
      <c r="R393" s="2"/>
      <c r="S393" s="2"/>
    </row>
    <row r="394" spans="17:19">
      <c r="Q394" s="2"/>
      <c r="R394" s="2"/>
      <c r="S394" s="2"/>
    </row>
    <row r="395" spans="17:19">
      <c r="Q395" s="2"/>
      <c r="R395" s="2"/>
      <c r="S395" s="2"/>
    </row>
    <row r="396" spans="17:19">
      <c r="Q396" s="2"/>
      <c r="R396" s="2"/>
      <c r="S396" s="2"/>
    </row>
    <row r="397" spans="17:19">
      <c r="Q397" s="2"/>
      <c r="R397" s="2"/>
      <c r="S397" s="2"/>
    </row>
    <row r="398" spans="17:19">
      <c r="Q398" s="2"/>
      <c r="R398" s="2"/>
      <c r="S398" s="2"/>
    </row>
    <row r="399" spans="17:19">
      <c r="Q399" s="2"/>
      <c r="R399" s="2"/>
      <c r="S399" s="2"/>
    </row>
    <row r="400" spans="17:19">
      <c r="Q400" s="2"/>
      <c r="R400" s="2"/>
      <c r="S400" s="2"/>
    </row>
    <row r="401" spans="17:19">
      <c r="Q401" s="2"/>
      <c r="R401" s="2"/>
      <c r="S401" s="2"/>
    </row>
    <row r="402" spans="17:19">
      <c r="Q402" s="2"/>
      <c r="R402" s="2"/>
      <c r="S402" s="2"/>
    </row>
    <row r="403" spans="17:19">
      <c r="Q403" s="2"/>
      <c r="R403" s="2"/>
      <c r="S403" s="2"/>
    </row>
    <row r="404" spans="17:19">
      <c r="Q404" s="2"/>
      <c r="R404" s="2"/>
      <c r="S404" s="2"/>
    </row>
    <row r="405" spans="17:19">
      <c r="Q405" s="2"/>
      <c r="R405" s="2"/>
      <c r="S405" s="2"/>
    </row>
    <row r="406" spans="17:19">
      <c r="Q406" s="2"/>
      <c r="R406" s="2"/>
      <c r="S406" s="2"/>
    </row>
    <row r="407" spans="17:19">
      <c r="Q407" s="2"/>
      <c r="R407" s="2"/>
      <c r="S407" s="2"/>
    </row>
    <row r="408" spans="17:19">
      <c r="Q408" s="2"/>
      <c r="R408" s="2"/>
      <c r="S408" s="2"/>
    </row>
    <row r="409" spans="17:19">
      <c r="Q409" s="2"/>
      <c r="R409" s="2"/>
      <c r="S409" s="2"/>
    </row>
    <row r="410" spans="17:19">
      <c r="Q410" s="2"/>
      <c r="R410" s="2"/>
      <c r="S410" s="2"/>
    </row>
    <row r="411" spans="17:19">
      <c r="Q411" s="2"/>
      <c r="R411" s="2"/>
      <c r="S411" s="2"/>
    </row>
    <row r="412" spans="17:19">
      <c r="Q412" s="2"/>
      <c r="R412" s="2"/>
      <c r="S412" s="2"/>
    </row>
    <row r="413" spans="17:19">
      <c r="Q413" s="2"/>
      <c r="R413" s="2"/>
      <c r="S413" s="2"/>
    </row>
    <row r="414" spans="17:19">
      <c r="Q414" s="2"/>
      <c r="R414" s="2"/>
      <c r="S414" s="2"/>
    </row>
    <row r="415" spans="17:19">
      <c r="Q415" s="2"/>
      <c r="R415" s="2"/>
      <c r="S415" s="2"/>
    </row>
    <row r="416" spans="17:19">
      <c r="Q416" s="2"/>
      <c r="R416" s="2"/>
      <c r="S416" s="2"/>
    </row>
    <row r="417" spans="17:19">
      <c r="Q417" s="2"/>
      <c r="R417" s="2"/>
      <c r="S417" s="2"/>
    </row>
    <row r="418" spans="17:19">
      <c r="Q418" s="2"/>
      <c r="R418" s="2"/>
      <c r="S418" s="2"/>
    </row>
    <row r="419" spans="17:19">
      <c r="Q419" s="2"/>
      <c r="R419" s="2"/>
      <c r="S419" s="2"/>
    </row>
    <row r="420" spans="17:19">
      <c r="Q420" s="2"/>
      <c r="R420" s="2"/>
      <c r="S420" s="2"/>
    </row>
    <row r="421" spans="17:19">
      <c r="Q421" s="2"/>
      <c r="R421" s="2"/>
      <c r="S421" s="2"/>
    </row>
    <row r="422" spans="17:19">
      <c r="Q422" s="2"/>
      <c r="R422" s="2"/>
      <c r="S422" s="2"/>
    </row>
    <row r="423" spans="17:19">
      <c r="Q423" s="2"/>
      <c r="R423" s="2"/>
      <c r="S423" s="2"/>
    </row>
    <row r="424" spans="17:19">
      <c r="Q424" s="2"/>
      <c r="R424" s="2"/>
      <c r="S424" s="2"/>
    </row>
    <row r="425" spans="17:19">
      <c r="Q425" s="2"/>
      <c r="R425" s="2"/>
      <c r="S425" s="2"/>
    </row>
    <row r="426" spans="17:19">
      <c r="Q426" s="2"/>
      <c r="R426" s="2"/>
      <c r="S426" s="2"/>
    </row>
    <row r="427" spans="17:19">
      <c r="Q427" s="2"/>
      <c r="R427" s="2"/>
      <c r="S427" s="2"/>
    </row>
    <row r="428" spans="17:19">
      <c r="Q428" s="2"/>
      <c r="R428" s="2"/>
      <c r="S428" s="2"/>
    </row>
    <row r="429" spans="17:19">
      <c r="Q429" s="2"/>
      <c r="R429" s="2"/>
      <c r="S429" s="2"/>
    </row>
    <row r="430" spans="17:19">
      <c r="Q430" s="2"/>
      <c r="R430" s="2"/>
      <c r="S430" s="2"/>
    </row>
    <row r="431" spans="17:19">
      <c r="Q431" s="2"/>
      <c r="R431" s="2"/>
      <c r="S431" s="2"/>
    </row>
    <row r="432" spans="17:19">
      <c r="Q432" s="2"/>
      <c r="R432" s="2"/>
      <c r="S432" s="2"/>
    </row>
    <row r="433" spans="17:19">
      <c r="Q433" s="2"/>
      <c r="R433" s="2"/>
      <c r="S433" s="2"/>
    </row>
    <row r="434" spans="17:19">
      <c r="Q434" s="2"/>
      <c r="R434" s="2"/>
      <c r="S434" s="2"/>
    </row>
    <row r="435" spans="17:19">
      <c r="Q435" s="2"/>
      <c r="R435" s="2"/>
      <c r="S435" s="2"/>
    </row>
    <row r="436" spans="17:19">
      <c r="Q436" s="2"/>
      <c r="R436" s="2"/>
      <c r="S436" s="2"/>
    </row>
    <row r="437" spans="17:19">
      <c r="Q437" s="2"/>
      <c r="R437" s="2"/>
      <c r="S437" s="2"/>
    </row>
    <row r="438" spans="17:19">
      <c r="Q438" s="2"/>
      <c r="R438" s="2"/>
      <c r="S438" s="2"/>
    </row>
    <row r="439" spans="17:19">
      <c r="Q439" s="2"/>
      <c r="R439" s="2"/>
      <c r="S439" s="2"/>
    </row>
    <row r="440" spans="17:19">
      <c r="Q440" s="2"/>
      <c r="R440" s="2"/>
      <c r="S440" s="2"/>
    </row>
    <row r="441" spans="17:19">
      <c r="Q441" s="2"/>
      <c r="R441" s="2"/>
      <c r="S441" s="2"/>
    </row>
    <row r="442" spans="17:19">
      <c r="Q442" s="2"/>
      <c r="R442" s="2"/>
      <c r="S442" s="2"/>
    </row>
    <row r="443" spans="17:19">
      <c r="Q443" s="2"/>
      <c r="R443" s="2"/>
      <c r="S443" s="2"/>
    </row>
    <row r="444" spans="17:19">
      <c r="Q444" s="2"/>
      <c r="R444" s="2"/>
      <c r="S444" s="2"/>
    </row>
    <row r="445" spans="17:19">
      <c r="Q445" s="2"/>
      <c r="R445" s="2"/>
      <c r="S445" s="2"/>
    </row>
    <row r="446" spans="17:19">
      <c r="Q446" s="2"/>
      <c r="R446" s="2"/>
      <c r="S446" s="2"/>
    </row>
    <row r="447" spans="17:19">
      <c r="Q447" s="2"/>
      <c r="R447" s="2"/>
      <c r="S447" s="2"/>
    </row>
    <row r="448" spans="17:19">
      <c r="Q448" s="2"/>
      <c r="R448" s="2"/>
      <c r="S448" s="2"/>
    </row>
    <row r="449" spans="17:19">
      <c r="Q449" s="2"/>
      <c r="R449" s="2"/>
      <c r="S449" s="2"/>
    </row>
    <row r="450" spans="17:19">
      <c r="Q450" s="2"/>
      <c r="R450" s="2"/>
      <c r="S450" s="2"/>
    </row>
    <row r="451" spans="17:19">
      <c r="Q451" s="2"/>
      <c r="R451" s="2"/>
      <c r="S451" s="2"/>
    </row>
    <row r="452" spans="17:19">
      <c r="Q452" s="2"/>
      <c r="R452" s="2"/>
      <c r="S452" s="2"/>
    </row>
    <row r="453" spans="17:19">
      <c r="Q453" s="2"/>
      <c r="R453" s="2"/>
      <c r="S453" s="2"/>
    </row>
    <row r="454" spans="17:19">
      <c r="Q454" s="2"/>
      <c r="R454" s="2"/>
      <c r="S454" s="2"/>
    </row>
    <row r="455" spans="17:19">
      <c r="Q455" s="2"/>
      <c r="R455" s="2"/>
      <c r="S455" s="2"/>
    </row>
    <row r="456" spans="17:19">
      <c r="Q456" s="2"/>
      <c r="R456" s="2"/>
      <c r="S456" s="2"/>
    </row>
    <row r="457" spans="17:19">
      <c r="Q457" s="2"/>
      <c r="R457" s="2"/>
      <c r="S457" s="2"/>
    </row>
    <row r="458" spans="17:19">
      <c r="Q458" s="2"/>
      <c r="R458" s="2"/>
      <c r="S458" s="2"/>
    </row>
    <row r="459" spans="17:19">
      <c r="Q459" s="2"/>
      <c r="R459" s="2"/>
      <c r="S459" s="2"/>
    </row>
    <row r="460" spans="17:19">
      <c r="Q460" s="2"/>
      <c r="R460" s="2"/>
      <c r="S460" s="2"/>
    </row>
    <row r="461" spans="17:19">
      <c r="Q461" s="2"/>
      <c r="R461" s="2"/>
      <c r="S461" s="2"/>
    </row>
    <row r="462" spans="17:19">
      <c r="Q462" s="2"/>
      <c r="R462" s="2"/>
      <c r="S462" s="2"/>
    </row>
    <row r="463" spans="17:19">
      <c r="Q463" s="2"/>
      <c r="R463" s="2"/>
      <c r="S463" s="2"/>
    </row>
    <row r="464" spans="17:19">
      <c r="Q464" s="2"/>
      <c r="R464" s="2"/>
      <c r="S464" s="2"/>
    </row>
    <row r="465" spans="17:19">
      <c r="Q465" s="2"/>
      <c r="R465" s="2"/>
      <c r="S465" s="2"/>
    </row>
    <row r="466" spans="17:19">
      <c r="Q466" s="2"/>
      <c r="R466" s="2"/>
      <c r="S466" s="2"/>
    </row>
    <row r="467" spans="17:19">
      <c r="Q467" s="2"/>
      <c r="R467" s="2"/>
      <c r="S467" s="2"/>
    </row>
    <row r="468" spans="17:19">
      <c r="Q468" s="2"/>
      <c r="R468" s="2"/>
      <c r="S468" s="2"/>
    </row>
    <row r="469" spans="17:19">
      <c r="Q469" s="2"/>
      <c r="R469" s="2"/>
      <c r="S469" s="2"/>
    </row>
    <row r="470" spans="17:19">
      <c r="Q470" s="2"/>
      <c r="R470" s="2"/>
      <c r="S470" s="2"/>
    </row>
    <row r="471" spans="17:19">
      <c r="Q471" s="2"/>
      <c r="R471" s="2"/>
      <c r="S471" s="2"/>
    </row>
    <row r="472" spans="17:19">
      <c r="Q472" s="2"/>
      <c r="R472" s="2"/>
      <c r="S472" s="2"/>
    </row>
    <row r="473" spans="17:19">
      <c r="Q473" s="2"/>
      <c r="R473" s="2"/>
      <c r="S473" s="2"/>
    </row>
    <row r="474" spans="17:19">
      <c r="Q474" s="2"/>
      <c r="R474" s="2"/>
      <c r="S474" s="2"/>
    </row>
    <row r="475" spans="17:19">
      <c r="Q475" s="2"/>
      <c r="R475" s="2"/>
      <c r="S475" s="2"/>
    </row>
    <row r="476" spans="17:19">
      <c r="Q476" s="2"/>
      <c r="R476" s="2"/>
      <c r="S476" s="2"/>
    </row>
    <row r="477" spans="17:19">
      <c r="Q477" s="2"/>
      <c r="R477" s="2"/>
      <c r="S477" s="2"/>
    </row>
    <row r="478" spans="17:19">
      <c r="Q478" s="2"/>
      <c r="R478" s="2"/>
      <c r="S478" s="2"/>
    </row>
    <row r="479" spans="17:19">
      <c r="Q479" s="2"/>
      <c r="R479" s="2"/>
      <c r="S479" s="2"/>
    </row>
    <row r="480" spans="17:19">
      <c r="Q480" s="2"/>
      <c r="R480" s="2"/>
      <c r="S480" s="2"/>
    </row>
    <row r="481" spans="17:19">
      <c r="Q481" s="2"/>
      <c r="R481" s="2"/>
      <c r="S481" s="2"/>
    </row>
    <row r="482" spans="17:19">
      <c r="Q482" s="2"/>
      <c r="R482" s="2"/>
      <c r="S482" s="2"/>
    </row>
    <row r="483" spans="17:19">
      <c r="Q483" s="2"/>
      <c r="R483" s="2"/>
      <c r="S483" s="2"/>
    </row>
    <row r="484" spans="17:19">
      <c r="Q484" s="2"/>
      <c r="R484" s="2"/>
      <c r="S484" s="2"/>
    </row>
    <row r="485" spans="17:19">
      <c r="Q485" s="2"/>
      <c r="R485" s="2"/>
      <c r="S485" s="2"/>
    </row>
    <row r="486" spans="17:19">
      <c r="Q486" s="2"/>
      <c r="R486" s="2"/>
      <c r="S486" s="2"/>
    </row>
    <row r="487" spans="17:19">
      <c r="Q487" s="2"/>
      <c r="R487" s="2"/>
      <c r="S487" s="2"/>
    </row>
    <row r="488" spans="17:19">
      <c r="Q488" s="2"/>
      <c r="R488" s="2"/>
      <c r="S488" s="2"/>
    </row>
    <row r="489" spans="17:19">
      <c r="Q489" s="2"/>
      <c r="R489" s="2"/>
      <c r="S489" s="2"/>
    </row>
    <row r="490" spans="17:19">
      <c r="Q490" s="2"/>
      <c r="R490" s="2"/>
      <c r="S490" s="2"/>
    </row>
    <row r="491" spans="17:19">
      <c r="Q491" s="2"/>
      <c r="R491" s="2"/>
      <c r="S491" s="2"/>
    </row>
    <row r="492" spans="17:19">
      <c r="Q492" s="2"/>
      <c r="R492" s="2"/>
      <c r="S492" s="2"/>
    </row>
    <row r="493" spans="17:19">
      <c r="Q493" s="2"/>
      <c r="R493" s="2"/>
      <c r="S493" s="2"/>
    </row>
    <row r="494" spans="17:19">
      <c r="Q494" s="2"/>
      <c r="R494" s="2"/>
      <c r="S494" s="2"/>
    </row>
    <row r="495" spans="17:19">
      <c r="Q495" s="2"/>
      <c r="R495" s="2"/>
      <c r="S495" s="2"/>
    </row>
    <row r="496" spans="17:19">
      <c r="Q496" s="2"/>
      <c r="R496" s="2"/>
      <c r="S496" s="2"/>
    </row>
    <row r="497" spans="17:19">
      <c r="Q497" s="2"/>
      <c r="R497" s="2"/>
      <c r="S497" s="2"/>
    </row>
    <row r="498" spans="17:19">
      <c r="Q498" s="2"/>
      <c r="R498" s="2"/>
      <c r="S498" s="2"/>
    </row>
    <row r="499" spans="17:19">
      <c r="Q499" s="2"/>
      <c r="R499" s="2"/>
      <c r="S499" s="2"/>
    </row>
    <row r="500" spans="17:19">
      <c r="Q500" s="2"/>
      <c r="R500" s="2"/>
      <c r="S500" s="2"/>
    </row>
    <row r="501" spans="17:19">
      <c r="Q501" s="2"/>
      <c r="R501" s="2"/>
      <c r="S501" s="2"/>
    </row>
    <row r="502" spans="17:19">
      <c r="Q502" s="2"/>
      <c r="R502" s="2"/>
      <c r="S502" s="2"/>
    </row>
    <row r="503" spans="17:19">
      <c r="Q503" s="2"/>
      <c r="R503" s="2"/>
      <c r="S503" s="2"/>
    </row>
    <row r="504" spans="17:19">
      <c r="Q504" s="2"/>
      <c r="R504" s="2"/>
      <c r="S504" s="2"/>
    </row>
    <row r="505" spans="17:19">
      <c r="Q505" s="2"/>
      <c r="R505" s="2"/>
      <c r="S505" s="2"/>
    </row>
    <row r="506" spans="17:19">
      <c r="Q506" s="2"/>
      <c r="R506" s="2"/>
      <c r="S506" s="2"/>
    </row>
    <row r="507" spans="17:19">
      <c r="Q507" s="2"/>
      <c r="R507" s="2"/>
      <c r="S507" s="2"/>
    </row>
    <row r="508" spans="17:19">
      <c r="Q508" s="2"/>
      <c r="R508" s="2"/>
      <c r="S508" s="2"/>
    </row>
    <row r="509" spans="17:19">
      <c r="Q509" s="2"/>
      <c r="R509" s="2"/>
      <c r="S509" s="2"/>
    </row>
    <row r="510" spans="17:19">
      <c r="Q510" s="2"/>
      <c r="R510" s="2"/>
      <c r="S510" s="2"/>
    </row>
    <row r="511" spans="17:19">
      <c r="Q511" s="2"/>
      <c r="R511" s="2"/>
      <c r="S511" s="2"/>
    </row>
    <row r="512" spans="17:19">
      <c r="Q512" s="2"/>
      <c r="R512" s="2"/>
      <c r="S512" s="2"/>
    </row>
    <row r="513" spans="17:19">
      <c r="Q513" s="2"/>
      <c r="R513" s="2"/>
      <c r="S513" s="2"/>
    </row>
    <row r="514" spans="17:19">
      <c r="Q514" s="2"/>
      <c r="R514" s="2"/>
      <c r="S514" s="2"/>
    </row>
    <row r="515" spans="17:19">
      <c r="Q515" s="2"/>
      <c r="R515" s="2"/>
      <c r="S515" s="2"/>
    </row>
    <row r="516" spans="17:19">
      <c r="Q516" s="2"/>
      <c r="R516" s="2"/>
      <c r="S516" s="2"/>
    </row>
    <row r="517" spans="17:19">
      <c r="Q517" s="2"/>
      <c r="R517" s="2"/>
      <c r="S517" s="2"/>
    </row>
    <row r="518" spans="17:19">
      <c r="Q518" s="2"/>
      <c r="R518" s="2"/>
      <c r="S518" s="2"/>
    </row>
    <row r="519" spans="17:19">
      <c r="Q519" s="2"/>
      <c r="R519" s="2"/>
      <c r="S519" s="2"/>
    </row>
    <row r="520" spans="17:19">
      <c r="Q520" s="2"/>
      <c r="R520" s="2"/>
      <c r="S520" s="2"/>
    </row>
    <row r="521" spans="17:19">
      <c r="Q521" s="2"/>
      <c r="R521" s="2"/>
      <c r="S521" s="2"/>
    </row>
    <row r="522" spans="17:19">
      <c r="Q522" s="2"/>
      <c r="R522" s="2"/>
      <c r="S522" s="2"/>
    </row>
    <row r="523" spans="17:19">
      <c r="Q523" s="2"/>
      <c r="R523" s="2"/>
      <c r="S523" s="2"/>
    </row>
    <row r="524" spans="17:19">
      <c r="Q524" s="2"/>
      <c r="R524" s="2"/>
      <c r="S524" s="2"/>
    </row>
    <row r="525" spans="17:19">
      <c r="Q525" s="2"/>
      <c r="R525" s="2"/>
      <c r="S525" s="2"/>
    </row>
    <row r="526" spans="17:19">
      <c r="Q526" s="2"/>
      <c r="R526" s="2"/>
      <c r="S526" s="2"/>
    </row>
    <row r="527" spans="17:19">
      <c r="Q527" s="2"/>
      <c r="R527" s="2"/>
      <c r="S527" s="2"/>
    </row>
    <row r="528" spans="17:19">
      <c r="Q528" s="2"/>
      <c r="R528" s="2"/>
      <c r="S528" s="2"/>
    </row>
    <row r="529" spans="17:19">
      <c r="Q529" s="2"/>
      <c r="R529" s="2"/>
      <c r="S529" s="2"/>
    </row>
    <row r="530" spans="17:19">
      <c r="Q530" s="2"/>
      <c r="R530" s="2"/>
      <c r="S530" s="2"/>
    </row>
    <row r="531" spans="17:19">
      <c r="Q531" s="2"/>
      <c r="R531" s="2"/>
      <c r="S531" s="2"/>
    </row>
    <row r="532" spans="17:19">
      <c r="Q532" s="2"/>
      <c r="R532" s="2"/>
      <c r="S532" s="2"/>
    </row>
    <row r="533" spans="17:19">
      <c r="Q533" s="2"/>
      <c r="R533" s="2"/>
      <c r="S533" s="2"/>
    </row>
    <row r="534" spans="17:19">
      <c r="Q534" s="2"/>
      <c r="R534" s="2"/>
      <c r="S534" s="2"/>
    </row>
    <row r="535" spans="17:19">
      <c r="Q535" s="2"/>
      <c r="R535" s="2"/>
      <c r="S535" s="2"/>
    </row>
    <row r="536" spans="17:19">
      <c r="Q536" s="2"/>
      <c r="R536" s="2"/>
      <c r="S536" s="2"/>
    </row>
    <row r="537" spans="17:19">
      <c r="Q537" s="2"/>
      <c r="R537" s="2"/>
      <c r="S537" s="2"/>
    </row>
    <row r="538" spans="17:19">
      <c r="Q538" s="2"/>
      <c r="R538" s="2"/>
      <c r="S538" s="2"/>
    </row>
    <row r="539" spans="17:19">
      <c r="Q539" s="2"/>
      <c r="R539" s="2"/>
      <c r="S539" s="2"/>
    </row>
    <row r="540" spans="17:19">
      <c r="Q540" s="2"/>
      <c r="R540" s="2"/>
      <c r="S540" s="2"/>
    </row>
    <row r="541" spans="17:19">
      <c r="Q541" s="2"/>
      <c r="R541" s="2"/>
      <c r="S541" s="2"/>
    </row>
    <row r="542" spans="17:19">
      <c r="Q542" s="2"/>
      <c r="R542" s="2"/>
      <c r="S542" s="2"/>
    </row>
    <row r="543" spans="17:19">
      <c r="Q543" s="2"/>
      <c r="R543" s="2"/>
      <c r="S543" s="2"/>
    </row>
    <row r="544" spans="17:19">
      <c r="Q544" s="2"/>
      <c r="R544" s="2"/>
      <c r="S544" s="2"/>
    </row>
    <row r="545" spans="17:19">
      <c r="Q545" s="2"/>
      <c r="R545" s="2"/>
      <c r="S545" s="2"/>
    </row>
    <row r="546" spans="17:19">
      <c r="Q546" s="2"/>
      <c r="R546" s="2"/>
      <c r="S546" s="2"/>
    </row>
    <row r="547" spans="17:19">
      <c r="Q547" s="2"/>
      <c r="R547" s="2"/>
      <c r="S547" s="2"/>
    </row>
    <row r="548" spans="17:19">
      <c r="Q548" s="2"/>
      <c r="R548" s="2"/>
      <c r="S548" s="2"/>
    </row>
    <row r="549" spans="17:19">
      <c r="Q549" s="2"/>
      <c r="R549" s="2"/>
      <c r="S549" s="2"/>
    </row>
    <row r="550" spans="17:19">
      <c r="Q550" s="2"/>
      <c r="R550" s="2"/>
      <c r="S550" s="2"/>
    </row>
    <row r="551" spans="17:19">
      <c r="Q551" s="2"/>
      <c r="R551" s="2"/>
      <c r="S551" s="2"/>
    </row>
    <row r="552" spans="17:19">
      <c r="Q552" s="2"/>
      <c r="R552" s="2"/>
      <c r="S552" s="2"/>
    </row>
    <row r="553" spans="17:19">
      <c r="Q553" s="2"/>
      <c r="R553" s="2"/>
      <c r="S553" s="2"/>
    </row>
    <row r="554" spans="17:19">
      <c r="Q554" s="2"/>
      <c r="R554" s="2"/>
      <c r="S554" s="2"/>
    </row>
    <row r="555" spans="17:19">
      <c r="Q555" s="2"/>
      <c r="R555" s="2"/>
      <c r="S555" s="2"/>
    </row>
    <row r="556" spans="17:19">
      <c r="Q556" s="2"/>
      <c r="R556" s="2"/>
      <c r="S556" s="2"/>
    </row>
    <row r="557" spans="17:19">
      <c r="Q557" s="2"/>
      <c r="R557" s="2"/>
      <c r="S557" s="2"/>
    </row>
    <row r="558" spans="17:19">
      <c r="Q558" s="2"/>
      <c r="R558" s="2"/>
      <c r="S558" s="2"/>
    </row>
    <row r="559" spans="17:19">
      <c r="Q559" s="2"/>
      <c r="R559" s="2"/>
      <c r="S559" s="2"/>
    </row>
    <row r="560" spans="17:19">
      <c r="Q560" s="2"/>
      <c r="R560" s="2"/>
      <c r="S560" s="2"/>
    </row>
    <row r="561" spans="17:19">
      <c r="Q561" s="2"/>
      <c r="R561" s="2"/>
      <c r="S561" s="2"/>
    </row>
    <row r="562" spans="17:19">
      <c r="Q562" s="2"/>
      <c r="R562" s="2"/>
      <c r="S562" s="2"/>
    </row>
    <row r="563" spans="17:19">
      <c r="Q563" s="2"/>
      <c r="R563" s="2"/>
      <c r="S563" s="2"/>
    </row>
    <row r="564" spans="17:19">
      <c r="Q564" s="2"/>
      <c r="R564" s="2"/>
      <c r="S564" s="2"/>
    </row>
    <row r="565" spans="17:19">
      <c r="Q565" s="2"/>
      <c r="R565" s="2"/>
      <c r="S565" s="2"/>
    </row>
    <row r="566" spans="17:19">
      <c r="Q566" s="2"/>
      <c r="R566" s="2"/>
      <c r="S566" s="2"/>
    </row>
    <row r="567" spans="17:19">
      <c r="Q567" s="2"/>
      <c r="R567" s="2"/>
      <c r="S567" s="2"/>
    </row>
    <row r="568" spans="17:19">
      <c r="Q568" s="2"/>
      <c r="R568" s="2"/>
      <c r="S568" s="2"/>
    </row>
    <row r="569" spans="17:19">
      <c r="Q569" s="2"/>
      <c r="R569" s="2"/>
      <c r="S569" s="2"/>
    </row>
    <row r="570" spans="17:19">
      <c r="Q570" s="2"/>
      <c r="R570" s="2"/>
      <c r="S570" s="2"/>
    </row>
    <row r="571" spans="17:19">
      <c r="Q571" s="2"/>
      <c r="R571" s="2"/>
      <c r="S571" s="2"/>
    </row>
    <row r="572" spans="17:19">
      <c r="Q572" s="2"/>
      <c r="R572" s="2"/>
      <c r="S572" s="2"/>
    </row>
    <row r="573" spans="17:19">
      <c r="Q573" s="2"/>
      <c r="R573" s="2"/>
      <c r="S573" s="2"/>
    </row>
    <row r="574" spans="17:19">
      <c r="Q574" s="2"/>
      <c r="R574" s="2"/>
      <c r="S574" s="2"/>
    </row>
    <row r="575" spans="17:19">
      <c r="Q575" s="2"/>
      <c r="R575" s="2"/>
      <c r="S575" s="2"/>
    </row>
    <row r="576" spans="17:19">
      <c r="Q576" s="2"/>
      <c r="R576" s="2"/>
      <c r="S576" s="2"/>
    </row>
    <row r="577" spans="17:19">
      <c r="Q577" s="2"/>
      <c r="R577" s="2"/>
      <c r="S577" s="2"/>
    </row>
    <row r="578" spans="17:19">
      <c r="Q578" s="2"/>
      <c r="R578" s="2"/>
      <c r="S578" s="2"/>
    </row>
    <row r="579" spans="17:19">
      <c r="Q579" s="2"/>
      <c r="R579" s="2"/>
      <c r="S579" s="2"/>
    </row>
    <row r="580" spans="17:19">
      <c r="Q580" s="2"/>
      <c r="R580" s="2"/>
      <c r="S580" s="2"/>
    </row>
    <row r="581" spans="17:19">
      <c r="Q581" s="2"/>
      <c r="R581" s="2"/>
      <c r="S581" s="2"/>
    </row>
    <row r="582" spans="17:19">
      <c r="Q582" s="2"/>
      <c r="R582" s="2"/>
      <c r="S582" s="2"/>
    </row>
    <row r="583" spans="17:19">
      <c r="Q583" s="2"/>
      <c r="R583" s="2"/>
      <c r="S583" s="2"/>
    </row>
    <row r="584" spans="17:19">
      <c r="Q584" s="2"/>
      <c r="R584" s="2"/>
      <c r="S584" s="2"/>
    </row>
    <row r="585" spans="17:19">
      <c r="Q585" s="2"/>
      <c r="R585" s="2"/>
      <c r="S585" s="2"/>
    </row>
    <row r="586" spans="17:19">
      <c r="Q586" s="2"/>
      <c r="R586" s="2"/>
      <c r="S586" s="2"/>
    </row>
    <row r="587" spans="17:19">
      <c r="Q587" s="2"/>
      <c r="R587" s="2"/>
      <c r="S587" s="2"/>
    </row>
    <row r="588" spans="17:19">
      <c r="Q588" s="2"/>
      <c r="R588" s="2"/>
      <c r="S588" s="2"/>
    </row>
    <row r="589" spans="17:19">
      <c r="Q589" s="2"/>
      <c r="R589" s="2"/>
      <c r="S589" s="2"/>
    </row>
    <row r="590" spans="17:19">
      <c r="Q590" s="2"/>
      <c r="R590" s="2"/>
      <c r="S590" s="2"/>
    </row>
    <row r="591" spans="17:19">
      <c r="Q591" s="2"/>
      <c r="R591" s="2"/>
      <c r="S591" s="2"/>
    </row>
    <row r="592" spans="17:19">
      <c r="Q592" s="2"/>
      <c r="R592" s="2"/>
      <c r="S592" s="2"/>
    </row>
    <row r="593" spans="17:19">
      <c r="Q593" s="2"/>
      <c r="R593" s="2"/>
      <c r="S593" s="2"/>
    </row>
    <row r="594" spans="17:19">
      <c r="Q594" s="2"/>
      <c r="R594" s="2"/>
      <c r="S594" s="2"/>
    </row>
    <row r="595" spans="17:19">
      <c r="Q595" s="2"/>
      <c r="R595" s="2"/>
      <c r="S595" s="2"/>
    </row>
    <row r="596" spans="17:19">
      <c r="Q596" s="2"/>
      <c r="R596" s="2"/>
      <c r="S596" s="2"/>
    </row>
    <row r="597" spans="17:19">
      <c r="Q597" s="2"/>
      <c r="R597" s="2"/>
      <c r="S597" s="2"/>
    </row>
    <row r="598" spans="17:19">
      <c r="Q598" s="2"/>
      <c r="R598" s="2"/>
      <c r="S598" s="2"/>
    </row>
    <row r="599" spans="17:19">
      <c r="Q599" s="2"/>
      <c r="R599" s="2"/>
      <c r="S599" s="2"/>
    </row>
    <row r="600" spans="17:19">
      <c r="Q600" s="2"/>
      <c r="R600" s="2"/>
      <c r="S600" s="2"/>
    </row>
    <row r="601" spans="17:19">
      <c r="Q601" s="2"/>
      <c r="R601" s="2"/>
      <c r="S601" s="2"/>
    </row>
    <row r="602" spans="17:19">
      <c r="Q602" s="2"/>
      <c r="R602" s="2"/>
      <c r="S602" s="2"/>
    </row>
    <row r="603" spans="17:19">
      <c r="Q603" s="2"/>
      <c r="R603" s="2"/>
      <c r="S603" s="2"/>
    </row>
    <row r="604" spans="17:19">
      <c r="Q604" s="2"/>
      <c r="R604" s="2"/>
      <c r="S604" s="2"/>
    </row>
    <row r="605" spans="17:19">
      <c r="Q605" s="2"/>
      <c r="R605" s="2"/>
      <c r="S605" s="2"/>
    </row>
    <row r="606" spans="17:19">
      <c r="Q606" s="2"/>
      <c r="R606" s="2"/>
      <c r="S606" s="2"/>
    </row>
    <row r="607" spans="17:19">
      <c r="Q607" s="2"/>
      <c r="R607" s="2"/>
      <c r="S607" s="2"/>
    </row>
    <row r="608" spans="17:19">
      <c r="Q608" s="2"/>
      <c r="R608" s="2"/>
      <c r="S608" s="2"/>
    </row>
    <row r="609" spans="17:19">
      <c r="Q609" s="2"/>
      <c r="R609" s="2"/>
      <c r="S609" s="2"/>
    </row>
    <row r="610" spans="17:19">
      <c r="Q610" s="2"/>
      <c r="R610" s="2"/>
      <c r="S610" s="2"/>
    </row>
    <row r="611" spans="17:19">
      <c r="Q611" s="2"/>
      <c r="R611" s="2"/>
      <c r="S611" s="2"/>
    </row>
    <row r="612" spans="17:19">
      <c r="Q612" s="2"/>
      <c r="R612" s="2"/>
      <c r="S612" s="2"/>
    </row>
    <row r="613" spans="17:19">
      <c r="Q613" s="2"/>
      <c r="R613" s="2"/>
      <c r="S613" s="2"/>
    </row>
    <row r="614" spans="17:19">
      <c r="Q614" s="2"/>
      <c r="R614" s="2"/>
      <c r="S614" s="2"/>
    </row>
    <row r="615" spans="17:19">
      <c r="Q615" s="2"/>
      <c r="R615" s="2"/>
      <c r="S615" s="2"/>
    </row>
    <row r="616" spans="17:19">
      <c r="Q616" s="2"/>
      <c r="R616" s="2"/>
      <c r="S616" s="2"/>
    </row>
    <row r="617" spans="17:19">
      <c r="Q617" s="2"/>
      <c r="R617" s="2"/>
      <c r="S617" s="2"/>
    </row>
    <row r="618" spans="17:19">
      <c r="Q618" s="2"/>
      <c r="R618" s="2"/>
      <c r="S618" s="2"/>
    </row>
    <row r="619" spans="17:19">
      <c r="Q619" s="2"/>
      <c r="R619" s="2"/>
      <c r="S619" s="2"/>
    </row>
    <row r="620" spans="17:19">
      <c r="Q620" s="2"/>
      <c r="R620" s="2"/>
      <c r="S620" s="2"/>
    </row>
    <row r="621" spans="17:19">
      <c r="Q621" s="2"/>
      <c r="R621" s="2"/>
      <c r="S621" s="2"/>
    </row>
    <row r="622" spans="17:19">
      <c r="Q622" s="2"/>
      <c r="R622" s="2"/>
      <c r="S622" s="2"/>
    </row>
    <row r="623" spans="17:19">
      <c r="Q623" s="2"/>
      <c r="R623" s="2"/>
      <c r="S623" s="2"/>
    </row>
    <row r="624" spans="17:19">
      <c r="Q624" s="2"/>
      <c r="R624" s="2"/>
      <c r="S624" s="2"/>
    </row>
    <row r="625" spans="17:19">
      <c r="Q625" s="2"/>
      <c r="R625" s="2"/>
      <c r="S625" s="2"/>
    </row>
    <row r="626" spans="17:19">
      <c r="Q626" s="2"/>
      <c r="R626" s="2"/>
      <c r="S626" s="2"/>
    </row>
    <row r="627" spans="17:19">
      <c r="Q627" s="2"/>
      <c r="R627" s="2"/>
      <c r="S627" s="2"/>
    </row>
    <row r="628" spans="17:19">
      <c r="Q628" s="2"/>
      <c r="R628" s="2"/>
      <c r="S628" s="2"/>
    </row>
    <row r="629" spans="17:19">
      <c r="Q629" s="2"/>
      <c r="R629" s="2"/>
      <c r="S629" s="2"/>
    </row>
    <row r="630" spans="17:19">
      <c r="Q630" s="2"/>
      <c r="R630" s="2"/>
      <c r="S630" s="2"/>
    </row>
    <row r="631" spans="17:19">
      <c r="Q631" s="2"/>
      <c r="R631" s="2"/>
      <c r="S631" s="2"/>
    </row>
    <row r="632" spans="17:19">
      <c r="Q632" s="2"/>
      <c r="R632" s="2"/>
      <c r="S632" s="2"/>
    </row>
    <row r="633" spans="17:19">
      <c r="Q633" s="2"/>
      <c r="R633" s="2"/>
      <c r="S633" s="2"/>
    </row>
    <row r="634" spans="17:19">
      <c r="Q634" s="2"/>
      <c r="R634" s="2"/>
      <c r="S634" s="2"/>
    </row>
    <row r="635" spans="17:19">
      <c r="Q635" s="2"/>
      <c r="R635" s="2"/>
      <c r="S635" s="2"/>
    </row>
    <row r="636" spans="17:19">
      <c r="Q636" s="2"/>
      <c r="R636" s="2"/>
      <c r="S636" s="2"/>
    </row>
    <row r="637" spans="17:19">
      <c r="Q637" s="2"/>
      <c r="R637" s="2"/>
      <c r="S637" s="2"/>
    </row>
    <row r="638" spans="17:19">
      <c r="Q638" s="2"/>
      <c r="R638" s="2"/>
      <c r="S638" s="2"/>
    </row>
    <row r="639" spans="17:19">
      <c r="Q639" s="2"/>
      <c r="R639" s="2"/>
      <c r="S639" s="2"/>
    </row>
    <row r="640" spans="17:19">
      <c r="Q640" s="2"/>
      <c r="R640" s="2"/>
      <c r="S640" s="2"/>
    </row>
    <row r="641" spans="17:19">
      <c r="Q641" s="2"/>
      <c r="R641" s="2"/>
      <c r="S641" s="2"/>
    </row>
    <row r="642" spans="17:19">
      <c r="Q642" s="2"/>
      <c r="R642" s="2"/>
      <c r="S642" s="2"/>
    </row>
    <row r="643" spans="17:19">
      <c r="Q643" s="2"/>
      <c r="R643" s="2"/>
      <c r="S643" s="2"/>
    </row>
    <row r="644" spans="17:19">
      <c r="Q644" s="2"/>
      <c r="R644" s="2"/>
      <c r="S644" s="2"/>
    </row>
    <row r="645" spans="17:19">
      <c r="Q645" s="2"/>
      <c r="R645" s="2"/>
      <c r="S645" s="2"/>
    </row>
    <row r="646" spans="17:19">
      <c r="Q646" s="2"/>
      <c r="R646" s="2"/>
      <c r="S646" s="2"/>
    </row>
    <row r="647" spans="17:19">
      <c r="Q647" s="2"/>
      <c r="R647" s="2"/>
      <c r="S647" s="2"/>
    </row>
    <row r="648" spans="17:19">
      <c r="Q648" s="2"/>
      <c r="R648" s="2"/>
      <c r="S648" s="2"/>
    </row>
    <row r="649" spans="17:19">
      <c r="Q649" s="2"/>
      <c r="R649" s="2"/>
      <c r="S649" s="2"/>
    </row>
    <row r="650" spans="17:19">
      <c r="Q650" s="2"/>
      <c r="R650" s="2"/>
      <c r="S650" s="2"/>
    </row>
    <row r="651" spans="17:19">
      <c r="Q651" s="2"/>
      <c r="R651" s="2"/>
      <c r="S651" s="2"/>
    </row>
    <row r="652" spans="17:19">
      <c r="Q652" s="2"/>
      <c r="R652" s="2"/>
      <c r="S652" s="2"/>
    </row>
    <row r="653" spans="17:19">
      <c r="Q653" s="2"/>
      <c r="R653" s="2"/>
      <c r="S653" s="2"/>
    </row>
    <row r="654" spans="17:19">
      <c r="Q654" s="2"/>
      <c r="R654" s="2"/>
      <c r="S654" s="2"/>
    </row>
    <row r="655" spans="17:19">
      <c r="Q655" s="2"/>
      <c r="R655" s="2"/>
      <c r="S655" s="2"/>
    </row>
    <row r="656" spans="17:19">
      <c r="Q656" s="2"/>
      <c r="R656" s="2"/>
      <c r="S656" s="2"/>
    </row>
    <row r="657" spans="17:19">
      <c r="Q657" s="2"/>
      <c r="R657" s="2"/>
      <c r="S657" s="2"/>
    </row>
    <row r="658" spans="17:19">
      <c r="Q658" s="2"/>
      <c r="R658" s="2"/>
      <c r="S658" s="2"/>
    </row>
    <row r="659" spans="17:19">
      <c r="Q659" s="2"/>
      <c r="R659" s="2"/>
      <c r="S659" s="2"/>
    </row>
    <row r="660" spans="17:19">
      <c r="Q660" s="2"/>
      <c r="R660" s="2"/>
      <c r="S660" s="2"/>
    </row>
    <row r="661" spans="17:19">
      <c r="Q661" s="2"/>
      <c r="R661" s="2"/>
      <c r="S661" s="2"/>
    </row>
    <row r="662" spans="17:19">
      <c r="Q662" s="2"/>
      <c r="R662" s="2"/>
      <c r="S662" s="2"/>
    </row>
    <row r="663" spans="17:19">
      <c r="Q663" s="2"/>
      <c r="R663" s="2"/>
      <c r="S663" s="2"/>
    </row>
    <row r="664" spans="17:19">
      <c r="Q664" s="2"/>
      <c r="R664" s="2"/>
      <c r="S664" s="2"/>
    </row>
    <row r="665" spans="17:19">
      <c r="Q665" s="2"/>
      <c r="R665" s="2"/>
      <c r="S665" s="2"/>
    </row>
    <row r="666" spans="17:19">
      <c r="Q666" s="2"/>
      <c r="R666" s="2"/>
      <c r="S666" s="2"/>
    </row>
    <row r="667" spans="17:19">
      <c r="Q667" s="2"/>
      <c r="R667" s="2"/>
      <c r="S667" s="2"/>
    </row>
    <row r="668" spans="17:19">
      <c r="Q668" s="2"/>
      <c r="R668" s="2"/>
      <c r="S668" s="2"/>
    </row>
    <row r="669" spans="17:19">
      <c r="Q669" s="2"/>
      <c r="R669" s="2"/>
      <c r="S669" s="2"/>
    </row>
    <row r="670" spans="17:19">
      <c r="Q670" s="2"/>
      <c r="R670" s="2"/>
      <c r="S670" s="2"/>
    </row>
    <row r="671" spans="17:19">
      <c r="Q671" s="2"/>
      <c r="R671" s="2"/>
      <c r="S671" s="2"/>
    </row>
    <row r="672" spans="17:19">
      <c r="Q672" s="2"/>
      <c r="R672" s="2"/>
      <c r="S672" s="2"/>
    </row>
    <row r="673" spans="17:19">
      <c r="Q673" s="2"/>
      <c r="R673" s="2"/>
      <c r="S673" s="2"/>
    </row>
    <row r="674" spans="17:19">
      <c r="Q674" s="2"/>
      <c r="R674" s="2"/>
      <c r="S674" s="2"/>
    </row>
    <row r="675" spans="17:19">
      <c r="Q675" s="2"/>
      <c r="R675" s="2"/>
      <c r="S675" s="2"/>
    </row>
    <row r="676" spans="17:19">
      <c r="Q676" s="2"/>
      <c r="R676" s="2"/>
      <c r="S676" s="2"/>
    </row>
    <row r="677" spans="17:19">
      <c r="Q677" s="2"/>
      <c r="R677" s="2"/>
      <c r="S677" s="2"/>
    </row>
    <row r="678" spans="17:19">
      <c r="Q678" s="2"/>
      <c r="R678" s="2"/>
      <c r="S678" s="2"/>
    </row>
    <row r="679" spans="17:19">
      <c r="Q679" s="2"/>
      <c r="R679" s="2"/>
      <c r="S679" s="2"/>
    </row>
    <row r="680" spans="17:19">
      <c r="Q680" s="2"/>
      <c r="R680" s="2"/>
      <c r="S680" s="2"/>
    </row>
    <row r="681" spans="17:19">
      <c r="Q681" s="2"/>
      <c r="R681" s="2"/>
      <c r="S681" s="2"/>
    </row>
    <row r="682" spans="17:19">
      <c r="Q682" s="2"/>
      <c r="R682" s="2"/>
      <c r="S682" s="2"/>
    </row>
    <row r="683" spans="17:19">
      <c r="Q683" s="2"/>
      <c r="R683" s="2"/>
      <c r="S683" s="2"/>
    </row>
    <row r="684" spans="17:19">
      <c r="Q684" s="2"/>
      <c r="R684" s="2"/>
      <c r="S684" s="2"/>
    </row>
    <row r="685" spans="17:19">
      <c r="Q685" s="2"/>
      <c r="R685" s="2"/>
      <c r="S685" s="2"/>
    </row>
    <row r="686" spans="17:19">
      <c r="Q686" s="2"/>
      <c r="R686" s="2"/>
      <c r="S686" s="2"/>
    </row>
    <row r="687" spans="17:19">
      <c r="Q687" s="2"/>
      <c r="R687" s="2"/>
      <c r="S687" s="2"/>
    </row>
    <row r="688" spans="17:19">
      <c r="Q688" s="2"/>
      <c r="R688" s="2"/>
      <c r="S688" s="2"/>
    </row>
    <row r="689" spans="17:19">
      <c r="Q689" s="2"/>
      <c r="R689" s="2"/>
      <c r="S689" s="2"/>
    </row>
    <row r="690" spans="17:19">
      <c r="Q690" s="2"/>
      <c r="R690" s="2"/>
      <c r="S690" s="2"/>
    </row>
    <row r="691" spans="17:19">
      <c r="Q691" s="2"/>
      <c r="R691" s="2"/>
      <c r="S691" s="2"/>
    </row>
    <row r="692" spans="17:19">
      <c r="Q692" s="2"/>
      <c r="R692" s="2"/>
      <c r="S692" s="2"/>
    </row>
    <row r="693" spans="17:19">
      <c r="Q693" s="2"/>
      <c r="R693" s="2"/>
      <c r="S693" s="2"/>
    </row>
    <row r="694" spans="17:19">
      <c r="Q694" s="2"/>
      <c r="R694" s="2"/>
      <c r="S694" s="2"/>
    </row>
    <row r="695" spans="17:19">
      <c r="Q695" s="2"/>
      <c r="R695" s="2"/>
      <c r="S695" s="2"/>
    </row>
    <row r="696" spans="17:19">
      <c r="Q696" s="2"/>
      <c r="R696" s="2"/>
      <c r="S696" s="2"/>
    </row>
    <row r="697" spans="17:19">
      <c r="Q697" s="2"/>
      <c r="R697" s="2"/>
      <c r="S697" s="2"/>
    </row>
    <row r="698" spans="17:19">
      <c r="Q698" s="2"/>
      <c r="R698" s="2"/>
      <c r="S698" s="2"/>
    </row>
    <row r="699" spans="17:19">
      <c r="Q699" s="2"/>
      <c r="R699" s="2"/>
      <c r="S699" s="2"/>
    </row>
    <row r="700" spans="17:19">
      <c r="Q700" s="2"/>
      <c r="R700" s="2"/>
      <c r="S700" s="2"/>
    </row>
    <row r="701" spans="17:19">
      <c r="Q701" s="2"/>
      <c r="R701" s="2"/>
      <c r="S701" s="2"/>
    </row>
    <row r="702" spans="17:19">
      <c r="Q702" s="2"/>
      <c r="R702" s="2"/>
      <c r="S702" s="2"/>
    </row>
    <row r="703" spans="17:19">
      <c r="Q703" s="2"/>
      <c r="R703" s="2"/>
      <c r="S703" s="2"/>
    </row>
    <row r="704" spans="17:19">
      <c r="Q704" s="2"/>
      <c r="R704" s="2"/>
      <c r="S704" s="2"/>
    </row>
    <row r="705" spans="17:19">
      <c r="Q705" s="2"/>
      <c r="R705" s="2"/>
      <c r="S705" s="2"/>
    </row>
    <row r="706" spans="17:19">
      <c r="Q706" s="2"/>
      <c r="R706" s="2"/>
      <c r="S706" s="2"/>
    </row>
    <row r="707" spans="17:19">
      <c r="Q707" s="2"/>
      <c r="R707" s="2"/>
      <c r="S707" s="2"/>
    </row>
    <row r="708" spans="17:19">
      <c r="Q708" s="2"/>
      <c r="R708" s="2"/>
      <c r="S708" s="2"/>
    </row>
    <row r="709" spans="17:19">
      <c r="Q709" s="2"/>
      <c r="R709" s="2"/>
      <c r="S709" s="2"/>
    </row>
    <row r="710" spans="17:19">
      <c r="Q710" s="2"/>
      <c r="R710" s="2"/>
      <c r="S710" s="2"/>
    </row>
    <row r="711" spans="17:19">
      <c r="Q711" s="2"/>
      <c r="R711" s="2"/>
      <c r="S711" s="2"/>
    </row>
    <row r="712" spans="17:19">
      <c r="Q712" s="2"/>
      <c r="R712" s="2"/>
      <c r="S712" s="2"/>
    </row>
    <row r="713" spans="17:19">
      <c r="Q713" s="2"/>
      <c r="R713" s="2"/>
      <c r="S713" s="2"/>
    </row>
    <row r="714" spans="17:19">
      <c r="Q714" s="2"/>
      <c r="R714" s="2"/>
      <c r="S714" s="2"/>
    </row>
    <row r="715" spans="17:19">
      <c r="Q715" s="2"/>
      <c r="R715" s="2"/>
      <c r="S715" s="2"/>
    </row>
    <row r="716" spans="17:19">
      <c r="Q716" s="2"/>
      <c r="R716" s="2"/>
      <c r="S716" s="2"/>
    </row>
    <row r="717" spans="17:19">
      <c r="Q717" s="2"/>
      <c r="R717" s="2"/>
      <c r="S717" s="2"/>
    </row>
    <row r="718" spans="17:19">
      <c r="Q718" s="2"/>
      <c r="R718" s="2"/>
      <c r="S718" s="2"/>
    </row>
    <row r="719" spans="17:19">
      <c r="Q719" s="2"/>
      <c r="R719" s="2"/>
      <c r="S719" s="2"/>
    </row>
    <row r="720" spans="17:19">
      <c r="Q720" s="2"/>
      <c r="R720" s="2"/>
      <c r="S720" s="2"/>
    </row>
    <row r="721" spans="17:19">
      <c r="Q721" s="2"/>
      <c r="R721" s="2"/>
      <c r="S721" s="2"/>
    </row>
    <row r="722" spans="17:19">
      <c r="Q722" s="2"/>
      <c r="R722" s="2"/>
      <c r="S722" s="2"/>
    </row>
    <row r="723" spans="17:19">
      <c r="Q723" s="2"/>
      <c r="R723" s="2"/>
      <c r="S723" s="2"/>
    </row>
    <row r="724" spans="17:19">
      <c r="Q724" s="2"/>
      <c r="R724" s="2"/>
      <c r="S724" s="2"/>
    </row>
    <row r="725" spans="17:19">
      <c r="Q725" s="2"/>
      <c r="R725" s="2"/>
      <c r="S725" s="2"/>
    </row>
    <row r="726" spans="17:19">
      <c r="Q726" s="2"/>
      <c r="R726" s="2"/>
      <c r="S726" s="2"/>
    </row>
    <row r="727" spans="17:19">
      <c r="Q727" s="2"/>
      <c r="R727" s="2"/>
      <c r="S727" s="2"/>
    </row>
    <row r="728" spans="17:19">
      <c r="Q728" s="2"/>
      <c r="R728" s="2"/>
      <c r="S728" s="2"/>
    </row>
    <row r="729" spans="17:19">
      <c r="Q729" s="2"/>
      <c r="R729" s="2"/>
      <c r="S729" s="2"/>
    </row>
    <row r="730" spans="17:19">
      <c r="Q730" s="2"/>
      <c r="R730" s="2"/>
      <c r="S730" s="2"/>
    </row>
    <row r="731" spans="17:19">
      <c r="Q731" s="2"/>
      <c r="R731" s="2"/>
      <c r="S731" s="2"/>
    </row>
    <row r="732" spans="17:19">
      <c r="Q732" s="2"/>
      <c r="R732" s="2"/>
      <c r="S732" s="2"/>
    </row>
    <row r="733" spans="17:19">
      <c r="Q733" s="2"/>
      <c r="R733" s="2"/>
      <c r="S733" s="2"/>
    </row>
    <row r="734" spans="17:19">
      <c r="Q734" s="2"/>
      <c r="R734" s="2"/>
      <c r="S734" s="2"/>
    </row>
    <row r="735" spans="17:19">
      <c r="Q735" s="2"/>
      <c r="R735" s="2"/>
      <c r="S735" s="2"/>
    </row>
    <row r="736" spans="17:19">
      <c r="Q736" s="2"/>
      <c r="R736" s="2"/>
      <c r="S736" s="2"/>
    </row>
    <row r="737" spans="17:19">
      <c r="Q737" s="2"/>
      <c r="R737" s="2"/>
      <c r="S737" s="2"/>
    </row>
    <row r="738" spans="17:19">
      <c r="Q738" s="2"/>
      <c r="R738" s="2"/>
      <c r="S738" s="2"/>
    </row>
    <row r="739" spans="17:19">
      <c r="Q739" s="2"/>
      <c r="R739" s="2"/>
      <c r="S739" s="2"/>
    </row>
    <row r="740" spans="17:19">
      <c r="Q740" s="2"/>
      <c r="R740" s="2"/>
      <c r="S740" s="2"/>
    </row>
    <row r="741" spans="17:19">
      <c r="Q741" s="2"/>
      <c r="R741" s="2"/>
      <c r="S741" s="2"/>
    </row>
    <row r="742" spans="17:19">
      <c r="Q742" s="2"/>
      <c r="R742" s="2"/>
      <c r="S742" s="2"/>
    </row>
    <row r="743" spans="17:19">
      <c r="Q743" s="2"/>
      <c r="R743" s="2"/>
      <c r="S743" s="2"/>
    </row>
    <row r="744" spans="17:19">
      <c r="Q744" s="2"/>
      <c r="R744" s="2"/>
      <c r="S744" s="2"/>
    </row>
    <row r="745" spans="17:19">
      <c r="Q745" s="2"/>
      <c r="R745" s="2"/>
      <c r="S745" s="2"/>
    </row>
    <row r="746" spans="17:19">
      <c r="Q746" s="2"/>
      <c r="R746" s="2"/>
      <c r="S746" s="2"/>
    </row>
    <row r="747" spans="17:19">
      <c r="Q747" s="2"/>
      <c r="R747" s="2"/>
      <c r="S747" s="2"/>
    </row>
    <row r="748" spans="17:19">
      <c r="Q748" s="2"/>
      <c r="R748" s="2"/>
      <c r="S748" s="2"/>
    </row>
    <row r="749" spans="17:19">
      <c r="Q749" s="2"/>
      <c r="R749" s="2"/>
      <c r="S749" s="2"/>
    </row>
    <row r="750" spans="17:19">
      <c r="Q750" s="2"/>
      <c r="R750" s="2"/>
      <c r="S750" s="2"/>
    </row>
    <row r="751" spans="17:19">
      <c r="Q751" s="2"/>
      <c r="R751" s="2"/>
      <c r="S751" s="2"/>
    </row>
    <row r="752" spans="17:19">
      <c r="Q752" s="2"/>
      <c r="R752" s="2"/>
      <c r="S752" s="2"/>
    </row>
    <row r="753" spans="17:19">
      <c r="Q753" s="2"/>
      <c r="R753" s="2"/>
      <c r="S753" s="2"/>
    </row>
    <row r="754" spans="17:19">
      <c r="Q754" s="2"/>
      <c r="R754" s="2"/>
      <c r="S754" s="2"/>
    </row>
    <row r="755" spans="17:19">
      <c r="Q755" s="2"/>
      <c r="R755" s="2"/>
      <c r="S755" s="2"/>
    </row>
    <row r="756" spans="17:19">
      <c r="Q756" s="2"/>
      <c r="R756" s="2"/>
      <c r="S756" s="2"/>
    </row>
    <row r="757" spans="17:19">
      <c r="Q757" s="2"/>
      <c r="R757" s="2"/>
      <c r="S757" s="2"/>
    </row>
    <row r="758" spans="17:19">
      <c r="Q758" s="2"/>
      <c r="R758" s="2"/>
      <c r="S758" s="2"/>
    </row>
    <row r="759" spans="17:19">
      <c r="Q759" s="2"/>
      <c r="R759" s="2"/>
      <c r="S759" s="2"/>
    </row>
    <row r="760" spans="17:19">
      <c r="Q760" s="2"/>
      <c r="R760" s="2"/>
      <c r="S760" s="2"/>
    </row>
    <row r="761" spans="17:19">
      <c r="Q761" s="2"/>
      <c r="R761" s="2"/>
      <c r="S761" s="2"/>
    </row>
    <row r="762" spans="17:19">
      <c r="Q762" s="2"/>
      <c r="R762" s="2"/>
      <c r="S762" s="2"/>
    </row>
    <row r="763" spans="17:19">
      <c r="Q763" s="2"/>
      <c r="R763" s="2"/>
      <c r="S763" s="2"/>
    </row>
    <row r="764" spans="17:19">
      <c r="Q764" s="2"/>
      <c r="R764" s="2"/>
      <c r="S764" s="2"/>
    </row>
    <row r="765" spans="17:19">
      <c r="Q765" s="2"/>
      <c r="R765" s="2"/>
      <c r="S765" s="2"/>
    </row>
    <row r="766" spans="17:19">
      <c r="Q766" s="2"/>
      <c r="R766" s="2"/>
      <c r="S766" s="2"/>
    </row>
    <row r="767" spans="17:19">
      <c r="Q767" s="2"/>
      <c r="R767" s="2"/>
      <c r="S767" s="2"/>
    </row>
    <row r="768" spans="17:19">
      <c r="Q768" s="2"/>
      <c r="R768" s="2"/>
      <c r="S768" s="2"/>
    </row>
    <row r="769" spans="17:19">
      <c r="Q769" s="2"/>
      <c r="R769" s="2"/>
      <c r="S769" s="2"/>
    </row>
    <row r="770" spans="17:19">
      <c r="Q770" s="2"/>
      <c r="R770" s="2"/>
      <c r="S770" s="2"/>
    </row>
    <row r="771" spans="17:19">
      <c r="Q771" s="2"/>
      <c r="R771" s="2"/>
      <c r="S771" s="2"/>
    </row>
    <row r="772" spans="17:19">
      <c r="Q772" s="2"/>
      <c r="R772" s="2"/>
      <c r="S772" s="2"/>
    </row>
    <row r="773" spans="17:19">
      <c r="Q773" s="2"/>
      <c r="R773" s="2"/>
      <c r="S773" s="2"/>
    </row>
    <row r="774" spans="17:19">
      <c r="Q774" s="2"/>
      <c r="R774" s="2"/>
      <c r="S774" s="2"/>
    </row>
    <row r="775" spans="17:19">
      <c r="Q775" s="2"/>
      <c r="R775" s="2"/>
      <c r="S775" s="2"/>
    </row>
    <row r="776" spans="17:19">
      <c r="Q776" s="2"/>
      <c r="R776" s="2"/>
      <c r="S776" s="2"/>
    </row>
    <row r="777" spans="17:19">
      <c r="Q777" s="2"/>
      <c r="R777" s="2"/>
      <c r="S777" s="2"/>
    </row>
    <row r="778" spans="17:19">
      <c r="Q778" s="2"/>
      <c r="R778" s="2"/>
      <c r="S778" s="2"/>
    </row>
    <row r="779" spans="17:19">
      <c r="Q779" s="2"/>
      <c r="R779" s="2"/>
      <c r="S779" s="2"/>
    </row>
    <row r="780" spans="17:19">
      <c r="Q780" s="2"/>
      <c r="R780" s="2"/>
      <c r="S780" s="2"/>
    </row>
    <row r="781" spans="17:19">
      <c r="Q781" s="2"/>
      <c r="R781" s="2"/>
      <c r="S781" s="2"/>
    </row>
    <row r="782" spans="17:19">
      <c r="Q782" s="2"/>
      <c r="R782" s="2"/>
      <c r="S782" s="2"/>
    </row>
    <row r="783" spans="17:19">
      <c r="Q783" s="2"/>
      <c r="R783" s="2"/>
      <c r="S783" s="2"/>
    </row>
    <row r="784" spans="17:19">
      <c r="Q784" s="2"/>
      <c r="R784" s="2"/>
      <c r="S784" s="2"/>
    </row>
    <row r="785" spans="17:19">
      <c r="Q785" s="2"/>
      <c r="R785" s="2"/>
      <c r="S785" s="2"/>
    </row>
    <row r="786" spans="17:19">
      <c r="Q786" s="2"/>
      <c r="R786" s="2"/>
      <c r="S786" s="2"/>
    </row>
    <row r="787" spans="17:19">
      <c r="Q787" s="2"/>
      <c r="R787" s="2"/>
      <c r="S787" s="2"/>
    </row>
    <row r="788" spans="17:19">
      <c r="Q788" s="2"/>
      <c r="R788" s="2"/>
      <c r="S788" s="2"/>
    </row>
    <row r="789" spans="17:19">
      <c r="Q789" s="2"/>
      <c r="R789" s="2"/>
      <c r="S789" s="2"/>
    </row>
    <row r="790" spans="17:19">
      <c r="Q790" s="2"/>
      <c r="R790" s="2"/>
      <c r="S790" s="2"/>
    </row>
    <row r="791" spans="17:19">
      <c r="Q791" s="2"/>
      <c r="R791" s="2"/>
      <c r="S791" s="2"/>
    </row>
    <row r="792" spans="17:19">
      <c r="Q792" s="2"/>
      <c r="R792" s="2"/>
      <c r="S792" s="2"/>
    </row>
    <row r="793" spans="17:19">
      <c r="Q793" s="2"/>
      <c r="R793" s="2"/>
      <c r="S793" s="2"/>
    </row>
    <row r="794" spans="17:19">
      <c r="Q794" s="2"/>
      <c r="R794" s="2"/>
      <c r="S794" s="2"/>
    </row>
    <row r="795" spans="17:19">
      <c r="Q795" s="2"/>
      <c r="R795" s="2"/>
      <c r="S795" s="2"/>
    </row>
    <row r="796" spans="17:19">
      <c r="Q796" s="2"/>
      <c r="R796" s="2"/>
      <c r="S796" s="2"/>
    </row>
    <row r="797" spans="17:19">
      <c r="Q797" s="2"/>
      <c r="R797" s="2"/>
      <c r="S797" s="2"/>
    </row>
    <row r="798" spans="17:19">
      <c r="Q798" s="2"/>
      <c r="R798" s="2"/>
      <c r="S798" s="2"/>
    </row>
    <row r="799" spans="17:19">
      <c r="Q799" s="2"/>
      <c r="R799" s="2"/>
      <c r="S799" s="2"/>
    </row>
    <row r="800" spans="17:19">
      <c r="Q800" s="2"/>
      <c r="R800" s="2"/>
      <c r="S800" s="2"/>
    </row>
    <row r="801" spans="17:19">
      <c r="Q801" s="2"/>
      <c r="R801" s="2"/>
      <c r="S801" s="2"/>
    </row>
    <row r="802" spans="17:19">
      <c r="Q802" s="2"/>
      <c r="R802" s="2"/>
      <c r="S802" s="2"/>
    </row>
    <row r="803" spans="17:19">
      <c r="Q803" s="2"/>
      <c r="R803" s="2"/>
      <c r="S803" s="2"/>
    </row>
    <row r="804" spans="17:19">
      <c r="Q804" s="2"/>
      <c r="R804" s="2"/>
      <c r="S804" s="2"/>
    </row>
    <row r="805" spans="17:19">
      <c r="Q805" s="2"/>
      <c r="R805" s="2"/>
      <c r="S805" s="2"/>
    </row>
    <row r="806" spans="17:19">
      <c r="Q806" s="2"/>
      <c r="R806" s="2"/>
      <c r="S806" s="2"/>
    </row>
    <row r="807" spans="17:19">
      <c r="Q807" s="2"/>
      <c r="R807" s="2"/>
      <c r="S807" s="2"/>
    </row>
    <row r="808" spans="17:19">
      <c r="Q808" s="2"/>
      <c r="R808" s="2"/>
      <c r="S808" s="2"/>
    </row>
    <row r="809" spans="17:19">
      <c r="Q809" s="2"/>
      <c r="R809" s="2"/>
      <c r="S809" s="2"/>
    </row>
    <row r="810" spans="17:19">
      <c r="Q810" s="2"/>
      <c r="R810" s="2"/>
      <c r="S810" s="2"/>
    </row>
    <row r="811" spans="17:19">
      <c r="Q811" s="2"/>
      <c r="R811" s="2"/>
      <c r="S811" s="2"/>
    </row>
    <row r="812" spans="17:19">
      <c r="Q812" s="2"/>
      <c r="R812" s="2"/>
      <c r="S812" s="2"/>
    </row>
    <row r="813" spans="17:19">
      <c r="Q813" s="2"/>
      <c r="R813" s="2"/>
      <c r="S813" s="2"/>
    </row>
    <row r="814" spans="17:19">
      <c r="Q814" s="2"/>
      <c r="R814" s="2"/>
      <c r="S814" s="2"/>
    </row>
    <row r="815" spans="17:19">
      <c r="Q815" s="2"/>
      <c r="R815" s="2"/>
      <c r="S815" s="2"/>
    </row>
    <row r="816" spans="17:19">
      <c r="Q816" s="2"/>
      <c r="R816" s="2"/>
      <c r="S816" s="2"/>
    </row>
    <row r="817" spans="17:19">
      <c r="Q817" s="2"/>
      <c r="R817" s="2"/>
      <c r="S817" s="2"/>
    </row>
    <row r="818" spans="17:19">
      <c r="Q818" s="2"/>
      <c r="R818" s="2"/>
      <c r="S818" s="2"/>
    </row>
    <row r="819" spans="17:19">
      <c r="Q819" s="2"/>
      <c r="R819" s="2"/>
      <c r="S819" s="2"/>
    </row>
    <row r="820" spans="17:19">
      <c r="Q820" s="2"/>
      <c r="R820" s="2"/>
      <c r="S820" s="2"/>
    </row>
    <row r="821" spans="17:19">
      <c r="Q821" s="2"/>
      <c r="R821" s="2"/>
      <c r="S821" s="2"/>
    </row>
    <row r="822" spans="17:19">
      <c r="Q822" s="2"/>
      <c r="R822" s="2"/>
      <c r="S822" s="2"/>
    </row>
    <row r="823" spans="17:19">
      <c r="Q823" s="2"/>
      <c r="R823" s="2"/>
      <c r="S823" s="2"/>
    </row>
    <row r="824" spans="17:19">
      <c r="Q824" s="2"/>
      <c r="R824" s="2"/>
      <c r="S824" s="2"/>
    </row>
    <row r="825" spans="17:19">
      <c r="Q825" s="2"/>
      <c r="R825" s="2"/>
      <c r="S825" s="2"/>
    </row>
    <row r="826" spans="17:19">
      <c r="Q826" s="2"/>
      <c r="R826" s="2"/>
      <c r="S826" s="2"/>
    </row>
    <row r="827" spans="17:19">
      <c r="Q827" s="2"/>
      <c r="R827" s="2"/>
      <c r="S827" s="2"/>
    </row>
    <row r="828" spans="17:19">
      <c r="Q828" s="2"/>
      <c r="R828" s="2"/>
      <c r="S828" s="2"/>
    </row>
    <row r="829" spans="17:19">
      <c r="Q829" s="2"/>
      <c r="R829" s="2"/>
      <c r="S829" s="2"/>
    </row>
    <row r="830" spans="17:19">
      <c r="Q830" s="2"/>
      <c r="R830" s="2"/>
      <c r="S830" s="2"/>
    </row>
    <row r="831" spans="17:19">
      <c r="Q831" s="2"/>
      <c r="R831" s="2"/>
      <c r="S831" s="2"/>
    </row>
    <row r="832" spans="17:19">
      <c r="Q832" s="2"/>
      <c r="R832" s="2"/>
      <c r="S832" s="2"/>
    </row>
    <row r="833" spans="17:19">
      <c r="Q833" s="2"/>
      <c r="R833" s="2"/>
      <c r="S833" s="2"/>
    </row>
    <row r="834" spans="17:19">
      <c r="Q834" s="2"/>
      <c r="R834" s="2"/>
      <c r="S834" s="2"/>
    </row>
    <row r="835" spans="17:19">
      <c r="Q835" s="2"/>
      <c r="R835" s="2"/>
      <c r="S835" s="2"/>
    </row>
    <row r="836" spans="17:19">
      <c r="Q836" s="2"/>
      <c r="R836" s="2"/>
      <c r="S836" s="2"/>
    </row>
    <row r="837" spans="17:19">
      <c r="Q837" s="2"/>
      <c r="R837" s="2"/>
      <c r="S837" s="2"/>
    </row>
    <row r="838" spans="17:19">
      <c r="Q838" s="2"/>
      <c r="R838" s="2"/>
      <c r="S838" s="2"/>
    </row>
    <row r="839" spans="17:19">
      <c r="Q839" s="2"/>
      <c r="R839" s="2"/>
      <c r="S839" s="2"/>
    </row>
    <row r="840" spans="17:19">
      <c r="Q840" s="2"/>
      <c r="R840" s="2"/>
      <c r="S840" s="2"/>
    </row>
    <row r="841" spans="17:19">
      <c r="Q841" s="2"/>
      <c r="R841" s="2"/>
      <c r="S841" s="2"/>
    </row>
    <row r="842" spans="17:19">
      <c r="Q842" s="2"/>
      <c r="R842" s="2"/>
      <c r="S842" s="2"/>
    </row>
    <row r="843" spans="17:19">
      <c r="Q843" s="2"/>
      <c r="R843" s="2"/>
      <c r="S843" s="2"/>
    </row>
    <row r="844" spans="17:19">
      <c r="Q844" s="2"/>
      <c r="R844" s="2"/>
      <c r="S844" s="2"/>
    </row>
    <row r="845" spans="17:19">
      <c r="Q845" s="2"/>
      <c r="R845" s="2"/>
      <c r="S845" s="2"/>
    </row>
    <row r="846" spans="17:19">
      <c r="Q846" s="2"/>
      <c r="R846" s="2"/>
      <c r="S846" s="2"/>
    </row>
    <row r="847" spans="17:19">
      <c r="Q847" s="2"/>
      <c r="R847" s="2"/>
      <c r="S847" s="2"/>
    </row>
    <row r="848" spans="17:19">
      <c r="Q848" s="2"/>
      <c r="R848" s="2"/>
      <c r="S848" s="2"/>
    </row>
    <row r="849" spans="17:19">
      <c r="Q849" s="2"/>
      <c r="R849" s="2"/>
      <c r="S849" s="2"/>
    </row>
    <row r="850" spans="17:19">
      <c r="Q850" s="2"/>
      <c r="R850" s="2"/>
      <c r="S850" s="2"/>
    </row>
    <row r="851" spans="17:19">
      <c r="Q851" s="2"/>
      <c r="R851" s="2"/>
      <c r="S851" s="2"/>
    </row>
    <row r="852" spans="17:19">
      <c r="Q852" s="2"/>
      <c r="R852" s="2"/>
      <c r="S852" s="2"/>
    </row>
    <row r="853" spans="17:19">
      <c r="Q853" s="2"/>
      <c r="R853" s="2"/>
      <c r="S853" s="2"/>
    </row>
    <row r="854" spans="17:19">
      <c r="Q854" s="2"/>
      <c r="R854" s="2"/>
      <c r="S854" s="2"/>
    </row>
    <row r="855" spans="17:19">
      <c r="Q855" s="2"/>
      <c r="R855" s="2"/>
      <c r="S855" s="2"/>
    </row>
    <row r="856" spans="17:19">
      <c r="Q856" s="2"/>
      <c r="R856" s="2"/>
      <c r="S856" s="2"/>
    </row>
    <row r="857" spans="17:19">
      <c r="Q857" s="2"/>
      <c r="R857" s="2"/>
      <c r="S857" s="2"/>
    </row>
    <row r="858" spans="17:19">
      <c r="Q858" s="2"/>
      <c r="R858" s="2"/>
      <c r="S858" s="2"/>
    </row>
    <row r="859" spans="17:19">
      <c r="Q859" s="2"/>
      <c r="R859" s="2"/>
      <c r="S859" s="2"/>
    </row>
    <row r="860" spans="17:19">
      <c r="Q860" s="2"/>
      <c r="R860" s="2"/>
      <c r="S860" s="2"/>
    </row>
    <row r="861" spans="17:19">
      <c r="Q861" s="2"/>
      <c r="R861" s="2"/>
      <c r="S861" s="2"/>
    </row>
    <row r="862" spans="17:19">
      <c r="Q862" s="2"/>
      <c r="R862" s="2"/>
      <c r="S862" s="2"/>
    </row>
    <row r="863" spans="17:19">
      <c r="Q863" s="2"/>
      <c r="R863" s="2"/>
      <c r="S863" s="2"/>
    </row>
    <row r="864" spans="17:19">
      <c r="Q864" s="2"/>
      <c r="R864" s="2"/>
      <c r="S864" s="2"/>
    </row>
    <row r="865" spans="17:19">
      <c r="Q865" s="2"/>
      <c r="R865" s="2"/>
      <c r="S865" s="2"/>
    </row>
    <row r="866" spans="17:19">
      <c r="Q866" s="2"/>
      <c r="R866" s="2"/>
      <c r="S866" s="2"/>
    </row>
    <row r="867" spans="17:19">
      <c r="Q867" s="2"/>
      <c r="R867" s="2"/>
      <c r="S867" s="2"/>
    </row>
    <row r="868" spans="17:19">
      <c r="Q868" s="2"/>
      <c r="R868" s="2"/>
      <c r="S868" s="2"/>
    </row>
    <row r="869" spans="17:19">
      <c r="Q869" s="2"/>
      <c r="R869" s="2"/>
      <c r="S869" s="2"/>
    </row>
    <row r="870" spans="17:19">
      <c r="Q870" s="2"/>
      <c r="R870" s="2"/>
      <c r="S870" s="2"/>
    </row>
    <row r="871" spans="17:19">
      <c r="Q871" s="2"/>
      <c r="R871" s="2"/>
      <c r="S871" s="2"/>
    </row>
    <row r="872" spans="17:19">
      <c r="Q872" s="2"/>
      <c r="R872" s="2"/>
      <c r="S872" s="2"/>
    </row>
    <row r="873" spans="17:19">
      <c r="Q873" s="2"/>
      <c r="R873" s="2"/>
      <c r="S873" s="2"/>
    </row>
    <row r="874" spans="17:19">
      <c r="Q874" s="2"/>
      <c r="R874" s="2"/>
      <c r="S874" s="2"/>
    </row>
    <row r="875" spans="17:19">
      <c r="Q875" s="2"/>
      <c r="R875" s="2"/>
      <c r="S875" s="2"/>
    </row>
    <row r="876" spans="17:19">
      <c r="Q876" s="2"/>
      <c r="R876" s="2"/>
      <c r="S876" s="2"/>
    </row>
    <row r="877" spans="17:19">
      <c r="Q877" s="2"/>
      <c r="R877" s="2"/>
      <c r="S877" s="2"/>
    </row>
    <row r="878" spans="17:19">
      <c r="Q878" s="2"/>
      <c r="R878" s="2"/>
      <c r="S878" s="2"/>
    </row>
    <row r="879" spans="17:19">
      <c r="Q879" s="2"/>
      <c r="R879" s="2"/>
      <c r="S879" s="2"/>
    </row>
    <row r="880" spans="17:19">
      <c r="Q880" s="2"/>
      <c r="R880" s="2"/>
      <c r="S880" s="2"/>
    </row>
    <row r="881" spans="17:19">
      <c r="Q881" s="2"/>
      <c r="R881" s="2"/>
      <c r="S881" s="2"/>
    </row>
    <row r="882" spans="17:19">
      <c r="Q882" s="2"/>
      <c r="R882" s="2"/>
      <c r="S882" s="2"/>
    </row>
    <row r="883" spans="17:19">
      <c r="Q883" s="2"/>
      <c r="R883" s="2"/>
      <c r="S883" s="2"/>
    </row>
    <row r="884" spans="17:19">
      <c r="Q884" s="2"/>
      <c r="R884" s="2"/>
      <c r="S884" s="2"/>
    </row>
    <row r="885" spans="17:19">
      <c r="Q885" s="2"/>
      <c r="R885" s="2"/>
      <c r="S885" s="2"/>
    </row>
    <row r="886" spans="17:19">
      <c r="Q886" s="2"/>
      <c r="R886" s="2"/>
      <c r="S886" s="2"/>
    </row>
    <row r="887" spans="17:19">
      <c r="Q887" s="2"/>
      <c r="R887" s="2"/>
      <c r="S887" s="2"/>
    </row>
    <row r="888" spans="17:19">
      <c r="Q888" s="2"/>
      <c r="R888" s="2"/>
      <c r="S888" s="2"/>
    </row>
    <row r="889" spans="17:19">
      <c r="Q889" s="2"/>
      <c r="R889" s="2"/>
      <c r="S889" s="2"/>
    </row>
    <row r="890" spans="17:19">
      <c r="Q890" s="2"/>
      <c r="R890" s="2"/>
      <c r="S890" s="2"/>
    </row>
    <row r="891" spans="17:19">
      <c r="Q891" s="2"/>
      <c r="R891" s="2"/>
      <c r="S891" s="2"/>
    </row>
    <row r="892" spans="17:19">
      <c r="Q892" s="2"/>
      <c r="R892" s="2"/>
      <c r="S892" s="2"/>
    </row>
    <row r="893" spans="17:19">
      <c r="Q893" s="2"/>
      <c r="R893" s="2"/>
      <c r="S893" s="2"/>
    </row>
    <row r="894" spans="17:19">
      <c r="Q894" s="2"/>
      <c r="R894" s="2"/>
      <c r="S894" s="2"/>
    </row>
    <row r="895" spans="17:19">
      <c r="Q895" s="2"/>
      <c r="R895" s="2"/>
      <c r="S895" s="2"/>
    </row>
    <row r="896" spans="17:19">
      <c r="Q896" s="2"/>
      <c r="R896" s="2"/>
      <c r="S896" s="2"/>
    </row>
    <row r="897" spans="17:19">
      <c r="Q897" s="2"/>
      <c r="R897" s="2"/>
      <c r="S897" s="2"/>
    </row>
    <row r="898" spans="17:19">
      <c r="Q898" s="2"/>
      <c r="R898" s="2"/>
      <c r="S898" s="2"/>
    </row>
    <row r="899" spans="17:19">
      <c r="Q899" s="2"/>
      <c r="R899" s="2"/>
      <c r="S899" s="2"/>
    </row>
    <row r="900" spans="17:19">
      <c r="Q900" s="2"/>
      <c r="R900" s="2"/>
      <c r="S900" s="2"/>
    </row>
    <row r="901" spans="17:19">
      <c r="Q901" s="2"/>
      <c r="R901" s="2"/>
      <c r="S901" s="2"/>
    </row>
    <row r="902" spans="17:19">
      <c r="Q902" s="2"/>
      <c r="R902" s="2"/>
      <c r="S902" s="2"/>
    </row>
    <row r="903" spans="17:19">
      <c r="Q903" s="2"/>
      <c r="R903" s="2"/>
      <c r="S903" s="2"/>
    </row>
    <row r="904" spans="17:19">
      <c r="Q904" s="2"/>
      <c r="R904" s="2"/>
      <c r="S904" s="2"/>
    </row>
    <row r="905" spans="17:19">
      <c r="Q905" s="2"/>
      <c r="R905" s="2"/>
      <c r="S905" s="2"/>
    </row>
    <row r="906" spans="17:19">
      <c r="Q906" s="2"/>
      <c r="R906" s="2"/>
      <c r="S906" s="2"/>
    </row>
    <row r="907" spans="17:19">
      <c r="Q907" s="2"/>
      <c r="R907" s="2"/>
      <c r="S907" s="2"/>
    </row>
    <row r="908" spans="17:19">
      <c r="Q908" s="2"/>
      <c r="R908" s="2"/>
      <c r="S908" s="2"/>
    </row>
    <row r="909" spans="17:19">
      <c r="Q909" s="2"/>
      <c r="R909" s="2"/>
      <c r="S909" s="2"/>
    </row>
    <row r="910" spans="17:19">
      <c r="Q910" s="2"/>
      <c r="R910" s="2"/>
      <c r="S910" s="2"/>
    </row>
    <row r="911" spans="17:19">
      <c r="Q911" s="2"/>
      <c r="R911" s="2"/>
      <c r="S911" s="2"/>
    </row>
    <row r="912" spans="17:19">
      <c r="Q912" s="2"/>
      <c r="R912" s="2"/>
      <c r="S912" s="2"/>
    </row>
    <row r="913" spans="17:19">
      <c r="Q913" s="2"/>
      <c r="R913" s="2"/>
      <c r="S913" s="2"/>
    </row>
    <row r="914" spans="17:19">
      <c r="Q914" s="2"/>
      <c r="R914" s="2"/>
      <c r="S914" s="2"/>
    </row>
    <row r="915" spans="17:19">
      <c r="Q915" s="2"/>
      <c r="R915" s="2"/>
      <c r="S915" s="2"/>
    </row>
    <row r="916" spans="17:19">
      <c r="Q916" s="2"/>
      <c r="R916" s="2"/>
      <c r="S916" s="2"/>
    </row>
    <row r="917" spans="17:19">
      <c r="Q917" s="2"/>
      <c r="R917" s="2"/>
      <c r="S917" s="2"/>
    </row>
    <row r="918" spans="17:19">
      <c r="Q918" s="2"/>
      <c r="R918" s="2"/>
      <c r="S918" s="2"/>
    </row>
    <row r="919" spans="17:19">
      <c r="Q919" s="2"/>
      <c r="R919" s="2"/>
      <c r="S919" s="2"/>
    </row>
    <row r="920" spans="17:19">
      <c r="Q920" s="2"/>
      <c r="R920" s="2"/>
      <c r="S920" s="2"/>
    </row>
    <row r="921" spans="17:19">
      <c r="Q921" s="2"/>
      <c r="R921" s="2"/>
      <c r="S921" s="2"/>
    </row>
    <row r="922" spans="17:19">
      <c r="Q922" s="2"/>
      <c r="R922" s="2"/>
      <c r="S922" s="2"/>
    </row>
    <row r="923" spans="17:19">
      <c r="Q923" s="2"/>
      <c r="R923" s="2"/>
      <c r="S923" s="2"/>
    </row>
    <row r="924" spans="17:19">
      <c r="Q924" s="2"/>
      <c r="R924" s="2"/>
      <c r="S924" s="2"/>
    </row>
    <row r="925" spans="17:19">
      <c r="Q925" s="2"/>
      <c r="R925" s="2"/>
      <c r="S925" s="2"/>
    </row>
    <row r="926" spans="17:19">
      <c r="Q926" s="2"/>
      <c r="R926" s="2"/>
      <c r="S926" s="2"/>
    </row>
    <row r="927" spans="17:19">
      <c r="Q927" s="2"/>
      <c r="R927" s="2"/>
      <c r="S927" s="2"/>
    </row>
    <row r="928" spans="17:19">
      <c r="Q928" s="2"/>
      <c r="R928" s="2"/>
      <c r="S928" s="2"/>
    </row>
    <row r="929" spans="17:19">
      <c r="Q929" s="2"/>
      <c r="R929" s="2"/>
      <c r="S929" s="2"/>
    </row>
    <row r="930" spans="17:19">
      <c r="Q930" s="2"/>
      <c r="R930" s="2"/>
      <c r="S930" s="2"/>
    </row>
    <row r="931" spans="17:19">
      <c r="Q931" s="2"/>
      <c r="R931" s="2"/>
      <c r="S931" s="2"/>
    </row>
    <row r="932" spans="17:19">
      <c r="Q932" s="2"/>
      <c r="R932" s="2"/>
      <c r="S932" s="2"/>
    </row>
    <row r="933" spans="17:19">
      <c r="Q933" s="2"/>
      <c r="R933" s="2"/>
      <c r="S933" s="2"/>
    </row>
    <row r="934" spans="17:19">
      <c r="Q934" s="2"/>
      <c r="R934" s="2"/>
      <c r="S934" s="2"/>
    </row>
    <row r="935" spans="17:19">
      <c r="Q935" s="2"/>
      <c r="R935" s="2"/>
      <c r="S935" s="2"/>
    </row>
    <row r="936" spans="17:19">
      <c r="Q936" s="2"/>
      <c r="R936" s="2"/>
      <c r="S936" s="2"/>
    </row>
    <row r="937" spans="17:19">
      <c r="Q937" s="2"/>
      <c r="R937" s="2"/>
      <c r="S937" s="2"/>
    </row>
    <row r="938" spans="17:19">
      <c r="Q938" s="2"/>
      <c r="R938" s="2"/>
      <c r="S938" s="2"/>
    </row>
    <row r="939" spans="17:19">
      <c r="Q939" s="2"/>
      <c r="R939" s="2"/>
      <c r="S939" s="2"/>
    </row>
    <row r="940" spans="17:19">
      <c r="Q940" s="2"/>
      <c r="R940" s="2"/>
      <c r="S940" s="2"/>
    </row>
    <row r="941" spans="17:19">
      <c r="Q941" s="2"/>
      <c r="R941" s="2"/>
      <c r="S941" s="2"/>
    </row>
    <row r="942" spans="17:19">
      <c r="Q942" s="2"/>
      <c r="R942" s="2"/>
      <c r="S942" s="2"/>
    </row>
    <row r="943" spans="17:19">
      <c r="Q943" s="2"/>
      <c r="R943" s="2"/>
      <c r="S943" s="2"/>
    </row>
    <row r="944" spans="17:19">
      <c r="Q944" s="2"/>
      <c r="R944" s="2"/>
      <c r="S944" s="2"/>
    </row>
    <row r="945" spans="17:19">
      <c r="Q945" s="2"/>
      <c r="R945" s="2"/>
      <c r="S945" s="2"/>
    </row>
    <row r="946" spans="17:19">
      <c r="Q946" s="2"/>
      <c r="R946" s="2"/>
      <c r="S946" s="2"/>
    </row>
    <row r="947" spans="17:19">
      <c r="Q947" s="2"/>
      <c r="R947" s="2"/>
      <c r="S947" s="2"/>
    </row>
    <row r="948" spans="17:19">
      <c r="Q948" s="2"/>
      <c r="R948" s="2"/>
      <c r="S948" s="2"/>
    </row>
    <row r="949" spans="17:19">
      <c r="Q949" s="2"/>
      <c r="R949" s="2"/>
      <c r="S949" s="2"/>
    </row>
    <row r="950" spans="17:19">
      <c r="Q950" s="2"/>
      <c r="R950" s="2"/>
      <c r="S950" s="2"/>
    </row>
    <row r="951" spans="17:19">
      <c r="Q951" s="2"/>
      <c r="R951" s="2"/>
      <c r="S951" s="2"/>
    </row>
    <row r="952" spans="17:19">
      <c r="Q952" s="2"/>
      <c r="R952" s="2"/>
      <c r="S952" s="2"/>
    </row>
    <row r="953" spans="17:19">
      <c r="Q953" s="2"/>
      <c r="R953" s="2"/>
      <c r="S953" s="2"/>
    </row>
    <row r="954" spans="17:19">
      <c r="Q954" s="2"/>
      <c r="R954" s="2"/>
      <c r="S954" s="2"/>
    </row>
    <row r="955" spans="17:19">
      <c r="Q955" s="2"/>
      <c r="R955" s="2"/>
      <c r="S955" s="2"/>
    </row>
    <row r="956" spans="17:19">
      <c r="Q956" s="2"/>
      <c r="R956" s="2"/>
      <c r="S956" s="2"/>
    </row>
    <row r="957" spans="17:19">
      <c r="Q957" s="2"/>
      <c r="R957" s="2"/>
      <c r="S957" s="2"/>
    </row>
    <row r="958" spans="17:19">
      <c r="Q958" s="2"/>
      <c r="R958" s="2"/>
      <c r="S958" s="2"/>
    </row>
    <row r="959" spans="17:19">
      <c r="Q959" s="2"/>
      <c r="R959" s="2"/>
      <c r="S959" s="2"/>
    </row>
    <row r="960" spans="17:19">
      <c r="Q960" s="2"/>
      <c r="R960" s="2"/>
      <c r="S960" s="2"/>
    </row>
    <row r="961" spans="17:19">
      <c r="Q961" s="2"/>
      <c r="R961" s="2"/>
      <c r="S961" s="2"/>
    </row>
    <row r="962" spans="17:19">
      <c r="Q962" s="2"/>
      <c r="R962" s="2"/>
      <c r="S962" s="2"/>
    </row>
    <row r="963" spans="17:19">
      <c r="Q963" s="2"/>
      <c r="R963" s="2"/>
      <c r="S963" s="2"/>
    </row>
    <row r="964" spans="17:19">
      <c r="Q964" s="2"/>
      <c r="R964" s="2"/>
      <c r="S964" s="2"/>
    </row>
    <row r="965" spans="17:19">
      <c r="Q965" s="2"/>
      <c r="R965" s="2"/>
      <c r="S965" s="2"/>
    </row>
    <row r="966" spans="17:19">
      <c r="Q966" s="2"/>
      <c r="R966" s="2"/>
      <c r="S966" s="2"/>
    </row>
    <row r="967" spans="17:19">
      <c r="Q967" s="2"/>
      <c r="R967" s="2"/>
      <c r="S967" s="2"/>
    </row>
    <row r="968" spans="17:19">
      <c r="Q968" s="2"/>
      <c r="R968" s="2"/>
      <c r="S968" s="2"/>
    </row>
    <row r="969" spans="17:19">
      <c r="Q969" s="2"/>
      <c r="R969" s="2"/>
      <c r="S969" s="2"/>
    </row>
    <row r="970" spans="17:19">
      <c r="Q970" s="2"/>
      <c r="R970" s="2"/>
      <c r="S970" s="2"/>
    </row>
    <row r="971" spans="17:19">
      <c r="Q971" s="2"/>
      <c r="R971" s="2"/>
      <c r="S971" s="2"/>
    </row>
    <row r="972" spans="17:19">
      <c r="Q972" s="2"/>
      <c r="R972" s="2"/>
      <c r="S972" s="2"/>
    </row>
    <row r="973" spans="17:19">
      <c r="Q973" s="2"/>
      <c r="R973" s="2"/>
      <c r="S973" s="2"/>
    </row>
    <row r="974" spans="17:19">
      <c r="Q974" s="2"/>
      <c r="R974" s="2"/>
      <c r="S974" s="2"/>
    </row>
    <row r="975" spans="17:19">
      <c r="Q975" s="2"/>
      <c r="R975" s="2"/>
      <c r="S975" s="2"/>
    </row>
    <row r="976" spans="17:19">
      <c r="Q976" s="2"/>
      <c r="R976" s="2"/>
      <c r="S976" s="2"/>
    </row>
    <row r="977" spans="17:19">
      <c r="Q977" s="2"/>
      <c r="R977" s="2"/>
      <c r="S977" s="2"/>
    </row>
    <row r="978" spans="17:19">
      <c r="Q978" s="2"/>
      <c r="R978" s="2"/>
      <c r="S978" s="2"/>
    </row>
    <row r="979" spans="17:19">
      <c r="Q979" s="2"/>
      <c r="R979" s="2"/>
      <c r="S979" s="2"/>
    </row>
    <row r="980" spans="17:19">
      <c r="Q980" s="2"/>
      <c r="R980" s="2"/>
      <c r="S980" s="2"/>
    </row>
    <row r="981" spans="17:19">
      <c r="Q981" s="2"/>
      <c r="R981" s="2"/>
      <c r="S981" s="2"/>
    </row>
    <row r="982" spans="17:19">
      <c r="Q982" s="2"/>
      <c r="R982" s="2"/>
      <c r="S982" s="2"/>
    </row>
    <row r="983" spans="17:19">
      <c r="Q983" s="2"/>
      <c r="R983" s="2"/>
      <c r="S983" s="2"/>
    </row>
    <row r="984" spans="17:19">
      <c r="Q984" s="2"/>
      <c r="R984" s="2"/>
      <c r="S984" s="2"/>
    </row>
    <row r="985" spans="17:19">
      <c r="Q985" s="2"/>
      <c r="R985" s="2"/>
      <c r="S985" s="2"/>
    </row>
    <row r="986" spans="17:19">
      <c r="Q986" s="2"/>
      <c r="R986" s="2"/>
      <c r="S986" s="2"/>
    </row>
    <row r="987" spans="17:19">
      <c r="Q987" s="2"/>
      <c r="R987" s="2"/>
      <c r="S987" s="2"/>
    </row>
    <row r="988" spans="17:19">
      <c r="Q988" s="2"/>
      <c r="R988" s="2"/>
      <c r="S988" s="2"/>
    </row>
    <row r="989" spans="17:19">
      <c r="Q989" s="2"/>
      <c r="R989" s="2"/>
      <c r="S989" s="2"/>
    </row>
    <row r="990" spans="17:19">
      <c r="Q990" s="2"/>
      <c r="R990" s="2"/>
      <c r="S990" s="2"/>
    </row>
    <row r="991" spans="17:19">
      <c r="Q991" s="2"/>
      <c r="R991" s="2"/>
      <c r="S991" s="2"/>
    </row>
    <row r="992" spans="17:19">
      <c r="Q992" s="2"/>
      <c r="R992" s="2"/>
      <c r="S992" s="2"/>
    </row>
    <row r="993" spans="17:19">
      <c r="Q993" s="2"/>
      <c r="R993" s="2"/>
      <c r="S993" s="2"/>
    </row>
    <row r="994" spans="17:19">
      <c r="Q994" s="2"/>
      <c r="R994" s="2"/>
      <c r="S994" s="2"/>
    </row>
    <row r="995" spans="17:19">
      <c r="Q995" s="2"/>
      <c r="R995" s="2"/>
      <c r="S995" s="2"/>
    </row>
    <row r="996" spans="17:19">
      <c r="Q996" s="2"/>
      <c r="R996" s="2"/>
      <c r="S996" s="2"/>
    </row>
    <row r="997" spans="17:19">
      <c r="Q997" s="2"/>
      <c r="R997" s="2"/>
      <c r="S997" s="2"/>
    </row>
    <row r="998" spans="17:19">
      <c r="Q998" s="2"/>
      <c r="R998" s="2"/>
      <c r="S998" s="2"/>
    </row>
    <row r="999" spans="17:19">
      <c r="Q999" s="2"/>
      <c r="R999" s="2"/>
      <c r="S999" s="2"/>
    </row>
    <row r="1000" spans="17:19">
      <c r="Q1000" s="2"/>
      <c r="R1000" s="2"/>
      <c r="S1000" s="2"/>
    </row>
    <row r="1001" spans="17:19">
      <c r="Q1001" s="2"/>
      <c r="R1001" s="2"/>
      <c r="S1001" s="2"/>
    </row>
    <row r="1002" spans="17:19">
      <c r="Q1002" s="2"/>
      <c r="R1002" s="2"/>
      <c r="S1002" s="2"/>
    </row>
    <row r="1003" spans="17:19">
      <c r="Q1003" s="2"/>
      <c r="R1003" s="2"/>
      <c r="S1003" s="2"/>
    </row>
    <row r="1004" spans="17:19">
      <c r="Q1004" s="2"/>
      <c r="R1004" s="2"/>
      <c r="S1004" s="2"/>
    </row>
    <row r="1005" spans="17:19">
      <c r="Q1005" s="2"/>
      <c r="R1005" s="2"/>
      <c r="S1005" s="2"/>
    </row>
    <row r="1006" spans="17:19">
      <c r="Q1006" s="2"/>
      <c r="R1006" s="2"/>
      <c r="S1006" s="2"/>
    </row>
    <row r="1007" spans="17:19">
      <c r="Q1007" s="2"/>
      <c r="R1007" s="2"/>
      <c r="S1007" s="2"/>
    </row>
    <row r="1008" spans="17:19">
      <c r="Q1008" s="2"/>
      <c r="R1008" s="2"/>
      <c r="S1008" s="2"/>
    </row>
    <row r="1009" spans="17:19">
      <c r="Q1009" s="2"/>
      <c r="R1009" s="2"/>
      <c r="S1009" s="2"/>
    </row>
    <row r="1010" spans="17:19">
      <c r="Q1010" s="2"/>
      <c r="R1010" s="2"/>
      <c r="S1010" s="2"/>
    </row>
    <row r="1011" spans="17:19">
      <c r="Q1011" s="2"/>
      <c r="R1011" s="2"/>
      <c r="S1011" s="2"/>
    </row>
    <row r="1012" spans="17:19">
      <c r="Q1012" s="2"/>
      <c r="R1012" s="2"/>
      <c r="S1012" s="2"/>
    </row>
    <row r="1013" spans="17:19">
      <c r="Q1013" s="2"/>
      <c r="R1013" s="2"/>
      <c r="S1013" s="2"/>
    </row>
    <row r="1014" spans="17:19">
      <c r="Q1014" s="2"/>
      <c r="R1014" s="2"/>
      <c r="S1014" s="2"/>
    </row>
    <row r="1015" spans="17:19">
      <c r="Q1015" s="2"/>
      <c r="R1015" s="2"/>
      <c r="S1015" s="2"/>
    </row>
    <row r="1016" spans="17:19">
      <c r="Q1016" s="2"/>
      <c r="R1016" s="2"/>
      <c r="S1016" s="2"/>
    </row>
    <row r="1017" spans="17:19">
      <c r="Q1017" s="2"/>
      <c r="R1017" s="2"/>
      <c r="S1017" s="2"/>
    </row>
    <row r="1018" spans="17:19">
      <c r="Q1018" s="2"/>
      <c r="R1018" s="2"/>
      <c r="S1018" s="2"/>
    </row>
    <row r="1019" spans="17:19">
      <c r="Q1019" s="2"/>
      <c r="R1019" s="2"/>
      <c r="S1019" s="2"/>
    </row>
    <row r="1020" spans="17:19">
      <c r="Q1020" s="2"/>
      <c r="R1020" s="2"/>
      <c r="S1020" s="2"/>
    </row>
    <row r="1021" spans="17:19">
      <c r="Q1021" s="2"/>
      <c r="R1021" s="2"/>
      <c r="S1021" s="2"/>
    </row>
    <row r="1022" spans="17:19">
      <c r="Q1022" s="2"/>
      <c r="R1022" s="2"/>
      <c r="S1022" s="2"/>
    </row>
    <row r="1023" spans="17:19">
      <c r="Q1023" s="2"/>
      <c r="R1023" s="2"/>
      <c r="S1023" s="2"/>
    </row>
    <row r="1024" spans="17:19">
      <c r="Q1024" s="2"/>
      <c r="R1024" s="2"/>
      <c r="S1024" s="2"/>
    </row>
    <row r="1025" spans="17:19">
      <c r="Q1025" s="2"/>
      <c r="R1025" s="2"/>
      <c r="S1025" s="2"/>
    </row>
    <row r="1026" spans="17:19">
      <c r="Q1026" s="2"/>
      <c r="R1026" s="2"/>
      <c r="S1026" s="2"/>
    </row>
    <row r="1027" spans="17:19">
      <c r="Q1027" s="2"/>
      <c r="R1027" s="2"/>
      <c r="S1027" s="2"/>
    </row>
    <row r="1028" spans="17:19">
      <c r="Q1028" s="2"/>
      <c r="R1028" s="2"/>
      <c r="S1028" s="2"/>
    </row>
    <row r="1029" spans="17:19">
      <c r="Q1029" s="2"/>
      <c r="R1029" s="2"/>
      <c r="S1029" s="2"/>
    </row>
    <row r="1030" spans="17:19">
      <c r="Q1030" s="2"/>
      <c r="R1030" s="2"/>
      <c r="S1030" s="2"/>
    </row>
    <row r="1031" spans="17:19">
      <c r="Q1031" s="2"/>
      <c r="R1031" s="2"/>
      <c r="S1031" s="2"/>
    </row>
    <row r="1032" spans="17:19">
      <c r="Q1032" s="2"/>
      <c r="R1032" s="2"/>
      <c r="S1032" s="2"/>
    </row>
    <row r="1033" spans="17:19">
      <c r="Q1033" s="2"/>
      <c r="R1033" s="2"/>
      <c r="S1033" s="2"/>
    </row>
    <row r="1034" spans="17:19">
      <c r="Q1034" s="2"/>
      <c r="R1034" s="2"/>
      <c r="S1034" s="2"/>
    </row>
    <row r="1035" spans="17:19">
      <c r="Q1035" s="2"/>
      <c r="R1035" s="2"/>
      <c r="S1035" s="2"/>
    </row>
    <row r="1036" spans="17:19">
      <c r="Q1036" s="2"/>
      <c r="R1036" s="2"/>
      <c r="S1036" s="2"/>
    </row>
    <row r="1037" spans="17:19">
      <c r="Q1037" s="2"/>
      <c r="R1037" s="2"/>
      <c r="S1037" s="2"/>
    </row>
    <row r="1038" spans="17:19">
      <c r="Q1038" s="2"/>
      <c r="R1038" s="2"/>
      <c r="S1038" s="2"/>
    </row>
    <row r="1039" spans="17:19">
      <c r="Q1039" s="2"/>
      <c r="R1039" s="2"/>
      <c r="S1039" s="2"/>
    </row>
    <row r="1040" spans="17:19">
      <c r="Q1040" s="2"/>
      <c r="R1040" s="2"/>
      <c r="S1040" s="2"/>
    </row>
    <row r="1041" spans="17:19">
      <c r="Q1041" s="2"/>
      <c r="R1041" s="2"/>
      <c r="S1041" s="2"/>
    </row>
    <row r="1042" spans="17:19">
      <c r="Q1042" s="2"/>
      <c r="R1042" s="2"/>
      <c r="S1042" s="2"/>
    </row>
    <row r="1043" spans="17:19">
      <c r="Q1043" s="2"/>
      <c r="R1043" s="2"/>
      <c r="S1043" s="2"/>
    </row>
    <row r="1044" spans="17:19">
      <c r="Q1044" s="2"/>
      <c r="R1044" s="2"/>
      <c r="S1044" s="2"/>
    </row>
    <row r="1045" spans="17:19">
      <c r="Q1045" s="2"/>
      <c r="R1045" s="2"/>
      <c r="S1045" s="2"/>
    </row>
    <row r="1046" spans="17:19">
      <c r="Q1046" s="2"/>
      <c r="R1046" s="2"/>
      <c r="S1046" s="2"/>
    </row>
    <row r="1047" spans="17:19">
      <c r="Q1047" s="2"/>
      <c r="R1047" s="2"/>
      <c r="S1047" s="2"/>
    </row>
    <row r="1048" spans="17:19">
      <c r="Q1048" s="2"/>
      <c r="R1048" s="2"/>
      <c r="S1048" s="2"/>
    </row>
    <row r="1049" spans="17:19">
      <c r="Q1049" s="2"/>
      <c r="R1049" s="2"/>
      <c r="S1049" s="2"/>
    </row>
    <row r="1050" spans="17:19">
      <c r="Q1050" s="2"/>
      <c r="R1050" s="2"/>
      <c r="S1050" s="2"/>
    </row>
    <row r="1051" spans="17:19">
      <c r="Q1051" s="2"/>
      <c r="R1051" s="2"/>
      <c r="S1051" s="2"/>
    </row>
    <row r="1052" spans="17:19">
      <c r="Q1052" s="2"/>
      <c r="R1052" s="2"/>
      <c r="S1052" s="2"/>
    </row>
    <row r="1053" spans="17:19">
      <c r="Q1053" s="2"/>
      <c r="R1053" s="2"/>
      <c r="S1053" s="2"/>
    </row>
    <row r="1054" spans="17:19">
      <c r="Q1054" s="2"/>
      <c r="R1054" s="2"/>
      <c r="S1054" s="2"/>
    </row>
    <row r="1055" spans="17:19">
      <c r="Q1055" s="2"/>
      <c r="R1055" s="2"/>
      <c r="S1055" s="2"/>
    </row>
    <row r="1056" spans="17:19">
      <c r="Q1056" s="2"/>
      <c r="R1056" s="2"/>
      <c r="S1056" s="2"/>
    </row>
    <row r="1057" spans="17:19">
      <c r="Q1057" s="2"/>
      <c r="R1057" s="2"/>
      <c r="S1057" s="2"/>
    </row>
    <row r="1058" spans="17:19">
      <c r="Q1058" s="2"/>
      <c r="R1058" s="2"/>
      <c r="S1058" s="2"/>
    </row>
    <row r="1059" spans="17:19">
      <c r="Q1059" s="2"/>
      <c r="R1059" s="2"/>
      <c r="S1059" s="2"/>
    </row>
    <row r="1060" spans="17:19">
      <c r="Q1060" s="2"/>
      <c r="R1060" s="2"/>
      <c r="S1060" s="2"/>
    </row>
    <row r="1061" spans="17:19">
      <c r="Q1061" s="2"/>
      <c r="R1061" s="2"/>
      <c r="S1061" s="2"/>
    </row>
    <row r="1062" spans="17:19">
      <c r="Q1062" s="2"/>
      <c r="R1062" s="2"/>
      <c r="S1062" s="2"/>
    </row>
    <row r="1063" spans="17:19">
      <c r="Q1063" s="2"/>
      <c r="R1063" s="2"/>
      <c r="S1063" s="2"/>
    </row>
    <row r="1064" spans="17:19">
      <c r="Q1064" s="2"/>
      <c r="R1064" s="2"/>
      <c r="S1064" s="2"/>
    </row>
    <row r="1065" spans="17:19">
      <c r="Q1065" s="2"/>
      <c r="R1065" s="2"/>
      <c r="S1065" s="2"/>
    </row>
    <row r="1066" spans="17:19">
      <c r="Q1066" s="2"/>
      <c r="R1066" s="2"/>
      <c r="S1066" s="2"/>
    </row>
    <row r="1067" spans="17:19">
      <c r="Q1067" s="2"/>
      <c r="R1067" s="2"/>
      <c r="S1067" s="2"/>
    </row>
    <row r="1068" spans="17:19">
      <c r="Q1068" s="2"/>
      <c r="R1068" s="2"/>
      <c r="S1068" s="2"/>
    </row>
    <row r="1069" spans="17:19">
      <c r="Q1069" s="2"/>
      <c r="R1069" s="2"/>
      <c r="S1069" s="2"/>
    </row>
    <row r="1070" spans="17:19">
      <c r="Q1070" s="2"/>
      <c r="R1070" s="2"/>
      <c r="S1070" s="2"/>
    </row>
    <row r="1071" spans="17:19">
      <c r="Q1071" s="2"/>
      <c r="R1071" s="2"/>
      <c r="S1071" s="2"/>
    </row>
    <row r="1072" spans="17:19">
      <c r="Q1072" s="2"/>
      <c r="R1072" s="2"/>
      <c r="S1072" s="2"/>
    </row>
    <row r="1073" spans="17:19">
      <c r="Q1073" s="2"/>
      <c r="R1073" s="2"/>
      <c r="S1073" s="2"/>
    </row>
    <row r="1074" spans="17:19">
      <c r="Q1074" s="2"/>
      <c r="R1074" s="2"/>
      <c r="S1074" s="2"/>
    </row>
    <row r="1075" spans="17:19">
      <c r="Q1075" s="2"/>
      <c r="R1075" s="2"/>
      <c r="S1075" s="2"/>
    </row>
    <row r="1076" spans="17:19">
      <c r="Q1076" s="2"/>
      <c r="R1076" s="2"/>
      <c r="S1076" s="2"/>
    </row>
    <row r="1077" spans="17:19">
      <c r="Q1077" s="2"/>
      <c r="R1077" s="2"/>
      <c r="S1077" s="2"/>
    </row>
    <row r="1078" spans="17:19">
      <c r="Q1078" s="2"/>
      <c r="R1078" s="2"/>
      <c r="S1078" s="2"/>
    </row>
    <row r="1079" spans="17:19">
      <c r="Q1079" s="2"/>
      <c r="R1079" s="2"/>
      <c r="S1079" s="2"/>
    </row>
    <row r="1080" spans="17:19">
      <c r="Q1080" s="2"/>
      <c r="R1080" s="2"/>
      <c r="S1080" s="2"/>
    </row>
    <row r="1081" spans="17:19">
      <c r="Q1081" s="2"/>
      <c r="R1081" s="2"/>
      <c r="S1081" s="2"/>
    </row>
    <row r="1082" spans="17:19">
      <c r="Q1082" s="2"/>
      <c r="R1082" s="2"/>
      <c r="S1082" s="2"/>
    </row>
    <row r="1083" spans="17:19">
      <c r="Q1083" s="2"/>
      <c r="R1083" s="2"/>
      <c r="S1083" s="2"/>
    </row>
    <row r="1084" spans="17:19">
      <c r="Q1084" s="2"/>
      <c r="R1084" s="2"/>
      <c r="S1084" s="2"/>
    </row>
    <row r="1085" spans="17:19">
      <c r="Q1085" s="2"/>
      <c r="R1085" s="2"/>
      <c r="S1085" s="2"/>
    </row>
    <row r="1086" spans="17:19">
      <c r="Q1086" s="2"/>
      <c r="R1086" s="2"/>
      <c r="S1086" s="2"/>
    </row>
    <row r="1087" spans="17:19">
      <c r="Q1087" s="2"/>
      <c r="R1087" s="2"/>
      <c r="S1087" s="2"/>
    </row>
    <row r="1088" spans="17:19">
      <c r="Q1088" s="2"/>
      <c r="R1088" s="2"/>
      <c r="S1088" s="2"/>
    </row>
    <row r="1089" spans="17:19">
      <c r="Q1089" s="2"/>
      <c r="R1089" s="2"/>
      <c r="S1089" s="2"/>
    </row>
    <row r="1090" spans="17:19">
      <c r="Q1090" s="2"/>
      <c r="R1090" s="2"/>
      <c r="S1090" s="2"/>
    </row>
    <row r="1091" spans="17:19">
      <c r="Q1091" s="2"/>
      <c r="R1091" s="2"/>
      <c r="S1091" s="2"/>
    </row>
    <row r="1092" spans="17:19">
      <c r="Q1092" s="2"/>
      <c r="R1092" s="2"/>
      <c r="S1092" s="2"/>
    </row>
    <row r="1093" spans="17:19">
      <c r="Q1093" s="2"/>
      <c r="R1093" s="2"/>
      <c r="S1093" s="2"/>
    </row>
    <row r="1094" spans="17:19">
      <c r="Q1094" s="2"/>
      <c r="R1094" s="2"/>
      <c r="S1094" s="2"/>
    </row>
    <row r="1095" spans="17:19">
      <c r="Q1095" s="2"/>
      <c r="R1095" s="2"/>
      <c r="S1095" s="2"/>
    </row>
    <row r="1096" spans="17:19">
      <c r="Q1096" s="2"/>
      <c r="R1096" s="2"/>
      <c r="S1096" s="2"/>
    </row>
    <row r="1097" spans="17:19">
      <c r="Q1097" s="2"/>
      <c r="R1097" s="2"/>
      <c r="S1097" s="2"/>
    </row>
    <row r="1098" spans="17:19">
      <c r="Q1098" s="2"/>
      <c r="R1098" s="2"/>
      <c r="S1098" s="2"/>
    </row>
    <row r="1099" spans="17:19">
      <c r="Q1099" s="2"/>
      <c r="R1099" s="2"/>
      <c r="S1099" s="2"/>
    </row>
    <row r="1100" spans="17:19">
      <c r="Q1100" s="2"/>
      <c r="R1100" s="2"/>
      <c r="S1100" s="2"/>
    </row>
    <row r="1101" spans="17:19">
      <c r="Q1101" s="2"/>
      <c r="R1101" s="2"/>
      <c r="S1101" s="2"/>
    </row>
    <row r="1102" spans="17:19">
      <c r="Q1102" s="2"/>
      <c r="R1102" s="2"/>
      <c r="S1102" s="2"/>
    </row>
    <row r="1103" spans="17:19">
      <c r="Q1103" s="2"/>
      <c r="R1103" s="2"/>
      <c r="S1103" s="2"/>
    </row>
    <row r="1104" spans="17:19">
      <c r="Q1104" s="2"/>
      <c r="R1104" s="2"/>
      <c r="S1104" s="2"/>
    </row>
    <row r="1105" spans="17:19">
      <c r="Q1105" s="2"/>
      <c r="R1105" s="2"/>
      <c r="S1105" s="2"/>
    </row>
    <row r="1106" spans="17:19">
      <c r="Q1106" s="2"/>
      <c r="R1106" s="2"/>
      <c r="S1106" s="2"/>
    </row>
    <row r="1107" spans="17:19">
      <c r="Q1107" s="2"/>
      <c r="R1107" s="2"/>
      <c r="S1107" s="2"/>
    </row>
    <row r="1108" spans="17:19">
      <c r="Q1108" s="2"/>
      <c r="R1108" s="2"/>
      <c r="S1108" s="2"/>
    </row>
    <row r="1109" spans="17:19">
      <c r="Q1109" s="2"/>
      <c r="R1109" s="2"/>
      <c r="S1109" s="2"/>
    </row>
    <row r="1110" spans="17:19">
      <c r="Q1110" s="2"/>
      <c r="R1110" s="2"/>
      <c r="S1110" s="2"/>
    </row>
    <row r="1111" spans="17:19">
      <c r="Q1111" s="2"/>
      <c r="R1111" s="2"/>
      <c r="S1111" s="2"/>
    </row>
    <row r="1112" spans="17:19">
      <c r="Q1112" s="2"/>
      <c r="R1112" s="2"/>
      <c r="S1112" s="2"/>
    </row>
    <row r="1113" spans="17:19">
      <c r="Q1113" s="2"/>
      <c r="R1113" s="2"/>
      <c r="S1113" s="2"/>
    </row>
    <row r="1114" spans="17:19">
      <c r="Q1114" s="2"/>
      <c r="R1114" s="2"/>
      <c r="S1114" s="2"/>
    </row>
    <row r="1115" spans="17:19">
      <c r="Q1115" s="2"/>
      <c r="R1115" s="2"/>
      <c r="S1115" s="2"/>
    </row>
    <row r="1116" spans="17:19">
      <c r="Q1116" s="2"/>
      <c r="R1116" s="2"/>
      <c r="S1116" s="2"/>
    </row>
    <row r="1117" spans="17:19">
      <c r="Q1117" s="2"/>
      <c r="R1117" s="2"/>
      <c r="S1117" s="2"/>
    </row>
    <row r="1118" spans="17:19">
      <c r="Q1118" s="2"/>
      <c r="R1118" s="2"/>
      <c r="S1118" s="2"/>
    </row>
    <row r="1119" spans="17:19">
      <c r="Q1119" s="2"/>
      <c r="R1119" s="2"/>
      <c r="S1119" s="2"/>
    </row>
    <row r="1120" spans="17:19">
      <c r="Q1120" s="2"/>
      <c r="R1120" s="2"/>
      <c r="S1120" s="2"/>
    </row>
    <row r="1121" spans="17:19">
      <c r="Q1121" s="2"/>
      <c r="R1121" s="2"/>
      <c r="S1121" s="2"/>
    </row>
    <row r="1122" spans="17:19">
      <c r="Q1122" s="2"/>
      <c r="R1122" s="2"/>
      <c r="S1122" s="2"/>
    </row>
    <row r="1123" spans="17:19">
      <c r="Q1123" s="2"/>
      <c r="R1123" s="2"/>
      <c r="S1123" s="2"/>
    </row>
    <row r="1124" spans="17:19">
      <c r="Q1124" s="2"/>
      <c r="R1124" s="2"/>
      <c r="S1124" s="2"/>
    </row>
    <row r="1125" spans="17:19">
      <c r="Q1125" s="2"/>
      <c r="R1125" s="2"/>
      <c r="S1125" s="2"/>
    </row>
    <row r="1126" spans="17:19">
      <c r="Q1126" s="2"/>
      <c r="R1126" s="2"/>
      <c r="S1126" s="2"/>
    </row>
    <row r="1127" spans="17:19">
      <c r="Q1127" s="2"/>
      <c r="R1127" s="2"/>
      <c r="S1127" s="2"/>
    </row>
    <row r="1128" spans="17:19">
      <c r="Q1128" s="2"/>
      <c r="R1128" s="2"/>
      <c r="S1128" s="2"/>
    </row>
    <row r="1129" spans="17:19">
      <c r="Q1129" s="2"/>
      <c r="R1129" s="2"/>
      <c r="S1129" s="2"/>
    </row>
    <row r="1130" spans="17:19">
      <c r="Q1130" s="2"/>
      <c r="R1130" s="2"/>
      <c r="S1130" s="2"/>
    </row>
    <row r="1131" spans="17:19">
      <c r="Q1131" s="2"/>
      <c r="R1131" s="2"/>
      <c r="S1131" s="2"/>
    </row>
    <row r="1132" spans="17:19">
      <c r="Q1132" s="2"/>
      <c r="R1132" s="2"/>
      <c r="S1132" s="2"/>
    </row>
    <row r="1133" spans="17:19">
      <c r="Q1133" s="2"/>
      <c r="R1133" s="2"/>
      <c r="S1133" s="2"/>
    </row>
    <row r="1134" spans="17:19">
      <c r="Q1134" s="2"/>
      <c r="R1134" s="2"/>
      <c r="S1134" s="2"/>
    </row>
    <row r="1135" spans="17:19">
      <c r="Q1135" s="2"/>
      <c r="R1135" s="2"/>
      <c r="S1135" s="2"/>
    </row>
    <row r="1136" spans="17:19">
      <c r="Q1136" s="2"/>
      <c r="R1136" s="2"/>
      <c r="S1136" s="2"/>
    </row>
    <row r="1137" spans="17:19">
      <c r="Q1137" s="2"/>
      <c r="R1137" s="2"/>
      <c r="S1137" s="2"/>
    </row>
    <row r="1138" spans="17:19">
      <c r="Q1138" s="2"/>
      <c r="R1138" s="2"/>
      <c r="S1138" s="2"/>
    </row>
    <row r="1139" spans="17:19">
      <c r="Q1139" s="2"/>
      <c r="R1139" s="2"/>
      <c r="S1139" s="2"/>
    </row>
    <row r="1140" spans="17:19">
      <c r="Q1140" s="2"/>
      <c r="R1140" s="2"/>
      <c r="S1140" s="2"/>
    </row>
    <row r="1141" spans="17:19">
      <c r="Q1141" s="2"/>
      <c r="R1141" s="2"/>
      <c r="S1141" s="2"/>
    </row>
    <row r="1142" spans="17:19">
      <c r="Q1142" s="2"/>
      <c r="R1142" s="2"/>
      <c r="S1142" s="2"/>
    </row>
    <row r="1143" spans="17:19">
      <c r="Q1143" s="2"/>
      <c r="R1143" s="2"/>
      <c r="S1143" s="2"/>
    </row>
    <row r="1144" spans="17:19">
      <c r="Q1144" s="2"/>
      <c r="R1144" s="2"/>
      <c r="S1144" s="2"/>
    </row>
    <row r="1145" spans="17:19">
      <c r="Q1145" s="2"/>
      <c r="R1145" s="2"/>
      <c r="S1145" s="2"/>
    </row>
    <row r="1146" spans="17:19">
      <c r="Q1146" s="2"/>
      <c r="R1146" s="2"/>
      <c r="S1146" s="2"/>
    </row>
    <row r="1147" spans="17:19">
      <c r="Q1147" s="2"/>
      <c r="R1147" s="2"/>
      <c r="S1147" s="2"/>
    </row>
    <row r="1148" spans="17:19">
      <c r="Q1148" s="2"/>
      <c r="R1148" s="2"/>
      <c r="S1148" s="2"/>
    </row>
    <row r="1149" spans="17:19">
      <c r="Q1149" s="2"/>
      <c r="R1149" s="2"/>
      <c r="S1149" s="2"/>
    </row>
    <row r="1150" spans="17:19">
      <c r="Q1150" s="2"/>
      <c r="R1150" s="2"/>
      <c r="S1150" s="2"/>
    </row>
    <row r="1151" spans="17:19">
      <c r="Q1151" s="2"/>
      <c r="R1151" s="2"/>
      <c r="S1151" s="2"/>
    </row>
    <row r="1152" spans="17:19">
      <c r="Q1152" s="2"/>
      <c r="R1152" s="2"/>
      <c r="S1152" s="2"/>
    </row>
    <row r="1153" spans="17:19">
      <c r="Q1153" s="2"/>
      <c r="R1153" s="2"/>
      <c r="S1153" s="2"/>
    </row>
    <row r="1154" spans="17:19">
      <c r="Q1154" s="2"/>
      <c r="R1154" s="2"/>
      <c r="S1154" s="2"/>
    </row>
    <row r="1155" spans="17:19">
      <c r="Q1155" s="2"/>
      <c r="R1155" s="2"/>
      <c r="S1155" s="2"/>
    </row>
    <row r="1156" spans="17:19">
      <c r="Q1156" s="2"/>
      <c r="R1156" s="2"/>
      <c r="S1156" s="2"/>
    </row>
    <row r="1157" spans="17:19">
      <c r="Q1157" s="2"/>
      <c r="R1157" s="2"/>
      <c r="S1157" s="2"/>
    </row>
    <row r="1158" spans="17:19">
      <c r="Q1158" s="2"/>
      <c r="R1158" s="2"/>
      <c r="S1158" s="2"/>
    </row>
    <row r="1159" spans="17:19">
      <c r="Q1159" s="2"/>
      <c r="R1159" s="2"/>
      <c r="S1159" s="2"/>
    </row>
    <row r="1160" spans="17:19">
      <c r="Q1160" s="2"/>
      <c r="R1160" s="2"/>
      <c r="S1160" s="2"/>
    </row>
    <row r="1161" spans="17:19">
      <c r="Q1161" s="2"/>
      <c r="R1161" s="2"/>
      <c r="S1161" s="2"/>
    </row>
    <row r="1162" spans="17:19">
      <c r="Q1162" s="2"/>
      <c r="R1162" s="2"/>
      <c r="S1162" s="2"/>
    </row>
    <row r="1163" spans="17:19">
      <c r="Q1163" s="2"/>
      <c r="R1163" s="2"/>
      <c r="S1163" s="2"/>
    </row>
    <row r="1164" spans="17:19">
      <c r="Q1164" s="2"/>
      <c r="R1164" s="2"/>
      <c r="S1164" s="2"/>
    </row>
    <row r="1165" spans="17:19">
      <c r="Q1165" s="2"/>
      <c r="R1165" s="2"/>
      <c r="S1165" s="2"/>
    </row>
    <row r="1166" spans="17:19">
      <c r="Q1166" s="2"/>
      <c r="R1166" s="2"/>
      <c r="S1166" s="2"/>
    </row>
    <row r="1167" spans="17:19">
      <c r="Q1167" s="2"/>
      <c r="R1167" s="2"/>
      <c r="S1167" s="2"/>
    </row>
    <row r="1168" spans="17:19">
      <c r="Q1168" s="2"/>
      <c r="R1168" s="2"/>
      <c r="S1168" s="2"/>
    </row>
    <row r="1169" spans="17:19">
      <c r="Q1169" s="2"/>
      <c r="R1169" s="2"/>
      <c r="S1169" s="2"/>
    </row>
    <row r="1170" spans="17:19">
      <c r="Q1170" s="2"/>
      <c r="R1170" s="2"/>
      <c r="S1170" s="2"/>
    </row>
    <row r="1171" spans="17:19">
      <c r="Q1171" s="2"/>
      <c r="R1171" s="2"/>
      <c r="S1171" s="2"/>
    </row>
    <row r="1172" spans="17:19">
      <c r="Q1172" s="2"/>
      <c r="R1172" s="2"/>
      <c r="S1172" s="2"/>
    </row>
    <row r="1173" spans="17:19">
      <c r="Q1173" s="2"/>
      <c r="R1173" s="2"/>
      <c r="S1173" s="2"/>
    </row>
    <row r="1174" spans="17:19">
      <c r="Q1174" s="2"/>
      <c r="R1174" s="2"/>
      <c r="S1174" s="2"/>
    </row>
    <row r="1175" spans="17:19">
      <c r="Q1175" s="2"/>
      <c r="R1175" s="2"/>
      <c r="S1175" s="2"/>
    </row>
    <row r="1176" spans="17:19">
      <c r="Q1176" s="2"/>
      <c r="R1176" s="2"/>
      <c r="S1176" s="2"/>
    </row>
    <row r="1177" spans="17:19">
      <c r="Q1177" s="2"/>
      <c r="R1177" s="2"/>
      <c r="S1177" s="2"/>
    </row>
    <row r="1178" spans="17:19">
      <c r="Q1178" s="2"/>
      <c r="R1178" s="2"/>
      <c r="S1178" s="2"/>
    </row>
    <row r="1179" spans="17:19">
      <c r="Q1179" s="2"/>
      <c r="R1179" s="2"/>
      <c r="S1179" s="2"/>
    </row>
    <row r="1180" spans="17:19">
      <c r="Q1180" s="2"/>
      <c r="R1180" s="2"/>
      <c r="S1180" s="2"/>
    </row>
    <row r="1181" spans="17:19">
      <c r="Q1181" s="2"/>
      <c r="R1181" s="2"/>
      <c r="S1181" s="2"/>
    </row>
    <row r="1182" spans="17:19">
      <c r="Q1182" s="2"/>
      <c r="R1182" s="2"/>
      <c r="S1182" s="2"/>
    </row>
    <row r="1183" spans="17:19">
      <c r="Q1183" s="2"/>
      <c r="R1183" s="2"/>
      <c r="S1183" s="2"/>
    </row>
    <row r="1184" spans="17:19">
      <c r="Q1184" s="2"/>
      <c r="R1184" s="2"/>
      <c r="S1184" s="2"/>
    </row>
    <row r="1185" spans="17:19">
      <c r="Q1185" s="2"/>
      <c r="R1185" s="2"/>
      <c r="S1185" s="2"/>
    </row>
    <row r="1186" spans="17:19">
      <c r="Q1186" s="2"/>
      <c r="R1186" s="2"/>
      <c r="S1186" s="2"/>
    </row>
    <row r="1187" spans="17:19">
      <c r="Q1187" s="2"/>
      <c r="R1187" s="2"/>
      <c r="S1187" s="2"/>
    </row>
    <row r="1188" spans="17:19">
      <c r="Q1188" s="2"/>
      <c r="R1188" s="2"/>
      <c r="S1188" s="2"/>
    </row>
    <row r="1189" spans="17:19">
      <c r="Q1189" s="2"/>
      <c r="R1189" s="2"/>
      <c r="S1189" s="2"/>
    </row>
    <row r="1190" spans="17:19">
      <c r="Q1190" s="2"/>
      <c r="R1190" s="2"/>
      <c r="S1190" s="2"/>
    </row>
    <row r="1191" spans="17:19">
      <c r="Q1191" s="2"/>
      <c r="R1191" s="2"/>
      <c r="S1191" s="2"/>
    </row>
    <row r="1192" spans="17:19">
      <c r="Q1192" s="2"/>
      <c r="R1192" s="2"/>
      <c r="S1192" s="2"/>
    </row>
    <row r="1193" spans="17:19">
      <c r="Q1193" s="2"/>
      <c r="R1193" s="2"/>
      <c r="S1193" s="2"/>
    </row>
    <row r="1194" spans="17:19">
      <c r="Q1194" s="2"/>
      <c r="R1194" s="2"/>
      <c r="S1194" s="2"/>
    </row>
    <row r="1195" spans="17:19">
      <c r="Q1195" s="2"/>
      <c r="R1195" s="2"/>
      <c r="S1195" s="2"/>
    </row>
    <row r="1196" spans="17:19">
      <c r="Q1196" s="2"/>
      <c r="R1196" s="2"/>
      <c r="S1196" s="2"/>
    </row>
    <row r="1197" spans="17:19">
      <c r="Q1197" s="2"/>
      <c r="R1197" s="2"/>
      <c r="S1197" s="2"/>
    </row>
    <row r="1198" spans="17:19">
      <c r="Q1198" s="2"/>
      <c r="R1198" s="2"/>
      <c r="S1198" s="2"/>
    </row>
    <row r="1199" spans="17:19">
      <c r="Q1199" s="2"/>
      <c r="R1199" s="2"/>
      <c r="S1199" s="2"/>
    </row>
    <row r="1200" spans="17:19">
      <c r="Q1200" s="2"/>
      <c r="R1200" s="2"/>
      <c r="S1200" s="2"/>
    </row>
    <row r="1201" spans="17:19">
      <c r="Q1201" s="2"/>
      <c r="R1201" s="2"/>
      <c r="S1201" s="2"/>
    </row>
    <row r="1202" spans="17:19">
      <c r="Q1202" s="2"/>
      <c r="R1202" s="2"/>
      <c r="S1202" s="2"/>
    </row>
    <row r="1203" spans="17:19">
      <c r="Q1203" s="2"/>
      <c r="R1203" s="2"/>
      <c r="S1203" s="2"/>
    </row>
    <row r="1204" spans="17:19">
      <c r="Q1204" s="2"/>
      <c r="R1204" s="2"/>
      <c r="S1204" s="2"/>
    </row>
    <row r="1205" spans="17:19">
      <c r="Q1205" s="2"/>
      <c r="R1205" s="2"/>
      <c r="S1205" s="2"/>
    </row>
    <row r="1206" spans="17:19">
      <c r="Q1206" s="2"/>
      <c r="R1206" s="2"/>
      <c r="S1206" s="2"/>
    </row>
    <row r="1207" spans="17:19">
      <c r="Q1207" s="2"/>
      <c r="R1207" s="2"/>
      <c r="S1207" s="2"/>
    </row>
    <row r="1208" spans="17:19">
      <c r="Q1208" s="2"/>
      <c r="R1208" s="2"/>
      <c r="S1208" s="2"/>
    </row>
    <row r="1209" spans="17:19">
      <c r="Q1209" s="2"/>
      <c r="R1209" s="2"/>
      <c r="S1209" s="2"/>
    </row>
    <row r="1210" spans="17:19">
      <c r="Q1210" s="2"/>
      <c r="R1210" s="2"/>
      <c r="S1210" s="2"/>
    </row>
    <row r="1211" spans="17:19">
      <c r="Q1211" s="2"/>
      <c r="R1211" s="2"/>
      <c r="S1211" s="2"/>
    </row>
    <row r="1212" spans="17:19">
      <c r="Q1212" s="2"/>
      <c r="R1212" s="2"/>
      <c r="S1212" s="2"/>
    </row>
    <row r="1213" spans="17:19">
      <c r="Q1213" s="2"/>
      <c r="R1213" s="2"/>
      <c r="S1213" s="2"/>
    </row>
    <row r="1214" spans="17:19">
      <c r="Q1214" s="2"/>
      <c r="R1214" s="2"/>
      <c r="S1214" s="2"/>
    </row>
    <row r="1215" spans="17:19">
      <c r="Q1215" s="2"/>
      <c r="R1215" s="2"/>
      <c r="S1215" s="2"/>
    </row>
    <row r="1216" spans="17:19">
      <c r="Q1216" s="2"/>
      <c r="R1216" s="2"/>
      <c r="S1216" s="2"/>
    </row>
    <row r="1217" spans="17:19">
      <c r="Q1217" s="2"/>
      <c r="R1217" s="2"/>
      <c r="S1217" s="2"/>
    </row>
    <row r="1218" spans="17:19">
      <c r="Q1218" s="2"/>
      <c r="R1218" s="2"/>
      <c r="S1218" s="2"/>
    </row>
    <row r="1219" spans="17:19">
      <c r="Q1219" s="2"/>
      <c r="R1219" s="2"/>
      <c r="S1219" s="2"/>
    </row>
    <row r="1220" spans="17:19">
      <c r="Q1220" s="2"/>
      <c r="R1220" s="2"/>
      <c r="S1220" s="2"/>
    </row>
    <row r="1221" spans="17:19">
      <c r="Q1221" s="2"/>
      <c r="R1221" s="2"/>
      <c r="S1221" s="2"/>
    </row>
    <row r="1222" spans="17:19">
      <c r="Q1222" s="2"/>
      <c r="R1222" s="2"/>
      <c r="S1222" s="2"/>
    </row>
    <row r="1223" spans="17:19">
      <c r="Q1223" s="2"/>
      <c r="R1223" s="2"/>
      <c r="S1223" s="2"/>
    </row>
    <row r="1224" spans="17:19">
      <c r="Q1224" s="2"/>
      <c r="R1224" s="2"/>
      <c r="S1224" s="2"/>
    </row>
    <row r="1225" spans="17:19">
      <c r="Q1225" s="2"/>
      <c r="R1225" s="2"/>
      <c r="S1225" s="2"/>
    </row>
    <row r="1226" spans="17:19">
      <c r="Q1226" s="2"/>
      <c r="R1226" s="2"/>
      <c r="S1226" s="2"/>
    </row>
    <row r="1227" spans="17:19">
      <c r="Q1227" s="2"/>
      <c r="R1227" s="2"/>
      <c r="S1227" s="2"/>
    </row>
    <row r="1228" spans="17:19">
      <c r="Q1228" s="2"/>
      <c r="R1228" s="2"/>
      <c r="S1228" s="2"/>
    </row>
    <row r="1229" spans="17:19">
      <c r="Q1229" s="2"/>
      <c r="R1229" s="2"/>
      <c r="S1229" s="2"/>
    </row>
    <row r="1230" spans="17:19">
      <c r="Q1230" s="2"/>
      <c r="R1230" s="2"/>
      <c r="S1230" s="2"/>
    </row>
    <row r="1231" spans="17:19">
      <c r="Q1231" s="2"/>
      <c r="R1231" s="2"/>
      <c r="S1231" s="2"/>
    </row>
    <row r="1232" spans="17:19">
      <c r="Q1232" s="2"/>
      <c r="R1232" s="2"/>
      <c r="S1232" s="2"/>
    </row>
    <row r="1233" spans="17:19">
      <c r="Q1233" s="2"/>
      <c r="R1233" s="2"/>
      <c r="S1233" s="2"/>
    </row>
    <row r="1234" spans="17:19">
      <c r="Q1234" s="2"/>
      <c r="R1234" s="2"/>
      <c r="S1234" s="2"/>
    </row>
    <row r="1235" spans="17:19">
      <c r="Q1235" s="2"/>
      <c r="R1235" s="2"/>
      <c r="S1235" s="2"/>
    </row>
    <row r="1236" spans="17:19">
      <c r="Q1236" s="2"/>
      <c r="R1236" s="2"/>
      <c r="S1236" s="2"/>
    </row>
    <row r="1237" spans="17:19">
      <c r="Q1237" s="2"/>
      <c r="R1237" s="2"/>
      <c r="S1237" s="2"/>
    </row>
    <row r="1238" spans="17:19">
      <c r="Q1238" s="2"/>
      <c r="R1238" s="2"/>
      <c r="S1238" s="2"/>
    </row>
    <row r="1239" spans="17:19">
      <c r="Q1239" s="2"/>
      <c r="R1239" s="2"/>
      <c r="S1239" s="2"/>
    </row>
    <row r="1240" spans="17:19">
      <c r="Q1240" s="2"/>
      <c r="R1240" s="2"/>
      <c r="S1240" s="2"/>
    </row>
    <row r="1241" spans="17:19">
      <c r="Q1241" s="2"/>
      <c r="R1241" s="2"/>
      <c r="S1241" s="2"/>
    </row>
    <row r="1242" spans="17:19">
      <c r="Q1242" s="2"/>
      <c r="R1242" s="2"/>
      <c r="S1242" s="2"/>
    </row>
    <row r="1243" spans="17:19">
      <c r="Q1243" s="2"/>
      <c r="R1243" s="2"/>
      <c r="S1243" s="2"/>
    </row>
    <row r="1244" spans="17:19">
      <c r="Q1244" s="2"/>
      <c r="R1244" s="2"/>
      <c r="S1244" s="2"/>
    </row>
    <row r="1245" spans="17:19">
      <c r="Q1245" s="2"/>
      <c r="R1245" s="2"/>
      <c r="S1245" s="2"/>
    </row>
    <row r="1246" spans="17:19">
      <c r="Q1246" s="2"/>
      <c r="R1246" s="2"/>
      <c r="S1246" s="2"/>
    </row>
    <row r="1247" spans="17:19">
      <c r="Q1247" s="2"/>
      <c r="R1247" s="2"/>
      <c r="S1247" s="2"/>
    </row>
    <row r="1248" spans="17:19">
      <c r="Q1248" s="2"/>
      <c r="R1248" s="2"/>
      <c r="S1248" s="2"/>
    </row>
    <row r="1249" spans="17:19">
      <c r="Q1249" s="2"/>
      <c r="R1249" s="2"/>
      <c r="S1249" s="2"/>
    </row>
    <row r="1250" spans="17:19">
      <c r="Q1250" s="2"/>
      <c r="R1250" s="2"/>
      <c r="S1250" s="2"/>
    </row>
    <row r="1251" spans="17:19">
      <c r="Q1251" s="2"/>
      <c r="R1251" s="2"/>
      <c r="S1251" s="2"/>
    </row>
    <row r="1252" spans="17:19">
      <c r="Q1252" s="2"/>
      <c r="R1252" s="2"/>
      <c r="S1252" s="2"/>
    </row>
    <row r="1253" spans="17:19">
      <c r="Q1253" s="2"/>
      <c r="R1253" s="2"/>
      <c r="S1253" s="2"/>
    </row>
    <row r="1254" spans="17:19">
      <c r="Q1254" s="2"/>
      <c r="R1254" s="2"/>
      <c r="S1254" s="2"/>
    </row>
    <row r="1255" spans="17:19">
      <c r="Q1255" s="2"/>
      <c r="R1255" s="2"/>
      <c r="S1255" s="2"/>
    </row>
    <row r="1256" spans="17:19">
      <c r="Q1256" s="2"/>
      <c r="R1256" s="2"/>
      <c r="S1256" s="2"/>
    </row>
    <row r="1257" spans="17:19">
      <c r="Q1257" s="2"/>
      <c r="R1257" s="2"/>
      <c r="S1257" s="2"/>
    </row>
    <row r="1258" spans="17:19">
      <c r="Q1258" s="2"/>
      <c r="R1258" s="2"/>
      <c r="S1258" s="2"/>
    </row>
    <row r="1259" spans="17:19">
      <c r="Q1259" s="2"/>
      <c r="R1259" s="2"/>
      <c r="S1259" s="2"/>
    </row>
    <row r="1260" spans="17:19">
      <c r="Q1260" s="2"/>
      <c r="R1260" s="2"/>
      <c r="S1260" s="2"/>
    </row>
    <row r="1261" spans="17:19">
      <c r="Q1261" s="2"/>
      <c r="R1261" s="2"/>
      <c r="S1261" s="2"/>
    </row>
    <row r="1262" spans="17:19">
      <c r="Q1262" s="2"/>
      <c r="R1262" s="2"/>
      <c r="S1262" s="2"/>
    </row>
    <row r="1263" spans="17:19">
      <c r="Q1263" s="2"/>
      <c r="R1263" s="2"/>
      <c r="S1263" s="2"/>
    </row>
    <row r="1264" spans="17:19">
      <c r="Q1264" s="2"/>
      <c r="R1264" s="2"/>
      <c r="S1264" s="2"/>
    </row>
    <row r="1265" spans="17:19">
      <c r="Q1265" s="2"/>
      <c r="R1265" s="2"/>
      <c r="S1265" s="2"/>
    </row>
    <row r="1266" spans="17:19">
      <c r="Q1266" s="2"/>
      <c r="R1266" s="2"/>
      <c r="S1266" s="2"/>
    </row>
    <row r="1267" spans="17:19">
      <c r="Q1267" s="2"/>
      <c r="R1267" s="2"/>
      <c r="S1267" s="2"/>
    </row>
    <row r="1268" spans="17:19">
      <c r="Q1268" s="2"/>
      <c r="R1268" s="2"/>
      <c r="S1268" s="2"/>
    </row>
    <row r="1269" spans="17:19">
      <c r="Q1269" s="2"/>
      <c r="R1269" s="2"/>
      <c r="S1269" s="2"/>
    </row>
    <row r="1270" spans="17:19">
      <c r="Q1270" s="2"/>
      <c r="R1270" s="2"/>
      <c r="S1270" s="2"/>
    </row>
    <row r="1271" spans="17:19">
      <c r="Q1271" s="2"/>
      <c r="R1271" s="2"/>
      <c r="S1271" s="2"/>
    </row>
    <row r="1272" spans="17:19">
      <c r="Q1272" s="2"/>
      <c r="R1272" s="2"/>
      <c r="S1272" s="2"/>
    </row>
    <row r="1273" spans="17:19">
      <c r="Q1273" s="2"/>
      <c r="R1273" s="2"/>
      <c r="S1273" s="2"/>
    </row>
    <row r="1274" spans="17:19">
      <c r="Q1274" s="2"/>
      <c r="R1274" s="2"/>
      <c r="S1274" s="2"/>
    </row>
    <row r="1275" spans="17:19">
      <c r="Q1275" s="2"/>
      <c r="R1275" s="2"/>
      <c r="S1275" s="2"/>
    </row>
    <row r="1276" spans="17:19">
      <c r="Q1276" s="2"/>
      <c r="R1276" s="2"/>
      <c r="S1276" s="2"/>
    </row>
    <row r="1277" spans="17:19">
      <c r="Q1277" s="2"/>
      <c r="R1277" s="2"/>
      <c r="S1277" s="2"/>
    </row>
    <row r="1278" spans="17:19">
      <c r="Q1278" s="2"/>
      <c r="R1278" s="2"/>
      <c r="S1278" s="2"/>
    </row>
    <row r="1279" spans="17:19">
      <c r="Q1279" s="2"/>
      <c r="R1279" s="2"/>
      <c r="S1279" s="2"/>
    </row>
    <row r="1280" spans="17:19">
      <c r="Q1280" s="2"/>
      <c r="R1280" s="2"/>
      <c r="S1280" s="2"/>
    </row>
    <row r="1281" spans="17:19">
      <c r="Q1281" s="2"/>
      <c r="R1281" s="2"/>
      <c r="S1281" s="2"/>
    </row>
    <row r="1282" spans="17:19">
      <c r="Q1282" s="2"/>
      <c r="R1282" s="2"/>
      <c r="S1282" s="2"/>
    </row>
    <row r="1283" spans="17:19">
      <c r="Q1283" s="2"/>
      <c r="R1283" s="2"/>
      <c r="S1283" s="2"/>
    </row>
    <row r="1284" spans="17:19">
      <c r="Q1284" s="2"/>
      <c r="R1284" s="2"/>
      <c r="S1284" s="2"/>
    </row>
    <row r="1285" spans="17:19">
      <c r="Q1285" s="2"/>
      <c r="R1285" s="2"/>
      <c r="S1285" s="2"/>
    </row>
    <row r="1286" spans="17:19">
      <c r="Q1286" s="2"/>
      <c r="R1286" s="2"/>
      <c r="S1286" s="2"/>
    </row>
    <row r="1287" spans="17:19">
      <c r="Q1287" s="2"/>
      <c r="R1287" s="2"/>
      <c r="S1287" s="2"/>
    </row>
    <row r="1288" spans="17:19">
      <c r="Q1288" s="2"/>
      <c r="R1288" s="2"/>
      <c r="S1288" s="2"/>
    </row>
    <row r="1289" spans="17:19">
      <c r="Q1289" s="2"/>
      <c r="R1289" s="2"/>
      <c r="S1289" s="2"/>
    </row>
    <row r="1290" spans="17:19">
      <c r="Q1290" s="2"/>
      <c r="R1290" s="2"/>
      <c r="S1290" s="2"/>
    </row>
    <row r="1291" spans="17:19">
      <c r="Q1291" s="2"/>
      <c r="R1291" s="2"/>
      <c r="S1291" s="2"/>
    </row>
    <row r="1292" spans="17:19">
      <c r="Q1292" s="2"/>
      <c r="R1292" s="2"/>
      <c r="S1292" s="2"/>
    </row>
    <row r="1293" spans="17:19">
      <c r="Q1293" s="2"/>
      <c r="R1293" s="2"/>
      <c r="S1293" s="2"/>
    </row>
    <row r="1294" spans="17:19">
      <c r="Q1294" s="2"/>
      <c r="R1294" s="2"/>
      <c r="S1294" s="2"/>
    </row>
    <row r="1295" spans="17:19">
      <c r="Q1295" s="2"/>
      <c r="R1295" s="2"/>
      <c r="S1295" s="2"/>
    </row>
    <row r="1296" spans="17:19">
      <c r="Q1296" s="2"/>
      <c r="R1296" s="2"/>
      <c r="S1296" s="2"/>
    </row>
    <row r="1297" spans="17:19">
      <c r="Q1297" s="2"/>
      <c r="R1297" s="2"/>
      <c r="S1297" s="2"/>
    </row>
    <row r="1298" spans="17:19">
      <c r="Q1298" s="2"/>
      <c r="R1298" s="2"/>
      <c r="S1298" s="2"/>
    </row>
    <row r="1299" spans="17:19">
      <c r="Q1299" s="2"/>
      <c r="R1299" s="2"/>
      <c r="S1299" s="2"/>
    </row>
    <row r="1300" spans="17:19">
      <c r="Q1300" s="2"/>
      <c r="R1300" s="2"/>
      <c r="S1300" s="2"/>
    </row>
    <row r="1301" spans="17:19">
      <c r="Q1301" s="2"/>
      <c r="R1301" s="2"/>
      <c r="S1301" s="2"/>
    </row>
    <row r="1302" spans="17:19">
      <c r="Q1302" s="2"/>
      <c r="R1302" s="2"/>
      <c r="S1302" s="2"/>
    </row>
    <row r="1303" spans="17:19">
      <c r="Q1303" s="2"/>
      <c r="R1303" s="2"/>
      <c r="S1303" s="2"/>
    </row>
    <row r="1304" spans="17:19">
      <c r="Q1304" s="2"/>
      <c r="R1304" s="2"/>
      <c r="S1304" s="2"/>
    </row>
    <row r="1305" spans="17:19">
      <c r="Q1305" s="2"/>
      <c r="R1305" s="2"/>
      <c r="S1305" s="2"/>
    </row>
    <row r="1306" spans="17:19">
      <c r="Q1306" s="2"/>
      <c r="R1306" s="2"/>
      <c r="S1306" s="2"/>
    </row>
    <row r="1307" spans="17:19">
      <c r="Q1307" s="2"/>
      <c r="R1307" s="2"/>
      <c r="S1307" s="2"/>
    </row>
    <row r="1308" spans="17:19">
      <c r="Q1308" s="2"/>
      <c r="R1308" s="2"/>
      <c r="S1308" s="2"/>
    </row>
    <row r="1309" spans="17:19">
      <c r="Q1309" s="2"/>
      <c r="R1309" s="2"/>
      <c r="S1309" s="2"/>
    </row>
    <row r="1310" spans="17:19">
      <c r="Q1310" s="2"/>
      <c r="R1310" s="2"/>
      <c r="S1310" s="2"/>
    </row>
    <row r="1311" spans="17:19">
      <c r="Q1311" s="2"/>
      <c r="R1311" s="2"/>
      <c r="S1311" s="2"/>
    </row>
    <row r="1312" spans="17:19">
      <c r="Q1312" s="2"/>
      <c r="R1312" s="2"/>
      <c r="S1312" s="2"/>
    </row>
    <row r="1313" spans="17:19">
      <c r="Q1313" s="2"/>
      <c r="R1313" s="2"/>
      <c r="S1313" s="2"/>
    </row>
    <row r="1314" spans="17:19">
      <c r="Q1314" s="2"/>
      <c r="R1314" s="2"/>
      <c r="S1314" s="2"/>
    </row>
    <row r="1315" spans="17:19">
      <c r="Q1315" s="2"/>
      <c r="R1315" s="2"/>
      <c r="S1315" s="2"/>
    </row>
    <row r="1316" spans="17:19">
      <c r="Q1316" s="2"/>
      <c r="R1316" s="2"/>
      <c r="S1316" s="2"/>
    </row>
    <row r="1317" spans="17:19">
      <c r="Q1317" s="2"/>
      <c r="R1317" s="2"/>
      <c r="S1317" s="2"/>
    </row>
    <row r="1318" spans="17:19">
      <c r="Q1318" s="2"/>
      <c r="R1318" s="2"/>
      <c r="S1318" s="2"/>
    </row>
    <row r="1319" spans="17:19">
      <c r="Q1319" s="2"/>
      <c r="R1319" s="2"/>
      <c r="S1319" s="2"/>
    </row>
    <row r="1320" spans="17:19">
      <c r="Q1320" s="2"/>
      <c r="R1320" s="2"/>
      <c r="S1320" s="2"/>
    </row>
    <row r="1321" spans="17:19">
      <c r="Q1321" s="2"/>
      <c r="R1321" s="2"/>
      <c r="S1321" s="2"/>
    </row>
    <row r="1322" spans="17:19">
      <c r="Q1322" s="2"/>
      <c r="R1322" s="2"/>
      <c r="S1322" s="2"/>
    </row>
    <row r="1323" spans="17:19">
      <c r="Q1323" s="2"/>
      <c r="R1323" s="2"/>
      <c r="S1323" s="2"/>
    </row>
    <row r="1324" spans="17:19">
      <c r="Q1324" s="2"/>
      <c r="R1324" s="2"/>
      <c r="S1324" s="2"/>
    </row>
    <row r="1325" spans="17:19">
      <c r="Q1325" s="2"/>
      <c r="R1325" s="2"/>
      <c r="S1325" s="2"/>
    </row>
    <row r="1326" spans="17:19">
      <c r="Q1326" s="2"/>
      <c r="R1326" s="2"/>
      <c r="S1326" s="2"/>
    </row>
    <row r="1327" spans="17:19">
      <c r="Q1327" s="2"/>
      <c r="R1327" s="2"/>
      <c r="S1327" s="2"/>
    </row>
    <row r="1328" spans="17:19">
      <c r="Q1328" s="2"/>
      <c r="R1328" s="2"/>
      <c r="S1328" s="2"/>
    </row>
    <row r="1329" spans="17:19">
      <c r="Q1329" s="2"/>
      <c r="R1329" s="2"/>
      <c r="S1329" s="2"/>
    </row>
    <row r="1330" spans="17:19">
      <c r="Q1330" s="2"/>
      <c r="R1330" s="2"/>
      <c r="S1330" s="2"/>
    </row>
    <row r="1331" spans="17:19">
      <c r="Q1331" s="2"/>
      <c r="R1331" s="2"/>
      <c r="S1331" s="2"/>
    </row>
    <row r="1332" spans="17:19">
      <c r="Q1332" s="2"/>
      <c r="R1332" s="2"/>
      <c r="S1332" s="2"/>
    </row>
    <row r="1333" spans="17:19">
      <c r="Q1333" s="2"/>
      <c r="R1333" s="2"/>
      <c r="S1333" s="2"/>
    </row>
    <row r="1334" spans="17:19">
      <c r="Q1334" s="2"/>
      <c r="R1334" s="2"/>
      <c r="S1334" s="2"/>
    </row>
    <row r="1335" spans="17:19">
      <c r="Q1335" s="2"/>
      <c r="R1335" s="2"/>
      <c r="S1335" s="2"/>
    </row>
    <row r="1336" spans="17:19">
      <c r="Q1336" s="2"/>
      <c r="R1336" s="2"/>
      <c r="S1336" s="2"/>
    </row>
    <row r="1337" spans="17:19">
      <c r="Q1337" s="2"/>
      <c r="R1337" s="2"/>
      <c r="S1337" s="2"/>
    </row>
    <row r="1338" spans="17:19">
      <c r="Q1338" s="2"/>
      <c r="R1338" s="2"/>
      <c r="S1338" s="2"/>
    </row>
    <row r="1339" spans="17:19">
      <c r="Q1339" s="2"/>
      <c r="R1339" s="2"/>
      <c r="S1339" s="2"/>
    </row>
    <row r="1340" spans="17:19">
      <c r="Q1340" s="2"/>
      <c r="R1340" s="2"/>
      <c r="S1340" s="2"/>
    </row>
    <row r="1341" spans="17:19">
      <c r="Q1341" s="2"/>
      <c r="R1341" s="2"/>
      <c r="S1341" s="2"/>
    </row>
    <row r="1342" spans="17:19">
      <c r="Q1342" s="2"/>
      <c r="R1342" s="2"/>
      <c r="S1342" s="2"/>
    </row>
    <row r="1343" spans="17:19">
      <c r="Q1343" s="2"/>
      <c r="R1343" s="2"/>
      <c r="S1343" s="2"/>
    </row>
    <row r="1344" spans="17:19">
      <c r="Q1344" s="2"/>
      <c r="R1344" s="2"/>
      <c r="S1344" s="2"/>
    </row>
    <row r="1345" spans="17:19">
      <c r="Q1345" s="2"/>
      <c r="R1345" s="2"/>
      <c r="S1345" s="2"/>
    </row>
    <row r="1346" spans="17:19">
      <c r="Q1346" s="2"/>
      <c r="R1346" s="2"/>
      <c r="S1346" s="2"/>
    </row>
    <row r="1347" spans="17:19">
      <c r="Q1347" s="2"/>
      <c r="R1347" s="2"/>
      <c r="S1347" s="2"/>
    </row>
    <row r="1348" spans="17:19">
      <c r="Q1348" s="2"/>
      <c r="R1348" s="2"/>
      <c r="S1348" s="2"/>
    </row>
    <row r="1349" spans="17:19">
      <c r="Q1349" s="2"/>
      <c r="R1349" s="2"/>
      <c r="S1349" s="2"/>
    </row>
    <row r="1350" spans="17:19">
      <c r="Q1350" s="2"/>
      <c r="R1350" s="2"/>
      <c r="S1350" s="2"/>
    </row>
    <row r="1351" spans="17:19">
      <c r="Q1351" s="2"/>
      <c r="R1351" s="2"/>
      <c r="S1351" s="2"/>
    </row>
    <row r="1352" spans="17:19">
      <c r="Q1352" s="2"/>
      <c r="R1352" s="2"/>
      <c r="S1352" s="2"/>
    </row>
    <row r="1353" spans="17:19">
      <c r="Q1353" s="2"/>
      <c r="R1353" s="2"/>
      <c r="S1353" s="2"/>
    </row>
    <row r="1354" spans="17:19">
      <c r="Q1354" s="2"/>
      <c r="R1354" s="2"/>
      <c r="S1354" s="2"/>
    </row>
    <row r="1355" spans="17:19">
      <c r="Q1355" s="2"/>
      <c r="R1355" s="2"/>
      <c r="S1355" s="2"/>
    </row>
    <row r="1356" spans="17:19">
      <c r="Q1356" s="2"/>
      <c r="R1356" s="2"/>
      <c r="S1356" s="2"/>
    </row>
    <row r="1357" spans="17:19">
      <c r="Q1357" s="2"/>
      <c r="R1357" s="2"/>
      <c r="S1357" s="2"/>
    </row>
    <row r="1358" spans="17:19">
      <c r="Q1358" s="2"/>
      <c r="R1358" s="2"/>
      <c r="S1358" s="2"/>
    </row>
    <row r="1359" spans="17:19">
      <c r="Q1359" s="2"/>
      <c r="R1359" s="2"/>
      <c r="S1359" s="2"/>
    </row>
    <row r="1360" spans="17:19">
      <c r="Q1360" s="2"/>
      <c r="R1360" s="2"/>
      <c r="S1360" s="2"/>
    </row>
    <row r="1361" spans="17:19">
      <c r="Q1361" s="2"/>
      <c r="R1361" s="2"/>
      <c r="S1361" s="2"/>
    </row>
    <row r="1362" spans="17:19">
      <c r="Q1362" s="2"/>
      <c r="R1362" s="2"/>
      <c r="S1362" s="2"/>
    </row>
    <row r="1363" spans="17:19">
      <c r="Q1363" s="2"/>
      <c r="R1363" s="2"/>
      <c r="S1363" s="2"/>
    </row>
    <row r="1364" spans="17:19">
      <c r="Q1364" s="2"/>
      <c r="R1364" s="2"/>
      <c r="S1364" s="2"/>
    </row>
    <row r="1365" spans="17:19">
      <c r="Q1365" s="2"/>
      <c r="R1365" s="2"/>
      <c r="S1365" s="2"/>
    </row>
    <row r="1366" spans="17:19">
      <c r="Q1366" s="2"/>
      <c r="R1366" s="2"/>
      <c r="S1366" s="2"/>
    </row>
    <row r="1367" spans="17:19">
      <c r="Q1367" s="2"/>
      <c r="R1367" s="2"/>
      <c r="S1367" s="2"/>
    </row>
    <row r="1368" spans="17:19">
      <c r="Q1368" s="2"/>
      <c r="R1368" s="2"/>
      <c r="S1368" s="2"/>
    </row>
    <row r="1369" spans="17:19">
      <c r="Q1369" s="2"/>
      <c r="R1369" s="2"/>
      <c r="S1369" s="2"/>
    </row>
    <row r="1370" spans="17:19">
      <c r="Q1370" s="2"/>
      <c r="R1370" s="2"/>
      <c r="S1370" s="2"/>
    </row>
    <row r="1371" spans="17:19">
      <c r="Q1371" s="2"/>
      <c r="R1371" s="2"/>
      <c r="S1371" s="2"/>
    </row>
    <row r="1372" spans="17:19">
      <c r="Q1372" s="2"/>
      <c r="R1372" s="2"/>
      <c r="S1372" s="2"/>
    </row>
    <row r="1373" spans="17:19">
      <c r="Q1373" s="2"/>
      <c r="R1373" s="2"/>
      <c r="S1373" s="2"/>
    </row>
    <row r="1374" spans="17:19">
      <c r="Q1374" s="2"/>
      <c r="R1374" s="2"/>
      <c r="S1374" s="2"/>
    </row>
    <row r="1375" spans="17:19">
      <c r="Q1375" s="2"/>
      <c r="R1375" s="2"/>
      <c r="S1375" s="2"/>
    </row>
    <row r="1376" spans="17:19">
      <c r="Q1376" s="2"/>
      <c r="R1376" s="2"/>
      <c r="S1376" s="2"/>
    </row>
    <row r="1377" spans="17:19">
      <c r="Q1377" s="2"/>
      <c r="R1377" s="2"/>
      <c r="S1377" s="2"/>
    </row>
    <row r="1378" spans="17:19">
      <c r="Q1378" s="2"/>
      <c r="R1378" s="2"/>
      <c r="S1378" s="2"/>
    </row>
    <row r="1379" spans="17:19">
      <c r="Q1379" s="2"/>
      <c r="R1379" s="2"/>
      <c r="S1379" s="2"/>
    </row>
    <row r="1380" spans="17:19">
      <c r="Q1380" s="2"/>
      <c r="R1380" s="2"/>
      <c r="S1380" s="2"/>
    </row>
    <row r="1381" spans="17:19">
      <c r="Q1381" s="2"/>
      <c r="R1381" s="2"/>
      <c r="S1381" s="2"/>
    </row>
    <row r="1382" spans="17:19">
      <c r="Q1382" s="2"/>
      <c r="R1382" s="2"/>
      <c r="S1382" s="2"/>
    </row>
    <row r="1383" spans="17:19">
      <c r="Q1383" s="2"/>
      <c r="R1383" s="2"/>
      <c r="S1383" s="2"/>
    </row>
    <row r="1384" spans="17:19">
      <c r="Q1384" s="2"/>
      <c r="R1384" s="2"/>
      <c r="S1384" s="2"/>
    </row>
    <row r="1385" spans="17:19">
      <c r="Q1385" s="2"/>
      <c r="R1385" s="2"/>
      <c r="S1385" s="2"/>
    </row>
    <row r="1386" spans="17:19">
      <c r="Q1386" s="2"/>
      <c r="R1386" s="2"/>
      <c r="S1386" s="2"/>
    </row>
    <row r="1387" spans="17:19">
      <c r="Q1387" s="2"/>
      <c r="R1387" s="2"/>
      <c r="S1387" s="2"/>
    </row>
    <row r="1388" spans="17:19">
      <c r="Q1388" s="2"/>
      <c r="R1388" s="2"/>
      <c r="S1388" s="2"/>
    </row>
    <row r="1389" spans="17:19">
      <c r="Q1389" s="2"/>
      <c r="R1389" s="2"/>
      <c r="S1389" s="2"/>
    </row>
    <row r="1390" spans="17:19">
      <c r="Q1390" s="2"/>
      <c r="R1390" s="2"/>
      <c r="S1390" s="2"/>
    </row>
    <row r="1391" spans="17:19">
      <c r="Q1391" s="2"/>
      <c r="R1391" s="2"/>
      <c r="S1391" s="2"/>
    </row>
    <row r="1392" spans="17:19">
      <c r="Q1392" s="2"/>
      <c r="R1392" s="2"/>
      <c r="S1392" s="2"/>
    </row>
    <row r="1393" spans="17:19">
      <c r="Q1393" s="2"/>
      <c r="R1393" s="2"/>
      <c r="S1393" s="2"/>
    </row>
    <row r="1394" spans="17:19">
      <c r="Q1394" s="2"/>
      <c r="R1394" s="2"/>
      <c r="S1394" s="2"/>
    </row>
    <row r="1395" spans="17:19">
      <c r="Q1395" s="2"/>
      <c r="R1395" s="2"/>
      <c r="S1395" s="2"/>
    </row>
    <row r="1396" spans="17:19">
      <c r="Q1396" s="2"/>
      <c r="R1396" s="2"/>
      <c r="S1396" s="2"/>
    </row>
    <row r="1397" spans="17:19">
      <c r="Q1397" s="2"/>
      <c r="R1397" s="2"/>
      <c r="S1397" s="2"/>
    </row>
    <row r="1398" spans="17:19">
      <c r="Q1398" s="2"/>
      <c r="R1398" s="2"/>
      <c r="S1398" s="2"/>
    </row>
    <row r="1399" spans="17:19">
      <c r="Q1399" s="2"/>
      <c r="R1399" s="2"/>
      <c r="S1399" s="2"/>
    </row>
    <row r="1400" spans="17:19">
      <c r="Q1400" s="2"/>
      <c r="R1400" s="2"/>
      <c r="S1400" s="2"/>
    </row>
    <row r="1401" spans="17:19">
      <c r="Q1401" s="2"/>
      <c r="R1401" s="2"/>
      <c r="S1401" s="2"/>
    </row>
    <row r="1402" spans="17:19">
      <c r="Q1402" s="2"/>
      <c r="R1402" s="2"/>
      <c r="S1402" s="2"/>
    </row>
    <row r="1403" spans="17:19">
      <c r="Q1403" s="2"/>
      <c r="R1403" s="2"/>
      <c r="S1403" s="2"/>
    </row>
    <row r="1404" spans="17:19">
      <c r="Q1404" s="2"/>
      <c r="R1404" s="2"/>
      <c r="S1404" s="2"/>
    </row>
    <row r="1405" spans="17:19">
      <c r="Q1405" s="2"/>
      <c r="R1405" s="2"/>
      <c r="S1405" s="2"/>
    </row>
    <row r="1406" spans="17:19">
      <c r="Q1406" s="2"/>
      <c r="R1406" s="2"/>
      <c r="S1406" s="2"/>
    </row>
    <row r="1407" spans="17:19">
      <c r="Q1407" s="2"/>
      <c r="R1407" s="2"/>
      <c r="S1407" s="2"/>
    </row>
    <row r="1408" spans="17:19">
      <c r="Q1408" s="2"/>
      <c r="R1408" s="2"/>
      <c r="S1408" s="2"/>
    </row>
    <row r="1409" spans="17:19">
      <c r="Q1409" s="2"/>
      <c r="R1409" s="2"/>
      <c r="S1409" s="2"/>
    </row>
    <row r="1410" spans="17:19">
      <c r="Q1410" s="2"/>
      <c r="R1410" s="2"/>
      <c r="S1410" s="2"/>
    </row>
    <row r="1411" spans="17:19">
      <c r="Q1411" s="2"/>
      <c r="R1411" s="2"/>
      <c r="S1411" s="2"/>
    </row>
    <row r="1412" spans="17:19">
      <c r="Q1412" s="2"/>
      <c r="R1412" s="2"/>
      <c r="S1412" s="2"/>
    </row>
    <row r="1413" spans="17:19">
      <c r="Q1413" s="2"/>
      <c r="R1413" s="2"/>
      <c r="S1413" s="2"/>
    </row>
    <row r="1414" spans="17:19">
      <c r="Q1414" s="2"/>
      <c r="R1414" s="2"/>
      <c r="S1414" s="2"/>
    </row>
    <row r="1415" spans="17:19">
      <c r="Q1415" s="2"/>
      <c r="R1415" s="2"/>
      <c r="S1415" s="2"/>
    </row>
    <row r="1416" spans="17:19">
      <c r="Q1416" s="2"/>
      <c r="R1416" s="2"/>
      <c r="S1416" s="2"/>
    </row>
    <row r="1417" spans="17:19">
      <c r="Q1417" s="2"/>
      <c r="R1417" s="2"/>
      <c r="S1417" s="2"/>
    </row>
    <row r="1418" spans="17:19">
      <c r="Q1418" s="2"/>
      <c r="R1418" s="2"/>
      <c r="S1418" s="2"/>
    </row>
    <row r="1419" spans="17:19">
      <c r="Q1419" s="2"/>
      <c r="R1419" s="2"/>
      <c r="S1419" s="2"/>
    </row>
    <row r="1420" spans="17:19">
      <c r="Q1420" s="2"/>
      <c r="R1420" s="2"/>
      <c r="S1420" s="2"/>
    </row>
    <row r="1421" spans="17:19">
      <c r="Q1421" s="2"/>
      <c r="R1421" s="2"/>
      <c r="S1421" s="2"/>
    </row>
    <row r="1422" spans="17:19">
      <c r="Q1422" s="2"/>
      <c r="R1422" s="2"/>
      <c r="S1422" s="2"/>
    </row>
    <row r="1423" spans="17:19">
      <c r="Q1423" s="2"/>
      <c r="R1423" s="2"/>
      <c r="S1423" s="2"/>
    </row>
    <row r="1424" spans="17:19">
      <c r="Q1424" s="2"/>
      <c r="R1424" s="2"/>
      <c r="S1424" s="2"/>
    </row>
    <row r="1425" spans="17:19">
      <c r="Q1425" s="2"/>
      <c r="R1425" s="2"/>
      <c r="S1425" s="2"/>
    </row>
    <row r="1426" spans="17:19">
      <c r="Q1426" s="2"/>
      <c r="R1426" s="2"/>
      <c r="S1426" s="2"/>
    </row>
    <row r="1427" spans="17:19">
      <c r="Q1427" s="2"/>
      <c r="R1427" s="2"/>
      <c r="S1427" s="2"/>
    </row>
    <row r="1428" spans="17:19">
      <c r="Q1428" s="2"/>
      <c r="R1428" s="2"/>
      <c r="S1428" s="2"/>
    </row>
    <row r="1429" spans="17:19">
      <c r="Q1429" s="2"/>
      <c r="R1429" s="2"/>
      <c r="S1429" s="2"/>
    </row>
    <row r="1430" spans="17:19">
      <c r="Q1430" s="2"/>
      <c r="R1430" s="2"/>
      <c r="S1430" s="2"/>
    </row>
    <row r="1431" spans="17:19">
      <c r="Q1431" s="2"/>
      <c r="R1431" s="2"/>
      <c r="S1431" s="2"/>
    </row>
    <row r="1432" spans="17:19">
      <c r="Q1432" s="2"/>
      <c r="R1432" s="2"/>
      <c r="S1432" s="2"/>
    </row>
    <row r="1433" spans="17:19">
      <c r="Q1433" s="2"/>
      <c r="R1433" s="2"/>
      <c r="S1433" s="2"/>
    </row>
    <row r="1434" spans="17:19">
      <c r="Q1434" s="2"/>
      <c r="R1434" s="2"/>
      <c r="S1434" s="2"/>
    </row>
    <row r="1435" spans="17:19">
      <c r="Q1435" s="2"/>
      <c r="R1435" s="2"/>
      <c r="S1435" s="2"/>
    </row>
    <row r="1436" spans="17:19">
      <c r="Q1436" s="2"/>
      <c r="R1436" s="2"/>
      <c r="S1436" s="2"/>
    </row>
    <row r="1437" spans="17:19">
      <c r="Q1437" s="2"/>
      <c r="R1437" s="2"/>
      <c r="S1437" s="2"/>
    </row>
    <row r="1438" spans="17:19">
      <c r="Q1438" s="2"/>
      <c r="R1438" s="2"/>
      <c r="S1438" s="2"/>
    </row>
    <row r="1439" spans="17:19">
      <c r="Q1439" s="2"/>
      <c r="R1439" s="2"/>
      <c r="S1439" s="2"/>
    </row>
    <row r="1440" spans="17:19">
      <c r="Q1440" s="2"/>
      <c r="R1440" s="2"/>
      <c r="S1440" s="2"/>
    </row>
    <row r="1441" spans="17:19">
      <c r="Q1441" s="2"/>
      <c r="R1441" s="2"/>
      <c r="S1441" s="2"/>
    </row>
    <row r="1442" spans="17:19">
      <c r="Q1442" s="2"/>
      <c r="R1442" s="2"/>
      <c r="S1442" s="2"/>
    </row>
    <row r="1443" spans="17:19">
      <c r="Q1443" s="2"/>
      <c r="R1443" s="2"/>
      <c r="S1443" s="2"/>
    </row>
    <row r="1444" spans="17:19">
      <c r="Q1444" s="2"/>
      <c r="R1444" s="2"/>
      <c r="S1444" s="2"/>
    </row>
    <row r="1445" spans="17:19">
      <c r="Q1445" s="2"/>
      <c r="R1445" s="2"/>
      <c r="S1445" s="2"/>
    </row>
    <row r="1446" spans="17:19">
      <c r="Q1446" s="2"/>
      <c r="R1446" s="2"/>
      <c r="S1446" s="2"/>
    </row>
    <row r="1447" spans="17:19">
      <c r="Q1447" s="2"/>
      <c r="R1447" s="2"/>
      <c r="S1447" s="2"/>
    </row>
    <row r="1448" spans="17:19">
      <c r="Q1448" s="2"/>
      <c r="R1448" s="2"/>
      <c r="S1448" s="2"/>
    </row>
    <row r="1449" spans="17:19">
      <c r="Q1449" s="2"/>
      <c r="R1449" s="2"/>
      <c r="S1449" s="2"/>
    </row>
    <row r="1450" spans="17:19">
      <c r="Q1450" s="2"/>
      <c r="R1450" s="2"/>
      <c r="S1450" s="2"/>
    </row>
    <row r="1451" spans="17:19">
      <c r="Q1451" s="2"/>
      <c r="R1451" s="2"/>
      <c r="S1451" s="2"/>
    </row>
    <row r="1452" spans="17:19">
      <c r="Q1452" s="2"/>
      <c r="R1452" s="2"/>
      <c r="S1452" s="2"/>
    </row>
    <row r="1453" spans="17:19">
      <c r="Q1453" s="2"/>
      <c r="R1453" s="2"/>
      <c r="S1453" s="2"/>
    </row>
    <row r="1454" spans="17:19">
      <c r="Q1454" s="2"/>
      <c r="R1454" s="2"/>
      <c r="S1454" s="2"/>
    </row>
    <row r="1455" spans="17:19">
      <c r="Q1455" s="2"/>
      <c r="R1455" s="2"/>
      <c r="S1455" s="2"/>
    </row>
    <row r="1456" spans="17:19">
      <c r="Q1456" s="2"/>
      <c r="R1456" s="2"/>
      <c r="S1456" s="2"/>
    </row>
    <row r="1457" spans="17:19">
      <c r="Q1457" s="2"/>
      <c r="R1457" s="2"/>
      <c r="S1457" s="2"/>
    </row>
    <row r="1458" spans="17:19">
      <c r="Q1458" s="2"/>
      <c r="R1458" s="2"/>
      <c r="S1458" s="2"/>
    </row>
    <row r="1459" spans="17:19">
      <c r="Q1459" s="2"/>
      <c r="R1459" s="2"/>
      <c r="S1459" s="2"/>
    </row>
    <row r="1460" spans="17:19">
      <c r="Q1460" s="2"/>
      <c r="R1460" s="2"/>
      <c r="S1460" s="2"/>
    </row>
    <row r="1461" spans="17:19">
      <c r="Q1461" s="2"/>
      <c r="R1461" s="2"/>
      <c r="S1461" s="2"/>
    </row>
    <row r="1462" spans="17:19">
      <c r="Q1462" s="2"/>
      <c r="R1462" s="2"/>
      <c r="S1462" s="2"/>
    </row>
    <row r="1463" spans="17:19">
      <c r="Q1463" s="2"/>
      <c r="R1463" s="2"/>
      <c r="S1463" s="2"/>
    </row>
    <row r="1464" spans="17:19">
      <c r="Q1464" s="2"/>
      <c r="R1464" s="2"/>
      <c r="S1464" s="2"/>
    </row>
    <row r="1465" spans="17:19">
      <c r="Q1465" s="2"/>
      <c r="R1465" s="2"/>
      <c r="S1465" s="2"/>
    </row>
    <row r="1466" spans="17:19">
      <c r="Q1466" s="2"/>
      <c r="R1466" s="2"/>
      <c r="S1466" s="2"/>
    </row>
    <row r="1467" spans="17:19">
      <c r="Q1467" s="2"/>
      <c r="R1467" s="2"/>
      <c r="S1467" s="2"/>
    </row>
    <row r="1468" spans="17:19">
      <c r="Q1468" s="2"/>
      <c r="R1468" s="2"/>
      <c r="S1468" s="2"/>
    </row>
    <row r="1469" spans="17:19">
      <c r="Q1469" s="2"/>
      <c r="R1469" s="2"/>
      <c r="S1469" s="2"/>
    </row>
    <row r="1470" spans="17:19">
      <c r="Q1470" s="2"/>
      <c r="R1470" s="2"/>
      <c r="S1470" s="2"/>
    </row>
    <row r="1471" spans="17:19">
      <c r="Q1471" s="2"/>
      <c r="R1471" s="2"/>
      <c r="S1471" s="2"/>
    </row>
    <row r="1472" spans="17:19">
      <c r="Q1472" s="2"/>
      <c r="R1472" s="2"/>
      <c r="S1472" s="2"/>
    </row>
    <row r="1473" spans="17:19">
      <c r="Q1473" s="2"/>
      <c r="R1473" s="2"/>
      <c r="S1473" s="2"/>
    </row>
    <row r="1474" spans="17:19">
      <c r="Q1474" s="2"/>
      <c r="R1474" s="2"/>
      <c r="S1474" s="2"/>
    </row>
    <row r="1475" spans="17:19">
      <c r="Q1475" s="2"/>
      <c r="R1475" s="2"/>
      <c r="S1475" s="2"/>
    </row>
    <row r="1476" spans="17:19">
      <c r="Q1476" s="2"/>
      <c r="R1476" s="2"/>
      <c r="S1476" s="2"/>
    </row>
    <row r="1477" spans="17:19">
      <c r="Q1477" s="2"/>
      <c r="R1477" s="2"/>
      <c r="S1477" s="2"/>
    </row>
    <row r="1478" spans="17:19">
      <c r="Q1478" s="2"/>
      <c r="R1478" s="2"/>
      <c r="S1478" s="2"/>
    </row>
    <row r="1479" spans="17:19">
      <c r="Q1479" s="2"/>
      <c r="R1479" s="2"/>
      <c r="S1479" s="2"/>
    </row>
    <row r="1480" spans="17:19">
      <c r="Q1480" s="2"/>
      <c r="R1480" s="2"/>
      <c r="S1480" s="2"/>
    </row>
    <row r="1481" spans="17:19">
      <c r="Q1481" s="2"/>
      <c r="R1481" s="2"/>
      <c r="S1481" s="2"/>
    </row>
  </sheetData>
  <sheetProtection selectLockedCells="1" selectUnlockedCells="1"/>
  <mergeCells count="1">
    <mergeCell ref="A86:T86"/>
  </mergeCells>
  <phoneticPr fontId="53" type="noConversion"/>
  <printOptions horizontalCentered="1" verticalCentered="1"/>
  <pageMargins left="0" right="0" top="0.19652777777777777" bottom="0.19652777777777777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8"/>
  <sheetViews>
    <sheetView showGridLines="0" workbookViewId="0">
      <pane xSplit="1" ySplit="4" topLeftCell="H5" activePane="bottomRight" state="frozen"/>
      <selection activeCell="E83" sqref="E83"/>
      <selection pane="topRight" activeCell="E83" sqref="E83"/>
      <selection pane="bottomLeft" activeCell="E83" sqref="E83"/>
      <selection pane="bottomRight"/>
    </sheetView>
  </sheetViews>
  <sheetFormatPr baseColWidth="10" defaultColWidth="11.42578125" defaultRowHeight="11.25"/>
  <cols>
    <col min="1" max="1" width="49.42578125" style="2" customWidth="1"/>
    <col min="2" max="18" width="5.7109375" style="2" customWidth="1"/>
    <col min="19" max="19" width="5.7109375" style="12" customWidth="1"/>
    <col min="20" max="27" width="5.7109375" style="2" customWidth="1"/>
    <col min="28" max="16384" width="11.42578125" style="2"/>
  </cols>
  <sheetData>
    <row r="1" spans="1:27" ht="28.5" customHeight="1">
      <c r="A1" s="1" t="s">
        <v>57</v>
      </c>
    </row>
    <row r="2" spans="1:27" ht="13.5" customHeight="1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7" ht="13.5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7" s="3" customFormat="1" ht="11.25" customHeight="1" thickBot="1">
      <c r="A4" s="139"/>
      <c r="B4" s="111">
        <v>1995</v>
      </c>
      <c r="C4" s="137">
        <v>1996</v>
      </c>
      <c r="D4" s="137">
        <v>1997</v>
      </c>
      <c r="E4" s="137">
        <v>1998</v>
      </c>
      <c r="F4" s="137">
        <v>1999</v>
      </c>
      <c r="G4" s="137">
        <v>2000</v>
      </c>
      <c r="H4" s="137">
        <v>2001</v>
      </c>
      <c r="I4" s="137">
        <v>2002</v>
      </c>
      <c r="J4" s="137">
        <v>2003</v>
      </c>
      <c r="K4" s="137">
        <v>2004</v>
      </c>
      <c r="L4" s="137">
        <v>2005</v>
      </c>
      <c r="M4" s="137">
        <v>2006</v>
      </c>
      <c r="N4" s="137">
        <v>2007</v>
      </c>
      <c r="O4" s="137">
        <v>2008</v>
      </c>
      <c r="P4" s="173">
        <v>2009</v>
      </c>
      <c r="Q4" s="174" t="s">
        <v>5</v>
      </c>
      <c r="R4" s="137">
        <v>2011</v>
      </c>
      <c r="S4" s="138">
        <v>2012</v>
      </c>
      <c r="T4" s="138">
        <v>2013</v>
      </c>
      <c r="U4" s="138">
        <v>2014</v>
      </c>
      <c r="V4" s="137">
        <v>2015</v>
      </c>
      <c r="W4" s="137">
        <v>2016</v>
      </c>
      <c r="X4" s="137">
        <v>2017</v>
      </c>
      <c r="Y4" s="245">
        <v>2018</v>
      </c>
      <c r="Z4" s="253">
        <v>2019</v>
      </c>
      <c r="AA4" s="237">
        <v>2020</v>
      </c>
    </row>
    <row r="5" spans="1:27" s="53" customFormat="1" ht="18" customHeight="1">
      <c r="A5" s="50" t="s">
        <v>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175"/>
      <c r="Q5" s="176"/>
      <c r="R5" s="51"/>
      <c r="S5" s="52"/>
      <c r="T5" s="52"/>
      <c r="U5" s="52"/>
      <c r="V5" s="51"/>
      <c r="W5" s="51"/>
      <c r="X5" s="51"/>
      <c r="Y5" s="246"/>
      <c r="Z5" s="254"/>
      <c r="AA5" s="238"/>
    </row>
    <row r="6" spans="1:27">
      <c r="A6" s="54" t="s">
        <v>26</v>
      </c>
      <c r="B6" s="27">
        <v>54.741999999999997</v>
      </c>
      <c r="C6" s="27">
        <v>59.719000000000001</v>
      </c>
      <c r="D6" s="27">
        <v>62.162999999999997</v>
      </c>
      <c r="E6" s="27">
        <v>69.614000000000004</v>
      </c>
      <c r="F6" s="27">
        <v>77.396000000000001</v>
      </c>
      <c r="G6" s="27">
        <v>102.123</v>
      </c>
      <c r="H6" s="27">
        <v>93.703000000000003</v>
      </c>
      <c r="I6" s="27">
        <v>79.075000000000003</v>
      </c>
      <c r="J6" s="27">
        <v>72.281999999999996</v>
      </c>
      <c r="K6" s="27">
        <v>70.353999999999999</v>
      </c>
      <c r="L6" s="27">
        <v>74.048000000000002</v>
      </c>
      <c r="M6" s="27">
        <v>83.378</v>
      </c>
      <c r="N6" s="27">
        <v>98.986000000000004</v>
      </c>
      <c r="O6" s="27">
        <v>86.283000000000001</v>
      </c>
      <c r="P6" s="164">
        <v>46.716999999999999</v>
      </c>
      <c r="Q6" s="165">
        <v>64.399000000000001</v>
      </c>
      <c r="R6" s="27">
        <v>71.245000000000005</v>
      </c>
      <c r="S6" s="29">
        <v>57.896000000000001</v>
      </c>
      <c r="T6" s="29">
        <v>50.789000000000001</v>
      </c>
      <c r="U6" s="29">
        <v>51.594999999999999</v>
      </c>
      <c r="V6" s="27">
        <v>60.192</v>
      </c>
      <c r="W6" s="27">
        <v>80.736000000000004</v>
      </c>
      <c r="X6" s="27">
        <v>144.249</v>
      </c>
      <c r="Y6" s="216">
        <v>121.961</v>
      </c>
      <c r="Z6" s="222">
        <v>113932</v>
      </c>
      <c r="AA6" s="211">
        <v>78578</v>
      </c>
    </row>
    <row r="7" spans="1:27">
      <c r="A7" s="54" t="s">
        <v>27</v>
      </c>
      <c r="B7" s="27">
        <v>20.323</v>
      </c>
      <c r="C7" s="27">
        <v>22.587</v>
      </c>
      <c r="D7" s="27">
        <v>23.006</v>
      </c>
      <c r="E7" s="27">
        <v>23.895</v>
      </c>
      <c r="F7" s="27">
        <v>22.757000000000001</v>
      </c>
      <c r="G7" s="27">
        <v>21.863</v>
      </c>
      <c r="H7" s="27">
        <v>17.315999999999999</v>
      </c>
      <c r="I7" s="27">
        <v>15.747</v>
      </c>
      <c r="J7" s="27">
        <v>14.831</v>
      </c>
      <c r="K7" s="27">
        <v>13.733000000000001</v>
      </c>
      <c r="L7" s="27">
        <v>15.987</v>
      </c>
      <c r="M7" s="27">
        <v>16.317</v>
      </c>
      <c r="N7" s="27">
        <v>18.547999999999998</v>
      </c>
      <c r="O7" s="27">
        <v>17.401</v>
      </c>
      <c r="P7" s="164">
        <v>11.939</v>
      </c>
      <c r="Q7" s="165">
        <v>14.651</v>
      </c>
      <c r="R7" s="27">
        <v>17.596</v>
      </c>
      <c r="S7" s="29">
        <v>17.323</v>
      </c>
      <c r="T7" s="29">
        <v>17.009</v>
      </c>
      <c r="U7" s="29">
        <v>18.673999999999999</v>
      </c>
      <c r="V7" s="27">
        <v>22.292000000000002</v>
      </c>
      <c r="W7" s="27">
        <v>26.638999999999999</v>
      </c>
      <c r="X7" s="27">
        <v>33.256999999999998</v>
      </c>
      <c r="Y7" s="216">
        <v>33.040999999999997</v>
      </c>
      <c r="Z7" s="222">
        <v>31793</v>
      </c>
      <c r="AA7" s="211">
        <v>23700</v>
      </c>
    </row>
    <row r="8" spans="1:27">
      <c r="A8" s="54" t="s">
        <v>28</v>
      </c>
      <c r="B8" s="27">
        <v>65.141999999999996</v>
      </c>
      <c r="C8" s="27">
        <v>64.347999999999999</v>
      </c>
      <c r="D8" s="27">
        <v>82.99</v>
      </c>
      <c r="E8" s="27">
        <v>97.543000000000006</v>
      </c>
      <c r="F8" s="27">
        <v>113.38500000000001</v>
      </c>
      <c r="G8" s="27">
        <v>125.56</v>
      </c>
      <c r="H8" s="27">
        <v>120.119</v>
      </c>
      <c r="I8" s="27">
        <v>114.643</v>
      </c>
      <c r="J8" s="27">
        <v>117.191</v>
      </c>
      <c r="K8" s="27">
        <v>125.21299999999999</v>
      </c>
      <c r="L8" s="27">
        <v>127.565</v>
      </c>
      <c r="M8" s="27">
        <v>131.69300000000001</v>
      </c>
      <c r="N8" s="27">
        <v>147.54300000000001</v>
      </c>
      <c r="O8" s="27">
        <v>135.804</v>
      </c>
      <c r="P8" s="164">
        <v>93.953999999999994</v>
      </c>
      <c r="Q8" s="165">
        <v>133.64599999999999</v>
      </c>
      <c r="R8" s="27">
        <v>153.93199999999999</v>
      </c>
      <c r="S8" s="29">
        <v>133.893</v>
      </c>
      <c r="T8" s="29">
        <v>104.42</v>
      </c>
      <c r="U8" s="29">
        <v>99.305999999999997</v>
      </c>
      <c r="V8" s="27">
        <v>110.42400000000001</v>
      </c>
      <c r="W8" s="27">
        <v>122.443</v>
      </c>
      <c r="X8" s="27">
        <v>152.50399999999999</v>
      </c>
      <c r="Y8" s="216">
        <v>146.33600000000001</v>
      </c>
      <c r="Z8" s="222">
        <v>130174</v>
      </c>
      <c r="AA8" s="211">
        <v>89295</v>
      </c>
    </row>
    <row r="9" spans="1:27">
      <c r="A9" s="54" t="s">
        <v>29</v>
      </c>
      <c r="B9" s="27">
        <v>21.576000000000001</v>
      </c>
      <c r="C9" s="27">
        <v>23.675000000000001</v>
      </c>
      <c r="D9" s="27">
        <v>31.048999999999999</v>
      </c>
      <c r="E9" s="27">
        <v>32.908000000000001</v>
      </c>
      <c r="F9" s="27">
        <v>43.207999999999998</v>
      </c>
      <c r="G9" s="27">
        <v>41.03</v>
      </c>
      <c r="H9" s="27">
        <v>34.098999999999997</v>
      </c>
      <c r="I9" s="27">
        <v>29.952999999999999</v>
      </c>
      <c r="J9" s="27">
        <v>28.704000000000001</v>
      </c>
      <c r="K9" s="27">
        <v>31.643999999999998</v>
      </c>
      <c r="L9" s="27">
        <v>29.986999999999998</v>
      </c>
      <c r="M9" s="27">
        <v>25.231999999999999</v>
      </c>
      <c r="N9" s="27">
        <v>26.408000000000001</v>
      </c>
      <c r="O9" s="27">
        <v>29.018000000000001</v>
      </c>
      <c r="P9" s="164">
        <v>21.888000000000002</v>
      </c>
      <c r="Q9" s="165">
        <v>72.680000000000007</v>
      </c>
      <c r="R9" s="27">
        <v>70.198999999999998</v>
      </c>
      <c r="S9" s="29">
        <v>52.723999999999997</v>
      </c>
      <c r="T9" s="29">
        <v>39.283999999999999</v>
      </c>
      <c r="U9" s="29">
        <v>32.667000000000002</v>
      </c>
      <c r="V9" s="27">
        <v>28.373999999999999</v>
      </c>
      <c r="W9" s="27">
        <v>28.852</v>
      </c>
      <c r="X9" s="27">
        <v>30.719000000000001</v>
      </c>
      <c r="Y9" s="216">
        <v>24.128</v>
      </c>
      <c r="Z9" s="222">
        <v>23312</v>
      </c>
      <c r="AA9" s="211">
        <v>14469</v>
      </c>
    </row>
    <row r="10" spans="1:27">
      <c r="A10" s="55" t="s">
        <v>0</v>
      </c>
      <c r="B10" s="56">
        <v>161.78299999999999</v>
      </c>
      <c r="C10" s="56">
        <v>170.32900000000001</v>
      </c>
      <c r="D10" s="56">
        <v>199.208</v>
      </c>
      <c r="E10" s="56">
        <v>223.96</v>
      </c>
      <c r="F10" s="56">
        <v>256.74599999999998</v>
      </c>
      <c r="G10" s="56">
        <v>290.57600000000002</v>
      </c>
      <c r="H10" s="56">
        <v>265.23700000000002</v>
      </c>
      <c r="I10" s="56">
        <v>239.41800000000001</v>
      </c>
      <c r="J10" s="56">
        <v>233.00800000000001</v>
      </c>
      <c r="K10" s="56">
        <v>240.94400000000002</v>
      </c>
      <c r="L10" s="56">
        <v>247.58699999999999</v>
      </c>
      <c r="M10" s="56">
        <v>256.62</v>
      </c>
      <c r="N10" s="56">
        <v>291.48500000000001</v>
      </c>
      <c r="O10" s="56">
        <v>268.50599999999997</v>
      </c>
      <c r="P10" s="177">
        <v>174.49799999999999</v>
      </c>
      <c r="Q10" s="178">
        <v>285.37599999999998</v>
      </c>
      <c r="R10" s="56">
        <v>312.97199999999998</v>
      </c>
      <c r="S10" s="57">
        <v>261.83600000000001</v>
      </c>
      <c r="T10" s="57">
        <v>211.50200000000001</v>
      </c>
      <c r="U10" s="57">
        <v>202.24199999999999</v>
      </c>
      <c r="V10" s="56">
        <v>221.28200000000001</v>
      </c>
      <c r="W10" s="56">
        <v>258.66999999999996</v>
      </c>
      <c r="X10" s="56">
        <v>360.72899999999998</v>
      </c>
      <c r="Y10" s="247">
        <v>325.46600000000001</v>
      </c>
      <c r="Z10" s="255">
        <v>299211</v>
      </c>
      <c r="AA10" s="239">
        <v>206042</v>
      </c>
    </row>
    <row r="11" spans="1:27" s="53" customFormat="1" ht="18" customHeight="1">
      <c r="A11" s="50" t="s">
        <v>15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62"/>
      <c r="Q11" s="179"/>
      <c r="R11" s="58"/>
      <c r="S11" s="58"/>
      <c r="T11" s="58"/>
      <c r="U11" s="59"/>
      <c r="V11" s="61"/>
      <c r="W11" s="196"/>
      <c r="X11" s="196"/>
      <c r="Y11" s="248"/>
      <c r="Z11" s="256"/>
      <c r="AA11" s="240"/>
    </row>
    <row r="12" spans="1:27">
      <c r="A12" s="54" t="s">
        <v>26</v>
      </c>
      <c r="B12" s="27" t="s">
        <v>2</v>
      </c>
      <c r="C12" s="27" t="s">
        <v>2</v>
      </c>
      <c r="D12" s="27" t="s">
        <v>2</v>
      </c>
      <c r="E12" s="27" t="s">
        <v>2</v>
      </c>
      <c r="F12" s="27" t="s">
        <v>2</v>
      </c>
      <c r="G12" s="27" t="s">
        <v>2</v>
      </c>
      <c r="H12" s="27" t="s">
        <v>2</v>
      </c>
      <c r="I12" s="27" t="s">
        <v>2</v>
      </c>
      <c r="J12" s="27" t="s">
        <v>2</v>
      </c>
      <c r="K12" s="27" t="s">
        <v>2</v>
      </c>
      <c r="L12" s="27" t="s">
        <v>2</v>
      </c>
      <c r="M12" s="27" t="s">
        <v>2</v>
      </c>
      <c r="N12" s="27" t="s">
        <v>2</v>
      </c>
      <c r="O12" s="27" t="s">
        <v>2</v>
      </c>
      <c r="P12" s="164" t="s">
        <v>2</v>
      </c>
      <c r="Q12" s="165">
        <v>11.446999999999999</v>
      </c>
      <c r="R12" s="27">
        <v>12.863</v>
      </c>
      <c r="S12" s="27">
        <v>11.037000000000001</v>
      </c>
      <c r="T12" s="27">
        <v>9.9139999999999997</v>
      </c>
      <c r="U12" s="29">
        <v>9.7859999999999996</v>
      </c>
      <c r="V12" s="27">
        <v>10.377000000000001</v>
      </c>
      <c r="W12" s="27">
        <v>12.162000000000001</v>
      </c>
      <c r="X12" s="27">
        <v>22.838000000000001</v>
      </c>
      <c r="Y12" s="216">
        <v>18.280999999999999</v>
      </c>
      <c r="Z12" s="222">
        <v>18829</v>
      </c>
      <c r="AA12" s="211">
        <v>13651</v>
      </c>
    </row>
    <row r="13" spans="1:27">
      <c r="A13" s="54" t="s">
        <v>27</v>
      </c>
      <c r="B13" s="27" t="s">
        <v>2</v>
      </c>
      <c r="C13" s="27" t="s">
        <v>2</v>
      </c>
      <c r="D13" s="27" t="s">
        <v>2</v>
      </c>
      <c r="E13" s="27" t="s">
        <v>2</v>
      </c>
      <c r="F13" s="27" t="s">
        <v>2</v>
      </c>
      <c r="G13" s="27" t="s">
        <v>2</v>
      </c>
      <c r="H13" s="27" t="s">
        <v>2</v>
      </c>
      <c r="I13" s="27" t="s">
        <v>2</v>
      </c>
      <c r="J13" s="27" t="s">
        <v>2</v>
      </c>
      <c r="K13" s="27" t="s">
        <v>2</v>
      </c>
      <c r="L13" s="27" t="s">
        <v>2</v>
      </c>
      <c r="M13" s="27" t="s">
        <v>2</v>
      </c>
      <c r="N13" s="27" t="s">
        <v>2</v>
      </c>
      <c r="O13" s="27" t="s">
        <v>2</v>
      </c>
      <c r="P13" s="164" t="s">
        <v>2</v>
      </c>
      <c r="Q13" s="165">
        <v>3.9460000000000002</v>
      </c>
      <c r="R13" s="27">
        <v>4.641</v>
      </c>
      <c r="S13" s="27">
        <v>5.31</v>
      </c>
      <c r="T13" s="27">
        <v>4.4240000000000004</v>
      </c>
      <c r="U13" s="29">
        <v>4.9850000000000003</v>
      </c>
      <c r="V13" s="27">
        <v>6.9160000000000004</v>
      </c>
      <c r="W13" s="27">
        <v>8.1809999999999992</v>
      </c>
      <c r="X13" s="27">
        <v>10.48</v>
      </c>
      <c r="Y13" s="216">
        <v>10.39</v>
      </c>
      <c r="Z13" s="222">
        <v>8401</v>
      </c>
      <c r="AA13" s="211">
        <v>8274</v>
      </c>
    </row>
    <row r="14" spans="1:27">
      <c r="A14" s="54" t="s">
        <v>28</v>
      </c>
      <c r="B14" s="27" t="s">
        <v>2</v>
      </c>
      <c r="C14" s="27" t="s">
        <v>2</v>
      </c>
      <c r="D14" s="27" t="s">
        <v>2</v>
      </c>
      <c r="E14" s="27" t="s">
        <v>2</v>
      </c>
      <c r="F14" s="27" t="s">
        <v>2</v>
      </c>
      <c r="G14" s="27" t="s">
        <v>2</v>
      </c>
      <c r="H14" s="27" t="s">
        <v>2</v>
      </c>
      <c r="I14" s="27" t="s">
        <v>2</v>
      </c>
      <c r="J14" s="27" t="s">
        <v>2</v>
      </c>
      <c r="K14" s="27" t="s">
        <v>2</v>
      </c>
      <c r="L14" s="27" t="s">
        <v>2</v>
      </c>
      <c r="M14" s="27" t="s">
        <v>2</v>
      </c>
      <c r="N14" s="27" t="s">
        <v>2</v>
      </c>
      <c r="O14" s="27" t="s">
        <v>2</v>
      </c>
      <c r="P14" s="164" t="s">
        <v>2</v>
      </c>
      <c r="Q14" s="165">
        <v>35.932000000000002</v>
      </c>
      <c r="R14" s="27">
        <v>44.156999999999996</v>
      </c>
      <c r="S14" s="27">
        <v>40.866</v>
      </c>
      <c r="T14" s="27">
        <v>31.814</v>
      </c>
      <c r="U14" s="29">
        <v>28.329000000000001</v>
      </c>
      <c r="V14" s="27">
        <v>31.516999999999999</v>
      </c>
      <c r="W14" s="27">
        <v>35.654000000000003</v>
      </c>
      <c r="X14" s="27">
        <v>42.997999999999998</v>
      </c>
      <c r="Y14" s="216">
        <v>42.100999999999999</v>
      </c>
      <c r="Z14" s="222">
        <v>38928</v>
      </c>
      <c r="AA14" s="211">
        <v>29472</v>
      </c>
    </row>
    <row r="15" spans="1:27">
      <c r="A15" s="54" t="s">
        <v>29</v>
      </c>
      <c r="B15" s="27" t="s">
        <v>2</v>
      </c>
      <c r="C15" s="27" t="s">
        <v>2</v>
      </c>
      <c r="D15" s="27" t="s">
        <v>2</v>
      </c>
      <c r="E15" s="27" t="s">
        <v>2</v>
      </c>
      <c r="F15" s="27" t="s">
        <v>2</v>
      </c>
      <c r="G15" s="27" t="s">
        <v>2</v>
      </c>
      <c r="H15" s="27" t="s">
        <v>2</v>
      </c>
      <c r="I15" s="27" t="s">
        <v>2</v>
      </c>
      <c r="J15" s="27" t="s">
        <v>2</v>
      </c>
      <c r="K15" s="27" t="s">
        <v>2</v>
      </c>
      <c r="L15" s="27" t="s">
        <v>2</v>
      </c>
      <c r="M15" s="27" t="s">
        <v>2</v>
      </c>
      <c r="N15" s="27" t="s">
        <v>2</v>
      </c>
      <c r="O15" s="27" t="s">
        <v>2</v>
      </c>
      <c r="P15" s="164" t="s">
        <v>2</v>
      </c>
      <c r="Q15" s="165">
        <v>41.564</v>
      </c>
      <c r="R15" s="27">
        <v>41.564999999999998</v>
      </c>
      <c r="S15" s="27">
        <v>26.420999999999999</v>
      </c>
      <c r="T15" s="27">
        <v>18.922000000000001</v>
      </c>
      <c r="U15" s="29">
        <v>13.994</v>
      </c>
      <c r="V15" s="27">
        <v>11.608000000000001</v>
      </c>
      <c r="W15" s="27">
        <v>12.291</v>
      </c>
      <c r="X15" s="27">
        <v>12.395</v>
      </c>
      <c r="Y15" s="216">
        <v>10.002000000000001</v>
      </c>
      <c r="Z15" s="222">
        <v>10452</v>
      </c>
      <c r="AA15" s="211">
        <v>6957</v>
      </c>
    </row>
    <row r="16" spans="1:27">
      <c r="A16" s="60" t="s">
        <v>0</v>
      </c>
      <c r="B16" s="56" t="s">
        <v>2</v>
      </c>
      <c r="C16" s="56" t="s">
        <v>2</v>
      </c>
      <c r="D16" s="56" t="s">
        <v>2</v>
      </c>
      <c r="E16" s="56" t="s">
        <v>2</v>
      </c>
      <c r="F16" s="56" t="s">
        <v>2</v>
      </c>
      <c r="G16" s="56" t="s">
        <v>2</v>
      </c>
      <c r="H16" s="56" t="s">
        <v>2</v>
      </c>
      <c r="I16" s="56" t="s">
        <v>2</v>
      </c>
      <c r="J16" s="56" t="s">
        <v>2</v>
      </c>
      <c r="K16" s="56" t="s">
        <v>2</v>
      </c>
      <c r="L16" s="56" t="s">
        <v>2</v>
      </c>
      <c r="M16" s="56" t="s">
        <v>2</v>
      </c>
      <c r="N16" s="56" t="s">
        <v>2</v>
      </c>
      <c r="O16" s="56" t="s">
        <v>2</v>
      </c>
      <c r="P16" s="177" t="s">
        <v>2</v>
      </c>
      <c r="Q16" s="178">
        <v>92.88900000000001</v>
      </c>
      <c r="R16" s="56">
        <v>103.226</v>
      </c>
      <c r="S16" s="56">
        <v>83.634</v>
      </c>
      <c r="T16" s="56">
        <v>65.073999999999998</v>
      </c>
      <c r="U16" s="57">
        <v>57.094000000000001</v>
      </c>
      <c r="V16" s="56">
        <v>60.418000000000006</v>
      </c>
      <c r="W16" s="56">
        <v>68.287999999999997</v>
      </c>
      <c r="X16" s="56">
        <v>88.710999999999999</v>
      </c>
      <c r="Y16" s="247">
        <v>80.773999999999987</v>
      </c>
      <c r="Z16" s="255">
        <v>76610</v>
      </c>
      <c r="AA16" s="239">
        <v>58354</v>
      </c>
    </row>
    <row r="17" spans="1:27" s="53" customFormat="1" ht="18" customHeight="1">
      <c r="A17" s="50" t="s">
        <v>16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62"/>
      <c r="Q17" s="179"/>
      <c r="R17" s="61"/>
      <c r="S17" s="61"/>
      <c r="T17" s="61"/>
      <c r="U17" s="59"/>
      <c r="V17" s="61"/>
      <c r="W17" s="61"/>
      <c r="X17" s="61"/>
      <c r="Y17" s="249"/>
      <c r="Z17" s="257"/>
      <c r="AA17" s="241"/>
    </row>
    <row r="18" spans="1:27">
      <c r="A18" s="54" t="s">
        <v>26</v>
      </c>
      <c r="B18" s="27">
        <v>11.34</v>
      </c>
      <c r="C18" s="27">
        <v>13.763</v>
      </c>
      <c r="D18" s="27">
        <v>14.779</v>
      </c>
      <c r="E18" s="27">
        <v>16.379000000000001</v>
      </c>
      <c r="F18" s="27">
        <v>17.029</v>
      </c>
      <c r="G18" s="27">
        <v>21.922000000000001</v>
      </c>
      <c r="H18" s="27">
        <v>18.872</v>
      </c>
      <c r="I18" s="27">
        <v>15.651</v>
      </c>
      <c r="J18" s="27">
        <v>14.481999999999999</v>
      </c>
      <c r="K18" s="27">
        <v>13.289</v>
      </c>
      <c r="L18" s="27">
        <v>14.771000000000001</v>
      </c>
      <c r="M18" s="27">
        <v>15.727</v>
      </c>
      <c r="N18" s="27">
        <v>17.552</v>
      </c>
      <c r="O18" s="27">
        <v>15.34</v>
      </c>
      <c r="P18" s="164">
        <v>9.8759999999999994</v>
      </c>
      <c r="Q18" s="165">
        <v>11.91</v>
      </c>
      <c r="R18" s="27">
        <v>13.021000000000001</v>
      </c>
      <c r="S18" s="27">
        <v>10.27</v>
      </c>
      <c r="T18" s="27">
        <v>9.0359999999999996</v>
      </c>
      <c r="U18" s="29">
        <v>9.5540000000000003</v>
      </c>
      <c r="V18" s="27">
        <v>11.172000000000001</v>
      </c>
      <c r="W18" s="27">
        <v>13.212999999999999</v>
      </c>
      <c r="X18" s="27">
        <v>17.048999999999999</v>
      </c>
      <c r="Y18" s="216">
        <v>15.599</v>
      </c>
      <c r="Z18" s="222">
        <v>15549</v>
      </c>
      <c r="AA18" s="211">
        <v>12327</v>
      </c>
    </row>
    <row r="19" spans="1:27">
      <c r="A19" s="54" t="s">
        <v>27</v>
      </c>
      <c r="B19" s="27">
        <v>3.0169999999999999</v>
      </c>
      <c r="C19" s="27">
        <v>3.9289999999999998</v>
      </c>
      <c r="D19" s="27">
        <v>3.9369999999999998</v>
      </c>
      <c r="E19" s="27">
        <v>3.8620000000000001</v>
      </c>
      <c r="F19" s="27">
        <v>3.26</v>
      </c>
      <c r="G19" s="27">
        <v>2.641</v>
      </c>
      <c r="H19" s="27">
        <v>1.8149999999999999</v>
      </c>
      <c r="I19" s="27">
        <v>1.5109999999999999</v>
      </c>
      <c r="J19" s="27">
        <v>1.2250000000000001</v>
      </c>
      <c r="K19" s="27">
        <v>1.2809999999999999</v>
      </c>
      <c r="L19" s="27">
        <v>1.492</v>
      </c>
      <c r="M19" s="27">
        <v>1.395</v>
      </c>
      <c r="N19" s="27">
        <v>1.391</v>
      </c>
      <c r="O19" s="27">
        <v>1.2769999999999999</v>
      </c>
      <c r="P19" s="164">
        <v>1.1020000000000001</v>
      </c>
      <c r="Q19" s="165">
        <v>1.2230000000000001</v>
      </c>
      <c r="R19" s="27">
        <v>0.98499999999999999</v>
      </c>
      <c r="S19" s="27">
        <v>1.1279999999999999</v>
      </c>
      <c r="T19" s="27">
        <v>1.4670000000000001</v>
      </c>
      <c r="U19" s="29">
        <v>1.3979999999999999</v>
      </c>
      <c r="V19" s="27">
        <v>1.5169999999999999</v>
      </c>
      <c r="W19" s="27">
        <v>1.6479999999999999</v>
      </c>
      <c r="X19" s="27">
        <v>1.6619999999999999</v>
      </c>
      <c r="Y19" s="216">
        <v>1.2649999999999999</v>
      </c>
      <c r="Z19" s="222">
        <v>1307</v>
      </c>
      <c r="AA19" s="211">
        <v>986</v>
      </c>
    </row>
    <row r="20" spans="1:27">
      <c r="A20" s="54" t="s">
        <v>28</v>
      </c>
      <c r="B20" s="27">
        <v>6.2729999999999997</v>
      </c>
      <c r="C20" s="27">
        <v>6.4550000000000001</v>
      </c>
      <c r="D20" s="27">
        <v>8.2729999999999997</v>
      </c>
      <c r="E20" s="27">
        <v>10.252000000000001</v>
      </c>
      <c r="F20" s="27">
        <v>11.63</v>
      </c>
      <c r="G20" s="27">
        <v>13.917</v>
      </c>
      <c r="H20" s="27">
        <v>13.601000000000001</v>
      </c>
      <c r="I20" s="27">
        <v>12.87</v>
      </c>
      <c r="J20" s="27">
        <v>11.492000000000001</v>
      </c>
      <c r="K20" s="27">
        <v>11.941000000000001</v>
      </c>
      <c r="L20" s="27">
        <v>11.747999999999999</v>
      </c>
      <c r="M20" s="27">
        <v>12.925000000000001</v>
      </c>
      <c r="N20" s="27">
        <v>14.35</v>
      </c>
      <c r="O20" s="27">
        <v>14.026999999999999</v>
      </c>
      <c r="P20" s="164">
        <v>11.058999999999999</v>
      </c>
      <c r="Q20" s="165">
        <v>13.153</v>
      </c>
      <c r="R20" s="27">
        <v>14.715</v>
      </c>
      <c r="S20" s="27">
        <v>13.314</v>
      </c>
      <c r="T20" s="27">
        <v>10.754</v>
      </c>
      <c r="U20" s="29">
        <v>10.798</v>
      </c>
      <c r="V20" s="27">
        <v>11.259</v>
      </c>
      <c r="W20" s="27">
        <v>11.851000000000001</v>
      </c>
      <c r="X20" s="27">
        <v>13.667999999999999</v>
      </c>
      <c r="Y20" s="216">
        <v>12.468999999999999</v>
      </c>
      <c r="Z20" s="222">
        <v>11886</v>
      </c>
      <c r="AA20" s="211">
        <v>9365</v>
      </c>
    </row>
    <row r="21" spans="1:27">
      <c r="A21" s="54" t="s">
        <v>29</v>
      </c>
      <c r="B21" s="27">
        <v>1.091</v>
      </c>
      <c r="C21" s="27">
        <v>1.1970000000000001</v>
      </c>
      <c r="D21" s="27">
        <v>1.2050000000000001</v>
      </c>
      <c r="E21" s="27">
        <v>1.8560000000000001</v>
      </c>
      <c r="F21" s="27">
        <v>2.0169999999999999</v>
      </c>
      <c r="G21" s="27">
        <v>1.635</v>
      </c>
      <c r="H21" s="27">
        <v>1.601</v>
      </c>
      <c r="I21" s="27">
        <v>1.5009999999999999</v>
      </c>
      <c r="J21" s="27">
        <v>1.4770000000000001</v>
      </c>
      <c r="K21" s="27">
        <v>1.3540000000000001</v>
      </c>
      <c r="L21" s="27">
        <v>1.46</v>
      </c>
      <c r="M21" s="27">
        <v>1.462</v>
      </c>
      <c r="N21" s="27">
        <v>1.3720000000000001</v>
      </c>
      <c r="O21" s="27">
        <v>1.6160000000000001</v>
      </c>
      <c r="P21" s="164">
        <v>1.327</v>
      </c>
      <c r="Q21" s="165">
        <v>1.5620000000000001</v>
      </c>
      <c r="R21" s="27">
        <v>1.64</v>
      </c>
      <c r="S21" s="27">
        <v>1.403</v>
      </c>
      <c r="T21" s="27">
        <v>1.56</v>
      </c>
      <c r="U21" s="29">
        <v>1.228</v>
      </c>
      <c r="V21" s="27">
        <v>1.071</v>
      </c>
      <c r="W21" s="27">
        <v>1.1639999999999999</v>
      </c>
      <c r="X21" s="27">
        <v>1.988</v>
      </c>
      <c r="Y21" s="216">
        <v>1.016</v>
      </c>
      <c r="Z21" s="222">
        <v>999</v>
      </c>
      <c r="AA21" s="211">
        <v>634</v>
      </c>
    </row>
    <row r="22" spans="1:27" ht="13.15" customHeight="1">
      <c r="A22" s="60" t="s">
        <v>0</v>
      </c>
      <c r="B22" s="56">
        <v>21.721</v>
      </c>
      <c r="C22" s="56">
        <v>25.343999999999998</v>
      </c>
      <c r="D22" s="56">
        <v>28.194000000000003</v>
      </c>
      <c r="E22" s="56">
        <v>32.349000000000004</v>
      </c>
      <c r="F22" s="56">
        <v>33.936000000000007</v>
      </c>
      <c r="G22" s="56">
        <v>40.115000000000002</v>
      </c>
      <c r="H22" s="56">
        <v>35.889000000000003</v>
      </c>
      <c r="I22" s="56">
        <v>31.532999999999998</v>
      </c>
      <c r="J22" s="56">
        <v>28.675999999999998</v>
      </c>
      <c r="K22" s="56">
        <v>27.864999999999998</v>
      </c>
      <c r="L22" s="56">
        <v>29.471000000000004</v>
      </c>
      <c r="M22" s="56">
        <v>31.509</v>
      </c>
      <c r="N22" s="56">
        <v>34.664999999999999</v>
      </c>
      <c r="O22" s="56">
        <v>32.26</v>
      </c>
      <c r="P22" s="177">
        <v>23.363999999999997</v>
      </c>
      <c r="Q22" s="178">
        <v>27.848000000000003</v>
      </c>
      <c r="R22" s="56">
        <v>30.361000000000001</v>
      </c>
      <c r="S22" s="56">
        <v>26.114999999999998</v>
      </c>
      <c r="T22" s="56">
        <v>22.816999999999997</v>
      </c>
      <c r="U22" s="57">
        <v>22.978000000000002</v>
      </c>
      <c r="V22" s="56">
        <v>25.019000000000002</v>
      </c>
      <c r="W22" s="56">
        <v>27.876000000000001</v>
      </c>
      <c r="X22" s="56">
        <v>34.366999999999997</v>
      </c>
      <c r="Y22" s="247">
        <v>30.348999999999997</v>
      </c>
      <c r="Z22" s="255">
        <v>29741</v>
      </c>
      <c r="AA22" s="239">
        <v>23312</v>
      </c>
    </row>
    <row r="23" spans="1:27" s="53" customFormat="1" ht="18" customHeight="1">
      <c r="A23" s="50" t="s">
        <v>17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62"/>
      <c r="Q23" s="179"/>
      <c r="R23" s="61"/>
      <c r="S23" s="61"/>
      <c r="T23" s="61"/>
      <c r="U23" s="59"/>
      <c r="V23" s="61"/>
      <c r="W23" s="61"/>
      <c r="X23" s="61"/>
      <c r="Y23" s="249"/>
      <c r="Z23" s="257"/>
      <c r="AA23" s="241"/>
    </row>
    <row r="24" spans="1:27">
      <c r="A24" s="54" t="s">
        <v>26</v>
      </c>
      <c r="B24" s="27" t="s">
        <v>2</v>
      </c>
      <c r="C24" s="27" t="s">
        <v>2</v>
      </c>
      <c r="D24" s="27" t="s">
        <v>2</v>
      </c>
      <c r="E24" s="27" t="s">
        <v>2</v>
      </c>
      <c r="F24" s="27" t="s">
        <v>2</v>
      </c>
      <c r="G24" s="27" t="s">
        <v>2</v>
      </c>
      <c r="H24" s="27" t="s">
        <v>2</v>
      </c>
      <c r="I24" s="27" t="s">
        <v>2</v>
      </c>
      <c r="J24" s="27" t="s">
        <v>2</v>
      </c>
      <c r="K24" s="27" t="s">
        <v>2</v>
      </c>
      <c r="L24" s="27" t="s">
        <v>2</v>
      </c>
      <c r="M24" s="27" t="s">
        <v>2</v>
      </c>
      <c r="N24" s="27" t="s">
        <v>2</v>
      </c>
      <c r="O24" s="27" t="s">
        <v>2</v>
      </c>
      <c r="P24" s="164" t="s">
        <v>2</v>
      </c>
      <c r="Q24" s="165">
        <v>1.177</v>
      </c>
      <c r="R24" s="27">
        <v>1.3660000000000001</v>
      </c>
      <c r="S24" s="29">
        <v>1.18</v>
      </c>
      <c r="T24" s="29">
        <v>1.0009999999999999</v>
      </c>
      <c r="U24" s="29">
        <v>0.94</v>
      </c>
      <c r="V24" s="27">
        <v>1.133</v>
      </c>
      <c r="W24" s="27">
        <v>1.8740000000000001</v>
      </c>
      <c r="X24" s="27">
        <v>2.2770000000000001</v>
      </c>
      <c r="Y24" s="216">
        <v>5.38</v>
      </c>
      <c r="Z24" s="222">
        <v>3651</v>
      </c>
      <c r="AA24" s="211">
        <v>2039</v>
      </c>
    </row>
    <row r="25" spans="1:27">
      <c r="A25" s="54" t="s">
        <v>27</v>
      </c>
      <c r="B25" s="27" t="s">
        <v>2</v>
      </c>
      <c r="C25" s="27" t="s">
        <v>2</v>
      </c>
      <c r="D25" s="27" t="s">
        <v>2</v>
      </c>
      <c r="E25" s="27" t="s">
        <v>2</v>
      </c>
      <c r="F25" s="27" t="s">
        <v>2</v>
      </c>
      <c r="G25" s="27" t="s">
        <v>2</v>
      </c>
      <c r="H25" s="27" t="s">
        <v>2</v>
      </c>
      <c r="I25" s="27" t="s">
        <v>2</v>
      </c>
      <c r="J25" s="27" t="s">
        <v>2</v>
      </c>
      <c r="K25" s="27" t="s">
        <v>2</v>
      </c>
      <c r="L25" s="27" t="s">
        <v>2</v>
      </c>
      <c r="M25" s="27" t="s">
        <v>2</v>
      </c>
      <c r="N25" s="27" t="s">
        <v>2</v>
      </c>
      <c r="O25" s="27" t="s">
        <v>2</v>
      </c>
      <c r="P25" s="164" t="s">
        <v>2</v>
      </c>
      <c r="Q25" s="165">
        <v>1.038</v>
      </c>
      <c r="R25" s="27">
        <v>1.7509999999999999</v>
      </c>
      <c r="S25" s="29">
        <v>1.232</v>
      </c>
      <c r="T25" s="29">
        <v>0.95199999999999996</v>
      </c>
      <c r="U25" s="29">
        <v>1.7549999999999999</v>
      </c>
      <c r="V25" s="27">
        <v>2.4910000000000001</v>
      </c>
      <c r="W25" s="27">
        <v>2.9390000000000001</v>
      </c>
      <c r="X25" s="27">
        <v>4.4770000000000003</v>
      </c>
      <c r="Y25" s="216">
        <v>4.5380000000000003</v>
      </c>
      <c r="Z25" s="222">
        <v>4088</v>
      </c>
      <c r="AA25" s="211">
        <v>3262</v>
      </c>
    </row>
    <row r="26" spans="1:27">
      <c r="A26" s="54" t="s">
        <v>28</v>
      </c>
      <c r="B26" s="27" t="s">
        <v>2</v>
      </c>
      <c r="C26" s="27" t="s">
        <v>2</v>
      </c>
      <c r="D26" s="27" t="s">
        <v>2</v>
      </c>
      <c r="E26" s="27" t="s">
        <v>2</v>
      </c>
      <c r="F26" s="27" t="s">
        <v>2</v>
      </c>
      <c r="G26" s="27" t="s">
        <v>2</v>
      </c>
      <c r="H26" s="27" t="s">
        <v>2</v>
      </c>
      <c r="I26" s="27" t="s">
        <v>2</v>
      </c>
      <c r="J26" s="27" t="s">
        <v>2</v>
      </c>
      <c r="K26" s="27" t="s">
        <v>2</v>
      </c>
      <c r="L26" s="27" t="s">
        <v>2</v>
      </c>
      <c r="M26" s="27" t="s">
        <v>2</v>
      </c>
      <c r="N26" s="27" t="s">
        <v>2</v>
      </c>
      <c r="O26" s="27" t="s">
        <v>2</v>
      </c>
      <c r="P26" s="164" t="s">
        <v>2</v>
      </c>
      <c r="Q26" s="165">
        <v>12.645</v>
      </c>
      <c r="R26" s="27">
        <v>13.832000000000001</v>
      </c>
      <c r="S26" s="29">
        <v>11.319000000000001</v>
      </c>
      <c r="T26" s="29">
        <v>10.151999999999999</v>
      </c>
      <c r="U26" s="29">
        <v>10.497999999999999</v>
      </c>
      <c r="V26" s="27">
        <v>11.975</v>
      </c>
      <c r="W26" s="27">
        <v>13.055</v>
      </c>
      <c r="X26" s="27">
        <v>16.872</v>
      </c>
      <c r="Y26" s="216">
        <v>17.347999999999999</v>
      </c>
      <c r="Z26" s="222">
        <v>15051</v>
      </c>
      <c r="AA26" s="211">
        <v>10369</v>
      </c>
    </row>
    <row r="27" spans="1:27">
      <c r="A27" s="54" t="s">
        <v>29</v>
      </c>
      <c r="B27" s="27" t="s">
        <v>2</v>
      </c>
      <c r="C27" s="27" t="s">
        <v>2</v>
      </c>
      <c r="D27" s="27" t="s">
        <v>2</v>
      </c>
      <c r="E27" s="27" t="s">
        <v>2</v>
      </c>
      <c r="F27" s="27" t="s">
        <v>2</v>
      </c>
      <c r="G27" s="27" t="s">
        <v>2</v>
      </c>
      <c r="H27" s="27" t="s">
        <v>2</v>
      </c>
      <c r="I27" s="27" t="s">
        <v>2</v>
      </c>
      <c r="J27" s="27" t="s">
        <v>2</v>
      </c>
      <c r="K27" s="27" t="s">
        <v>2</v>
      </c>
      <c r="L27" s="27" t="s">
        <v>2</v>
      </c>
      <c r="M27" s="27" t="s">
        <v>2</v>
      </c>
      <c r="N27" s="27" t="s">
        <v>2</v>
      </c>
      <c r="O27" s="27" t="s">
        <v>2</v>
      </c>
      <c r="P27" s="164" t="s">
        <v>2</v>
      </c>
      <c r="Q27" s="165">
        <v>2.5019999999999998</v>
      </c>
      <c r="R27" s="27">
        <v>2.6070000000000002</v>
      </c>
      <c r="S27" s="29">
        <v>1.861</v>
      </c>
      <c r="T27" s="29">
        <v>1.8109999999999999</v>
      </c>
      <c r="U27" s="29">
        <v>1.647</v>
      </c>
      <c r="V27" s="27">
        <v>1.7549999999999999</v>
      </c>
      <c r="W27" s="27">
        <v>1.5509999999999999</v>
      </c>
      <c r="X27" s="27">
        <v>1.885</v>
      </c>
      <c r="Y27" s="216">
        <v>1.7050000000000001</v>
      </c>
      <c r="Z27" s="222">
        <v>1322</v>
      </c>
      <c r="AA27" s="211">
        <v>1186</v>
      </c>
    </row>
    <row r="28" spans="1:27">
      <c r="A28" s="60" t="s">
        <v>0</v>
      </c>
      <c r="B28" s="56" t="s">
        <v>2</v>
      </c>
      <c r="C28" s="56" t="s">
        <v>2</v>
      </c>
      <c r="D28" s="56" t="s">
        <v>2</v>
      </c>
      <c r="E28" s="56" t="s">
        <v>2</v>
      </c>
      <c r="F28" s="56" t="s">
        <v>2</v>
      </c>
      <c r="G28" s="56" t="s">
        <v>2</v>
      </c>
      <c r="H28" s="56" t="s">
        <v>2</v>
      </c>
      <c r="I28" s="56" t="s">
        <v>2</v>
      </c>
      <c r="J28" s="56" t="s">
        <v>2</v>
      </c>
      <c r="K28" s="56" t="s">
        <v>2</v>
      </c>
      <c r="L28" s="56" t="s">
        <v>2</v>
      </c>
      <c r="M28" s="56" t="s">
        <v>2</v>
      </c>
      <c r="N28" s="56" t="s">
        <v>2</v>
      </c>
      <c r="O28" s="56" t="s">
        <v>2</v>
      </c>
      <c r="P28" s="177" t="s">
        <v>2</v>
      </c>
      <c r="Q28" s="178">
        <v>17.361999999999998</v>
      </c>
      <c r="R28" s="56">
        <v>19.556000000000001</v>
      </c>
      <c r="S28" s="57">
        <v>15.592000000000002</v>
      </c>
      <c r="T28" s="57">
        <v>13.915999999999999</v>
      </c>
      <c r="U28" s="57">
        <v>14.84</v>
      </c>
      <c r="V28" s="56">
        <v>17.353999999999999</v>
      </c>
      <c r="W28" s="56">
        <v>19.419</v>
      </c>
      <c r="X28" s="56">
        <v>25.511000000000003</v>
      </c>
      <c r="Y28" s="247">
        <v>28.970999999999997</v>
      </c>
      <c r="Z28" s="255">
        <v>24112</v>
      </c>
      <c r="AA28" s="239">
        <v>16856</v>
      </c>
    </row>
    <row r="29" spans="1:27" s="53" customFormat="1" ht="18" customHeight="1">
      <c r="A29" s="50" t="s">
        <v>18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62"/>
      <c r="Q29" s="163"/>
      <c r="R29" s="23"/>
      <c r="S29" s="25"/>
      <c r="T29" s="25"/>
      <c r="U29" s="25"/>
      <c r="V29" s="23"/>
      <c r="W29" s="23"/>
      <c r="X29" s="23"/>
      <c r="Y29" s="215"/>
      <c r="Z29" s="221"/>
      <c r="AA29" s="210"/>
    </row>
    <row r="30" spans="1:27">
      <c r="A30" s="54" t="s">
        <v>26</v>
      </c>
      <c r="B30" s="27">
        <v>13.081</v>
      </c>
      <c r="C30" s="27">
        <v>13.382</v>
      </c>
      <c r="D30" s="27">
        <v>14.76</v>
      </c>
      <c r="E30" s="27">
        <v>18.085000000000001</v>
      </c>
      <c r="F30" s="27">
        <v>21.466000000000001</v>
      </c>
      <c r="G30" s="27">
        <v>25.184000000000001</v>
      </c>
      <c r="H30" s="27">
        <v>22.292999999999999</v>
      </c>
      <c r="I30" s="27">
        <v>18.800999999999998</v>
      </c>
      <c r="J30" s="27">
        <v>17.89</v>
      </c>
      <c r="K30" s="27">
        <v>19.260000000000002</v>
      </c>
      <c r="L30" s="27">
        <v>21.059000000000001</v>
      </c>
      <c r="M30" s="27">
        <v>24.832000000000001</v>
      </c>
      <c r="N30" s="27">
        <v>30.948</v>
      </c>
      <c r="O30" s="27">
        <v>24.445</v>
      </c>
      <c r="P30" s="164">
        <v>10.491</v>
      </c>
      <c r="Q30" s="165">
        <v>14.545999999999999</v>
      </c>
      <c r="R30" s="27">
        <v>16.184000000000001</v>
      </c>
      <c r="S30" s="29">
        <v>12.087</v>
      </c>
      <c r="T30" s="29">
        <v>10.65</v>
      </c>
      <c r="U30" s="29">
        <v>11.455</v>
      </c>
      <c r="V30" s="27">
        <v>13.407999999999999</v>
      </c>
      <c r="W30" s="27">
        <v>19.07</v>
      </c>
      <c r="X30" s="27">
        <v>28.131</v>
      </c>
      <c r="Y30" s="216">
        <v>32.662999999999997</v>
      </c>
      <c r="Z30" s="222">
        <v>30421</v>
      </c>
      <c r="AA30" s="211">
        <v>20855</v>
      </c>
    </row>
    <row r="31" spans="1:27">
      <c r="A31" s="54" t="s">
        <v>27</v>
      </c>
      <c r="B31" s="27">
        <v>2.7589999999999999</v>
      </c>
      <c r="C31" s="27">
        <v>3.6589999999999998</v>
      </c>
      <c r="D31" s="27">
        <v>4.3239999999999998</v>
      </c>
      <c r="E31" s="27">
        <v>5.1559999999999997</v>
      </c>
      <c r="F31" s="27">
        <v>4.8319999999999999</v>
      </c>
      <c r="G31" s="27">
        <v>4.4429999999999996</v>
      </c>
      <c r="H31" s="27">
        <v>3.5920000000000001</v>
      </c>
      <c r="I31" s="27">
        <v>3.012</v>
      </c>
      <c r="J31" s="27">
        <v>2.8919999999999999</v>
      </c>
      <c r="K31" s="27">
        <v>2.629</v>
      </c>
      <c r="L31" s="27">
        <v>2.758</v>
      </c>
      <c r="M31" s="27">
        <v>3.319</v>
      </c>
      <c r="N31" s="27">
        <v>3.6970000000000001</v>
      </c>
      <c r="O31" s="27">
        <v>3.1459999999999999</v>
      </c>
      <c r="P31" s="164">
        <v>1.429</v>
      </c>
      <c r="Q31" s="165">
        <v>1.7649999999999999</v>
      </c>
      <c r="R31" s="27">
        <v>2.4049999999999998</v>
      </c>
      <c r="S31" s="29">
        <v>1.8049999999999999</v>
      </c>
      <c r="T31" s="29">
        <v>1.5329999999999999</v>
      </c>
      <c r="U31" s="29">
        <v>2.0649999999999999</v>
      </c>
      <c r="V31" s="27">
        <v>2.1240000000000001</v>
      </c>
      <c r="W31" s="27">
        <v>3.1</v>
      </c>
      <c r="X31" s="27">
        <v>5.3730000000000002</v>
      </c>
      <c r="Y31" s="216">
        <v>4.7530000000000001</v>
      </c>
      <c r="Z31" s="222">
        <v>4705</v>
      </c>
      <c r="AA31" s="211">
        <v>2838</v>
      </c>
    </row>
    <row r="32" spans="1:27">
      <c r="A32" s="54" t="s">
        <v>28</v>
      </c>
      <c r="B32" s="27">
        <v>14.86</v>
      </c>
      <c r="C32" s="27">
        <v>15.974</v>
      </c>
      <c r="D32" s="27">
        <v>21.861000000000001</v>
      </c>
      <c r="E32" s="27">
        <v>26.172000000000001</v>
      </c>
      <c r="F32" s="27">
        <v>27.393999999999998</v>
      </c>
      <c r="G32" s="27">
        <v>23.132000000000001</v>
      </c>
      <c r="H32" s="27">
        <v>20.69</v>
      </c>
      <c r="I32" s="27">
        <v>20.948</v>
      </c>
      <c r="J32" s="27">
        <v>24.119</v>
      </c>
      <c r="K32" s="27">
        <v>28.364999999999998</v>
      </c>
      <c r="L32" s="27">
        <v>31.742999999999999</v>
      </c>
      <c r="M32" s="27">
        <v>31.812999999999999</v>
      </c>
      <c r="N32" s="27">
        <v>33.631999999999998</v>
      </c>
      <c r="O32" s="27">
        <v>27.803999999999998</v>
      </c>
      <c r="P32" s="164">
        <v>20.071999999999999</v>
      </c>
      <c r="Q32" s="165">
        <v>26.411999999999999</v>
      </c>
      <c r="R32" s="27">
        <v>29.273</v>
      </c>
      <c r="S32" s="29">
        <v>23.971</v>
      </c>
      <c r="T32" s="29">
        <v>20.334</v>
      </c>
      <c r="U32" s="29">
        <v>21.113</v>
      </c>
      <c r="V32" s="27">
        <v>24.091999999999999</v>
      </c>
      <c r="W32" s="27">
        <v>27.776</v>
      </c>
      <c r="X32" s="27">
        <v>36.880000000000003</v>
      </c>
      <c r="Y32" s="216">
        <v>33.527000000000001</v>
      </c>
      <c r="Z32" s="222">
        <v>26004</v>
      </c>
      <c r="AA32" s="211">
        <v>16302</v>
      </c>
    </row>
    <row r="33" spans="1:28">
      <c r="A33" s="54" t="s">
        <v>29</v>
      </c>
      <c r="B33" s="27">
        <v>1.5620000000000001</v>
      </c>
      <c r="C33" s="27">
        <v>1.6990000000000001</v>
      </c>
      <c r="D33" s="27">
        <v>2.6949999999999998</v>
      </c>
      <c r="E33" s="27">
        <v>2.8849999999999998</v>
      </c>
      <c r="F33" s="27">
        <v>2.7709999999999999</v>
      </c>
      <c r="G33" s="27">
        <v>1.9279999999999999</v>
      </c>
      <c r="H33" s="27">
        <v>1.4419999999999999</v>
      </c>
      <c r="I33" s="27">
        <v>1.609</v>
      </c>
      <c r="J33" s="27">
        <v>1.8320000000000001</v>
      </c>
      <c r="K33" s="27">
        <v>2.4569999999999999</v>
      </c>
      <c r="L33" s="27">
        <v>2.7490000000000001</v>
      </c>
      <c r="M33" s="27">
        <v>2.7330000000000001</v>
      </c>
      <c r="N33" s="27">
        <v>2.6909999999999998</v>
      </c>
      <c r="O33" s="27">
        <v>2.4990000000000001</v>
      </c>
      <c r="P33" s="164">
        <v>2.3769999999999998</v>
      </c>
      <c r="Q33" s="165">
        <v>3.6659999999999999</v>
      </c>
      <c r="R33" s="27">
        <v>3.55</v>
      </c>
      <c r="S33" s="29">
        <v>2.8559999999999999</v>
      </c>
      <c r="T33" s="29">
        <v>2.6739999999999999</v>
      </c>
      <c r="U33" s="29">
        <v>2.637</v>
      </c>
      <c r="V33" s="27">
        <v>2.9510000000000001</v>
      </c>
      <c r="W33" s="27">
        <v>3.5430000000000001</v>
      </c>
      <c r="X33" s="27">
        <v>3.1850000000000001</v>
      </c>
      <c r="Y33" s="216">
        <v>1.921</v>
      </c>
      <c r="Z33" s="222">
        <v>1496</v>
      </c>
      <c r="AA33" s="211">
        <v>1234</v>
      </c>
    </row>
    <row r="34" spans="1:28">
      <c r="A34" s="60" t="s">
        <v>0</v>
      </c>
      <c r="B34" s="56">
        <v>32.262</v>
      </c>
      <c r="C34" s="56">
        <v>34.713999999999999</v>
      </c>
      <c r="D34" s="56">
        <v>43.64</v>
      </c>
      <c r="E34" s="56">
        <v>52.297999999999995</v>
      </c>
      <c r="F34" s="56">
        <v>56.463000000000001</v>
      </c>
      <c r="G34" s="56">
        <v>54.686999999999998</v>
      </c>
      <c r="H34" s="56">
        <v>48.017000000000003</v>
      </c>
      <c r="I34" s="56">
        <v>44.37</v>
      </c>
      <c r="J34" s="56">
        <v>46.732999999999997</v>
      </c>
      <c r="K34" s="56">
        <v>52.711000000000006</v>
      </c>
      <c r="L34" s="56">
        <v>58.309000000000005</v>
      </c>
      <c r="M34" s="56">
        <v>62.696999999999996</v>
      </c>
      <c r="N34" s="56">
        <v>70.968000000000004</v>
      </c>
      <c r="O34" s="56">
        <v>57.893999999999998</v>
      </c>
      <c r="P34" s="177">
        <v>34.369</v>
      </c>
      <c r="Q34" s="178">
        <v>46.388999999999996</v>
      </c>
      <c r="R34" s="56">
        <v>51.411999999999999</v>
      </c>
      <c r="S34" s="57">
        <v>40.719000000000001</v>
      </c>
      <c r="T34" s="57">
        <v>35.190999999999995</v>
      </c>
      <c r="U34" s="57">
        <v>37.270000000000003</v>
      </c>
      <c r="V34" s="56">
        <v>42.574999999999996</v>
      </c>
      <c r="W34" s="56">
        <v>53.488999999999997</v>
      </c>
      <c r="X34" s="56">
        <v>73.569000000000003</v>
      </c>
      <c r="Y34" s="247">
        <v>72.864000000000004</v>
      </c>
      <c r="Z34" s="255">
        <v>62626</v>
      </c>
      <c r="AA34" s="239">
        <v>41229</v>
      </c>
    </row>
    <row r="35" spans="1:28" s="53" customFormat="1" ht="18" customHeight="1">
      <c r="A35" s="50" t="s">
        <v>19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62"/>
      <c r="Q35" s="163"/>
      <c r="R35" s="23"/>
      <c r="S35" s="25"/>
      <c r="T35" s="25"/>
      <c r="U35" s="25"/>
      <c r="V35" s="23"/>
      <c r="W35" s="23"/>
      <c r="X35" s="23"/>
      <c r="Y35" s="215"/>
      <c r="Z35" s="221"/>
      <c r="AA35" s="210"/>
    </row>
    <row r="36" spans="1:28">
      <c r="A36" s="54" t="s">
        <v>26</v>
      </c>
      <c r="B36" s="27">
        <v>2.2650000000000001</v>
      </c>
      <c r="C36" s="27">
        <v>3.1520000000000001</v>
      </c>
      <c r="D36" s="27">
        <v>3.1179999999999999</v>
      </c>
      <c r="E36" s="27">
        <v>3.7890000000000001</v>
      </c>
      <c r="F36" s="27">
        <v>4.8529999999999998</v>
      </c>
      <c r="G36" s="27">
        <v>5.9770000000000003</v>
      </c>
      <c r="H36" s="27">
        <v>6.2309999999999999</v>
      </c>
      <c r="I36" s="27">
        <v>6.0970000000000004</v>
      </c>
      <c r="J36" s="27">
        <v>5.1079999999999997</v>
      </c>
      <c r="K36" s="27">
        <v>5.601</v>
      </c>
      <c r="L36" s="27">
        <v>5.8520000000000003</v>
      </c>
      <c r="M36" s="27">
        <v>5.7619999999999996</v>
      </c>
      <c r="N36" s="27">
        <v>5.9969999999999999</v>
      </c>
      <c r="O36" s="27">
        <v>6.4610000000000003</v>
      </c>
      <c r="P36" s="164">
        <v>4.6429999999999998</v>
      </c>
      <c r="Q36" s="165">
        <v>3.911</v>
      </c>
      <c r="R36" s="27">
        <v>4.5970000000000004</v>
      </c>
      <c r="S36" s="29">
        <v>4.55</v>
      </c>
      <c r="T36" s="29">
        <v>4.8559999999999999</v>
      </c>
      <c r="U36" s="29">
        <v>4.6879999999999997</v>
      </c>
      <c r="V36" s="27">
        <v>5.2430000000000003</v>
      </c>
      <c r="W36" s="27">
        <v>6.55</v>
      </c>
      <c r="X36" s="27">
        <v>10.576000000000001</v>
      </c>
      <c r="Y36" s="216">
        <v>8.9809999999999999</v>
      </c>
      <c r="Z36" s="222">
        <v>9745</v>
      </c>
      <c r="AA36" s="211">
        <v>7640</v>
      </c>
    </row>
    <row r="37" spans="1:28">
      <c r="A37" s="54" t="s">
        <v>27</v>
      </c>
      <c r="B37" s="27">
        <v>0.98399999999999999</v>
      </c>
      <c r="C37" s="27">
        <v>1.2889999999999999</v>
      </c>
      <c r="D37" s="27">
        <v>1.3120000000000001</v>
      </c>
      <c r="E37" s="27">
        <v>1.4590000000000001</v>
      </c>
      <c r="F37" s="27">
        <v>1.637</v>
      </c>
      <c r="G37" s="27">
        <v>1.327</v>
      </c>
      <c r="H37" s="27">
        <v>1.5109999999999999</v>
      </c>
      <c r="I37" s="27">
        <v>1.163</v>
      </c>
      <c r="J37" s="27">
        <v>1.357</v>
      </c>
      <c r="K37" s="27">
        <v>1.2470000000000001</v>
      </c>
      <c r="L37" s="27">
        <v>1.478</v>
      </c>
      <c r="M37" s="27">
        <v>1.617</v>
      </c>
      <c r="N37" s="27">
        <v>1.9430000000000001</v>
      </c>
      <c r="O37" s="27">
        <v>1.74</v>
      </c>
      <c r="P37" s="164">
        <v>1.5149999999999999</v>
      </c>
      <c r="Q37" s="165">
        <v>1.256</v>
      </c>
      <c r="R37" s="27">
        <v>1.401</v>
      </c>
      <c r="S37" s="29">
        <v>1.335</v>
      </c>
      <c r="T37" s="29">
        <v>1.3819999999999999</v>
      </c>
      <c r="U37" s="29">
        <v>1.1830000000000001</v>
      </c>
      <c r="V37" s="27">
        <v>1.5609999999999999</v>
      </c>
      <c r="W37" s="27">
        <v>1.677</v>
      </c>
      <c r="X37" s="27">
        <v>2.0409999999999999</v>
      </c>
      <c r="Y37" s="216">
        <v>1.635</v>
      </c>
      <c r="Z37" s="222">
        <v>2311</v>
      </c>
      <c r="AA37" s="211">
        <v>1281</v>
      </c>
    </row>
    <row r="38" spans="1:28">
      <c r="A38" s="54" t="s">
        <v>30</v>
      </c>
      <c r="B38" s="27">
        <v>1.82</v>
      </c>
      <c r="C38" s="27">
        <v>2.6549999999999998</v>
      </c>
      <c r="D38" s="27">
        <v>2.9830000000000001</v>
      </c>
      <c r="E38" s="27">
        <v>3.5379999999999998</v>
      </c>
      <c r="F38" s="27">
        <v>3.7559999999999998</v>
      </c>
      <c r="G38" s="27">
        <v>4.1399999999999997</v>
      </c>
      <c r="H38" s="27">
        <v>3.903</v>
      </c>
      <c r="I38" s="27">
        <v>3.96</v>
      </c>
      <c r="J38" s="27">
        <v>4.1890000000000001</v>
      </c>
      <c r="K38" s="27">
        <v>4.4909999999999997</v>
      </c>
      <c r="L38" s="27">
        <v>4.3609999999999998</v>
      </c>
      <c r="M38" s="27">
        <v>4.2640000000000002</v>
      </c>
      <c r="N38" s="27">
        <v>4.5350000000000001</v>
      </c>
      <c r="O38" s="27">
        <v>4.3869999999999996</v>
      </c>
      <c r="P38" s="164">
        <v>3.956</v>
      </c>
      <c r="Q38" s="165">
        <v>3.5579999999999998</v>
      </c>
      <c r="R38" s="27">
        <v>3.9590000000000001</v>
      </c>
      <c r="S38" s="29">
        <v>3.9670000000000001</v>
      </c>
      <c r="T38" s="29">
        <v>3.5870000000000002</v>
      </c>
      <c r="U38" s="29">
        <v>3.214</v>
      </c>
      <c r="V38" s="27">
        <v>3.1589999999999998</v>
      </c>
      <c r="W38" s="27">
        <v>4.399</v>
      </c>
      <c r="X38" s="27">
        <v>5.2060000000000004</v>
      </c>
      <c r="Y38" s="216">
        <v>4.7779999999999996</v>
      </c>
      <c r="Z38" s="222">
        <v>5695</v>
      </c>
      <c r="AA38" s="211">
        <v>2780</v>
      </c>
    </row>
    <row r="39" spans="1:28">
      <c r="A39" s="54" t="s">
        <v>29</v>
      </c>
      <c r="B39" s="27" t="s">
        <v>20</v>
      </c>
      <c r="C39" s="27" t="s">
        <v>20</v>
      </c>
      <c r="D39" s="27" t="s">
        <v>20</v>
      </c>
      <c r="E39" s="27" t="s">
        <v>20</v>
      </c>
      <c r="F39" s="27" t="s">
        <v>20</v>
      </c>
      <c r="G39" s="27" t="s">
        <v>20</v>
      </c>
      <c r="H39" s="27" t="s">
        <v>20</v>
      </c>
      <c r="I39" s="27" t="s">
        <v>20</v>
      </c>
      <c r="J39" s="27" t="s">
        <v>20</v>
      </c>
      <c r="K39" s="27" t="s">
        <v>20</v>
      </c>
      <c r="L39" s="27" t="s">
        <v>20</v>
      </c>
      <c r="M39" s="27" t="s">
        <v>20</v>
      </c>
      <c r="N39" s="27" t="s">
        <v>20</v>
      </c>
      <c r="O39" s="27" t="s">
        <v>20</v>
      </c>
      <c r="P39" s="27" t="s">
        <v>20</v>
      </c>
      <c r="Q39" s="165">
        <v>0.35099999999999998</v>
      </c>
      <c r="R39" s="27">
        <v>0.34599999999999997</v>
      </c>
      <c r="S39" s="27">
        <v>0.38700000000000001</v>
      </c>
      <c r="T39" s="27">
        <v>0.441</v>
      </c>
      <c r="U39" s="27">
        <v>0.308</v>
      </c>
      <c r="V39" s="27">
        <v>0.35199999999999998</v>
      </c>
      <c r="W39" s="27">
        <v>0.67400000000000004</v>
      </c>
      <c r="X39" s="27">
        <v>0.33800000000000002</v>
      </c>
      <c r="Y39" s="216">
        <v>0.35299999999999998</v>
      </c>
      <c r="Z39" s="222">
        <v>266</v>
      </c>
      <c r="AA39" s="211">
        <v>168</v>
      </c>
    </row>
    <row r="40" spans="1:28">
      <c r="A40" s="60" t="s">
        <v>0</v>
      </c>
      <c r="B40" s="56">
        <v>5.069</v>
      </c>
      <c r="C40" s="56">
        <v>7.0960000000000001</v>
      </c>
      <c r="D40" s="56">
        <v>7.4130000000000003</v>
      </c>
      <c r="E40" s="56">
        <v>8.7859999999999996</v>
      </c>
      <c r="F40" s="56">
        <v>10.246</v>
      </c>
      <c r="G40" s="56">
        <v>11.443999999999999</v>
      </c>
      <c r="H40" s="56">
        <v>11.645</v>
      </c>
      <c r="I40" s="56">
        <v>11.22</v>
      </c>
      <c r="J40" s="56">
        <v>10.654</v>
      </c>
      <c r="K40" s="56">
        <v>11.338999999999999</v>
      </c>
      <c r="L40" s="56">
        <v>11.690999999999999</v>
      </c>
      <c r="M40" s="56">
        <v>11.643000000000001</v>
      </c>
      <c r="N40" s="56">
        <v>12.475</v>
      </c>
      <c r="O40" s="56">
        <v>12.588000000000001</v>
      </c>
      <c r="P40" s="177">
        <v>10.113999999999999</v>
      </c>
      <c r="Q40" s="56">
        <v>9.0760000000000005</v>
      </c>
      <c r="R40" s="56">
        <v>10.303000000000001</v>
      </c>
      <c r="S40" s="56">
        <v>10.239000000000001</v>
      </c>
      <c r="T40" s="56">
        <v>10.266</v>
      </c>
      <c r="U40" s="56">
        <v>9.3930000000000007</v>
      </c>
      <c r="V40" s="56">
        <v>10.315</v>
      </c>
      <c r="W40" s="56">
        <v>13.3</v>
      </c>
      <c r="X40" s="56">
        <v>18.161000000000001</v>
      </c>
      <c r="Y40" s="247">
        <v>15.747</v>
      </c>
      <c r="Z40" s="255">
        <v>18017</v>
      </c>
      <c r="AA40" s="239">
        <v>11869</v>
      </c>
    </row>
    <row r="41" spans="1:28">
      <c r="A41" s="50" t="s">
        <v>21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180"/>
      <c r="Q41" s="181"/>
      <c r="R41" s="62"/>
      <c r="S41" s="19"/>
      <c r="T41" s="63"/>
      <c r="U41" s="63"/>
      <c r="V41" s="62"/>
      <c r="W41" s="62"/>
      <c r="X41" s="62"/>
      <c r="Y41" s="250"/>
      <c r="Z41" s="258"/>
      <c r="AA41" s="242"/>
      <c r="AB41" s="195"/>
    </row>
    <row r="42" spans="1:28">
      <c r="A42" s="54" t="s">
        <v>26</v>
      </c>
      <c r="B42" s="64" t="s">
        <v>2</v>
      </c>
      <c r="C42" s="64" t="s">
        <v>2</v>
      </c>
      <c r="D42" s="64" t="s">
        <v>2</v>
      </c>
      <c r="E42" s="64" t="s">
        <v>2</v>
      </c>
      <c r="F42" s="64" t="s">
        <v>2</v>
      </c>
      <c r="G42" s="64" t="s">
        <v>2</v>
      </c>
      <c r="H42" s="64" t="s">
        <v>2</v>
      </c>
      <c r="I42" s="64" t="s">
        <v>2</v>
      </c>
      <c r="J42" s="64" t="s">
        <v>2</v>
      </c>
      <c r="K42" s="64" t="s">
        <v>2</v>
      </c>
      <c r="L42" s="64" t="s">
        <v>2</v>
      </c>
      <c r="M42" s="64" t="s">
        <v>2</v>
      </c>
      <c r="N42" s="64" t="s">
        <v>2</v>
      </c>
      <c r="O42" s="64" t="s">
        <v>2</v>
      </c>
      <c r="P42" s="180" t="s">
        <v>2</v>
      </c>
      <c r="Q42" s="182">
        <v>2.4550000000000001</v>
      </c>
      <c r="R42" s="13">
        <v>2.4359999999999999</v>
      </c>
      <c r="S42" s="65">
        <v>1.998</v>
      </c>
      <c r="T42" s="42">
        <v>1.5209999999999999</v>
      </c>
      <c r="U42" s="42">
        <v>1.548</v>
      </c>
      <c r="V42" s="13">
        <v>1.9830000000000001</v>
      </c>
      <c r="W42" s="13">
        <v>3.0019999999999998</v>
      </c>
      <c r="X42" s="13">
        <v>5.3659999999999997</v>
      </c>
      <c r="Y42" s="201">
        <v>9.173</v>
      </c>
      <c r="Z42" s="222">
        <v>7883</v>
      </c>
      <c r="AA42" s="211">
        <v>3649</v>
      </c>
      <c r="AB42" s="195"/>
    </row>
    <row r="43" spans="1:28">
      <c r="A43" s="54" t="s">
        <v>27</v>
      </c>
      <c r="B43" s="64" t="s">
        <v>2</v>
      </c>
      <c r="C43" s="64" t="s">
        <v>2</v>
      </c>
      <c r="D43" s="64" t="s">
        <v>2</v>
      </c>
      <c r="E43" s="64" t="s">
        <v>2</v>
      </c>
      <c r="F43" s="64" t="s">
        <v>2</v>
      </c>
      <c r="G43" s="64" t="s">
        <v>2</v>
      </c>
      <c r="H43" s="64" t="s">
        <v>2</v>
      </c>
      <c r="I43" s="64" t="s">
        <v>2</v>
      </c>
      <c r="J43" s="64" t="s">
        <v>2</v>
      </c>
      <c r="K43" s="64" t="s">
        <v>2</v>
      </c>
      <c r="L43" s="64" t="s">
        <v>2</v>
      </c>
      <c r="M43" s="64" t="s">
        <v>2</v>
      </c>
      <c r="N43" s="64" t="s">
        <v>2</v>
      </c>
      <c r="O43" s="64" t="s">
        <v>2</v>
      </c>
      <c r="P43" s="180" t="s">
        <v>2</v>
      </c>
      <c r="Q43" s="182">
        <v>1.2569999999999999</v>
      </c>
      <c r="R43" s="13">
        <v>1.26</v>
      </c>
      <c r="S43" s="65">
        <v>1.0920000000000001</v>
      </c>
      <c r="T43" s="42">
        <v>1.431</v>
      </c>
      <c r="U43" s="42">
        <v>1.1439999999999999</v>
      </c>
      <c r="V43" s="13">
        <v>1.3340000000000001</v>
      </c>
      <c r="W43" s="13">
        <v>1.5109999999999999</v>
      </c>
      <c r="X43" s="13">
        <v>1.9970000000000001</v>
      </c>
      <c r="Y43" s="201">
        <v>2.8079999999999998</v>
      </c>
      <c r="Z43" s="222">
        <v>2818</v>
      </c>
      <c r="AA43" s="211">
        <v>1954</v>
      </c>
      <c r="AB43" s="195"/>
    </row>
    <row r="44" spans="1:28">
      <c r="A44" s="54" t="s">
        <v>28</v>
      </c>
      <c r="B44" s="64" t="s">
        <v>2</v>
      </c>
      <c r="C44" s="64" t="s">
        <v>2</v>
      </c>
      <c r="D44" s="64" t="s">
        <v>2</v>
      </c>
      <c r="E44" s="64" t="s">
        <v>2</v>
      </c>
      <c r="F44" s="64" t="s">
        <v>2</v>
      </c>
      <c r="G44" s="64" t="s">
        <v>2</v>
      </c>
      <c r="H44" s="64" t="s">
        <v>2</v>
      </c>
      <c r="I44" s="64" t="s">
        <v>2</v>
      </c>
      <c r="J44" s="64" t="s">
        <v>2</v>
      </c>
      <c r="K44" s="64" t="s">
        <v>2</v>
      </c>
      <c r="L44" s="64" t="s">
        <v>2</v>
      </c>
      <c r="M44" s="64" t="s">
        <v>2</v>
      </c>
      <c r="N44" s="64" t="s">
        <v>2</v>
      </c>
      <c r="O44" s="64" t="s">
        <v>2</v>
      </c>
      <c r="P44" s="180" t="s">
        <v>2</v>
      </c>
      <c r="Q44" s="182">
        <v>16.87</v>
      </c>
      <c r="R44" s="13">
        <v>18.21</v>
      </c>
      <c r="S44" s="65">
        <v>14.638</v>
      </c>
      <c r="T44" s="42">
        <v>10.789</v>
      </c>
      <c r="U44" s="42">
        <v>9.8989999999999991</v>
      </c>
      <c r="V44" s="13">
        <v>10.528</v>
      </c>
      <c r="W44" s="13">
        <v>11.22</v>
      </c>
      <c r="X44" s="13">
        <v>15.772</v>
      </c>
      <c r="Y44" s="201">
        <v>17.103999999999999</v>
      </c>
      <c r="Z44" s="222">
        <v>15963</v>
      </c>
      <c r="AA44" s="211">
        <v>10574</v>
      </c>
      <c r="AB44" s="195"/>
    </row>
    <row r="45" spans="1:28">
      <c r="A45" s="54" t="s">
        <v>29</v>
      </c>
      <c r="B45" s="64" t="s">
        <v>2</v>
      </c>
      <c r="C45" s="64" t="s">
        <v>2</v>
      </c>
      <c r="D45" s="64" t="s">
        <v>2</v>
      </c>
      <c r="E45" s="64" t="s">
        <v>2</v>
      </c>
      <c r="F45" s="64" t="s">
        <v>2</v>
      </c>
      <c r="G45" s="64" t="s">
        <v>2</v>
      </c>
      <c r="H45" s="64" t="s">
        <v>2</v>
      </c>
      <c r="I45" s="64" t="s">
        <v>2</v>
      </c>
      <c r="J45" s="64" t="s">
        <v>2</v>
      </c>
      <c r="K45" s="64" t="s">
        <v>2</v>
      </c>
      <c r="L45" s="64" t="s">
        <v>2</v>
      </c>
      <c r="M45" s="64" t="s">
        <v>2</v>
      </c>
      <c r="N45" s="64" t="s">
        <v>2</v>
      </c>
      <c r="O45" s="64" t="s">
        <v>2</v>
      </c>
      <c r="P45" s="180" t="s">
        <v>2</v>
      </c>
      <c r="Q45" s="182">
        <v>9.2149999999999999</v>
      </c>
      <c r="R45" s="13">
        <v>9.6010000000000009</v>
      </c>
      <c r="S45" s="65">
        <v>10.130000000000001</v>
      </c>
      <c r="T45" s="42">
        <v>5.9690000000000003</v>
      </c>
      <c r="U45" s="42">
        <v>5.0549999999999997</v>
      </c>
      <c r="V45" s="13">
        <v>4.5549999999999997</v>
      </c>
      <c r="W45" s="13">
        <v>5.4790000000000001</v>
      </c>
      <c r="X45" s="13">
        <v>5.4560000000000004</v>
      </c>
      <c r="Y45" s="201">
        <v>5.298</v>
      </c>
      <c r="Z45" s="222">
        <v>5477</v>
      </c>
      <c r="AA45" s="211">
        <v>2650</v>
      </c>
      <c r="AB45" s="195"/>
    </row>
    <row r="46" spans="1:28">
      <c r="A46" s="60" t="s">
        <v>0</v>
      </c>
      <c r="B46" s="66" t="s">
        <v>2</v>
      </c>
      <c r="C46" s="66" t="s">
        <v>2</v>
      </c>
      <c r="D46" s="66" t="s">
        <v>2</v>
      </c>
      <c r="E46" s="66" t="s">
        <v>2</v>
      </c>
      <c r="F46" s="66" t="s">
        <v>2</v>
      </c>
      <c r="G46" s="66" t="s">
        <v>2</v>
      </c>
      <c r="H46" s="66" t="s">
        <v>2</v>
      </c>
      <c r="I46" s="66" t="s">
        <v>2</v>
      </c>
      <c r="J46" s="66" t="s">
        <v>2</v>
      </c>
      <c r="K46" s="66" t="s">
        <v>2</v>
      </c>
      <c r="L46" s="66" t="s">
        <v>2</v>
      </c>
      <c r="M46" s="66" t="s">
        <v>2</v>
      </c>
      <c r="N46" s="66" t="s">
        <v>2</v>
      </c>
      <c r="O46" s="66" t="s">
        <v>2</v>
      </c>
      <c r="P46" s="183" t="s">
        <v>2</v>
      </c>
      <c r="Q46" s="184">
        <v>29.797000000000001</v>
      </c>
      <c r="R46" s="67">
        <v>31.506999999999998</v>
      </c>
      <c r="S46" s="68">
        <v>27.858000000000004</v>
      </c>
      <c r="T46" s="69">
        <v>19.71</v>
      </c>
      <c r="U46" s="69">
        <v>17.646000000000001</v>
      </c>
      <c r="V46" s="67">
        <v>18.399999999999999</v>
      </c>
      <c r="W46" s="67">
        <v>21.212</v>
      </c>
      <c r="X46" s="67">
        <v>28.590999999999998</v>
      </c>
      <c r="Y46" s="251">
        <v>34.383000000000003</v>
      </c>
      <c r="Z46" s="259">
        <v>32141</v>
      </c>
      <c r="AA46" s="243">
        <v>18827</v>
      </c>
      <c r="AB46" s="195"/>
    </row>
    <row r="47" spans="1:28" s="53" customFormat="1" ht="18" customHeight="1">
      <c r="A47" s="50" t="s">
        <v>22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62"/>
      <c r="Q47" s="163"/>
      <c r="R47" s="23"/>
      <c r="S47" s="25"/>
      <c r="T47" s="25"/>
      <c r="U47" s="25"/>
      <c r="V47" s="23"/>
      <c r="W47" s="23"/>
      <c r="X47" s="23"/>
      <c r="Y47" s="215"/>
      <c r="Z47" s="221"/>
      <c r="AA47" s="210"/>
    </row>
    <row r="48" spans="1:28">
      <c r="A48" s="54" t="s">
        <v>26</v>
      </c>
      <c r="B48" s="27" t="s">
        <v>2</v>
      </c>
      <c r="C48" s="27" t="s">
        <v>2</v>
      </c>
      <c r="D48" s="27" t="s">
        <v>2</v>
      </c>
      <c r="E48" s="27" t="s">
        <v>2</v>
      </c>
      <c r="F48" s="27" t="s">
        <v>2</v>
      </c>
      <c r="G48" s="27" t="s">
        <v>2</v>
      </c>
      <c r="H48" s="27" t="s">
        <v>2</v>
      </c>
      <c r="I48" s="27" t="s">
        <v>2</v>
      </c>
      <c r="J48" s="27" t="s">
        <v>2</v>
      </c>
      <c r="K48" s="27" t="s">
        <v>2</v>
      </c>
      <c r="L48" s="27" t="s">
        <v>2</v>
      </c>
      <c r="M48" s="27" t="s">
        <v>2</v>
      </c>
      <c r="N48" s="27" t="s">
        <v>2</v>
      </c>
      <c r="O48" s="27" t="s">
        <v>2</v>
      </c>
      <c r="P48" s="164" t="s">
        <v>2</v>
      </c>
      <c r="Q48" s="165">
        <v>18.952999999999999</v>
      </c>
      <c r="R48" s="27">
        <v>20.777999999999999</v>
      </c>
      <c r="S48" s="29">
        <v>16.774000000000001</v>
      </c>
      <c r="T48" s="29">
        <v>13.811</v>
      </c>
      <c r="U48" s="29">
        <v>13.624000000000001</v>
      </c>
      <c r="V48" s="27">
        <v>16.876000000000001</v>
      </c>
      <c r="W48" s="27">
        <v>24.864999999999995</v>
      </c>
      <c r="X48" s="27">
        <v>58.011999999999993</v>
      </c>
      <c r="Y48" s="216">
        <v>31.884000000000007</v>
      </c>
      <c r="Z48" s="222">
        <v>27854</v>
      </c>
      <c r="AA48" s="211">
        <v>18417</v>
      </c>
      <c r="AB48" s="195"/>
    </row>
    <row r="49" spans="1:28">
      <c r="A49" s="54" t="s">
        <v>27</v>
      </c>
      <c r="B49" s="27" t="s">
        <v>2</v>
      </c>
      <c r="C49" s="27" t="s">
        <v>2</v>
      </c>
      <c r="D49" s="27" t="s">
        <v>2</v>
      </c>
      <c r="E49" s="27" t="s">
        <v>2</v>
      </c>
      <c r="F49" s="27" t="s">
        <v>2</v>
      </c>
      <c r="G49" s="27" t="s">
        <v>2</v>
      </c>
      <c r="H49" s="27" t="s">
        <v>2</v>
      </c>
      <c r="I49" s="27" t="s">
        <v>2</v>
      </c>
      <c r="J49" s="27" t="s">
        <v>2</v>
      </c>
      <c r="K49" s="27" t="s">
        <v>2</v>
      </c>
      <c r="L49" s="27" t="s">
        <v>2</v>
      </c>
      <c r="M49" s="27" t="s">
        <v>2</v>
      </c>
      <c r="N49" s="27" t="s">
        <v>2</v>
      </c>
      <c r="O49" s="27" t="s">
        <v>2</v>
      </c>
      <c r="P49" s="164" t="s">
        <v>2</v>
      </c>
      <c r="Q49" s="165">
        <v>4.1660000000000004</v>
      </c>
      <c r="R49" s="27">
        <v>5.1529999999999996</v>
      </c>
      <c r="S49" s="29">
        <v>5.4210000000000003</v>
      </c>
      <c r="T49" s="29">
        <v>5.82</v>
      </c>
      <c r="U49" s="29">
        <v>6.1440000000000001</v>
      </c>
      <c r="V49" s="27">
        <v>6.3490000000000002</v>
      </c>
      <c r="W49" s="27">
        <v>7.5829999999999993</v>
      </c>
      <c r="X49" s="27">
        <v>7.2269999999999968</v>
      </c>
      <c r="Y49" s="216">
        <v>7.6519999999999957</v>
      </c>
      <c r="Z49" s="222">
        <v>8163</v>
      </c>
      <c r="AA49" s="211">
        <v>5105</v>
      </c>
      <c r="AB49" s="195"/>
    </row>
    <row r="50" spans="1:28">
      <c r="A50" s="54" t="s">
        <v>28</v>
      </c>
      <c r="B50" s="27" t="s">
        <v>2</v>
      </c>
      <c r="C50" s="27" t="s">
        <v>2</v>
      </c>
      <c r="D50" s="27" t="s">
        <v>2</v>
      </c>
      <c r="E50" s="27" t="s">
        <v>2</v>
      </c>
      <c r="F50" s="27" t="s">
        <v>2</v>
      </c>
      <c r="G50" s="27" t="s">
        <v>2</v>
      </c>
      <c r="H50" s="27" t="s">
        <v>2</v>
      </c>
      <c r="I50" s="27" t="s">
        <v>2</v>
      </c>
      <c r="J50" s="27" t="s">
        <v>2</v>
      </c>
      <c r="K50" s="27" t="s">
        <v>2</v>
      </c>
      <c r="L50" s="27" t="s">
        <v>2</v>
      </c>
      <c r="M50" s="27" t="s">
        <v>2</v>
      </c>
      <c r="N50" s="27" t="s">
        <v>2</v>
      </c>
      <c r="O50" s="27" t="s">
        <v>2</v>
      </c>
      <c r="P50" s="164" t="s">
        <v>2</v>
      </c>
      <c r="Q50" s="165">
        <v>25.076000000000001</v>
      </c>
      <c r="R50" s="27">
        <v>29.786000000000001</v>
      </c>
      <c r="S50" s="29">
        <v>25.818000000000001</v>
      </c>
      <c r="T50" s="29">
        <v>16.989999999999998</v>
      </c>
      <c r="U50" s="29">
        <v>15.455</v>
      </c>
      <c r="V50" s="27">
        <v>17.893999999999998</v>
      </c>
      <c r="W50" s="27">
        <v>17.813999999999986</v>
      </c>
      <c r="X50" s="27">
        <v>21.10799999999999</v>
      </c>
      <c r="Y50" s="216">
        <v>19.009000000000022</v>
      </c>
      <c r="Z50" s="222">
        <v>16647</v>
      </c>
      <c r="AA50" s="211">
        <v>10433</v>
      </c>
      <c r="AB50" s="195"/>
    </row>
    <row r="51" spans="1:28">
      <c r="A51" s="54" t="s">
        <v>29</v>
      </c>
      <c r="B51" s="27" t="s">
        <v>2</v>
      </c>
      <c r="C51" s="27" t="s">
        <v>2</v>
      </c>
      <c r="D51" s="27" t="s">
        <v>2</v>
      </c>
      <c r="E51" s="27" t="s">
        <v>2</v>
      </c>
      <c r="F51" s="27" t="s">
        <v>2</v>
      </c>
      <c r="G51" s="27" t="s">
        <v>2</v>
      </c>
      <c r="H51" s="27" t="s">
        <v>2</v>
      </c>
      <c r="I51" s="27" t="s">
        <v>2</v>
      </c>
      <c r="J51" s="27" t="s">
        <v>2</v>
      </c>
      <c r="K51" s="27" t="s">
        <v>2</v>
      </c>
      <c r="L51" s="27" t="s">
        <v>2</v>
      </c>
      <c r="M51" s="27" t="s">
        <v>2</v>
      </c>
      <c r="N51" s="27" t="s">
        <v>2</v>
      </c>
      <c r="O51" s="27" t="s">
        <v>2</v>
      </c>
      <c r="P51" s="164" t="s">
        <v>2</v>
      </c>
      <c r="Q51" s="165">
        <v>13.82</v>
      </c>
      <c r="R51" s="27">
        <v>10.89</v>
      </c>
      <c r="S51" s="29">
        <v>9.6660000000000004</v>
      </c>
      <c r="T51" s="29">
        <v>7.907</v>
      </c>
      <c r="U51" s="29">
        <v>7.798</v>
      </c>
      <c r="V51" s="27">
        <v>6.0819999999999999</v>
      </c>
      <c r="W51" s="27">
        <v>4.1500000000000012</v>
      </c>
      <c r="X51" s="27">
        <v>5.4720000000000022</v>
      </c>
      <c r="Y51" s="216">
        <v>3.8330000000000002</v>
      </c>
      <c r="Z51" s="222">
        <v>3300</v>
      </c>
      <c r="AA51" s="211">
        <v>1640</v>
      </c>
      <c r="AB51" s="195"/>
    </row>
    <row r="52" spans="1:28" ht="12" thickBot="1">
      <c r="A52" s="70" t="s">
        <v>0</v>
      </c>
      <c r="B52" s="71" t="s">
        <v>2</v>
      </c>
      <c r="C52" s="71" t="s">
        <v>2</v>
      </c>
      <c r="D52" s="71" t="s">
        <v>2</v>
      </c>
      <c r="E52" s="71" t="s">
        <v>2</v>
      </c>
      <c r="F52" s="71" t="s">
        <v>2</v>
      </c>
      <c r="G52" s="71" t="s">
        <v>2</v>
      </c>
      <c r="H52" s="71" t="s">
        <v>2</v>
      </c>
      <c r="I52" s="71" t="s">
        <v>2</v>
      </c>
      <c r="J52" s="71" t="s">
        <v>2</v>
      </c>
      <c r="K52" s="71" t="s">
        <v>2</v>
      </c>
      <c r="L52" s="71" t="s">
        <v>2</v>
      </c>
      <c r="M52" s="71" t="s">
        <v>2</v>
      </c>
      <c r="N52" s="71" t="s">
        <v>2</v>
      </c>
      <c r="O52" s="71" t="s">
        <v>2</v>
      </c>
      <c r="P52" s="185" t="s">
        <v>2</v>
      </c>
      <c r="Q52" s="186">
        <v>62.015000000000001</v>
      </c>
      <c r="R52" s="71">
        <v>66.606999999999999</v>
      </c>
      <c r="S52" s="71">
        <v>57.679000000000002</v>
      </c>
      <c r="T52" s="72">
        <v>44.527999999999992</v>
      </c>
      <c r="U52" s="73">
        <v>43.021000000000001</v>
      </c>
      <c r="V52" s="71">
        <v>47.201000000000001</v>
      </c>
      <c r="W52" s="71">
        <v>54.411999999999978</v>
      </c>
      <c r="X52" s="71">
        <v>91.818999999999988</v>
      </c>
      <c r="Y52" s="252">
        <v>62.378000000000021</v>
      </c>
      <c r="Z52" s="260">
        <v>55964</v>
      </c>
      <c r="AA52" s="244">
        <v>35595</v>
      </c>
      <c r="AB52" s="195"/>
    </row>
    <row r="53" spans="1:28">
      <c r="A53" s="148" t="s">
        <v>23</v>
      </c>
      <c r="S53" s="2"/>
      <c r="AB53" s="195"/>
    </row>
    <row r="54" spans="1:28">
      <c r="A54" s="150" t="s">
        <v>24</v>
      </c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</row>
    <row r="55" spans="1:28">
      <c r="A55" s="150" t="s">
        <v>54</v>
      </c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</row>
    <row r="56" spans="1:28" s="8" customFormat="1" ht="28.5" customHeight="1">
      <c r="A56" s="154" t="s">
        <v>52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</row>
    <row r="57" spans="1:28" s="8" customFormat="1">
      <c r="A57" s="146" t="s">
        <v>49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</row>
    <row r="58" spans="1:28" s="8" customFormat="1"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</row>
  </sheetData>
  <sheetProtection selectLockedCells="1" selectUnlockedCells="1"/>
  <phoneticPr fontId="53" type="noConversion"/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3"/>
  <sheetViews>
    <sheetView showGridLines="0" workbookViewId="0">
      <pane xSplit="1" ySplit="3" topLeftCell="G4" activePane="bottomRight" state="frozen"/>
      <selection activeCell="E83" sqref="E83"/>
      <selection pane="topRight" activeCell="E83" sqref="E83"/>
      <selection pane="bottomLeft" activeCell="E83" sqref="E83"/>
      <selection pane="bottomRight" activeCell="A36" sqref="A36"/>
    </sheetView>
  </sheetViews>
  <sheetFormatPr baseColWidth="10" defaultColWidth="11.42578125" defaultRowHeight="11.25"/>
  <cols>
    <col min="1" max="1" width="49.140625" style="2" customWidth="1"/>
    <col min="2" max="17" width="5.7109375" style="2" customWidth="1"/>
    <col min="18" max="18" width="5.7109375" style="12" customWidth="1"/>
    <col min="19" max="23" width="5.7109375" style="2" customWidth="1"/>
    <col min="24" max="26" width="6.42578125" style="2" customWidth="1"/>
    <col min="27" max="16384" width="11.42578125" style="2"/>
  </cols>
  <sheetData>
    <row r="1" spans="1:256" ht="12.75">
      <c r="A1" s="1" t="s">
        <v>58</v>
      </c>
      <c r="X1" s="100"/>
      <c r="Y1" s="100"/>
      <c r="Z1" s="100"/>
    </row>
    <row r="2" spans="1:256" ht="13.5" customHeight="1" thickBot="1">
      <c r="A2" s="11" t="s">
        <v>31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X2" s="101"/>
      <c r="Y2" s="101"/>
      <c r="Z2" s="101"/>
    </row>
    <row r="3" spans="1:256" ht="12" thickBot="1">
      <c r="A3" s="122"/>
      <c r="B3" s="17">
        <v>1996</v>
      </c>
      <c r="C3" s="15">
        <v>1997</v>
      </c>
      <c r="D3" s="15">
        <v>1998</v>
      </c>
      <c r="E3" s="15">
        <v>1999</v>
      </c>
      <c r="F3" s="15">
        <v>2000</v>
      </c>
      <c r="G3" s="15">
        <v>2001</v>
      </c>
      <c r="H3" s="15">
        <v>2002</v>
      </c>
      <c r="I3" s="15">
        <v>2003</v>
      </c>
      <c r="J3" s="15">
        <v>2004</v>
      </c>
      <c r="K3" s="15">
        <v>2005</v>
      </c>
      <c r="L3" s="15">
        <v>2006</v>
      </c>
      <c r="M3" s="15">
        <v>2007</v>
      </c>
      <c r="N3" s="15">
        <v>2008</v>
      </c>
      <c r="O3" s="158">
        <v>2009</v>
      </c>
      <c r="P3" s="187" t="s">
        <v>5</v>
      </c>
      <c r="Q3" s="15">
        <v>2011</v>
      </c>
      <c r="R3" s="16">
        <v>2012</v>
      </c>
      <c r="S3" s="16">
        <v>2013</v>
      </c>
      <c r="T3" s="16">
        <v>2014</v>
      </c>
      <c r="U3" s="15">
        <v>2015</v>
      </c>
      <c r="V3" s="15">
        <v>2016</v>
      </c>
      <c r="W3" s="15">
        <v>2017</v>
      </c>
      <c r="X3" s="213">
        <v>2018</v>
      </c>
      <c r="Y3" s="234">
        <v>2019</v>
      </c>
      <c r="Z3" s="261">
        <v>2020</v>
      </c>
    </row>
    <row r="4" spans="1:256" ht="13.5" customHeight="1">
      <c r="A4" s="112" t="s">
        <v>32</v>
      </c>
      <c r="B4" s="128">
        <v>360.09300000000002</v>
      </c>
      <c r="C4" s="30">
        <v>357.68799999999999</v>
      </c>
      <c r="D4" s="30">
        <v>347.12</v>
      </c>
      <c r="E4" s="30">
        <v>322.27600000000001</v>
      </c>
      <c r="F4" s="30">
        <v>282.63299999999998</v>
      </c>
      <c r="G4" s="30">
        <v>295.85399999999998</v>
      </c>
      <c r="H4" s="30">
        <v>316.87400000000002</v>
      </c>
      <c r="I4" s="30">
        <v>336.464</v>
      </c>
      <c r="J4" s="30">
        <v>343.892</v>
      </c>
      <c r="K4" s="30">
        <v>335.37299999999999</v>
      </c>
      <c r="L4" s="30">
        <v>304.15600000000001</v>
      </c>
      <c r="M4" s="30">
        <v>281.12</v>
      </c>
      <c r="N4" s="30">
        <v>314.23500000000001</v>
      </c>
      <c r="O4" s="166">
        <v>372.23900000000003</v>
      </c>
      <c r="P4" s="167">
        <v>395.96199999999999</v>
      </c>
      <c r="Q4" s="30">
        <v>418.82600000000002</v>
      </c>
      <c r="R4" s="32">
        <v>457.94399999999996</v>
      </c>
      <c r="S4" s="32">
        <v>486.185</v>
      </c>
      <c r="T4" s="32">
        <v>519.19500000000005</v>
      </c>
      <c r="U4" s="30">
        <f>SUM(U5:U7)</f>
        <v>543.23199999999997</v>
      </c>
      <c r="V4" s="30">
        <f>SUM(V5:V7)</f>
        <v>541.66000000000008</v>
      </c>
      <c r="W4" s="30">
        <v>548.55399999999997</v>
      </c>
      <c r="X4" s="217">
        <v>546.11699999999996</v>
      </c>
      <c r="Y4" s="220">
        <v>529699</v>
      </c>
      <c r="Z4" s="209">
        <v>585955</v>
      </c>
    </row>
    <row r="5" spans="1:256" ht="13.5" customHeight="1">
      <c r="A5" s="113" t="s">
        <v>33</v>
      </c>
      <c r="B5" s="27">
        <v>294.42500000000001</v>
      </c>
      <c r="C5" s="27">
        <v>279.01499999999999</v>
      </c>
      <c r="D5" s="27">
        <v>264.77699999999999</v>
      </c>
      <c r="E5" s="27">
        <v>236.102</v>
      </c>
      <c r="F5" s="27">
        <v>204.42</v>
      </c>
      <c r="G5" s="27">
        <v>221.01300000000001</v>
      </c>
      <c r="H5" s="27">
        <v>238.02199999999999</v>
      </c>
      <c r="I5" s="27">
        <v>251.011</v>
      </c>
      <c r="J5" s="27">
        <v>248.82900000000001</v>
      </c>
      <c r="K5" s="27">
        <v>237.45099999999999</v>
      </c>
      <c r="L5" s="27">
        <v>209.75</v>
      </c>
      <c r="M5" s="27">
        <v>188.72300000000001</v>
      </c>
      <c r="N5" s="27">
        <v>225.77500000000001</v>
      </c>
      <c r="O5" s="164">
        <v>261.21600000000001</v>
      </c>
      <c r="P5" s="165">
        <v>267.51</v>
      </c>
      <c r="Q5" s="27">
        <v>287.27800000000002</v>
      </c>
      <c r="R5" s="29">
        <v>320.88099999999997</v>
      </c>
      <c r="S5" s="29">
        <v>336.67899999999997</v>
      </c>
      <c r="T5" s="29">
        <v>356.637</v>
      </c>
      <c r="U5" s="27">
        <v>364.33</v>
      </c>
      <c r="V5" s="27">
        <v>352.53100000000001</v>
      </c>
      <c r="W5" s="27">
        <v>345.86500000000001</v>
      </c>
      <c r="X5" s="216">
        <v>345.98099999999999</v>
      </c>
      <c r="Y5" s="222">
        <v>332318</v>
      </c>
      <c r="Z5" s="211">
        <v>374897</v>
      </c>
      <c r="AA5" s="74"/>
    </row>
    <row r="6" spans="1:256" ht="13.5" customHeight="1">
      <c r="A6" s="113" t="s">
        <v>34</v>
      </c>
      <c r="B6" s="27">
        <v>25.785</v>
      </c>
      <c r="C6" s="27">
        <v>25.943000000000001</v>
      </c>
      <c r="D6" s="27">
        <v>26.712</v>
      </c>
      <c r="E6" s="27">
        <v>25.166</v>
      </c>
      <c r="F6" s="27">
        <v>24.515000000000001</v>
      </c>
      <c r="G6" s="27">
        <v>25.937999999999999</v>
      </c>
      <c r="H6" s="27">
        <v>27.718</v>
      </c>
      <c r="I6" s="27">
        <v>29.870999999999999</v>
      </c>
      <c r="J6" s="27">
        <v>32.567999999999998</v>
      </c>
      <c r="K6" s="27">
        <v>34.139000000000003</v>
      </c>
      <c r="L6" s="27">
        <v>32.93</v>
      </c>
      <c r="M6" s="27">
        <v>31.616</v>
      </c>
      <c r="N6" s="27">
        <v>35.027000000000001</v>
      </c>
      <c r="O6" s="164">
        <v>38.877000000000002</v>
      </c>
      <c r="P6" s="165">
        <v>41.204000000000001</v>
      </c>
      <c r="Q6" s="27">
        <v>43.308999999999997</v>
      </c>
      <c r="R6" s="29">
        <v>49.031999999999996</v>
      </c>
      <c r="S6" s="29">
        <v>49.526000000000003</v>
      </c>
      <c r="T6" s="29">
        <v>52.398000000000003</v>
      </c>
      <c r="U6" s="27">
        <v>55.296999999999997</v>
      </c>
      <c r="V6" s="27">
        <v>55.305</v>
      </c>
      <c r="W6" s="27">
        <v>58.29</v>
      </c>
      <c r="X6" s="216">
        <v>57.219000000000001</v>
      </c>
      <c r="Y6" s="222">
        <v>55105</v>
      </c>
      <c r="Z6" s="211">
        <v>58298</v>
      </c>
    </row>
    <row r="7" spans="1:256" ht="13.5" customHeight="1">
      <c r="A7" s="113" t="s">
        <v>35</v>
      </c>
      <c r="B7" s="27">
        <v>39.883000000000003</v>
      </c>
      <c r="C7" s="27">
        <v>52.73</v>
      </c>
      <c r="D7" s="27">
        <v>55.631</v>
      </c>
      <c r="E7" s="27">
        <v>61.008000000000003</v>
      </c>
      <c r="F7" s="27">
        <v>53.698</v>
      </c>
      <c r="G7" s="27">
        <v>48.902999999999999</v>
      </c>
      <c r="H7" s="27">
        <v>51.134</v>
      </c>
      <c r="I7" s="27">
        <v>55.582000000000001</v>
      </c>
      <c r="J7" s="27">
        <v>62.494999999999997</v>
      </c>
      <c r="K7" s="27">
        <v>63.783000000000001</v>
      </c>
      <c r="L7" s="27">
        <v>61.475999999999999</v>
      </c>
      <c r="M7" s="27">
        <v>60.780999999999999</v>
      </c>
      <c r="N7" s="27">
        <v>53.433</v>
      </c>
      <c r="O7" s="164">
        <v>72.146000000000001</v>
      </c>
      <c r="P7" s="165">
        <v>87.248000000000005</v>
      </c>
      <c r="Q7" s="27">
        <v>88.239000000000004</v>
      </c>
      <c r="R7" s="29">
        <v>88.031000000000006</v>
      </c>
      <c r="S7" s="29">
        <v>99.98</v>
      </c>
      <c r="T7" s="29">
        <v>110.16</v>
      </c>
      <c r="U7" s="27">
        <v>123.605</v>
      </c>
      <c r="V7" s="27">
        <v>133.82400000000001</v>
      </c>
      <c r="W7" s="27">
        <v>144.399</v>
      </c>
      <c r="X7" s="216">
        <v>142.917</v>
      </c>
      <c r="Y7" s="222">
        <v>142276</v>
      </c>
      <c r="Z7" s="211">
        <v>152760</v>
      </c>
    </row>
    <row r="8" spans="1:256" ht="13.5" customHeight="1">
      <c r="A8" s="112" t="s">
        <v>36</v>
      </c>
      <c r="B8" s="27"/>
      <c r="C8" s="27"/>
      <c r="D8" s="27"/>
      <c r="E8" s="27"/>
      <c r="F8" s="75"/>
      <c r="G8" s="75"/>
      <c r="H8" s="75"/>
      <c r="I8" s="75"/>
      <c r="J8" s="75"/>
      <c r="K8" s="75"/>
      <c r="L8" s="75"/>
      <c r="M8" s="75"/>
      <c r="N8" s="75"/>
      <c r="O8" s="188"/>
      <c r="P8" s="189"/>
      <c r="Q8" s="75"/>
      <c r="R8" s="76"/>
      <c r="S8" s="76"/>
      <c r="T8" s="76"/>
      <c r="U8" s="75"/>
      <c r="V8" s="75"/>
      <c r="W8" s="75"/>
      <c r="X8" s="262"/>
      <c r="Y8" s="222"/>
      <c r="Z8" s="211"/>
    </row>
    <row r="9" spans="1:256" ht="13.5" customHeight="1">
      <c r="A9" s="113" t="s">
        <v>37</v>
      </c>
      <c r="B9" s="27">
        <v>18.96</v>
      </c>
      <c r="C9" s="27">
        <v>19.106999999999999</v>
      </c>
      <c r="D9" s="27">
        <v>19.062000000000001</v>
      </c>
      <c r="E9" s="27">
        <v>23.571000000000002</v>
      </c>
      <c r="F9" s="27">
        <v>9.26</v>
      </c>
      <c r="G9" s="27">
        <v>9.5370000000000008</v>
      </c>
      <c r="H9" s="27">
        <v>10.227</v>
      </c>
      <c r="I9" s="27">
        <v>10.701000000000001</v>
      </c>
      <c r="J9" s="27">
        <v>10.699</v>
      </c>
      <c r="K9" s="27">
        <v>12.042</v>
      </c>
      <c r="L9" s="27">
        <v>12.102</v>
      </c>
      <c r="M9" s="27">
        <v>11.214</v>
      </c>
      <c r="N9" s="27">
        <v>12.728999999999999</v>
      </c>
      <c r="O9" s="164">
        <v>18.437000000000001</v>
      </c>
      <c r="P9" s="165">
        <v>19.318999999999999</v>
      </c>
      <c r="Q9" s="27">
        <v>17.78</v>
      </c>
      <c r="R9" s="29">
        <v>20.477</v>
      </c>
      <c r="S9" s="29">
        <v>22.164000000000001</v>
      </c>
      <c r="T9" s="29">
        <v>23.292999999999999</v>
      </c>
      <c r="U9" s="27">
        <v>22.138999999999999</v>
      </c>
      <c r="V9" s="27">
        <v>26.446999999999999</v>
      </c>
      <c r="W9" s="27">
        <v>21.814</v>
      </c>
      <c r="X9" s="216">
        <v>21.82</v>
      </c>
      <c r="Y9" s="222">
        <v>25470</v>
      </c>
      <c r="Z9" s="211">
        <v>29138</v>
      </c>
    </row>
    <row r="10" spans="1:256" ht="13.5" customHeight="1" thickBot="1">
      <c r="A10" s="114" t="s">
        <v>38</v>
      </c>
      <c r="B10" s="33">
        <v>13.532999999999999</v>
      </c>
      <c r="C10" s="33">
        <v>12.061</v>
      </c>
      <c r="D10" s="33">
        <v>11.409000000000001</v>
      </c>
      <c r="E10" s="33">
        <v>10.646000000000001</v>
      </c>
      <c r="F10" s="33">
        <v>8.3810000000000002</v>
      </c>
      <c r="G10" s="33">
        <v>5.8319999999999999</v>
      </c>
      <c r="H10" s="33">
        <v>7.077</v>
      </c>
      <c r="I10" s="33">
        <v>7.2990000000000004</v>
      </c>
      <c r="J10" s="33">
        <v>7.1829999999999998</v>
      </c>
      <c r="K10" s="33">
        <v>8.1340000000000003</v>
      </c>
      <c r="L10" s="33">
        <v>10.3</v>
      </c>
      <c r="M10" s="33">
        <v>11.865</v>
      </c>
      <c r="N10" s="33">
        <v>12.121</v>
      </c>
      <c r="O10" s="168">
        <v>16.372</v>
      </c>
      <c r="P10" s="169">
        <v>19.286999999999999</v>
      </c>
      <c r="Q10" s="33">
        <v>20.074999999999999</v>
      </c>
      <c r="R10" s="35">
        <v>19.672999999999998</v>
      </c>
      <c r="S10" s="35">
        <v>21.556000000000001</v>
      </c>
      <c r="T10" s="35">
        <v>20.303999999999998</v>
      </c>
      <c r="U10" s="33">
        <v>25.015999999999998</v>
      </c>
      <c r="V10" s="33">
        <v>24.916</v>
      </c>
      <c r="W10" s="33">
        <v>23.343</v>
      </c>
      <c r="X10" s="218">
        <v>21.367000000000001</v>
      </c>
      <c r="Y10" s="223">
        <v>21475</v>
      </c>
      <c r="Z10" s="212">
        <v>20391</v>
      </c>
    </row>
    <row r="11" spans="1:256" s="8" customFormat="1">
      <c r="A11" s="150" t="s">
        <v>54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8" customFormat="1" ht="25.5" customHeight="1">
      <c r="A12" s="297" t="s">
        <v>52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"/>
      <c r="U12" s="2"/>
      <c r="V12" s="91"/>
    </row>
    <row r="13" spans="1:256" s="8" customFormat="1">
      <c r="A13" s="146" t="s">
        <v>49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8" spans="23:23">
      <c r="W18" s="9"/>
    </row>
    <row r="22" spans="23:23">
      <c r="W22" s="9"/>
    </row>
    <row r="23" spans="23:23">
      <c r="W23" s="9"/>
    </row>
  </sheetData>
  <sheetProtection selectLockedCells="1" selectUnlockedCells="1"/>
  <mergeCells count="1">
    <mergeCell ref="A12:S12"/>
  </mergeCells>
  <phoneticPr fontId="53" type="noConversion"/>
  <printOptions horizontalCentered="1" verticalCentered="1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50"/>
  <sheetViews>
    <sheetView showGridLines="0" workbookViewId="0">
      <pane xSplit="1" ySplit="5" topLeftCell="E15" activePane="bottomRight" state="frozen"/>
      <selection activeCell="E83" sqref="E83"/>
      <selection pane="topRight" activeCell="E83" sqref="E83"/>
      <selection pane="bottomLeft" activeCell="E83" sqref="E83"/>
      <selection pane="bottomRight"/>
    </sheetView>
  </sheetViews>
  <sheetFormatPr baseColWidth="10" defaultColWidth="11.42578125" defaultRowHeight="11.25"/>
  <cols>
    <col min="1" max="1" width="49.5703125" style="77" customWidth="1"/>
    <col min="2" max="17" width="5.7109375" style="2" customWidth="1"/>
    <col min="18" max="18" width="5.7109375" style="12" customWidth="1"/>
    <col min="19" max="26" width="5.7109375" style="2" customWidth="1"/>
    <col min="27" max="16384" width="11.42578125" style="2"/>
  </cols>
  <sheetData>
    <row r="1" spans="1:26" ht="12.75">
      <c r="A1" s="1" t="s">
        <v>59</v>
      </c>
    </row>
    <row r="2" spans="1:26" ht="12.75">
      <c r="A2" s="1"/>
    </row>
    <row r="3" spans="1:26" ht="13.5" customHeight="1">
      <c r="A3" s="123" t="s">
        <v>39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6" ht="13.5" customHeight="1" thickBot="1">
      <c r="A4" s="9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26" ht="12" thickBot="1">
      <c r="A5" s="121"/>
      <c r="B5" s="17">
        <v>1996</v>
      </c>
      <c r="C5" s="15">
        <v>1997</v>
      </c>
      <c r="D5" s="15">
        <v>1998</v>
      </c>
      <c r="E5" s="15">
        <v>1999</v>
      </c>
      <c r="F5" s="15">
        <v>2000</v>
      </c>
      <c r="G5" s="15">
        <v>2001</v>
      </c>
      <c r="H5" s="15">
        <v>2002</v>
      </c>
      <c r="I5" s="15">
        <v>2003</v>
      </c>
      <c r="J5" s="15">
        <v>2004</v>
      </c>
      <c r="K5" s="15">
        <v>2005</v>
      </c>
      <c r="L5" s="15">
        <v>2006</v>
      </c>
      <c r="M5" s="15">
        <v>2007</v>
      </c>
      <c r="N5" s="15">
        <v>2008</v>
      </c>
      <c r="O5" s="158">
        <v>2009</v>
      </c>
      <c r="P5" s="187" t="s">
        <v>5</v>
      </c>
      <c r="Q5" s="16">
        <v>2011</v>
      </c>
      <c r="R5" s="15">
        <v>2012</v>
      </c>
      <c r="S5" s="18">
        <v>2013</v>
      </c>
      <c r="T5" s="16">
        <v>2014</v>
      </c>
      <c r="U5" s="15">
        <v>2015</v>
      </c>
      <c r="V5" s="15">
        <v>2016</v>
      </c>
      <c r="W5" s="15">
        <v>2017</v>
      </c>
      <c r="X5" s="226">
        <v>2018</v>
      </c>
      <c r="Y5" s="266">
        <v>2019</v>
      </c>
      <c r="Z5" s="233">
        <v>2020</v>
      </c>
    </row>
    <row r="6" spans="1:26" s="82" customFormat="1" ht="14.25" customHeight="1">
      <c r="A6" s="78" t="s">
        <v>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190"/>
      <c r="P6" s="191"/>
      <c r="Q6" s="80"/>
      <c r="R6" s="79"/>
      <c r="S6" s="81"/>
      <c r="T6" s="80"/>
      <c r="U6" s="141"/>
      <c r="V6" s="141"/>
      <c r="W6" s="141"/>
      <c r="X6" s="264"/>
      <c r="Y6" s="267"/>
      <c r="Z6" s="263"/>
    </row>
    <row r="7" spans="1:26">
      <c r="A7" s="83" t="s">
        <v>40</v>
      </c>
      <c r="B7" s="27">
        <v>63.518000000000001</v>
      </c>
      <c r="C7" s="27">
        <v>54.981999999999999</v>
      </c>
      <c r="D7" s="27">
        <v>50.695999999999998</v>
      </c>
      <c r="E7" s="27">
        <v>45.79</v>
      </c>
      <c r="F7" s="27">
        <v>40.518000000000001</v>
      </c>
      <c r="G7" s="27">
        <v>48.606999999999999</v>
      </c>
      <c r="H7" s="27">
        <v>54.854999999999997</v>
      </c>
      <c r="I7" s="27">
        <v>58.427999999999997</v>
      </c>
      <c r="J7" s="27">
        <v>58.915999999999997</v>
      </c>
      <c r="K7" s="27">
        <v>54.781999999999996</v>
      </c>
      <c r="L7" s="27">
        <v>47.902999999999999</v>
      </c>
      <c r="M7" s="27">
        <v>43.582000000000001</v>
      </c>
      <c r="N7" s="27">
        <v>52.656999999999996</v>
      </c>
      <c r="O7" s="164">
        <v>57.369</v>
      </c>
      <c r="P7" s="165">
        <v>56.512</v>
      </c>
      <c r="Q7" s="29">
        <v>58.945</v>
      </c>
      <c r="R7" s="27">
        <v>63.814</v>
      </c>
      <c r="S7" s="28">
        <v>63.22</v>
      </c>
      <c r="T7" s="29">
        <v>64.613</v>
      </c>
      <c r="U7" s="27">
        <v>66.052999999999997</v>
      </c>
      <c r="V7" s="27">
        <v>61.887</v>
      </c>
      <c r="W7" s="27">
        <v>63.658000000000001</v>
      </c>
      <c r="X7" s="216">
        <v>65.42</v>
      </c>
      <c r="Y7" s="222">
        <v>65446</v>
      </c>
      <c r="Z7" s="211">
        <v>76631</v>
      </c>
    </row>
    <row r="8" spans="1:26">
      <c r="A8" s="83" t="s">
        <v>41</v>
      </c>
      <c r="B8" s="27">
        <v>256.41300000000001</v>
      </c>
      <c r="C8" s="27">
        <v>259.15899999999999</v>
      </c>
      <c r="D8" s="27">
        <v>249.93199999999999</v>
      </c>
      <c r="E8" s="27">
        <v>232.40199999999999</v>
      </c>
      <c r="F8" s="27">
        <v>200.16499999999999</v>
      </c>
      <c r="G8" s="27">
        <v>205</v>
      </c>
      <c r="H8" s="27">
        <v>218.16499999999999</v>
      </c>
      <c r="I8" s="27">
        <v>233.10499999999999</v>
      </c>
      <c r="J8" s="27">
        <v>239.45699999999999</v>
      </c>
      <c r="K8" s="27">
        <v>235.43600000000001</v>
      </c>
      <c r="L8" s="27">
        <v>214.589</v>
      </c>
      <c r="M8" s="27">
        <v>199.6</v>
      </c>
      <c r="N8" s="27">
        <v>220.78800000000001</v>
      </c>
      <c r="O8" s="164">
        <v>263.012</v>
      </c>
      <c r="P8" s="165">
        <v>276.65800000000002</v>
      </c>
      <c r="Q8" s="29">
        <v>286.94600000000003</v>
      </c>
      <c r="R8" s="27">
        <v>308.83999999999997</v>
      </c>
      <c r="S8" s="28">
        <v>326.53199999999998</v>
      </c>
      <c r="T8" s="29">
        <v>346.68299999999999</v>
      </c>
      <c r="U8" s="27">
        <v>359.09</v>
      </c>
      <c r="V8" s="27">
        <v>355.673</v>
      </c>
      <c r="W8" s="27">
        <v>356.99799999999999</v>
      </c>
      <c r="X8" s="216">
        <v>351.798</v>
      </c>
      <c r="Y8" s="222">
        <v>337390</v>
      </c>
      <c r="Z8" s="211">
        <v>371232</v>
      </c>
    </row>
    <row r="9" spans="1:26">
      <c r="A9" s="83" t="s">
        <v>42</v>
      </c>
      <c r="B9" s="27">
        <v>40.161999999999999</v>
      </c>
      <c r="C9" s="27">
        <v>43.546999999999997</v>
      </c>
      <c r="D9" s="27">
        <v>46.491999999999997</v>
      </c>
      <c r="E9" s="27">
        <v>44.084000000000003</v>
      </c>
      <c r="F9" s="27">
        <v>41.95</v>
      </c>
      <c r="G9" s="27">
        <v>42.247</v>
      </c>
      <c r="H9" s="27">
        <v>43.853999999999999</v>
      </c>
      <c r="I9" s="27">
        <v>44.930999999999997</v>
      </c>
      <c r="J9" s="27">
        <v>45.518999999999998</v>
      </c>
      <c r="K9" s="27">
        <v>45.155000000000001</v>
      </c>
      <c r="L9" s="27">
        <v>41.664000000000001</v>
      </c>
      <c r="M9" s="27">
        <v>37.938000000000002</v>
      </c>
      <c r="N9" s="27">
        <v>40.79</v>
      </c>
      <c r="O9" s="164">
        <v>51.857999999999997</v>
      </c>
      <c r="P9" s="165">
        <v>62.792000000000002</v>
      </c>
      <c r="Q9" s="29">
        <v>72.935000000000002</v>
      </c>
      <c r="R9" s="27">
        <v>85.29</v>
      </c>
      <c r="S9" s="28">
        <v>96.433000000000007</v>
      </c>
      <c r="T9" s="29">
        <v>107.899</v>
      </c>
      <c r="U9" s="27">
        <v>118.089</v>
      </c>
      <c r="V9" s="27">
        <v>124.1</v>
      </c>
      <c r="W9" s="27">
        <v>127.898</v>
      </c>
      <c r="X9" s="216">
        <v>128.899</v>
      </c>
      <c r="Y9" s="222">
        <v>126863</v>
      </c>
      <c r="Z9" s="211">
        <v>138092</v>
      </c>
    </row>
    <row r="10" spans="1:26">
      <c r="A10" s="84" t="s">
        <v>0</v>
      </c>
      <c r="B10" s="56">
        <v>360.09300000000002</v>
      </c>
      <c r="C10" s="56">
        <v>357.68799999999999</v>
      </c>
      <c r="D10" s="56">
        <v>347.12</v>
      </c>
      <c r="E10" s="56">
        <v>322.27600000000001</v>
      </c>
      <c r="F10" s="56">
        <v>282.63299999999998</v>
      </c>
      <c r="G10" s="56">
        <v>295.85399999999998</v>
      </c>
      <c r="H10" s="56">
        <v>316.87399999999997</v>
      </c>
      <c r="I10" s="56">
        <v>336.464</v>
      </c>
      <c r="J10" s="56">
        <v>343.892</v>
      </c>
      <c r="K10" s="56">
        <v>335.37300000000005</v>
      </c>
      <c r="L10" s="56">
        <v>304.15600000000001</v>
      </c>
      <c r="M10" s="56">
        <v>281.12</v>
      </c>
      <c r="N10" s="56">
        <v>314.23500000000001</v>
      </c>
      <c r="O10" s="177">
        <v>372.23899999999998</v>
      </c>
      <c r="P10" s="178">
        <v>395.96199999999999</v>
      </c>
      <c r="Q10" s="57">
        <v>418.82600000000002</v>
      </c>
      <c r="R10" s="56">
        <v>457.94400000000002</v>
      </c>
      <c r="S10" s="85">
        <v>486.185</v>
      </c>
      <c r="T10" s="57">
        <v>519.19500000000005</v>
      </c>
      <c r="U10" s="56">
        <v>543.23199999999997</v>
      </c>
      <c r="V10" s="56">
        <v>541.66</v>
      </c>
      <c r="W10" s="56">
        <v>548.55399999999997</v>
      </c>
      <c r="X10" s="247">
        <v>546.11699999999996</v>
      </c>
      <c r="Y10" s="255">
        <v>529699</v>
      </c>
      <c r="Z10" s="239">
        <v>585955</v>
      </c>
    </row>
    <row r="11" spans="1:26" s="82" customFormat="1" ht="14.25" customHeight="1">
      <c r="A11" s="78" t="s">
        <v>15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192"/>
      <c r="P11" s="193"/>
      <c r="Q11" s="87"/>
      <c r="R11" s="86"/>
      <c r="S11" s="88"/>
      <c r="T11" s="87"/>
      <c r="U11" s="86"/>
      <c r="V11" s="86"/>
      <c r="W11" s="86"/>
      <c r="X11" s="265"/>
      <c r="Y11" s="268"/>
      <c r="Z11" s="269"/>
    </row>
    <row r="12" spans="1:26">
      <c r="A12" s="83" t="s">
        <v>40</v>
      </c>
      <c r="B12" s="27" t="s">
        <v>2</v>
      </c>
      <c r="C12" s="27" t="s">
        <v>2</v>
      </c>
      <c r="D12" s="27" t="s">
        <v>2</v>
      </c>
      <c r="E12" s="27" t="s">
        <v>2</v>
      </c>
      <c r="F12" s="27" t="s">
        <v>2</v>
      </c>
      <c r="G12" s="27" t="s">
        <v>2</v>
      </c>
      <c r="H12" s="27" t="s">
        <v>2</v>
      </c>
      <c r="I12" s="27" t="s">
        <v>2</v>
      </c>
      <c r="J12" s="27" t="s">
        <v>2</v>
      </c>
      <c r="K12" s="27" t="s">
        <v>2</v>
      </c>
      <c r="L12" s="27" t="s">
        <v>2</v>
      </c>
      <c r="M12" s="27" t="s">
        <v>2</v>
      </c>
      <c r="N12" s="27" t="s">
        <v>2</v>
      </c>
      <c r="O12" s="164" t="s">
        <v>2</v>
      </c>
      <c r="P12" s="165">
        <v>17.373999999999999</v>
      </c>
      <c r="Q12" s="29">
        <v>18.036000000000001</v>
      </c>
      <c r="R12" s="27">
        <v>19.972000000000001</v>
      </c>
      <c r="S12" s="28">
        <v>20.109000000000002</v>
      </c>
      <c r="T12" s="29">
        <v>21.376999999999999</v>
      </c>
      <c r="U12" s="27">
        <v>22.238</v>
      </c>
      <c r="V12" s="27">
        <v>21.722000000000001</v>
      </c>
      <c r="W12" s="27">
        <v>23.146999999999998</v>
      </c>
      <c r="X12" s="216">
        <v>23.945</v>
      </c>
      <c r="Y12" s="222">
        <v>24021</v>
      </c>
      <c r="Z12" s="211">
        <v>29531</v>
      </c>
    </row>
    <row r="13" spans="1:26">
      <c r="A13" s="83" t="s">
        <v>41</v>
      </c>
      <c r="B13" s="27" t="s">
        <v>2</v>
      </c>
      <c r="C13" s="27" t="s">
        <v>2</v>
      </c>
      <c r="D13" s="27" t="s">
        <v>2</v>
      </c>
      <c r="E13" s="27" t="s">
        <v>2</v>
      </c>
      <c r="F13" s="27" t="s">
        <v>2</v>
      </c>
      <c r="G13" s="27" t="s">
        <v>2</v>
      </c>
      <c r="H13" s="27" t="s">
        <v>2</v>
      </c>
      <c r="I13" s="27" t="s">
        <v>2</v>
      </c>
      <c r="J13" s="27" t="s">
        <v>2</v>
      </c>
      <c r="K13" s="27" t="s">
        <v>2</v>
      </c>
      <c r="L13" s="27" t="s">
        <v>2</v>
      </c>
      <c r="M13" s="27" t="s">
        <v>2</v>
      </c>
      <c r="N13" s="27" t="s">
        <v>2</v>
      </c>
      <c r="O13" s="164" t="s">
        <v>2</v>
      </c>
      <c r="P13" s="165">
        <v>72.805000000000007</v>
      </c>
      <c r="Q13" s="29">
        <v>76.292000000000002</v>
      </c>
      <c r="R13" s="27">
        <v>82.537999999999997</v>
      </c>
      <c r="S13" s="28">
        <v>87.385000000000005</v>
      </c>
      <c r="T13" s="29">
        <v>93.611000000000004</v>
      </c>
      <c r="U13" s="27">
        <v>98.009</v>
      </c>
      <c r="V13" s="27">
        <v>97.573999999999998</v>
      </c>
      <c r="W13" s="27">
        <v>99</v>
      </c>
      <c r="X13" s="216">
        <v>96.918000000000006</v>
      </c>
      <c r="Y13" s="222">
        <v>92609</v>
      </c>
      <c r="Z13" s="211">
        <v>101530</v>
      </c>
    </row>
    <row r="14" spans="1:26">
      <c r="A14" s="83" t="s">
        <v>42</v>
      </c>
      <c r="B14" s="27" t="s">
        <v>2</v>
      </c>
      <c r="C14" s="27" t="s">
        <v>2</v>
      </c>
      <c r="D14" s="27" t="s">
        <v>2</v>
      </c>
      <c r="E14" s="27" t="s">
        <v>2</v>
      </c>
      <c r="F14" s="27" t="s">
        <v>2</v>
      </c>
      <c r="G14" s="27" t="s">
        <v>2</v>
      </c>
      <c r="H14" s="27" t="s">
        <v>2</v>
      </c>
      <c r="I14" s="27" t="s">
        <v>2</v>
      </c>
      <c r="J14" s="27" t="s">
        <v>2</v>
      </c>
      <c r="K14" s="27" t="s">
        <v>2</v>
      </c>
      <c r="L14" s="27" t="s">
        <v>2</v>
      </c>
      <c r="M14" s="27" t="s">
        <v>2</v>
      </c>
      <c r="N14" s="27" t="s">
        <v>2</v>
      </c>
      <c r="O14" s="164" t="s">
        <v>2</v>
      </c>
      <c r="P14" s="165">
        <v>14.535</v>
      </c>
      <c r="Q14" s="29">
        <v>16.53</v>
      </c>
      <c r="R14" s="27">
        <v>19.265000000000001</v>
      </c>
      <c r="S14" s="28">
        <v>21.792999999999999</v>
      </c>
      <c r="T14" s="29">
        <v>24.398</v>
      </c>
      <c r="U14" s="27">
        <v>26.542999999999999</v>
      </c>
      <c r="V14" s="27">
        <v>27.591999999999999</v>
      </c>
      <c r="W14" s="27">
        <v>28.856999999999999</v>
      </c>
      <c r="X14" s="216">
        <v>29.452000000000002</v>
      </c>
      <c r="Y14" s="222">
        <v>28822</v>
      </c>
      <c r="Z14" s="211">
        <v>30876</v>
      </c>
    </row>
    <row r="15" spans="1:26">
      <c r="A15" s="84" t="s">
        <v>0</v>
      </c>
      <c r="B15" s="56" t="s">
        <v>2</v>
      </c>
      <c r="C15" s="56" t="s">
        <v>2</v>
      </c>
      <c r="D15" s="56" t="s">
        <v>2</v>
      </c>
      <c r="E15" s="56" t="s">
        <v>2</v>
      </c>
      <c r="F15" s="56" t="s">
        <v>2</v>
      </c>
      <c r="G15" s="56" t="s">
        <v>2</v>
      </c>
      <c r="H15" s="56" t="s">
        <v>2</v>
      </c>
      <c r="I15" s="56" t="s">
        <v>2</v>
      </c>
      <c r="J15" s="56" t="s">
        <v>2</v>
      </c>
      <c r="K15" s="56" t="s">
        <v>2</v>
      </c>
      <c r="L15" s="56" t="s">
        <v>2</v>
      </c>
      <c r="M15" s="56" t="s">
        <v>2</v>
      </c>
      <c r="N15" s="56" t="s">
        <v>2</v>
      </c>
      <c r="O15" s="177" t="s">
        <v>2</v>
      </c>
      <c r="P15" s="178">
        <v>104.714</v>
      </c>
      <c r="Q15" s="57">
        <v>110.858</v>
      </c>
      <c r="R15" s="56">
        <v>121.77500000000001</v>
      </c>
      <c r="S15" s="85">
        <v>129.28700000000001</v>
      </c>
      <c r="T15" s="57">
        <v>139.386</v>
      </c>
      <c r="U15" s="56">
        <v>146.79</v>
      </c>
      <c r="V15" s="56">
        <v>146.88800000000001</v>
      </c>
      <c r="W15" s="56">
        <v>151.00399999999999</v>
      </c>
      <c r="X15" s="247">
        <v>150.315</v>
      </c>
      <c r="Y15" s="255">
        <v>145452</v>
      </c>
      <c r="Z15" s="239">
        <v>161937</v>
      </c>
    </row>
    <row r="16" spans="1:26" s="82" customFormat="1" ht="14.25" customHeight="1">
      <c r="A16" s="78" t="s">
        <v>16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192"/>
      <c r="P16" s="193"/>
      <c r="Q16" s="87"/>
      <c r="R16" s="86"/>
      <c r="S16" s="88"/>
      <c r="T16" s="87"/>
      <c r="U16" s="86"/>
      <c r="V16" s="86"/>
      <c r="W16" s="86"/>
      <c r="X16" s="265"/>
      <c r="Y16" s="268"/>
      <c r="Z16" s="269"/>
    </row>
    <row r="17" spans="1:26">
      <c r="A17" s="83" t="s">
        <v>40</v>
      </c>
      <c r="B17" s="27">
        <v>11.109</v>
      </c>
      <c r="C17" s="27">
        <v>9.1449999999999996</v>
      </c>
      <c r="D17" s="27">
        <v>7.9210000000000003</v>
      </c>
      <c r="E17" s="27">
        <v>6.9930000000000003</v>
      </c>
      <c r="F17" s="27">
        <v>6.3440000000000003</v>
      </c>
      <c r="G17" s="27">
        <v>7.87</v>
      </c>
      <c r="H17" s="27">
        <v>8.8580000000000005</v>
      </c>
      <c r="I17" s="27">
        <v>8.9179999999999993</v>
      </c>
      <c r="J17" s="27">
        <v>8.2309999999999999</v>
      </c>
      <c r="K17" s="27">
        <v>7.444</v>
      </c>
      <c r="L17" s="27">
        <v>6.4370000000000003</v>
      </c>
      <c r="M17" s="27">
        <v>5.7679999999999998</v>
      </c>
      <c r="N17" s="27">
        <v>7.13</v>
      </c>
      <c r="O17" s="164">
        <v>7.8319999999999999</v>
      </c>
      <c r="P17" s="165">
        <v>7.7409999999999997</v>
      </c>
      <c r="Q17" s="29">
        <v>8.0730000000000004</v>
      </c>
      <c r="R17" s="27">
        <v>8.7780000000000005</v>
      </c>
      <c r="S17" s="28">
        <v>8.4459999999999997</v>
      </c>
      <c r="T17" s="29">
        <v>8.2010000000000005</v>
      </c>
      <c r="U17" s="27">
        <v>8.0670000000000002</v>
      </c>
      <c r="V17" s="27">
        <v>6.7720000000000002</v>
      </c>
      <c r="W17" s="27">
        <v>6.5449999999999999</v>
      </c>
      <c r="X17" s="216">
        <v>7.3769999999999998</v>
      </c>
      <c r="Y17" s="222">
        <v>8090</v>
      </c>
      <c r="Z17" s="211">
        <v>10405</v>
      </c>
    </row>
    <row r="18" spans="1:26">
      <c r="A18" s="83" t="s">
        <v>41</v>
      </c>
      <c r="B18" s="27">
        <v>48.688000000000002</v>
      </c>
      <c r="C18" s="27">
        <v>49.985999999999997</v>
      </c>
      <c r="D18" s="27">
        <v>48.122999999999998</v>
      </c>
      <c r="E18" s="27">
        <v>45.079000000000001</v>
      </c>
      <c r="F18" s="27">
        <v>39.398000000000003</v>
      </c>
      <c r="G18" s="27">
        <v>40.039000000000001</v>
      </c>
      <c r="H18" s="27">
        <v>41.457999999999998</v>
      </c>
      <c r="I18" s="27">
        <v>42.34</v>
      </c>
      <c r="J18" s="27">
        <v>41.813000000000002</v>
      </c>
      <c r="K18" s="27">
        <v>40.101999999999997</v>
      </c>
      <c r="L18" s="27">
        <v>36.993000000000002</v>
      </c>
      <c r="M18" s="27">
        <v>33.92</v>
      </c>
      <c r="N18" s="27">
        <v>36.030999999999999</v>
      </c>
      <c r="O18" s="164">
        <v>42.354999999999997</v>
      </c>
      <c r="P18" s="165">
        <v>44.286000000000001</v>
      </c>
      <c r="Q18" s="29">
        <v>45.606999999999999</v>
      </c>
      <c r="R18" s="27">
        <v>48.838999999999999</v>
      </c>
      <c r="S18" s="28">
        <v>51.49</v>
      </c>
      <c r="T18" s="29">
        <v>54.180999999999997</v>
      </c>
      <c r="U18" s="27">
        <v>54.402000000000001</v>
      </c>
      <c r="V18" s="27">
        <v>51.722999999999999</v>
      </c>
      <c r="W18" s="27">
        <v>50.439</v>
      </c>
      <c r="X18" s="216">
        <v>50.481000000000002</v>
      </c>
      <c r="Y18" s="222">
        <v>48383</v>
      </c>
      <c r="Z18" s="211">
        <v>54538</v>
      </c>
    </row>
    <row r="19" spans="1:26">
      <c r="A19" s="83" t="s">
        <v>42</v>
      </c>
      <c r="B19" s="27">
        <v>6.5490000000000004</v>
      </c>
      <c r="C19" s="27">
        <v>7.3769999999999998</v>
      </c>
      <c r="D19" s="27">
        <v>8.0020000000000007</v>
      </c>
      <c r="E19" s="27">
        <v>7.78</v>
      </c>
      <c r="F19" s="27">
        <v>7.6779999999999999</v>
      </c>
      <c r="G19" s="27">
        <v>7.9059999999999997</v>
      </c>
      <c r="H19" s="27">
        <v>8.2620000000000005</v>
      </c>
      <c r="I19" s="27">
        <v>8.3770000000000007</v>
      </c>
      <c r="J19" s="27">
        <v>8.5020000000000007</v>
      </c>
      <c r="K19" s="27">
        <v>8.6839999999999993</v>
      </c>
      <c r="L19" s="27">
        <v>8.1639999999999997</v>
      </c>
      <c r="M19" s="27">
        <v>7.49</v>
      </c>
      <c r="N19" s="27">
        <v>7.883</v>
      </c>
      <c r="O19" s="164">
        <v>9.69</v>
      </c>
      <c r="P19" s="165">
        <v>11.574</v>
      </c>
      <c r="Q19" s="29">
        <v>13.625999999999999</v>
      </c>
      <c r="R19" s="27">
        <v>15.768000000000001</v>
      </c>
      <c r="S19" s="28">
        <v>17.739999999999998</v>
      </c>
      <c r="T19" s="29">
        <v>19.648</v>
      </c>
      <c r="U19" s="27">
        <v>21.067</v>
      </c>
      <c r="V19" s="27">
        <v>21.097000000000001</v>
      </c>
      <c r="W19" s="27">
        <v>21.202999999999999</v>
      </c>
      <c r="X19" s="216">
        <v>20.975000000000001</v>
      </c>
      <c r="Y19" s="222">
        <v>20345</v>
      </c>
      <c r="Z19" s="211">
        <v>21739</v>
      </c>
    </row>
    <row r="20" spans="1:26">
      <c r="A20" s="84" t="s">
        <v>0</v>
      </c>
      <c r="B20" s="56">
        <v>66.346000000000004</v>
      </c>
      <c r="C20" s="56">
        <v>66.507999999999996</v>
      </c>
      <c r="D20" s="56">
        <v>64.045999999999992</v>
      </c>
      <c r="E20" s="56">
        <v>59.852000000000004</v>
      </c>
      <c r="F20" s="56">
        <v>53.42</v>
      </c>
      <c r="G20" s="56">
        <v>55.814999999999998</v>
      </c>
      <c r="H20" s="56">
        <v>58.578000000000003</v>
      </c>
      <c r="I20" s="56">
        <v>59.634999999999998</v>
      </c>
      <c r="J20" s="56">
        <v>58.546000000000006</v>
      </c>
      <c r="K20" s="56">
        <v>56.23</v>
      </c>
      <c r="L20" s="56">
        <v>51.594000000000001</v>
      </c>
      <c r="M20" s="56">
        <v>47.178000000000004</v>
      </c>
      <c r="N20" s="56">
        <v>51.044000000000004</v>
      </c>
      <c r="O20" s="177">
        <v>59.876999999999995</v>
      </c>
      <c r="P20" s="178">
        <v>63.600999999999999</v>
      </c>
      <c r="Q20" s="57">
        <v>67.305999999999997</v>
      </c>
      <c r="R20" s="56">
        <v>73.385000000000005</v>
      </c>
      <c r="S20" s="85">
        <v>77.676000000000002</v>
      </c>
      <c r="T20" s="57">
        <v>82.03</v>
      </c>
      <c r="U20" s="56">
        <v>83.536000000000001</v>
      </c>
      <c r="V20" s="56">
        <v>79.591999999999999</v>
      </c>
      <c r="W20" s="56">
        <v>78.186999999999998</v>
      </c>
      <c r="X20" s="247">
        <v>78.832999999999998</v>
      </c>
      <c r="Y20" s="255">
        <v>76818</v>
      </c>
      <c r="Z20" s="239">
        <v>86682</v>
      </c>
    </row>
    <row r="21" spans="1:26" s="82" customFormat="1" ht="14.25" customHeight="1">
      <c r="A21" s="78" t="s">
        <v>17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192"/>
      <c r="P21" s="193"/>
      <c r="Q21" s="87"/>
      <c r="R21" s="86"/>
      <c r="S21" s="88"/>
      <c r="T21" s="87"/>
      <c r="U21" s="86"/>
      <c r="V21" s="86"/>
      <c r="W21" s="86"/>
      <c r="X21" s="265"/>
      <c r="Y21" s="268"/>
      <c r="Z21" s="269"/>
    </row>
    <row r="22" spans="1:26">
      <c r="A22" s="83" t="s">
        <v>40</v>
      </c>
      <c r="B22" s="27" t="s">
        <v>2</v>
      </c>
      <c r="C22" s="27" t="s">
        <v>2</v>
      </c>
      <c r="D22" s="27" t="s">
        <v>2</v>
      </c>
      <c r="E22" s="27" t="s">
        <v>2</v>
      </c>
      <c r="F22" s="27" t="s">
        <v>2</v>
      </c>
      <c r="G22" s="27" t="s">
        <v>2</v>
      </c>
      <c r="H22" s="27" t="s">
        <v>2</v>
      </c>
      <c r="I22" s="27" t="s">
        <v>2</v>
      </c>
      <c r="J22" s="27" t="s">
        <v>2</v>
      </c>
      <c r="K22" s="27" t="s">
        <v>2</v>
      </c>
      <c r="L22" s="27" t="s">
        <v>2</v>
      </c>
      <c r="M22" s="27" t="s">
        <v>2</v>
      </c>
      <c r="N22" s="27" t="s">
        <v>2</v>
      </c>
      <c r="O22" s="164" t="s">
        <v>2</v>
      </c>
      <c r="P22" s="165">
        <v>4.6360000000000001</v>
      </c>
      <c r="Q22" s="29">
        <v>4.8120000000000003</v>
      </c>
      <c r="R22" s="27">
        <v>4.9969999999999999</v>
      </c>
      <c r="S22" s="28">
        <v>4.7619999999999996</v>
      </c>
      <c r="T22" s="29">
        <v>4.7240000000000002</v>
      </c>
      <c r="U22" s="27">
        <v>4.8899999999999997</v>
      </c>
      <c r="V22" s="27">
        <v>4.55</v>
      </c>
      <c r="W22" s="27">
        <v>4.5129999999999999</v>
      </c>
      <c r="X22" s="216">
        <v>5.16</v>
      </c>
      <c r="Y22" s="222">
        <v>5553</v>
      </c>
      <c r="Z22" s="211">
        <v>6189</v>
      </c>
    </row>
    <row r="23" spans="1:26">
      <c r="A23" s="83" t="s">
        <v>41</v>
      </c>
      <c r="B23" s="27" t="s">
        <v>2</v>
      </c>
      <c r="C23" s="27" t="s">
        <v>2</v>
      </c>
      <c r="D23" s="27" t="s">
        <v>2</v>
      </c>
      <c r="E23" s="27" t="s">
        <v>2</v>
      </c>
      <c r="F23" s="27" t="s">
        <v>2</v>
      </c>
      <c r="G23" s="27" t="s">
        <v>2</v>
      </c>
      <c r="H23" s="27" t="s">
        <v>2</v>
      </c>
      <c r="I23" s="27" t="s">
        <v>2</v>
      </c>
      <c r="J23" s="27" t="s">
        <v>2</v>
      </c>
      <c r="K23" s="27" t="s">
        <v>2</v>
      </c>
      <c r="L23" s="27" t="s">
        <v>2</v>
      </c>
      <c r="M23" s="27" t="s">
        <v>2</v>
      </c>
      <c r="N23" s="27" t="s">
        <v>2</v>
      </c>
      <c r="O23" s="164" t="s">
        <v>2</v>
      </c>
      <c r="P23" s="165">
        <v>29.797999999999998</v>
      </c>
      <c r="Q23" s="29">
        <v>31.268999999999998</v>
      </c>
      <c r="R23" s="27">
        <v>34.152000000000001</v>
      </c>
      <c r="S23" s="28">
        <v>35.713000000000001</v>
      </c>
      <c r="T23" s="29">
        <v>37.801000000000002</v>
      </c>
      <c r="U23" s="27">
        <v>39.4</v>
      </c>
      <c r="V23" s="27">
        <v>40.533999999999999</v>
      </c>
      <c r="W23" s="27">
        <v>40.883000000000003</v>
      </c>
      <c r="X23" s="216">
        <v>41.637999999999998</v>
      </c>
      <c r="Y23" s="222">
        <v>41842</v>
      </c>
      <c r="Z23" s="211">
        <v>45910</v>
      </c>
    </row>
    <row r="24" spans="1:26">
      <c r="A24" s="83" t="s">
        <v>42</v>
      </c>
      <c r="B24" s="27" t="s">
        <v>2</v>
      </c>
      <c r="C24" s="27" t="s">
        <v>2</v>
      </c>
      <c r="D24" s="27" t="s">
        <v>2</v>
      </c>
      <c r="E24" s="27" t="s">
        <v>2</v>
      </c>
      <c r="F24" s="27" t="s">
        <v>2</v>
      </c>
      <c r="G24" s="27" t="s">
        <v>2</v>
      </c>
      <c r="H24" s="27" t="s">
        <v>2</v>
      </c>
      <c r="I24" s="27" t="s">
        <v>2</v>
      </c>
      <c r="J24" s="27" t="s">
        <v>2</v>
      </c>
      <c r="K24" s="27" t="s">
        <v>2</v>
      </c>
      <c r="L24" s="27" t="s">
        <v>2</v>
      </c>
      <c r="M24" s="27" t="s">
        <v>2</v>
      </c>
      <c r="N24" s="27" t="s">
        <v>2</v>
      </c>
      <c r="O24" s="164" t="s">
        <v>2</v>
      </c>
      <c r="P24" s="165">
        <v>5.0640000000000001</v>
      </c>
      <c r="Q24" s="29">
        <v>5.835</v>
      </c>
      <c r="R24" s="27">
        <v>6.851</v>
      </c>
      <c r="S24" s="28">
        <v>7.7770000000000001</v>
      </c>
      <c r="T24" s="29">
        <v>8.7739999999999991</v>
      </c>
      <c r="U24" s="27">
        <v>9.6750000000000007</v>
      </c>
      <c r="V24" s="27">
        <v>10.824</v>
      </c>
      <c r="W24" s="27">
        <v>11.590999999999999</v>
      </c>
      <c r="X24" s="216">
        <v>12.43</v>
      </c>
      <c r="Y24" s="222">
        <v>12893</v>
      </c>
      <c r="Z24" s="211">
        <v>14357</v>
      </c>
    </row>
    <row r="25" spans="1:26">
      <c r="A25" s="84" t="s">
        <v>0</v>
      </c>
      <c r="B25" s="56" t="s">
        <v>2</v>
      </c>
      <c r="C25" s="56" t="s">
        <v>2</v>
      </c>
      <c r="D25" s="56" t="s">
        <v>2</v>
      </c>
      <c r="E25" s="56" t="s">
        <v>2</v>
      </c>
      <c r="F25" s="56" t="s">
        <v>2</v>
      </c>
      <c r="G25" s="56" t="s">
        <v>2</v>
      </c>
      <c r="H25" s="56" t="s">
        <v>2</v>
      </c>
      <c r="I25" s="56" t="s">
        <v>2</v>
      </c>
      <c r="J25" s="56" t="s">
        <v>2</v>
      </c>
      <c r="K25" s="56" t="s">
        <v>2</v>
      </c>
      <c r="L25" s="56" t="s">
        <v>2</v>
      </c>
      <c r="M25" s="56" t="s">
        <v>2</v>
      </c>
      <c r="N25" s="56" t="s">
        <v>2</v>
      </c>
      <c r="O25" s="177" t="s">
        <v>2</v>
      </c>
      <c r="P25" s="178">
        <v>39.497999999999998</v>
      </c>
      <c r="Q25" s="57">
        <v>41.915999999999997</v>
      </c>
      <c r="R25" s="56">
        <v>46</v>
      </c>
      <c r="S25" s="85">
        <v>48.252000000000002</v>
      </c>
      <c r="T25" s="57">
        <v>51.299000000000007</v>
      </c>
      <c r="U25" s="56">
        <v>53.965000000000003</v>
      </c>
      <c r="V25" s="56">
        <v>55.908000000000001</v>
      </c>
      <c r="W25" s="56">
        <v>56.987000000000002</v>
      </c>
      <c r="X25" s="247">
        <v>59.228000000000002</v>
      </c>
      <c r="Y25" s="255">
        <v>60288</v>
      </c>
      <c r="Z25" s="239">
        <v>66456</v>
      </c>
    </row>
    <row r="26" spans="1:26" s="82" customFormat="1" ht="14.25" customHeight="1">
      <c r="A26" s="78" t="s">
        <v>18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192"/>
      <c r="P26" s="193"/>
      <c r="Q26" s="87"/>
      <c r="R26" s="86"/>
      <c r="S26" s="88"/>
      <c r="T26" s="87"/>
      <c r="U26" s="86"/>
      <c r="V26" s="86"/>
      <c r="W26" s="86"/>
      <c r="X26" s="265"/>
      <c r="Y26" s="268"/>
      <c r="Z26" s="269"/>
    </row>
    <row r="27" spans="1:26">
      <c r="A27" s="83" t="s">
        <v>40</v>
      </c>
      <c r="B27" s="27">
        <v>6.2249999999999996</v>
      </c>
      <c r="C27" s="27">
        <v>4.6120000000000001</v>
      </c>
      <c r="D27" s="27">
        <v>3.2280000000000002</v>
      </c>
      <c r="E27" s="27">
        <v>2.242</v>
      </c>
      <c r="F27" s="27">
        <v>1.5669999999999999</v>
      </c>
      <c r="G27" s="27">
        <v>2.0150000000000001</v>
      </c>
      <c r="H27" s="27">
        <v>3.052</v>
      </c>
      <c r="I27" s="27">
        <v>4.0010000000000003</v>
      </c>
      <c r="J27" s="27">
        <v>4.4610000000000003</v>
      </c>
      <c r="K27" s="27">
        <v>4.306</v>
      </c>
      <c r="L27" s="27">
        <v>3.4359999999999999</v>
      </c>
      <c r="M27" s="27">
        <v>2.9089999999999998</v>
      </c>
      <c r="N27" s="27">
        <v>3.5960000000000001</v>
      </c>
      <c r="O27" s="164">
        <v>4.1449999999999996</v>
      </c>
      <c r="P27" s="165">
        <v>3.7970000000000002</v>
      </c>
      <c r="Q27" s="29">
        <v>3.665</v>
      </c>
      <c r="R27" s="27">
        <v>3.754</v>
      </c>
      <c r="S27" s="28">
        <v>3.6549999999999998</v>
      </c>
      <c r="T27" s="29">
        <v>3.4969999999999999</v>
      </c>
      <c r="U27" s="27">
        <v>3.3050000000000002</v>
      </c>
      <c r="V27" s="27">
        <v>2.911</v>
      </c>
      <c r="W27" s="27">
        <v>2.82</v>
      </c>
      <c r="X27" s="216">
        <v>2.919</v>
      </c>
      <c r="Y27" s="222">
        <v>3090</v>
      </c>
      <c r="Z27" s="211">
        <v>3572</v>
      </c>
    </row>
    <row r="28" spans="1:26">
      <c r="A28" s="83" t="s">
        <v>41</v>
      </c>
      <c r="B28" s="27">
        <v>36.709000000000003</v>
      </c>
      <c r="C28" s="27">
        <v>35.198</v>
      </c>
      <c r="D28" s="27">
        <v>29.986999999999998</v>
      </c>
      <c r="E28" s="27">
        <v>25.099</v>
      </c>
      <c r="F28" s="27">
        <v>19.693000000000001</v>
      </c>
      <c r="G28" s="27">
        <v>20.783999999999999</v>
      </c>
      <c r="H28" s="27">
        <v>25.707000000000001</v>
      </c>
      <c r="I28" s="27">
        <v>30.417999999999999</v>
      </c>
      <c r="J28" s="27">
        <v>32.36</v>
      </c>
      <c r="K28" s="27">
        <v>32.155000000000001</v>
      </c>
      <c r="L28" s="27">
        <v>27.635999999999999</v>
      </c>
      <c r="M28" s="27">
        <v>25.015000000000001</v>
      </c>
      <c r="N28" s="27">
        <v>31.658999999999999</v>
      </c>
      <c r="O28" s="164">
        <v>42.588000000000001</v>
      </c>
      <c r="P28" s="165">
        <v>42.341000000000001</v>
      </c>
      <c r="Q28" s="29">
        <v>42.005000000000003</v>
      </c>
      <c r="R28" s="27">
        <v>45.65</v>
      </c>
      <c r="S28" s="28">
        <v>47.893000000000001</v>
      </c>
      <c r="T28" s="29">
        <v>49.725999999999999</v>
      </c>
      <c r="U28" s="27">
        <v>49.512999999999998</v>
      </c>
      <c r="V28" s="27">
        <v>46.802</v>
      </c>
      <c r="W28" s="27">
        <v>43.853000000000002</v>
      </c>
      <c r="X28" s="216">
        <v>41.761000000000003</v>
      </c>
      <c r="Y28" s="222">
        <v>41248</v>
      </c>
      <c r="Z28" s="211">
        <v>45982</v>
      </c>
    </row>
    <row r="29" spans="1:26">
      <c r="A29" s="83" t="s">
        <v>42</v>
      </c>
      <c r="B29" s="27">
        <v>5.2590000000000003</v>
      </c>
      <c r="C29" s="27">
        <v>5.806</v>
      </c>
      <c r="D29" s="27">
        <v>5.6029999999999998</v>
      </c>
      <c r="E29" s="27">
        <v>4.8230000000000004</v>
      </c>
      <c r="F29" s="27">
        <v>4.0250000000000004</v>
      </c>
      <c r="G29" s="27">
        <v>4.1029999999999998</v>
      </c>
      <c r="H29" s="27">
        <v>4.6989999999999998</v>
      </c>
      <c r="I29" s="27">
        <v>5.2839999999999998</v>
      </c>
      <c r="J29" s="27">
        <v>5.5410000000000004</v>
      </c>
      <c r="K29" s="27">
        <v>5.7850000000000001</v>
      </c>
      <c r="L29" s="27">
        <v>5.1950000000000003</v>
      </c>
      <c r="M29" s="27">
        <v>4.6689999999999996</v>
      </c>
      <c r="N29" s="27">
        <v>5.9050000000000002</v>
      </c>
      <c r="O29" s="164">
        <v>9.1069999999999993</v>
      </c>
      <c r="P29" s="165">
        <v>10.493</v>
      </c>
      <c r="Q29" s="29">
        <v>11.766</v>
      </c>
      <c r="R29" s="27">
        <v>14.167</v>
      </c>
      <c r="S29" s="28">
        <v>16.271000000000001</v>
      </c>
      <c r="T29" s="29">
        <v>18.404</v>
      </c>
      <c r="U29" s="27">
        <v>20.239999999999998</v>
      </c>
      <c r="V29" s="27">
        <v>20.681000000000001</v>
      </c>
      <c r="W29" s="27">
        <v>20.120999999999999</v>
      </c>
      <c r="X29" s="216">
        <v>18.812999999999999</v>
      </c>
      <c r="Y29" s="222">
        <v>18227</v>
      </c>
      <c r="Z29" s="211">
        <v>19790</v>
      </c>
    </row>
    <row r="30" spans="1:26">
      <c r="A30" s="84" t="s">
        <v>0</v>
      </c>
      <c r="B30" s="56">
        <v>48.193000000000005</v>
      </c>
      <c r="C30" s="56">
        <v>45.616</v>
      </c>
      <c r="D30" s="56">
        <v>38.817999999999998</v>
      </c>
      <c r="E30" s="56">
        <v>32.164000000000001</v>
      </c>
      <c r="F30" s="56">
        <v>25.285</v>
      </c>
      <c r="G30" s="56">
        <v>26.902000000000001</v>
      </c>
      <c r="H30" s="56">
        <v>33.457999999999998</v>
      </c>
      <c r="I30" s="56">
        <v>39.702999999999996</v>
      </c>
      <c r="J30" s="56">
        <v>42.361999999999995</v>
      </c>
      <c r="K30" s="56">
        <v>42.245999999999995</v>
      </c>
      <c r="L30" s="56">
        <v>36.266999999999996</v>
      </c>
      <c r="M30" s="56">
        <v>32.592999999999996</v>
      </c>
      <c r="N30" s="56">
        <v>41.16</v>
      </c>
      <c r="O30" s="177">
        <v>55.84</v>
      </c>
      <c r="P30" s="178">
        <v>56.631</v>
      </c>
      <c r="Q30" s="57">
        <v>57.436</v>
      </c>
      <c r="R30" s="56">
        <v>63.570999999999998</v>
      </c>
      <c r="S30" s="85">
        <v>67.819000000000003</v>
      </c>
      <c r="T30" s="57">
        <v>71.626999999999995</v>
      </c>
      <c r="U30" s="56">
        <v>73.057999999999993</v>
      </c>
      <c r="V30" s="56">
        <v>70.394000000000005</v>
      </c>
      <c r="W30" s="56">
        <v>66.793999999999997</v>
      </c>
      <c r="X30" s="247">
        <v>63.493000000000002</v>
      </c>
      <c r="Y30" s="255">
        <v>62565</v>
      </c>
      <c r="Z30" s="239">
        <v>69344</v>
      </c>
    </row>
    <row r="31" spans="1:26" s="82" customFormat="1" ht="14.25" customHeight="1">
      <c r="A31" s="78" t="s">
        <v>19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192"/>
      <c r="P31" s="193"/>
      <c r="Q31" s="87"/>
      <c r="R31" s="86"/>
      <c r="S31" s="88"/>
      <c r="T31" s="87"/>
      <c r="U31" s="86"/>
      <c r="V31" s="86"/>
      <c r="W31" s="86"/>
      <c r="X31" s="265"/>
      <c r="Y31" s="268"/>
      <c r="Z31" s="269"/>
    </row>
    <row r="32" spans="1:26">
      <c r="A32" s="83" t="s">
        <v>40</v>
      </c>
      <c r="B32" s="27">
        <v>0.64900000000000002</v>
      </c>
      <c r="C32" s="27">
        <v>0.53800000000000003</v>
      </c>
      <c r="D32" s="27">
        <v>0.46300000000000002</v>
      </c>
      <c r="E32" s="27">
        <v>0.35599999999999998</v>
      </c>
      <c r="F32" s="27">
        <v>0.26400000000000001</v>
      </c>
      <c r="G32" s="27">
        <v>0.32700000000000001</v>
      </c>
      <c r="H32" s="27">
        <v>0.59099999999999997</v>
      </c>
      <c r="I32" s="27">
        <v>0.79200000000000004</v>
      </c>
      <c r="J32" s="27">
        <v>0.96799999999999997</v>
      </c>
      <c r="K32" s="27">
        <v>1.0209999999999999</v>
      </c>
      <c r="L32" s="27">
        <v>0.77500000000000002</v>
      </c>
      <c r="M32" s="27">
        <v>0.69</v>
      </c>
      <c r="N32" s="27">
        <v>0.55000000000000004</v>
      </c>
      <c r="O32" s="164">
        <v>0.57199999999999995</v>
      </c>
      <c r="P32" s="165">
        <v>0.71899999999999997</v>
      </c>
      <c r="Q32" s="29">
        <v>0.64</v>
      </c>
      <c r="R32" s="27">
        <v>0.58099999999999996</v>
      </c>
      <c r="S32" s="28">
        <v>0.54700000000000004</v>
      </c>
      <c r="T32" s="29">
        <v>0.54400000000000004</v>
      </c>
      <c r="U32" s="27">
        <v>0.63200000000000001</v>
      </c>
      <c r="V32" s="27">
        <v>0.71399999999999997</v>
      </c>
      <c r="W32" s="27">
        <v>0.76400000000000001</v>
      </c>
      <c r="X32" s="216">
        <v>0.70699999999999996</v>
      </c>
      <c r="Y32" s="222">
        <v>630</v>
      </c>
      <c r="Z32" s="211">
        <v>645</v>
      </c>
    </row>
    <row r="33" spans="1:26">
      <c r="A33" s="83" t="s">
        <v>41</v>
      </c>
      <c r="B33" s="27">
        <v>6.9349999999999996</v>
      </c>
      <c r="C33" s="27">
        <v>7.0919999999999996</v>
      </c>
      <c r="D33" s="27">
        <v>6.7910000000000004</v>
      </c>
      <c r="E33" s="27">
        <v>6.3109999999999999</v>
      </c>
      <c r="F33" s="27">
        <v>5.335</v>
      </c>
      <c r="G33" s="27">
        <v>5.2770000000000001</v>
      </c>
      <c r="H33" s="27">
        <v>6.3840000000000003</v>
      </c>
      <c r="I33" s="27">
        <v>7.7110000000000003</v>
      </c>
      <c r="J33" s="27">
        <v>8.6890000000000001</v>
      </c>
      <c r="K33" s="27">
        <v>9.0280000000000005</v>
      </c>
      <c r="L33" s="27">
        <v>8.0660000000000007</v>
      </c>
      <c r="M33" s="27">
        <v>7.1059999999999999</v>
      </c>
      <c r="N33" s="27">
        <v>6.64</v>
      </c>
      <c r="O33" s="164">
        <v>7.4359999999999999</v>
      </c>
      <c r="P33" s="165">
        <v>8.6820000000000004</v>
      </c>
      <c r="Q33" s="29">
        <v>8.9469999999999992</v>
      </c>
      <c r="R33" s="27">
        <v>9.2159999999999993</v>
      </c>
      <c r="S33" s="28">
        <v>9.6630000000000003</v>
      </c>
      <c r="T33" s="29">
        <v>10.837999999999999</v>
      </c>
      <c r="U33" s="27">
        <v>12.361000000000001</v>
      </c>
      <c r="V33" s="27">
        <v>13.881</v>
      </c>
      <c r="W33" s="27">
        <v>14.752000000000001</v>
      </c>
      <c r="X33" s="216">
        <v>14.804</v>
      </c>
      <c r="Y33" s="222">
        <v>13109</v>
      </c>
      <c r="Z33" s="211">
        <v>13747</v>
      </c>
    </row>
    <row r="34" spans="1:26">
      <c r="A34" s="83" t="s">
        <v>42</v>
      </c>
      <c r="B34" s="27">
        <v>1.3069999999999999</v>
      </c>
      <c r="C34" s="27">
        <v>1.5089999999999999</v>
      </c>
      <c r="D34" s="27">
        <v>1.669</v>
      </c>
      <c r="E34" s="27">
        <v>1.6830000000000001</v>
      </c>
      <c r="F34" s="27">
        <v>1.6659999999999999</v>
      </c>
      <c r="G34" s="27">
        <v>1.7110000000000001</v>
      </c>
      <c r="H34" s="27">
        <v>1.891</v>
      </c>
      <c r="I34" s="27">
        <v>2.1429999999999998</v>
      </c>
      <c r="J34" s="27">
        <v>2.34</v>
      </c>
      <c r="K34" s="27">
        <v>2.48</v>
      </c>
      <c r="L34" s="27">
        <v>2.3639999999999999</v>
      </c>
      <c r="M34" s="27">
        <v>2.1240000000000001</v>
      </c>
      <c r="N34" s="27">
        <v>2.2290000000000001</v>
      </c>
      <c r="O34" s="164">
        <v>2.7</v>
      </c>
      <c r="P34" s="165">
        <v>3.31</v>
      </c>
      <c r="Q34" s="29">
        <v>3.8980000000000001</v>
      </c>
      <c r="R34" s="27">
        <v>4.4630000000000001</v>
      </c>
      <c r="S34" s="28">
        <v>5.0350000000000001</v>
      </c>
      <c r="T34" s="29">
        <v>5.7370000000000001</v>
      </c>
      <c r="U34" s="27">
        <v>6.8040000000000003</v>
      </c>
      <c r="V34" s="27">
        <v>7.8650000000000002</v>
      </c>
      <c r="W34" s="27">
        <v>8.6709999999999994</v>
      </c>
      <c r="X34" s="216">
        <v>9.0860000000000003</v>
      </c>
      <c r="Y34" s="222">
        <v>8778</v>
      </c>
      <c r="Z34" s="211">
        <v>9331</v>
      </c>
    </row>
    <row r="35" spans="1:26">
      <c r="A35" s="84" t="s">
        <v>0</v>
      </c>
      <c r="B35" s="56">
        <v>8.891</v>
      </c>
      <c r="C35" s="56">
        <v>9.1389999999999993</v>
      </c>
      <c r="D35" s="56">
        <v>8.923</v>
      </c>
      <c r="E35" s="56">
        <v>8.35</v>
      </c>
      <c r="F35" s="56">
        <v>7.2649999999999997</v>
      </c>
      <c r="G35" s="56">
        <v>7.3150000000000004</v>
      </c>
      <c r="H35" s="56">
        <v>8.8659999999999997</v>
      </c>
      <c r="I35" s="56">
        <v>10.646000000000001</v>
      </c>
      <c r="J35" s="56">
        <v>11.997</v>
      </c>
      <c r="K35" s="56">
        <v>12.529</v>
      </c>
      <c r="L35" s="56">
        <v>11.205</v>
      </c>
      <c r="M35" s="56">
        <v>9.92</v>
      </c>
      <c r="N35" s="56">
        <v>9.4190000000000005</v>
      </c>
      <c r="O35" s="177">
        <v>10.707999999999998</v>
      </c>
      <c r="P35" s="178">
        <v>12.711</v>
      </c>
      <c r="Q35" s="57">
        <v>13.484999999999999</v>
      </c>
      <c r="R35" s="56">
        <v>14.26</v>
      </c>
      <c r="S35" s="85">
        <v>15.244999999999999</v>
      </c>
      <c r="T35" s="57">
        <v>17.119</v>
      </c>
      <c r="U35" s="56">
        <v>19.797000000000001</v>
      </c>
      <c r="V35" s="56">
        <v>22.46</v>
      </c>
      <c r="W35" s="56">
        <v>24.186999999999998</v>
      </c>
      <c r="X35" s="247">
        <v>24.597000000000001</v>
      </c>
      <c r="Y35" s="255">
        <v>22517</v>
      </c>
      <c r="Z35" s="239">
        <v>23723</v>
      </c>
    </row>
    <row r="36" spans="1:26">
      <c r="A36" s="127" t="s">
        <v>21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192"/>
      <c r="P36" s="193"/>
      <c r="Q36" s="87"/>
      <c r="R36" s="86"/>
      <c r="S36" s="88"/>
      <c r="T36" s="87"/>
      <c r="U36" s="86"/>
      <c r="V36" s="86"/>
      <c r="W36" s="86"/>
      <c r="X36" s="265"/>
      <c r="Y36" s="268"/>
      <c r="Z36" s="269"/>
    </row>
    <row r="37" spans="1:26">
      <c r="A37" s="83" t="s">
        <v>40</v>
      </c>
      <c r="B37" s="27" t="s">
        <v>2</v>
      </c>
      <c r="C37" s="27" t="s">
        <v>2</v>
      </c>
      <c r="D37" s="27" t="s">
        <v>2</v>
      </c>
      <c r="E37" s="27" t="s">
        <v>2</v>
      </c>
      <c r="F37" s="27" t="s">
        <v>2</v>
      </c>
      <c r="G37" s="27" t="s">
        <v>2</v>
      </c>
      <c r="H37" s="27" t="s">
        <v>2</v>
      </c>
      <c r="I37" s="27" t="s">
        <v>2</v>
      </c>
      <c r="J37" s="27" t="s">
        <v>2</v>
      </c>
      <c r="K37" s="27" t="s">
        <v>2</v>
      </c>
      <c r="L37" s="27" t="s">
        <v>2</v>
      </c>
      <c r="M37" s="27" t="s">
        <v>2</v>
      </c>
      <c r="N37" s="27" t="s">
        <v>2</v>
      </c>
      <c r="O37" s="164" t="s">
        <v>2</v>
      </c>
      <c r="P37" s="165">
        <v>14.173</v>
      </c>
      <c r="Q37" s="29">
        <v>15.356</v>
      </c>
      <c r="R37" s="27">
        <v>16.891999999999999</v>
      </c>
      <c r="S37" s="28">
        <v>16.655999999999999</v>
      </c>
      <c r="T37" s="29">
        <v>17.062000000000001</v>
      </c>
      <c r="U37" s="27">
        <v>17.672999999999998</v>
      </c>
      <c r="V37" s="27">
        <v>16.122</v>
      </c>
      <c r="W37" s="27">
        <v>16.431999999999999</v>
      </c>
      <c r="X37" s="216">
        <v>15.329000000000001</v>
      </c>
      <c r="Y37" s="222">
        <v>13952</v>
      </c>
      <c r="Z37" s="211">
        <v>15353</v>
      </c>
    </row>
    <row r="38" spans="1:26">
      <c r="A38" s="83" t="s">
        <v>41</v>
      </c>
      <c r="B38" s="27" t="s">
        <v>2</v>
      </c>
      <c r="C38" s="27" t="s">
        <v>2</v>
      </c>
      <c r="D38" s="27" t="s">
        <v>2</v>
      </c>
      <c r="E38" s="27" t="s">
        <v>2</v>
      </c>
      <c r="F38" s="27" t="s">
        <v>2</v>
      </c>
      <c r="G38" s="27" t="s">
        <v>2</v>
      </c>
      <c r="H38" s="27" t="s">
        <v>2</v>
      </c>
      <c r="I38" s="27" t="s">
        <v>2</v>
      </c>
      <c r="J38" s="27" t="s">
        <v>2</v>
      </c>
      <c r="K38" s="27" t="s">
        <v>2</v>
      </c>
      <c r="L38" s="27" t="s">
        <v>2</v>
      </c>
      <c r="M38" s="27" t="s">
        <v>2</v>
      </c>
      <c r="N38" s="27" t="s">
        <v>2</v>
      </c>
      <c r="O38" s="164" t="s">
        <v>2</v>
      </c>
      <c r="P38" s="165">
        <v>36.584000000000003</v>
      </c>
      <c r="Q38" s="29">
        <v>38.290999999999997</v>
      </c>
      <c r="R38" s="27">
        <v>41.072000000000003</v>
      </c>
      <c r="S38" s="28">
        <v>43.485999999999997</v>
      </c>
      <c r="T38" s="29">
        <v>46.445999999999998</v>
      </c>
      <c r="U38" s="27">
        <v>48.558</v>
      </c>
      <c r="V38" s="27">
        <v>47.972000000000001</v>
      </c>
      <c r="W38" s="27">
        <v>49.363</v>
      </c>
      <c r="X38" s="216">
        <v>47.850999999999999</v>
      </c>
      <c r="Y38" s="222">
        <v>43163</v>
      </c>
      <c r="Z38" s="211">
        <v>46234</v>
      </c>
    </row>
    <row r="39" spans="1:26">
      <c r="A39" s="83" t="s">
        <v>42</v>
      </c>
      <c r="B39" s="27" t="s">
        <v>2</v>
      </c>
      <c r="C39" s="27" t="s">
        <v>2</v>
      </c>
      <c r="D39" s="27" t="s">
        <v>2</v>
      </c>
      <c r="E39" s="27" t="s">
        <v>2</v>
      </c>
      <c r="F39" s="27" t="s">
        <v>2</v>
      </c>
      <c r="G39" s="27" t="s">
        <v>2</v>
      </c>
      <c r="H39" s="27" t="s">
        <v>2</v>
      </c>
      <c r="I39" s="27" t="s">
        <v>2</v>
      </c>
      <c r="J39" s="27" t="s">
        <v>2</v>
      </c>
      <c r="K39" s="27" t="s">
        <v>2</v>
      </c>
      <c r="L39" s="27" t="s">
        <v>2</v>
      </c>
      <c r="M39" s="27" t="s">
        <v>2</v>
      </c>
      <c r="N39" s="27" t="s">
        <v>2</v>
      </c>
      <c r="O39" s="164" t="s">
        <v>2</v>
      </c>
      <c r="P39" s="165">
        <v>6.7190000000000003</v>
      </c>
      <c r="Q39" s="29">
        <v>7.681</v>
      </c>
      <c r="R39" s="27">
        <v>8.7940000000000005</v>
      </c>
      <c r="S39" s="28">
        <v>9.8450000000000006</v>
      </c>
      <c r="T39" s="29">
        <v>10.747</v>
      </c>
      <c r="U39" s="27">
        <v>11.638999999999999</v>
      </c>
      <c r="V39" s="27">
        <v>12.204000000000001</v>
      </c>
      <c r="W39" s="27">
        <v>12.561999999999999</v>
      </c>
      <c r="X39" s="216">
        <v>12.673</v>
      </c>
      <c r="Y39" s="222">
        <v>12444</v>
      </c>
      <c r="Z39" s="211">
        <v>13052</v>
      </c>
    </row>
    <row r="40" spans="1:26">
      <c r="A40" s="84" t="s">
        <v>0</v>
      </c>
      <c r="B40" s="56" t="s">
        <v>2</v>
      </c>
      <c r="C40" s="56" t="s">
        <v>2</v>
      </c>
      <c r="D40" s="56" t="s">
        <v>2</v>
      </c>
      <c r="E40" s="56" t="s">
        <v>2</v>
      </c>
      <c r="F40" s="56" t="s">
        <v>2</v>
      </c>
      <c r="G40" s="56" t="s">
        <v>2</v>
      </c>
      <c r="H40" s="56" t="s">
        <v>2</v>
      </c>
      <c r="I40" s="56" t="s">
        <v>2</v>
      </c>
      <c r="J40" s="56" t="s">
        <v>2</v>
      </c>
      <c r="K40" s="56" t="s">
        <v>2</v>
      </c>
      <c r="L40" s="56" t="s">
        <v>2</v>
      </c>
      <c r="M40" s="56" t="s">
        <v>2</v>
      </c>
      <c r="N40" s="56" t="s">
        <v>2</v>
      </c>
      <c r="O40" s="177" t="s">
        <v>2</v>
      </c>
      <c r="P40" s="178">
        <v>57.476000000000006</v>
      </c>
      <c r="Q40" s="57">
        <v>61.327999999999996</v>
      </c>
      <c r="R40" s="56">
        <v>66.757999999999996</v>
      </c>
      <c r="S40" s="85">
        <v>69.986999999999995</v>
      </c>
      <c r="T40" s="57">
        <v>74.254999999999995</v>
      </c>
      <c r="U40" s="56">
        <v>77.87</v>
      </c>
      <c r="V40" s="56">
        <v>76.298000000000002</v>
      </c>
      <c r="W40" s="56">
        <v>78.356999999999999</v>
      </c>
      <c r="X40" s="247">
        <v>75.852999999999994</v>
      </c>
      <c r="Y40" s="255">
        <v>69559</v>
      </c>
      <c r="Z40" s="239">
        <v>74639</v>
      </c>
    </row>
    <row r="41" spans="1:26" s="82" customFormat="1" ht="14.25" customHeight="1">
      <c r="A41" s="78" t="s">
        <v>22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192"/>
      <c r="P41" s="193"/>
      <c r="Q41" s="87"/>
      <c r="R41" s="86"/>
      <c r="S41" s="88"/>
      <c r="T41" s="87"/>
      <c r="U41" s="86"/>
      <c r="V41" s="86"/>
      <c r="W41" s="86"/>
      <c r="X41" s="265"/>
      <c r="Y41" s="268"/>
      <c r="Z41" s="269"/>
    </row>
    <row r="42" spans="1:26">
      <c r="A42" s="83" t="s">
        <v>40</v>
      </c>
      <c r="B42" s="27" t="s">
        <v>2</v>
      </c>
      <c r="C42" s="27" t="s">
        <v>2</v>
      </c>
      <c r="D42" s="27" t="s">
        <v>2</v>
      </c>
      <c r="E42" s="27" t="s">
        <v>2</v>
      </c>
      <c r="F42" s="27" t="s">
        <v>2</v>
      </c>
      <c r="G42" s="27" t="s">
        <v>2</v>
      </c>
      <c r="H42" s="27" t="s">
        <v>2</v>
      </c>
      <c r="I42" s="27" t="s">
        <v>2</v>
      </c>
      <c r="J42" s="27" t="s">
        <v>2</v>
      </c>
      <c r="K42" s="27" t="s">
        <v>2</v>
      </c>
      <c r="L42" s="27" t="s">
        <v>2</v>
      </c>
      <c r="M42" s="27" t="s">
        <v>2</v>
      </c>
      <c r="N42" s="27" t="s">
        <v>2</v>
      </c>
      <c r="O42" s="164" t="s">
        <v>2</v>
      </c>
      <c r="P42" s="165">
        <v>8.0719999999999992</v>
      </c>
      <c r="Q42" s="29">
        <v>8.3629999999999995</v>
      </c>
      <c r="R42" s="27">
        <v>8.84</v>
      </c>
      <c r="S42" s="28">
        <v>9.0449999999999999</v>
      </c>
      <c r="T42" s="29">
        <v>9.2080000000000002</v>
      </c>
      <c r="U42" s="27">
        <v>9.2479999999999976</v>
      </c>
      <c r="V42" s="27">
        <v>9.0960000000000001</v>
      </c>
      <c r="W42" s="27">
        <v>9.4370000000000047</v>
      </c>
      <c r="X42" s="216">
        <v>9.982999999999997</v>
      </c>
      <c r="Y42" s="222">
        <v>10110</v>
      </c>
      <c r="Z42" s="211">
        <v>10936</v>
      </c>
    </row>
    <row r="43" spans="1:26">
      <c r="A43" s="83" t="s">
        <v>41</v>
      </c>
      <c r="B43" s="27" t="s">
        <v>2</v>
      </c>
      <c r="C43" s="27" t="s">
        <v>2</v>
      </c>
      <c r="D43" s="27" t="s">
        <v>2</v>
      </c>
      <c r="E43" s="27" t="s">
        <v>2</v>
      </c>
      <c r="F43" s="27" t="s">
        <v>2</v>
      </c>
      <c r="G43" s="27" t="s">
        <v>2</v>
      </c>
      <c r="H43" s="27" t="s">
        <v>2</v>
      </c>
      <c r="I43" s="27" t="s">
        <v>2</v>
      </c>
      <c r="J43" s="27" t="s">
        <v>2</v>
      </c>
      <c r="K43" s="27" t="s">
        <v>2</v>
      </c>
      <c r="L43" s="27" t="s">
        <v>2</v>
      </c>
      <c r="M43" s="27" t="s">
        <v>2</v>
      </c>
      <c r="N43" s="27" t="s">
        <v>2</v>
      </c>
      <c r="O43" s="164" t="s">
        <v>2</v>
      </c>
      <c r="P43" s="165">
        <v>42.161999999999999</v>
      </c>
      <c r="Q43" s="29">
        <v>44.534999999999997</v>
      </c>
      <c r="R43" s="27">
        <v>47.372999999999998</v>
      </c>
      <c r="S43" s="28">
        <v>50.902000000000001</v>
      </c>
      <c r="T43" s="29">
        <v>54.08</v>
      </c>
      <c r="U43" s="27">
        <v>56.846999999999959</v>
      </c>
      <c r="V43" s="27">
        <v>57.186999999999991</v>
      </c>
      <c r="W43" s="27">
        <v>58.707999999999984</v>
      </c>
      <c r="X43" s="216">
        <v>58.344999999999999</v>
      </c>
      <c r="Y43" s="222">
        <v>57036</v>
      </c>
      <c r="Z43" s="211">
        <v>63291</v>
      </c>
    </row>
    <row r="44" spans="1:26">
      <c r="A44" s="83" t="s">
        <v>42</v>
      </c>
      <c r="B44" s="27" t="s">
        <v>2</v>
      </c>
      <c r="C44" s="27" t="s">
        <v>2</v>
      </c>
      <c r="D44" s="27" t="s">
        <v>2</v>
      </c>
      <c r="E44" s="27" t="s">
        <v>2</v>
      </c>
      <c r="F44" s="27" t="s">
        <v>2</v>
      </c>
      <c r="G44" s="27" t="s">
        <v>2</v>
      </c>
      <c r="H44" s="27" t="s">
        <v>2</v>
      </c>
      <c r="I44" s="27" t="s">
        <v>2</v>
      </c>
      <c r="J44" s="27" t="s">
        <v>2</v>
      </c>
      <c r="K44" s="27" t="s">
        <v>2</v>
      </c>
      <c r="L44" s="27" t="s">
        <v>2</v>
      </c>
      <c r="M44" s="27" t="s">
        <v>2</v>
      </c>
      <c r="N44" s="27" t="s">
        <v>2</v>
      </c>
      <c r="O44" s="164" t="s">
        <v>2</v>
      </c>
      <c r="P44" s="165">
        <v>11.097</v>
      </c>
      <c r="Q44" s="29">
        <v>13.599</v>
      </c>
      <c r="R44" s="27">
        <v>15.981999999999999</v>
      </c>
      <c r="S44" s="28">
        <v>17.972000000000001</v>
      </c>
      <c r="T44" s="29">
        <v>20.190999999999999</v>
      </c>
      <c r="U44" s="27">
        <v>22.120999999999992</v>
      </c>
      <c r="V44" s="27">
        <v>23.837000000000003</v>
      </c>
      <c r="W44" s="27">
        <v>24.893000000000008</v>
      </c>
      <c r="X44" s="216">
        <v>25.47</v>
      </c>
      <c r="Y44" s="222">
        <v>25354</v>
      </c>
      <c r="Z44" s="211">
        <v>28947</v>
      </c>
    </row>
    <row r="45" spans="1:26" ht="12" thickBot="1">
      <c r="A45" s="89" t="s">
        <v>0</v>
      </c>
      <c r="B45" s="71" t="s">
        <v>2</v>
      </c>
      <c r="C45" s="71" t="s">
        <v>2</v>
      </c>
      <c r="D45" s="71" t="s">
        <v>2</v>
      </c>
      <c r="E45" s="71" t="s">
        <v>2</v>
      </c>
      <c r="F45" s="71" t="s">
        <v>2</v>
      </c>
      <c r="G45" s="71" t="s">
        <v>2</v>
      </c>
      <c r="H45" s="71" t="s">
        <v>2</v>
      </c>
      <c r="I45" s="71" t="s">
        <v>2</v>
      </c>
      <c r="J45" s="71" t="s">
        <v>2</v>
      </c>
      <c r="K45" s="71" t="s">
        <v>2</v>
      </c>
      <c r="L45" s="71" t="s">
        <v>2</v>
      </c>
      <c r="M45" s="71" t="s">
        <v>2</v>
      </c>
      <c r="N45" s="71" t="s">
        <v>2</v>
      </c>
      <c r="O45" s="185" t="s">
        <v>2</v>
      </c>
      <c r="P45" s="186">
        <v>61.330999999999996</v>
      </c>
      <c r="Q45" s="73">
        <v>66.497</v>
      </c>
      <c r="R45" s="71">
        <v>72.194999999999993</v>
      </c>
      <c r="S45" s="72">
        <v>77.919000000000011</v>
      </c>
      <c r="T45" s="73">
        <v>83.478999999999999</v>
      </c>
      <c r="U45" s="71">
        <v>88.216000000000037</v>
      </c>
      <c r="V45" s="71">
        <v>90.119999999999919</v>
      </c>
      <c r="W45" s="71">
        <v>93.037999999999926</v>
      </c>
      <c r="X45" s="252">
        <v>93.797999999999931</v>
      </c>
      <c r="Y45" s="260">
        <v>92500</v>
      </c>
      <c r="Z45" s="244">
        <v>103174</v>
      </c>
    </row>
    <row r="46" spans="1:26">
      <c r="A46" s="197" t="s">
        <v>23</v>
      </c>
      <c r="R46" s="2"/>
    </row>
    <row r="47" spans="1:26" s="8" customFormat="1">
      <c r="A47" s="153" t="s">
        <v>54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95"/>
      <c r="V47" s="195"/>
      <c r="W47" s="195"/>
      <c r="X47" s="195"/>
      <c r="Y47" s="195"/>
      <c r="Z47" s="195"/>
    </row>
    <row r="48" spans="1:26" s="8" customFormat="1" ht="25.5" customHeight="1">
      <c r="A48" s="298" t="s">
        <v>55</v>
      </c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"/>
      <c r="U48" s="195"/>
      <c r="V48" s="195"/>
      <c r="W48" s="195"/>
      <c r="X48" s="195"/>
      <c r="Y48" s="195"/>
      <c r="Z48" s="195"/>
    </row>
    <row r="49" spans="1:26" s="8" customFormat="1">
      <c r="A49" s="146" t="s">
        <v>50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95"/>
      <c r="V49" s="195"/>
      <c r="W49" s="195"/>
      <c r="X49" s="195"/>
      <c r="Y49" s="195"/>
      <c r="Z49" s="195"/>
    </row>
    <row r="50" spans="1:26">
      <c r="U50" s="195"/>
      <c r="V50" s="195"/>
      <c r="W50" s="195"/>
      <c r="X50" s="195"/>
      <c r="Y50" s="195"/>
      <c r="Z50" s="195"/>
    </row>
  </sheetData>
  <sheetProtection selectLockedCells="1" selectUnlockedCells="1"/>
  <mergeCells count="1">
    <mergeCell ref="A48:S48"/>
  </mergeCells>
  <phoneticPr fontId="53" type="noConversion"/>
  <printOptions horizontalCentered="1" verticalCentered="1"/>
  <pageMargins left="0" right="0" top="0.19652777777777777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7"/>
  <sheetViews>
    <sheetView showGridLines="0" workbookViewId="0">
      <pane xSplit="2" ySplit="4" topLeftCell="C5" activePane="bottomRight" state="frozen"/>
      <selection activeCell="E83" sqref="E83"/>
      <selection pane="topRight" activeCell="E83" sqref="E83"/>
      <selection pane="bottomLeft" activeCell="E83" sqref="E83"/>
      <selection pane="bottomRight" activeCell="P29" sqref="P29"/>
    </sheetView>
  </sheetViews>
  <sheetFormatPr baseColWidth="10" defaultColWidth="11.42578125" defaultRowHeight="11.25"/>
  <cols>
    <col min="1" max="1" width="11.42578125" style="2" customWidth="1"/>
    <col min="2" max="2" width="42.42578125" style="77" customWidth="1"/>
    <col min="3" max="6" width="7.7109375" style="2" customWidth="1"/>
    <col min="7" max="7" width="7.7109375" style="12" customWidth="1"/>
    <col min="8" max="10" width="7.7109375" style="2" customWidth="1"/>
    <col min="11" max="13" width="8.85546875" style="2" customWidth="1"/>
    <col min="14" max="14" width="8" style="2" customWidth="1"/>
    <col min="15" max="15" width="8.85546875" style="2" customWidth="1"/>
    <col min="16" max="16384" width="11.42578125" style="2"/>
  </cols>
  <sheetData>
    <row r="1" spans="1:15" ht="32.25" customHeight="1">
      <c r="A1" s="1" t="s">
        <v>60</v>
      </c>
    </row>
    <row r="2" spans="1:15" ht="13.5" customHeight="1">
      <c r="A2" s="300" t="s">
        <v>39</v>
      </c>
      <c r="B2" s="300"/>
      <c r="C2" s="300"/>
      <c r="D2" s="300"/>
      <c r="E2" s="300"/>
      <c r="F2" s="300"/>
      <c r="G2" s="300"/>
      <c r="H2" s="300"/>
      <c r="I2" s="103"/>
      <c r="J2" s="103"/>
      <c r="K2" s="103"/>
      <c r="L2" s="103"/>
      <c r="M2" s="103"/>
      <c r="N2" s="103"/>
      <c r="O2" s="103"/>
    </row>
    <row r="3" spans="1:15" ht="13.5" customHeight="1" thickBot="1">
      <c r="A3" s="99"/>
      <c r="B3" s="99"/>
      <c r="C3" s="99"/>
      <c r="D3" s="99"/>
      <c r="E3" s="99"/>
      <c r="F3" s="99"/>
      <c r="G3" s="99"/>
      <c r="H3" s="99"/>
      <c r="I3" s="103"/>
    </row>
    <row r="4" spans="1:15" ht="13.5" customHeight="1" thickBot="1">
      <c r="B4" s="105"/>
      <c r="C4" s="144">
        <v>2010</v>
      </c>
      <c r="D4" s="144">
        <v>2011</v>
      </c>
      <c r="E4" s="144">
        <v>2012</v>
      </c>
      <c r="F4" s="144">
        <v>2013</v>
      </c>
      <c r="G4" s="144">
        <v>2014</v>
      </c>
      <c r="H4" s="137">
        <v>2015</v>
      </c>
      <c r="I4" s="137">
        <v>2016</v>
      </c>
      <c r="J4" s="137">
        <v>2017</v>
      </c>
      <c r="K4" s="245">
        <v>2018</v>
      </c>
      <c r="L4" s="253">
        <v>2019</v>
      </c>
      <c r="M4" s="237">
        <v>2020</v>
      </c>
    </row>
    <row r="5" spans="1:15" ht="12" customHeight="1">
      <c r="A5" s="106"/>
      <c r="B5" s="124" t="s">
        <v>46</v>
      </c>
      <c r="C5" s="30">
        <v>344.94099999999997</v>
      </c>
      <c r="D5" s="30">
        <v>364.053</v>
      </c>
      <c r="E5" s="30">
        <v>399.21799999999996</v>
      </c>
      <c r="F5" s="30">
        <v>424.084</v>
      </c>
      <c r="G5" s="30">
        <v>452.85599999999999</v>
      </c>
      <c r="H5" s="30">
        <v>473.19400000000007</v>
      </c>
      <c r="I5" s="30">
        <v>470.26499999999999</v>
      </c>
      <c r="J5" s="30">
        <v>472.53300000000002</v>
      </c>
      <c r="K5" s="217">
        <v>467.12099999999998</v>
      </c>
      <c r="L5" s="220">
        <v>449773</v>
      </c>
      <c r="M5" s="209">
        <v>495619</v>
      </c>
    </row>
    <row r="6" spans="1:15" ht="12" customHeight="1">
      <c r="A6" s="5"/>
      <c r="B6" s="83" t="s">
        <v>15</v>
      </c>
      <c r="C6" s="27">
        <v>84.801000000000002</v>
      </c>
      <c r="D6" s="27">
        <v>89.237000000000009</v>
      </c>
      <c r="E6" s="27">
        <v>98.27600000000001</v>
      </c>
      <c r="F6" s="27">
        <v>104.41600000000001</v>
      </c>
      <c r="G6" s="27">
        <v>112.608</v>
      </c>
      <c r="H6" s="27">
        <v>118.276</v>
      </c>
      <c r="I6" s="27">
        <v>117.96899999999999</v>
      </c>
      <c r="J6" s="27">
        <v>119.76900000000001</v>
      </c>
      <c r="K6" s="216">
        <v>117.491</v>
      </c>
      <c r="L6" s="222">
        <v>112045</v>
      </c>
      <c r="M6" s="211">
        <v>123564</v>
      </c>
    </row>
    <row r="7" spans="1:15" ht="12" customHeight="1">
      <c r="A7" s="5"/>
      <c r="B7" s="83" t="s">
        <v>16</v>
      </c>
      <c r="C7" s="27">
        <v>59.899000000000001</v>
      </c>
      <c r="D7" s="27">
        <v>63.360999999999997</v>
      </c>
      <c r="E7" s="27">
        <v>69.26100000000001</v>
      </c>
      <c r="F7" s="27">
        <v>73.430000000000007</v>
      </c>
      <c r="G7" s="27">
        <v>77.667000000000002</v>
      </c>
      <c r="H7" s="27">
        <v>79.028000000000006</v>
      </c>
      <c r="I7" s="27">
        <v>75.271000000000001</v>
      </c>
      <c r="J7" s="27">
        <v>73.652000000000001</v>
      </c>
      <c r="K7" s="216">
        <v>74.075999999999993</v>
      </c>
      <c r="L7" s="222">
        <v>72069</v>
      </c>
      <c r="M7" s="211">
        <v>81039</v>
      </c>
    </row>
    <row r="8" spans="1:15" ht="12" customHeight="1">
      <c r="A8" s="5"/>
      <c r="B8" s="83" t="s">
        <v>17</v>
      </c>
      <c r="C8" s="27">
        <v>38.053999999999995</v>
      </c>
      <c r="D8" s="27">
        <v>40.435000000000002</v>
      </c>
      <c r="E8" s="27">
        <v>44.338000000000001</v>
      </c>
      <c r="F8" s="27">
        <v>46.526000000000003</v>
      </c>
      <c r="G8" s="27">
        <v>49.45</v>
      </c>
      <c r="H8" s="27">
        <v>52.054000000000002</v>
      </c>
      <c r="I8" s="27">
        <v>53.896999999999998</v>
      </c>
      <c r="J8" s="27">
        <v>54.872</v>
      </c>
      <c r="K8" s="216">
        <v>56.847999999999999</v>
      </c>
      <c r="L8" s="222">
        <v>57619</v>
      </c>
      <c r="M8" s="211">
        <v>63385</v>
      </c>
    </row>
    <row r="9" spans="1:15" ht="12" customHeight="1">
      <c r="A9" s="107" t="s">
        <v>43</v>
      </c>
      <c r="B9" s="83" t="s">
        <v>18</v>
      </c>
      <c r="C9" s="27">
        <v>54.768999999999998</v>
      </c>
      <c r="D9" s="27">
        <v>55.557000000000002</v>
      </c>
      <c r="E9" s="27">
        <v>61.653999999999996</v>
      </c>
      <c r="F9" s="27">
        <v>65.768000000000001</v>
      </c>
      <c r="G9" s="27">
        <v>69.411000000000001</v>
      </c>
      <c r="H9" s="27">
        <v>70.808999999999997</v>
      </c>
      <c r="I9" s="27">
        <v>68.141000000000005</v>
      </c>
      <c r="J9" s="27">
        <v>64.605000000000004</v>
      </c>
      <c r="K9" s="216">
        <v>61.268000000000001</v>
      </c>
      <c r="L9" s="222">
        <v>60132</v>
      </c>
      <c r="M9" s="211">
        <v>66536</v>
      </c>
    </row>
    <row r="10" spans="1:15" ht="12" customHeight="1">
      <c r="A10" s="5"/>
      <c r="B10" s="83" t="s">
        <v>19</v>
      </c>
      <c r="C10" s="27">
        <v>10.306000000000001</v>
      </c>
      <c r="D10" s="27">
        <v>11.068999999999999</v>
      </c>
      <c r="E10" s="27">
        <v>11.702999999999999</v>
      </c>
      <c r="F10" s="27">
        <v>12.582999999999998</v>
      </c>
      <c r="G10" s="27">
        <v>14.16</v>
      </c>
      <c r="H10" s="27">
        <v>16.358000000000001</v>
      </c>
      <c r="I10" s="27">
        <v>18.577000000000002</v>
      </c>
      <c r="J10" s="27">
        <v>19.901</v>
      </c>
      <c r="K10" s="216">
        <v>20.081</v>
      </c>
      <c r="L10" s="222">
        <v>18174</v>
      </c>
      <c r="M10" s="211">
        <v>19139</v>
      </c>
    </row>
    <row r="11" spans="1:15" ht="12" customHeight="1">
      <c r="A11" s="5"/>
      <c r="B11" s="83" t="s">
        <v>21</v>
      </c>
      <c r="C11" s="27">
        <v>52.848999999999997</v>
      </c>
      <c r="D11" s="27">
        <v>56.384</v>
      </c>
      <c r="E11" s="27">
        <v>61.515000000000001</v>
      </c>
      <c r="F11" s="27">
        <v>64.586999999999989</v>
      </c>
      <c r="G11" s="27">
        <v>68.531000000000006</v>
      </c>
      <c r="H11" s="27">
        <v>72.006</v>
      </c>
      <c r="I11" s="27">
        <v>70.385000000000005</v>
      </c>
      <c r="J11" s="27">
        <v>72.176000000000002</v>
      </c>
      <c r="K11" s="216">
        <v>69.504000000000005</v>
      </c>
      <c r="L11" s="222">
        <v>63479</v>
      </c>
      <c r="M11" s="211">
        <v>68117</v>
      </c>
    </row>
    <row r="12" spans="1:15" ht="12" customHeight="1" thickBot="1">
      <c r="A12" s="108"/>
      <c r="B12" s="126" t="s">
        <v>22</v>
      </c>
      <c r="C12" s="44">
        <v>44.263000000000012</v>
      </c>
      <c r="D12" s="44">
        <v>48.01</v>
      </c>
      <c r="E12" s="44">
        <v>52.470999999999989</v>
      </c>
      <c r="F12" s="44">
        <v>56.774000000000001</v>
      </c>
      <c r="G12" s="44">
        <v>61.029000000000003</v>
      </c>
      <c r="H12" s="44">
        <v>64.662999999999997</v>
      </c>
      <c r="I12" s="44">
        <v>66.025000000000006</v>
      </c>
      <c r="J12" s="44">
        <v>67.558000000000007</v>
      </c>
      <c r="K12" s="231">
        <v>67.852999999999966</v>
      </c>
      <c r="L12" s="236">
        <v>66255</v>
      </c>
      <c r="M12" s="225">
        <v>73839</v>
      </c>
    </row>
    <row r="13" spans="1:15" s="8" customFormat="1" ht="12" customHeight="1">
      <c r="A13" s="109"/>
      <c r="B13" s="124" t="s">
        <v>46</v>
      </c>
      <c r="C13" s="30">
        <v>51.020999999999994</v>
      </c>
      <c r="D13" s="30">
        <v>54.772999999999996</v>
      </c>
      <c r="E13" s="30">
        <v>58.725999999999999</v>
      </c>
      <c r="F13" s="30">
        <v>62.100999999999999</v>
      </c>
      <c r="G13" s="30">
        <v>66.338999999999999</v>
      </c>
      <c r="H13" s="30">
        <v>70.037999999999997</v>
      </c>
      <c r="I13" s="30">
        <v>71.394999999999996</v>
      </c>
      <c r="J13" s="30">
        <v>76.021000000000001</v>
      </c>
      <c r="K13" s="217">
        <v>78.995999999999995</v>
      </c>
      <c r="L13" s="220">
        <v>79926</v>
      </c>
      <c r="M13" s="209">
        <v>90336</v>
      </c>
    </row>
    <row r="14" spans="1:15" ht="12" customHeight="1">
      <c r="A14" s="5"/>
      <c r="B14" s="83" t="s">
        <v>15</v>
      </c>
      <c r="C14" s="27">
        <v>19.913</v>
      </c>
      <c r="D14" s="27">
        <v>21.620999999999999</v>
      </c>
      <c r="E14" s="27">
        <v>23.498999999999999</v>
      </c>
      <c r="F14" s="27">
        <v>24.870999999999999</v>
      </c>
      <c r="G14" s="27">
        <v>26.777999999999999</v>
      </c>
      <c r="H14" s="27">
        <v>28.513999999999999</v>
      </c>
      <c r="I14" s="27">
        <v>28.919</v>
      </c>
      <c r="J14" s="27">
        <v>31.234999999999999</v>
      </c>
      <c r="K14" s="216">
        <v>32.823999999999998</v>
      </c>
      <c r="L14" s="222">
        <v>33407</v>
      </c>
      <c r="M14" s="211">
        <v>38373</v>
      </c>
    </row>
    <row r="15" spans="1:15" ht="12" customHeight="1">
      <c r="A15" s="5"/>
      <c r="B15" s="83" t="s">
        <v>16</v>
      </c>
      <c r="C15" s="27">
        <v>3.702</v>
      </c>
      <c r="D15" s="27">
        <v>3.9449999999999998</v>
      </c>
      <c r="E15" s="27">
        <v>4.1239999999999997</v>
      </c>
      <c r="F15" s="27">
        <v>4.2460000000000004</v>
      </c>
      <c r="G15" s="27">
        <v>4.3630000000000004</v>
      </c>
      <c r="H15" s="27">
        <v>4.508</v>
      </c>
      <c r="I15" s="27">
        <v>4.3209999999999997</v>
      </c>
      <c r="J15" s="27">
        <v>4.5350000000000001</v>
      </c>
      <c r="K15" s="216">
        <v>4.7569999999999997</v>
      </c>
      <c r="L15" s="222">
        <v>4749</v>
      </c>
      <c r="M15" s="211">
        <v>5643</v>
      </c>
    </row>
    <row r="16" spans="1:15" ht="12" customHeight="1">
      <c r="A16" s="107" t="s">
        <v>44</v>
      </c>
      <c r="B16" s="83" t="s">
        <v>17</v>
      </c>
      <c r="C16" s="27">
        <v>1.444</v>
      </c>
      <c r="D16" s="27">
        <v>1.4810000000000001</v>
      </c>
      <c r="E16" s="27">
        <v>1.6619999999999999</v>
      </c>
      <c r="F16" s="27">
        <v>1.726</v>
      </c>
      <c r="G16" s="27">
        <v>1.849</v>
      </c>
      <c r="H16" s="27">
        <v>1.911</v>
      </c>
      <c r="I16" s="27">
        <v>2.0110000000000001</v>
      </c>
      <c r="J16" s="27">
        <v>2.1150000000000002</v>
      </c>
      <c r="K16" s="216">
        <v>2.38</v>
      </c>
      <c r="L16" s="222">
        <v>2669</v>
      </c>
      <c r="M16" s="211">
        <v>3071</v>
      </c>
    </row>
    <row r="17" spans="1:14" ht="12" customHeight="1">
      <c r="A17" s="5"/>
      <c r="B17" s="83" t="s">
        <v>18</v>
      </c>
      <c r="C17" s="27">
        <v>1.8620000000000001</v>
      </c>
      <c r="D17" s="27">
        <v>1.879</v>
      </c>
      <c r="E17" s="27">
        <v>1.917</v>
      </c>
      <c r="F17" s="27">
        <v>2.0510000000000002</v>
      </c>
      <c r="G17" s="27">
        <v>2.2160000000000002</v>
      </c>
      <c r="H17" s="27">
        <v>2.2490000000000001</v>
      </c>
      <c r="I17" s="27">
        <v>2.2530000000000001</v>
      </c>
      <c r="J17" s="27">
        <v>2.1890000000000001</v>
      </c>
      <c r="K17" s="216">
        <v>2.2250000000000001</v>
      </c>
      <c r="L17" s="222">
        <v>2433</v>
      </c>
      <c r="M17" s="211">
        <v>2808</v>
      </c>
    </row>
    <row r="18" spans="1:14" ht="12" customHeight="1">
      <c r="A18" s="5"/>
      <c r="B18" s="83" t="s">
        <v>19</v>
      </c>
      <c r="C18" s="27">
        <v>2.4049999999999998</v>
      </c>
      <c r="D18" s="27">
        <v>2.4159999999999999</v>
      </c>
      <c r="E18" s="27">
        <v>2.5569999999999999</v>
      </c>
      <c r="F18" s="27">
        <v>2.6619999999999999</v>
      </c>
      <c r="G18" s="27">
        <v>2.9590000000000001</v>
      </c>
      <c r="H18" s="27">
        <v>3.4390000000000001</v>
      </c>
      <c r="I18" s="27">
        <v>3.883</v>
      </c>
      <c r="J18" s="27">
        <v>4.2859999999999996</v>
      </c>
      <c r="K18" s="216">
        <v>4.516</v>
      </c>
      <c r="L18" s="222">
        <v>4343</v>
      </c>
      <c r="M18" s="211">
        <v>4584</v>
      </c>
    </row>
    <row r="19" spans="1:14" ht="12" customHeight="1">
      <c r="A19" s="5"/>
      <c r="B19" s="83" t="s">
        <v>21</v>
      </c>
      <c r="C19" s="27">
        <v>4.6269999999999998</v>
      </c>
      <c r="D19" s="27">
        <v>4.944</v>
      </c>
      <c r="E19" s="27">
        <v>5.2430000000000003</v>
      </c>
      <c r="F19" s="27">
        <v>5.4</v>
      </c>
      <c r="G19" s="27">
        <v>5.7240000000000002</v>
      </c>
      <c r="H19" s="27">
        <v>5.8639999999999999</v>
      </c>
      <c r="I19" s="27">
        <v>5.9130000000000003</v>
      </c>
      <c r="J19" s="27">
        <v>6.181</v>
      </c>
      <c r="K19" s="216">
        <v>6.3490000000000002</v>
      </c>
      <c r="L19" s="222">
        <v>6080</v>
      </c>
      <c r="M19" s="211">
        <v>6522</v>
      </c>
    </row>
    <row r="20" spans="1:14" ht="12" customHeight="1" thickBot="1">
      <c r="A20" s="108"/>
      <c r="B20" s="126" t="s">
        <v>22</v>
      </c>
      <c r="C20" s="44">
        <v>17.067999999999991</v>
      </c>
      <c r="D20" s="44">
        <v>18.486999999999995</v>
      </c>
      <c r="E20" s="44">
        <v>19.724000000000004</v>
      </c>
      <c r="F20" s="44">
        <v>21.145</v>
      </c>
      <c r="G20" s="44">
        <v>22.45</v>
      </c>
      <c r="H20" s="44">
        <v>23.553000000000001</v>
      </c>
      <c r="I20" s="44">
        <v>24.094999999999999</v>
      </c>
      <c r="J20" s="44">
        <v>25.48</v>
      </c>
      <c r="K20" s="231">
        <v>25.944999999999997</v>
      </c>
      <c r="L20" s="236">
        <v>26245</v>
      </c>
      <c r="M20" s="225">
        <v>29335</v>
      </c>
    </row>
    <row r="21" spans="1:14" ht="12" customHeight="1">
      <c r="A21" s="5"/>
      <c r="B21" s="124" t="s">
        <v>46</v>
      </c>
      <c r="C21" s="104">
        <v>395.96199999999999</v>
      </c>
      <c r="D21" s="104">
        <v>418.82599999999996</v>
      </c>
      <c r="E21" s="104">
        <v>457.94399999999996</v>
      </c>
      <c r="F21" s="104">
        <v>486.185</v>
      </c>
      <c r="G21" s="104">
        <v>519.19500000000005</v>
      </c>
      <c r="H21" s="104">
        <v>543.23200000000008</v>
      </c>
      <c r="I21" s="104">
        <v>541.66</v>
      </c>
      <c r="J21" s="104">
        <v>548.55399999999997</v>
      </c>
      <c r="K21" s="270">
        <v>546.11699999999996</v>
      </c>
      <c r="L21" s="273">
        <v>529699</v>
      </c>
      <c r="M21" s="274">
        <v>585955</v>
      </c>
    </row>
    <row r="22" spans="1:14" ht="12" customHeight="1">
      <c r="A22" s="5"/>
      <c r="B22" s="83" t="s">
        <v>15</v>
      </c>
      <c r="C22" s="86">
        <v>104.714</v>
      </c>
      <c r="D22" s="86">
        <v>110.858</v>
      </c>
      <c r="E22" s="86">
        <v>121.77500000000001</v>
      </c>
      <c r="F22" s="86">
        <v>129.28700000000001</v>
      </c>
      <c r="G22" s="86">
        <v>139.386</v>
      </c>
      <c r="H22" s="86">
        <v>146.79</v>
      </c>
      <c r="I22" s="86">
        <v>146.88800000000001</v>
      </c>
      <c r="J22" s="86">
        <v>151.00399999999999</v>
      </c>
      <c r="K22" s="271">
        <v>150.315</v>
      </c>
      <c r="L22" s="275">
        <v>145452</v>
      </c>
      <c r="M22" s="276">
        <v>161937</v>
      </c>
    </row>
    <row r="23" spans="1:14" ht="12" customHeight="1">
      <c r="A23" s="5"/>
      <c r="B23" s="83" t="s">
        <v>16</v>
      </c>
      <c r="C23" s="86">
        <v>63.600999999999999</v>
      </c>
      <c r="D23" s="86">
        <v>67.305999999999997</v>
      </c>
      <c r="E23" s="86">
        <v>73.385000000000005</v>
      </c>
      <c r="F23" s="86">
        <v>77.676000000000002</v>
      </c>
      <c r="G23" s="86">
        <v>82.03</v>
      </c>
      <c r="H23" s="86">
        <v>83.536000000000001</v>
      </c>
      <c r="I23" s="86">
        <v>79.591999999999999</v>
      </c>
      <c r="J23" s="86">
        <v>78.186999999999998</v>
      </c>
      <c r="K23" s="271">
        <v>78.832999999999998</v>
      </c>
      <c r="L23" s="275">
        <v>76818</v>
      </c>
      <c r="M23" s="276">
        <v>86682</v>
      </c>
    </row>
    <row r="24" spans="1:14" ht="12" customHeight="1">
      <c r="A24" s="107" t="s">
        <v>1</v>
      </c>
      <c r="B24" s="83" t="s">
        <v>17</v>
      </c>
      <c r="C24" s="86">
        <v>39.497999999999998</v>
      </c>
      <c r="D24" s="86">
        <v>41.915999999999997</v>
      </c>
      <c r="E24" s="86">
        <v>46</v>
      </c>
      <c r="F24" s="86">
        <v>48.252000000000002</v>
      </c>
      <c r="G24" s="86">
        <v>51.298999999999999</v>
      </c>
      <c r="H24" s="86">
        <v>53.965000000000003</v>
      </c>
      <c r="I24" s="86">
        <v>55.908000000000001</v>
      </c>
      <c r="J24" s="86">
        <v>56.987000000000002</v>
      </c>
      <c r="K24" s="271">
        <v>59.228000000000002</v>
      </c>
      <c r="L24" s="275">
        <v>60288</v>
      </c>
      <c r="M24" s="276">
        <v>66456</v>
      </c>
    </row>
    <row r="25" spans="1:14" ht="12" customHeight="1">
      <c r="A25" s="5"/>
      <c r="B25" s="83" t="s">
        <v>18</v>
      </c>
      <c r="C25" s="86">
        <v>56.631</v>
      </c>
      <c r="D25" s="86">
        <v>57.436</v>
      </c>
      <c r="E25" s="86">
        <v>63.570999999999998</v>
      </c>
      <c r="F25" s="86">
        <v>67.819000000000003</v>
      </c>
      <c r="G25" s="86">
        <v>71.626999999999995</v>
      </c>
      <c r="H25" s="86">
        <v>73.057999999999993</v>
      </c>
      <c r="I25" s="86">
        <v>70.394000000000005</v>
      </c>
      <c r="J25" s="86">
        <v>66.793999999999997</v>
      </c>
      <c r="K25" s="271">
        <v>63.493000000000002</v>
      </c>
      <c r="L25" s="275">
        <v>62565</v>
      </c>
      <c r="M25" s="276">
        <v>69344</v>
      </c>
    </row>
    <row r="26" spans="1:14" ht="12" customHeight="1">
      <c r="A26" s="5"/>
      <c r="B26" s="83" t="s">
        <v>19</v>
      </c>
      <c r="C26" s="86">
        <v>12.711</v>
      </c>
      <c r="D26" s="86">
        <v>13.484999999999999</v>
      </c>
      <c r="E26" s="86">
        <v>14.26</v>
      </c>
      <c r="F26" s="86">
        <v>15.244999999999999</v>
      </c>
      <c r="G26" s="86">
        <v>17.119</v>
      </c>
      <c r="H26" s="86">
        <v>19.797000000000001</v>
      </c>
      <c r="I26" s="86">
        <v>22.46</v>
      </c>
      <c r="J26" s="86">
        <v>24.187000000000001</v>
      </c>
      <c r="K26" s="271">
        <v>24.597000000000001</v>
      </c>
      <c r="L26" s="275">
        <v>22517</v>
      </c>
      <c r="M26" s="276">
        <v>23723</v>
      </c>
    </row>
    <row r="27" spans="1:14" ht="12" customHeight="1">
      <c r="A27" s="5"/>
      <c r="B27" s="83" t="s">
        <v>21</v>
      </c>
      <c r="C27" s="86">
        <v>57.475999999999999</v>
      </c>
      <c r="D27" s="86">
        <v>61.328000000000003</v>
      </c>
      <c r="E27" s="86">
        <v>66.757999999999996</v>
      </c>
      <c r="F27" s="86">
        <v>69.986999999999995</v>
      </c>
      <c r="G27" s="86">
        <v>74.254999999999995</v>
      </c>
      <c r="H27" s="86">
        <v>77.87</v>
      </c>
      <c r="I27" s="86">
        <v>76.298000000000002</v>
      </c>
      <c r="J27" s="86">
        <v>78.356999999999999</v>
      </c>
      <c r="K27" s="271">
        <v>75.853000000000009</v>
      </c>
      <c r="L27" s="275">
        <v>69559</v>
      </c>
      <c r="M27" s="276">
        <v>74639</v>
      </c>
    </row>
    <row r="28" spans="1:14" ht="12" customHeight="1" thickBot="1">
      <c r="A28" s="110"/>
      <c r="B28" s="126" t="s">
        <v>22</v>
      </c>
      <c r="C28" s="198">
        <v>61.331000000000003</v>
      </c>
      <c r="D28" s="198">
        <v>66.497</v>
      </c>
      <c r="E28" s="198">
        <v>72.194999999999993</v>
      </c>
      <c r="F28" s="198">
        <v>77.918999999999997</v>
      </c>
      <c r="G28" s="198">
        <v>83.478999999999999</v>
      </c>
      <c r="H28" s="198">
        <v>88.215999999999994</v>
      </c>
      <c r="I28" s="198">
        <v>90.12</v>
      </c>
      <c r="J28" s="198">
        <v>93.037999999999997</v>
      </c>
      <c r="K28" s="272">
        <v>93.797999999999959</v>
      </c>
      <c r="L28" s="277">
        <v>92500</v>
      </c>
      <c r="M28" s="278">
        <v>103174</v>
      </c>
    </row>
    <row r="29" spans="1:14" ht="45.75" customHeight="1">
      <c r="A29" s="299" t="s">
        <v>52</v>
      </c>
      <c r="B29" s="299"/>
      <c r="C29" s="299"/>
      <c r="D29" s="299"/>
      <c r="E29" s="299"/>
      <c r="F29" s="299"/>
      <c r="G29" s="299"/>
      <c r="H29" s="299"/>
      <c r="N29" s="140"/>
    </row>
    <row r="30" spans="1:14">
      <c r="A30" s="146" t="s">
        <v>51</v>
      </c>
      <c r="B30" s="147"/>
      <c r="G30" s="2"/>
      <c r="K30" s="195"/>
      <c r="L30" s="195"/>
      <c r="M30" s="195"/>
    </row>
    <row r="32" spans="1:14" ht="12.75"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</row>
    <row r="33" spans="2:13"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2:13">
      <c r="K34" s="116"/>
      <c r="L34" s="116"/>
      <c r="M34" s="116"/>
    </row>
    <row r="46" spans="2:13" ht="23.25" customHeight="1">
      <c r="B46" s="2"/>
      <c r="G46" s="2"/>
    </row>
    <row r="47" spans="2:13">
      <c r="B47" s="2"/>
      <c r="G47" s="2"/>
    </row>
  </sheetData>
  <sheetProtection selectLockedCells="1" selectUnlockedCells="1"/>
  <mergeCells count="2">
    <mergeCell ref="A29:H29"/>
    <mergeCell ref="A2:H2"/>
  </mergeCells>
  <phoneticPr fontId="53" type="noConversion"/>
  <printOptions horizontalCentered="1" verticalCentered="1"/>
  <pageMargins left="0" right="0" top="0.98402777777777772" bottom="0.98402777777777772" header="0.51180555555555551" footer="0.51180555555555551"/>
  <pageSetup paperSize="9" firstPageNumber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4"/>
  <sheetViews>
    <sheetView showGridLines="0" workbookViewId="0">
      <pane xSplit="1" ySplit="4" topLeftCell="H5" activePane="bottomRight" state="frozen"/>
      <selection activeCell="E83" sqref="E83"/>
      <selection pane="topRight" activeCell="E83" sqref="E83"/>
      <selection pane="bottomLeft" activeCell="E83" sqref="E83"/>
      <selection pane="bottomRight"/>
    </sheetView>
  </sheetViews>
  <sheetFormatPr baseColWidth="10" defaultColWidth="11.42578125" defaultRowHeight="11.25"/>
  <cols>
    <col min="1" max="1" width="43.7109375" style="2" customWidth="1"/>
    <col min="2" max="17" width="6.7109375" style="2" customWidth="1"/>
    <col min="18" max="18" width="6.7109375" style="12" customWidth="1"/>
    <col min="19" max="23" width="6.7109375" style="2" customWidth="1"/>
    <col min="24" max="26" width="5.7109375" style="2" customWidth="1"/>
    <col min="27" max="16384" width="11.42578125" style="2"/>
  </cols>
  <sheetData>
    <row r="1" spans="1:26" ht="33" customHeight="1">
      <c r="A1" s="1" t="s">
        <v>61</v>
      </c>
      <c r="W1" s="100"/>
    </row>
    <row r="2" spans="1:26" ht="13.5" customHeight="1">
      <c r="A2" s="300" t="s">
        <v>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W2" s="101"/>
    </row>
    <row r="3" spans="1:26" ht="13.5" customHeight="1" thickBo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1:26">
      <c r="A4" s="125"/>
      <c r="B4" s="20">
        <v>1996</v>
      </c>
      <c r="C4" s="20">
        <v>1997</v>
      </c>
      <c r="D4" s="20">
        <v>1998</v>
      </c>
      <c r="E4" s="20">
        <v>1999</v>
      </c>
      <c r="F4" s="20">
        <v>2000</v>
      </c>
      <c r="G4" s="20">
        <v>2001</v>
      </c>
      <c r="H4" s="20">
        <v>2002</v>
      </c>
      <c r="I4" s="20">
        <v>2003</v>
      </c>
      <c r="J4" s="20">
        <v>2004</v>
      </c>
      <c r="K4" s="20">
        <v>2005</v>
      </c>
      <c r="L4" s="20">
        <v>2006</v>
      </c>
      <c r="M4" s="20">
        <v>2007</v>
      </c>
      <c r="N4" s="20">
        <v>2008</v>
      </c>
      <c r="O4" s="194">
        <v>2009</v>
      </c>
      <c r="P4" s="159" t="s">
        <v>5</v>
      </c>
      <c r="Q4" s="20">
        <v>2011</v>
      </c>
      <c r="R4" s="20">
        <v>2012</v>
      </c>
      <c r="S4" s="92">
        <v>2013</v>
      </c>
      <c r="T4" s="39">
        <v>2014</v>
      </c>
      <c r="U4" s="20">
        <v>2015</v>
      </c>
      <c r="V4" s="20">
        <v>2016</v>
      </c>
      <c r="W4" s="20">
        <v>2017</v>
      </c>
      <c r="X4" s="226">
        <v>2018</v>
      </c>
      <c r="Y4" s="266">
        <v>2019</v>
      </c>
      <c r="Z4" s="233">
        <v>2020</v>
      </c>
    </row>
    <row r="5" spans="1:26">
      <c r="A5" s="124" t="s">
        <v>46</v>
      </c>
      <c r="B5" s="30">
        <v>427.58100000000002</v>
      </c>
      <c r="C5" s="30">
        <v>384.27499999999998</v>
      </c>
      <c r="D5" s="30">
        <v>351.54500000000002</v>
      </c>
      <c r="E5" s="30">
        <v>344.64</v>
      </c>
      <c r="F5" s="30">
        <v>343.21300000000002</v>
      </c>
      <c r="G5" s="30">
        <v>389.01799999999997</v>
      </c>
      <c r="H5" s="30">
        <v>424.62799999999999</v>
      </c>
      <c r="I5" s="30">
        <v>458.06099999999998</v>
      </c>
      <c r="J5" s="30">
        <v>460.52199999999999</v>
      </c>
      <c r="K5" s="30">
        <v>451.90300000000002</v>
      </c>
      <c r="L5" s="30">
        <v>450.88</v>
      </c>
      <c r="M5" s="30">
        <v>461.50900000000001</v>
      </c>
      <c r="N5" s="30">
        <v>491.00200000000001</v>
      </c>
      <c r="O5" s="166">
        <v>522.601</v>
      </c>
      <c r="P5" s="167">
        <v>510.34300000000002</v>
      </c>
      <c r="Q5" s="30">
        <v>522.94899999999996</v>
      </c>
      <c r="R5" s="30">
        <v>535.61400000000003</v>
      </c>
      <c r="S5" s="31">
        <v>533.048</v>
      </c>
      <c r="T5" s="32">
        <v>552.072</v>
      </c>
      <c r="U5" s="30">
        <v>558.66300000000001</v>
      </c>
      <c r="V5" s="30">
        <v>596.13</v>
      </c>
      <c r="W5" s="30">
        <v>578.673</v>
      </c>
      <c r="X5" s="217">
        <v>536.87400000000002</v>
      </c>
      <c r="Y5" s="220">
        <v>532823</v>
      </c>
      <c r="Z5" s="209">
        <v>559137</v>
      </c>
    </row>
    <row r="6" spans="1:26" ht="14.25" customHeight="1">
      <c r="A6" s="83" t="s">
        <v>15</v>
      </c>
      <c r="B6" s="27" t="s">
        <v>2</v>
      </c>
      <c r="C6" s="27" t="s">
        <v>2</v>
      </c>
      <c r="D6" s="27" t="s">
        <v>2</v>
      </c>
      <c r="E6" s="27" t="s">
        <v>2</v>
      </c>
      <c r="F6" s="27" t="s">
        <v>2</v>
      </c>
      <c r="G6" s="27" t="s">
        <v>2</v>
      </c>
      <c r="H6" s="27" t="s">
        <v>2</v>
      </c>
      <c r="I6" s="27" t="s">
        <v>2</v>
      </c>
      <c r="J6" s="27" t="s">
        <v>2</v>
      </c>
      <c r="K6" s="27" t="s">
        <v>2</v>
      </c>
      <c r="L6" s="27" t="s">
        <v>2</v>
      </c>
      <c r="M6" s="27" t="s">
        <v>2</v>
      </c>
      <c r="N6" s="27" t="s">
        <v>2</v>
      </c>
      <c r="O6" s="164" t="s">
        <v>2</v>
      </c>
      <c r="P6" s="165">
        <v>129.92599999999999</v>
      </c>
      <c r="Q6" s="27">
        <v>133.04900000000001</v>
      </c>
      <c r="R6" s="27">
        <v>136.78800000000001</v>
      </c>
      <c r="S6" s="28">
        <v>136.19900000000001</v>
      </c>
      <c r="T6" s="29">
        <v>142.37799999999999</v>
      </c>
      <c r="U6" s="27">
        <v>146.41200000000001</v>
      </c>
      <c r="V6" s="27">
        <v>157.85900000000001</v>
      </c>
      <c r="W6" s="27">
        <v>156.733</v>
      </c>
      <c r="X6" s="216">
        <v>146.22300000000001</v>
      </c>
      <c r="Y6" s="222">
        <v>140005</v>
      </c>
      <c r="Z6" s="211">
        <v>153594</v>
      </c>
    </row>
    <row r="7" spans="1:26" ht="14.25" customHeight="1">
      <c r="A7" s="83" t="s">
        <v>16</v>
      </c>
      <c r="B7" s="27">
        <v>78.885999999999996</v>
      </c>
      <c r="C7" s="27">
        <v>71.114999999999995</v>
      </c>
      <c r="D7" s="27">
        <v>65.11</v>
      </c>
      <c r="E7" s="27">
        <v>63.305</v>
      </c>
      <c r="F7" s="27">
        <v>64.192999999999998</v>
      </c>
      <c r="G7" s="27">
        <v>73.295000000000002</v>
      </c>
      <c r="H7" s="27">
        <v>78.168000000000006</v>
      </c>
      <c r="I7" s="27">
        <v>81.456999999999994</v>
      </c>
      <c r="J7" s="27">
        <v>79.253</v>
      </c>
      <c r="K7" s="27">
        <v>76.730999999999995</v>
      </c>
      <c r="L7" s="27">
        <v>77.147000000000006</v>
      </c>
      <c r="M7" s="27">
        <v>79.373999999999995</v>
      </c>
      <c r="N7" s="27">
        <v>84.284000000000006</v>
      </c>
      <c r="O7" s="164">
        <v>89.694999999999993</v>
      </c>
      <c r="P7" s="165">
        <v>86.602999999999994</v>
      </c>
      <c r="Q7" s="27">
        <v>88.132999999999996</v>
      </c>
      <c r="R7" s="27">
        <v>89.945999999999998</v>
      </c>
      <c r="S7" s="28">
        <v>89.658000000000001</v>
      </c>
      <c r="T7" s="29">
        <v>91.649000000000001</v>
      </c>
      <c r="U7" s="27">
        <v>88.941999999999993</v>
      </c>
      <c r="V7" s="27">
        <v>89.831000000000003</v>
      </c>
      <c r="W7" s="27">
        <v>84.352000000000004</v>
      </c>
      <c r="X7" s="216">
        <v>79.805000000000007</v>
      </c>
      <c r="Y7" s="222">
        <v>81053</v>
      </c>
      <c r="Z7" s="211">
        <v>86169</v>
      </c>
    </row>
    <row r="8" spans="1:26" ht="14.25" customHeight="1">
      <c r="A8" s="83" t="s">
        <v>17</v>
      </c>
      <c r="B8" s="27" t="s">
        <v>2</v>
      </c>
      <c r="C8" s="27" t="s">
        <v>2</v>
      </c>
      <c r="D8" s="27" t="s">
        <v>2</v>
      </c>
      <c r="E8" s="27" t="s">
        <v>2</v>
      </c>
      <c r="F8" s="27" t="s">
        <v>2</v>
      </c>
      <c r="G8" s="27" t="s">
        <v>2</v>
      </c>
      <c r="H8" s="27" t="s">
        <v>2</v>
      </c>
      <c r="I8" s="27" t="s">
        <v>2</v>
      </c>
      <c r="J8" s="27" t="s">
        <v>2</v>
      </c>
      <c r="K8" s="27" t="s">
        <v>2</v>
      </c>
      <c r="L8" s="27" t="s">
        <v>2</v>
      </c>
      <c r="M8" s="27" t="s">
        <v>2</v>
      </c>
      <c r="N8" s="27" t="s">
        <v>2</v>
      </c>
      <c r="O8" s="164" t="s">
        <v>2</v>
      </c>
      <c r="P8" s="165">
        <v>40.622</v>
      </c>
      <c r="Q8" s="27">
        <v>41.982999999999997</v>
      </c>
      <c r="R8" s="27">
        <v>42.475999999999999</v>
      </c>
      <c r="S8" s="28">
        <v>41.213999999999999</v>
      </c>
      <c r="T8" s="29">
        <v>42.96</v>
      </c>
      <c r="U8" s="27">
        <v>44.500999999999998</v>
      </c>
      <c r="V8" s="27">
        <v>50.87</v>
      </c>
      <c r="W8" s="27">
        <v>49.497</v>
      </c>
      <c r="X8" s="216">
        <v>46.180999999999997</v>
      </c>
      <c r="Y8" s="222">
        <v>50755</v>
      </c>
      <c r="Z8" s="211">
        <v>50141</v>
      </c>
    </row>
    <row r="9" spans="1:26" ht="14.25" customHeight="1">
      <c r="A9" s="83" t="s">
        <v>18</v>
      </c>
      <c r="B9" s="27">
        <v>70.459999999999994</v>
      </c>
      <c r="C9" s="27">
        <v>61.570999999999998</v>
      </c>
      <c r="D9" s="27">
        <v>50.289000000000001</v>
      </c>
      <c r="E9" s="27">
        <v>45.279000000000003</v>
      </c>
      <c r="F9" s="27">
        <v>41.116999999999997</v>
      </c>
      <c r="G9" s="27">
        <v>44.44</v>
      </c>
      <c r="H9" s="27">
        <v>53.576999999999998</v>
      </c>
      <c r="I9" s="27">
        <v>62.206000000000003</v>
      </c>
      <c r="J9" s="27">
        <v>65.102000000000004</v>
      </c>
      <c r="K9" s="27">
        <v>66.067999999999998</v>
      </c>
      <c r="L9" s="27">
        <v>62.627000000000002</v>
      </c>
      <c r="M9" s="27">
        <v>60.991</v>
      </c>
      <c r="N9" s="27">
        <v>66.793999999999997</v>
      </c>
      <c r="O9" s="164">
        <v>77.823999999999998</v>
      </c>
      <c r="P9" s="165">
        <v>71.697999999999993</v>
      </c>
      <c r="Q9" s="27">
        <v>71.239000000000004</v>
      </c>
      <c r="R9" s="27">
        <v>73.129000000000005</v>
      </c>
      <c r="S9" s="28">
        <v>71.855999999999995</v>
      </c>
      <c r="T9" s="29">
        <v>74.632999999999996</v>
      </c>
      <c r="U9" s="27">
        <v>73.138000000000005</v>
      </c>
      <c r="V9" s="27">
        <v>80.602999999999994</v>
      </c>
      <c r="W9" s="27">
        <v>72.873999999999995</v>
      </c>
      <c r="X9" s="216">
        <v>63.204999999999998</v>
      </c>
      <c r="Y9" s="222">
        <v>69626</v>
      </c>
      <c r="Z9" s="211">
        <v>68442</v>
      </c>
    </row>
    <row r="10" spans="1:26" ht="14.25" customHeight="1">
      <c r="A10" s="83" t="s">
        <v>19</v>
      </c>
      <c r="B10" s="27">
        <v>9.9160000000000004</v>
      </c>
      <c r="C10" s="27">
        <v>9.4220000000000006</v>
      </c>
      <c r="D10" s="27">
        <v>8.5039999999999996</v>
      </c>
      <c r="E10" s="27">
        <v>8.4049999999999994</v>
      </c>
      <c r="F10" s="27">
        <v>8.0280000000000005</v>
      </c>
      <c r="G10" s="27">
        <v>8.7050000000000001</v>
      </c>
      <c r="H10" s="27">
        <v>10.478</v>
      </c>
      <c r="I10" s="27">
        <v>12.882999999999999</v>
      </c>
      <c r="J10" s="27">
        <v>14.426</v>
      </c>
      <c r="K10" s="27">
        <v>14.954000000000001</v>
      </c>
      <c r="L10" s="27">
        <v>14.994</v>
      </c>
      <c r="M10" s="27">
        <v>14.653</v>
      </c>
      <c r="N10" s="27">
        <v>13.869</v>
      </c>
      <c r="O10" s="164">
        <v>13.468</v>
      </c>
      <c r="P10" s="165">
        <v>14.259</v>
      </c>
      <c r="Q10" s="27">
        <v>14.85</v>
      </c>
      <c r="R10" s="27">
        <v>14.435</v>
      </c>
      <c r="S10" s="28">
        <v>14.382999999999999</v>
      </c>
      <c r="T10" s="29">
        <v>15.913</v>
      </c>
      <c r="U10" s="27">
        <v>18.268000000000001</v>
      </c>
      <c r="V10" s="27">
        <v>21.181000000000001</v>
      </c>
      <c r="W10" s="27">
        <v>21.481999999999999</v>
      </c>
      <c r="X10" s="216">
        <v>19.989000000000001</v>
      </c>
      <c r="Y10" s="222">
        <v>20982</v>
      </c>
      <c r="Z10" s="211">
        <v>18959</v>
      </c>
    </row>
    <row r="11" spans="1:26" ht="14.25" customHeight="1">
      <c r="A11" s="83" t="s">
        <v>21</v>
      </c>
      <c r="B11" s="27" t="s">
        <v>2</v>
      </c>
      <c r="C11" s="27" t="s">
        <v>2</v>
      </c>
      <c r="D11" s="27" t="s">
        <v>2</v>
      </c>
      <c r="E11" s="27" t="s">
        <v>2</v>
      </c>
      <c r="F11" s="27" t="s">
        <v>2</v>
      </c>
      <c r="G11" s="27" t="s">
        <v>2</v>
      </c>
      <c r="H11" s="27" t="s">
        <v>2</v>
      </c>
      <c r="I11" s="27" t="s">
        <v>2</v>
      </c>
      <c r="J11" s="27" t="s">
        <v>2</v>
      </c>
      <c r="K11" s="27" t="s">
        <v>2</v>
      </c>
      <c r="L11" s="27" t="s">
        <v>2</v>
      </c>
      <c r="M11" s="27" t="s">
        <v>2</v>
      </c>
      <c r="N11" s="27" t="s">
        <v>2</v>
      </c>
      <c r="O11" s="164" t="s">
        <v>2</v>
      </c>
      <c r="P11" s="165">
        <v>84.984999999999999</v>
      </c>
      <c r="Q11" s="27">
        <v>88.168000000000006</v>
      </c>
      <c r="R11" s="27">
        <v>92.001999999999995</v>
      </c>
      <c r="S11" s="28">
        <v>91.36</v>
      </c>
      <c r="T11" s="29">
        <v>93.593000000000004</v>
      </c>
      <c r="U11" s="27">
        <v>95.472999999999999</v>
      </c>
      <c r="V11" s="27">
        <v>98.864000000000004</v>
      </c>
      <c r="W11" s="27">
        <v>98.335999999999999</v>
      </c>
      <c r="X11" s="216">
        <v>90.201999999999998</v>
      </c>
      <c r="Y11" s="222">
        <v>75075</v>
      </c>
      <c r="Z11" s="211">
        <v>82244</v>
      </c>
    </row>
    <row r="12" spans="1:26" ht="14.25" customHeight="1" thickBot="1">
      <c r="A12" s="126" t="s">
        <v>22</v>
      </c>
      <c r="B12" s="33" t="s">
        <v>2</v>
      </c>
      <c r="C12" s="33" t="s">
        <v>2</v>
      </c>
      <c r="D12" s="33" t="s">
        <v>2</v>
      </c>
      <c r="E12" s="33" t="s">
        <v>2</v>
      </c>
      <c r="F12" s="33" t="s">
        <v>2</v>
      </c>
      <c r="G12" s="33" t="s">
        <v>2</v>
      </c>
      <c r="H12" s="33" t="s">
        <v>2</v>
      </c>
      <c r="I12" s="33" t="s">
        <v>2</v>
      </c>
      <c r="J12" s="33" t="s">
        <v>2</v>
      </c>
      <c r="K12" s="33" t="s">
        <v>2</v>
      </c>
      <c r="L12" s="33" t="s">
        <v>2</v>
      </c>
      <c r="M12" s="33" t="s">
        <v>2</v>
      </c>
      <c r="N12" s="33" t="s">
        <v>2</v>
      </c>
      <c r="O12" s="168" t="s">
        <v>2</v>
      </c>
      <c r="P12" s="169">
        <v>82.25</v>
      </c>
      <c r="Q12" s="33">
        <v>85.527000000000001</v>
      </c>
      <c r="R12" s="33">
        <v>86.837999999999994</v>
      </c>
      <c r="S12" s="34">
        <v>88.378</v>
      </c>
      <c r="T12" s="35">
        <v>90.945999999999998</v>
      </c>
      <c r="U12" s="33">
        <v>91.929000000000002</v>
      </c>
      <c r="V12" s="33">
        <v>96.921999999999997</v>
      </c>
      <c r="W12" s="33">
        <v>95.399000000000001</v>
      </c>
      <c r="X12" s="218">
        <v>91.269000000000034</v>
      </c>
      <c r="Y12" s="223">
        <v>95327</v>
      </c>
      <c r="Z12" s="212">
        <v>99588</v>
      </c>
    </row>
    <row r="13" spans="1:26" ht="14.25" customHeight="1">
      <c r="A13" s="148" t="s">
        <v>23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26" s="8" customFormat="1">
      <c r="A14" s="150" t="s">
        <v>54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"/>
      <c r="U14" s="2"/>
    </row>
    <row r="15" spans="1:26" s="8" customFormat="1" ht="23.25" customHeight="1">
      <c r="A15" s="297" t="s">
        <v>52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"/>
      <c r="U15" s="2"/>
    </row>
    <row r="16" spans="1:26" s="8" customFormat="1">
      <c r="A16" s="151" t="s">
        <v>51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"/>
      <c r="U16" s="2"/>
    </row>
    <row r="23" spans="1:21">
      <c r="U23" s="9"/>
    </row>
    <row r="24" spans="1:21">
      <c r="A24" s="36"/>
      <c r="U24" s="9"/>
    </row>
    <row r="25" spans="1:21">
      <c r="A25" s="12"/>
      <c r="U25" s="9"/>
    </row>
    <row r="26" spans="1:21">
      <c r="A26" s="12"/>
      <c r="U26" s="9"/>
    </row>
    <row r="27" spans="1:21">
      <c r="A27" s="12"/>
      <c r="U27" s="9"/>
    </row>
    <row r="28" spans="1:21">
      <c r="A28" s="12"/>
      <c r="U28" s="9"/>
    </row>
    <row r="29" spans="1:21">
      <c r="A29" s="12"/>
      <c r="U29" s="9"/>
    </row>
    <row r="30" spans="1:21">
      <c r="A30" s="12"/>
      <c r="U30" s="9"/>
    </row>
    <row r="31" spans="1:21">
      <c r="A31" s="12"/>
    </row>
    <row r="32" spans="1:21">
      <c r="A32" s="12"/>
    </row>
    <row r="33" spans="1:17">
      <c r="A33" s="36"/>
    </row>
    <row r="34" spans="1:17">
      <c r="A34" s="12"/>
    </row>
    <row r="35" spans="1:17">
      <c r="A35" s="12"/>
    </row>
    <row r="36" spans="1:17">
      <c r="A36" s="12"/>
    </row>
    <row r="37" spans="1:17">
      <c r="A37" s="12"/>
    </row>
    <row r="38" spans="1:17">
      <c r="A38" s="12"/>
    </row>
    <row r="39" spans="1:17">
      <c r="A39" s="12"/>
    </row>
    <row r="40" spans="1:17">
      <c r="A40" s="12"/>
    </row>
    <row r="41" spans="1:17">
      <c r="A41" s="12"/>
    </row>
    <row r="42" spans="1:17">
      <c r="A42" s="36"/>
    </row>
    <row r="43" spans="1:17">
      <c r="A43" s="12"/>
    </row>
    <row r="44" spans="1:17">
      <c r="A44" s="12"/>
      <c r="Q44" s="2" t="s">
        <v>47</v>
      </c>
    </row>
  </sheetData>
  <sheetProtection selectLockedCells="1" selectUnlockedCells="1"/>
  <mergeCells count="2">
    <mergeCell ref="A15:S15"/>
    <mergeCell ref="A2:U2"/>
  </mergeCells>
  <phoneticPr fontId="53" type="noConversion"/>
  <printOptions horizontalCentered="1" verticalCentered="1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25" sqref="P25"/>
    </sheetView>
  </sheetViews>
  <sheetFormatPr baseColWidth="10" defaultColWidth="11.42578125" defaultRowHeight="11.25"/>
  <cols>
    <col min="1" max="1" width="41.7109375" style="2" customWidth="1"/>
    <col min="2" max="17" width="5.7109375" style="2" customWidth="1"/>
    <col min="18" max="18" width="5.7109375" style="12" customWidth="1"/>
    <col min="19" max="26" width="5.7109375" style="2" customWidth="1"/>
    <col min="27" max="16384" width="11.42578125" style="2"/>
  </cols>
  <sheetData>
    <row r="1" spans="1:26" ht="23.25" customHeight="1">
      <c r="A1" s="1" t="s">
        <v>62</v>
      </c>
      <c r="W1" s="100"/>
    </row>
    <row r="2" spans="1:26" ht="13.5" thickBot="1">
      <c r="A2" s="300" t="s">
        <v>48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W2" s="101"/>
    </row>
    <row r="3" spans="1:26" ht="12" customHeight="1" thickBot="1">
      <c r="A3" s="122"/>
      <c r="B3" s="17">
        <v>1996</v>
      </c>
      <c r="C3" s="15">
        <v>1997</v>
      </c>
      <c r="D3" s="15">
        <v>1998</v>
      </c>
      <c r="E3" s="15">
        <v>1999</v>
      </c>
      <c r="F3" s="15">
        <v>2000</v>
      </c>
      <c r="G3" s="15">
        <v>2001</v>
      </c>
      <c r="H3" s="15">
        <v>2002</v>
      </c>
      <c r="I3" s="15">
        <v>2003</v>
      </c>
      <c r="J3" s="15">
        <v>2004</v>
      </c>
      <c r="K3" s="15">
        <v>2005</v>
      </c>
      <c r="L3" s="15">
        <v>2006</v>
      </c>
      <c r="M3" s="15">
        <v>2007</v>
      </c>
      <c r="N3" s="15">
        <v>2008</v>
      </c>
      <c r="O3" s="15">
        <v>2009</v>
      </c>
      <c r="P3" s="15" t="s">
        <v>5</v>
      </c>
      <c r="Q3" s="15">
        <v>2011</v>
      </c>
      <c r="R3" s="16">
        <v>2012</v>
      </c>
      <c r="S3" s="16">
        <v>2013</v>
      </c>
      <c r="T3" s="16">
        <v>2014</v>
      </c>
      <c r="U3" s="15">
        <v>2015</v>
      </c>
      <c r="V3" s="15">
        <v>2016</v>
      </c>
      <c r="W3" s="15">
        <v>2017</v>
      </c>
      <c r="X3" s="213">
        <v>2018</v>
      </c>
      <c r="Y3" s="234">
        <v>2019</v>
      </c>
      <c r="Z3" s="261">
        <v>2020</v>
      </c>
    </row>
    <row r="4" spans="1:26" ht="15" customHeight="1">
      <c r="A4" s="124" t="s">
        <v>46</v>
      </c>
      <c r="B4" s="93">
        <v>39.835493158021521</v>
      </c>
      <c r="C4" s="93">
        <v>51.839958363151389</v>
      </c>
      <c r="D4" s="93">
        <v>63.707348988038518</v>
      </c>
      <c r="E4" s="93">
        <v>74.496866295264624</v>
      </c>
      <c r="F4" s="93">
        <v>84.663459717434947</v>
      </c>
      <c r="G4" s="93">
        <v>68.181163853600609</v>
      </c>
      <c r="H4" s="93">
        <v>56.382998765978691</v>
      </c>
      <c r="I4" s="93">
        <v>50.868334130170439</v>
      </c>
      <c r="J4" s="93">
        <v>52.31975888231181</v>
      </c>
      <c r="K4" s="93">
        <v>54.787642480797871</v>
      </c>
      <c r="L4" s="93">
        <v>56.915365507452094</v>
      </c>
      <c r="M4" s="93">
        <v>63.159114990173542</v>
      </c>
      <c r="N4" s="93">
        <v>54.685316964085686</v>
      </c>
      <c r="O4" s="93">
        <v>33.390292020107118</v>
      </c>
      <c r="P4" s="93">
        <v>55.91847051884713</v>
      </c>
      <c r="Q4" s="93">
        <v>59.847518591679112</v>
      </c>
      <c r="R4" s="94">
        <v>48.885204643642624</v>
      </c>
      <c r="S4" s="94">
        <v>39.677852651168372</v>
      </c>
      <c r="T4" s="94">
        <v>36.633265226274837</v>
      </c>
      <c r="U4" s="93">
        <v>39.614872316351814</v>
      </c>
      <c r="V4" s="93">
        <v>43.392925143136097</v>
      </c>
      <c r="W4" s="93">
        <v>62.337278566651634</v>
      </c>
      <c r="X4" s="282">
        <v>60.622417923013593</v>
      </c>
      <c r="Y4" s="285">
        <v>56.155796577850431</v>
      </c>
      <c r="Z4" s="279">
        <v>36.850002772129194</v>
      </c>
    </row>
    <row r="5" spans="1:26" ht="15" customHeight="1">
      <c r="A5" s="83" t="s">
        <v>15</v>
      </c>
      <c r="B5" s="27" t="s">
        <v>2</v>
      </c>
      <c r="C5" s="27" t="s">
        <v>2</v>
      </c>
      <c r="D5" s="27" t="s">
        <v>2</v>
      </c>
      <c r="E5" s="27" t="s">
        <v>2</v>
      </c>
      <c r="F5" s="27" t="s">
        <v>2</v>
      </c>
      <c r="G5" s="27" t="s">
        <v>2</v>
      </c>
      <c r="H5" s="27" t="s">
        <v>2</v>
      </c>
      <c r="I5" s="27" t="s">
        <v>2</v>
      </c>
      <c r="J5" s="27" t="s">
        <v>2</v>
      </c>
      <c r="K5" s="27" t="s">
        <v>2</v>
      </c>
      <c r="L5" s="27" t="s">
        <v>2</v>
      </c>
      <c r="M5" s="27" t="s">
        <v>2</v>
      </c>
      <c r="N5" s="27" t="s">
        <v>2</v>
      </c>
      <c r="O5" s="27" t="s">
        <v>2</v>
      </c>
      <c r="P5" s="95">
        <v>71.493773378692481</v>
      </c>
      <c r="Q5" s="95">
        <v>77.584949905673852</v>
      </c>
      <c r="R5" s="96">
        <v>61.14132818668304</v>
      </c>
      <c r="S5" s="96">
        <v>47.778618051527545</v>
      </c>
      <c r="T5" s="96">
        <v>40.100296394105833</v>
      </c>
      <c r="U5" s="95">
        <v>41.268160736606987</v>
      </c>
      <c r="V5" s="95">
        <v>43.259405664620509</v>
      </c>
      <c r="W5" s="95">
        <v>56.600077839382898</v>
      </c>
      <c r="X5" s="283">
        <v>55.240283676302631</v>
      </c>
      <c r="Y5" s="286">
        <v>54.719474304489125</v>
      </c>
      <c r="Z5" s="280">
        <v>37.992369493600009</v>
      </c>
    </row>
    <row r="6" spans="1:26" ht="15" customHeight="1">
      <c r="A6" s="83" t="s">
        <v>16</v>
      </c>
      <c r="B6" s="95">
        <v>32.127373678472736</v>
      </c>
      <c r="C6" s="95">
        <v>39.645644378823036</v>
      </c>
      <c r="D6" s="95">
        <v>49.68361234833359</v>
      </c>
      <c r="E6" s="95">
        <v>53.607140036332041</v>
      </c>
      <c r="F6" s="95">
        <v>62.491237362329223</v>
      </c>
      <c r="G6" s="95">
        <v>48.965140869090661</v>
      </c>
      <c r="H6" s="95">
        <v>40.340036843721215</v>
      </c>
      <c r="I6" s="95">
        <v>35.203849883987871</v>
      </c>
      <c r="J6" s="95">
        <v>35.159552319786002</v>
      </c>
      <c r="K6" s="95">
        <v>38.40820528860565</v>
      </c>
      <c r="L6" s="95">
        <v>40.842806590016465</v>
      </c>
      <c r="M6" s="95">
        <v>43.672991155794087</v>
      </c>
      <c r="N6" s="95">
        <v>38.275354752978025</v>
      </c>
      <c r="O6" s="95">
        <v>26.048274708735157</v>
      </c>
      <c r="P6" s="95">
        <v>32.155929933143192</v>
      </c>
      <c r="Q6" s="95">
        <v>34.449071289982186</v>
      </c>
      <c r="R6" s="96">
        <v>29.034087118938029</v>
      </c>
      <c r="S6" s="96">
        <v>25.44892814918914</v>
      </c>
      <c r="T6" s="96">
        <v>25.071741099193662</v>
      </c>
      <c r="U6" s="95">
        <v>28.135402609086821</v>
      </c>
      <c r="V6" s="95">
        <v>31.032985627929243</v>
      </c>
      <c r="W6" s="95">
        <v>40.7423653262519</v>
      </c>
      <c r="X6" s="283">
        <v>38.0289455547898</v>
      </c>
      <c r="Y6" s="286">
        <v>42.811854811854815</v>
      </c>
      <c r="Z6" s="280">
        <v>22.891639511696901</v>
      </c>
    </row>
    <row r="7" spans="1:26" ht="15" customHeight="1">
      <c r="A7" s="83" t="s">
        <v>17</v>
      </c>
      <c r="B7" s="27" t="s">
        <v>2</v>
      </c>
      <c r="C7" s="27" t="s">
        <v>2</v>
      </c>
      <c r="D7" s="27" t="s">
        <v>2</v>
      </c>
      <c r="E7" s="27" t="s">
        <v>2</v>
      </c>
      <c r="F7" s="27" t="s">
        <v>2</v>
      </c>
      <c r="G7" s="27" t="s">
        <v>2</v>
      </c>
      <c r="H7" s="27" t="s">
        <v>2</v>
      </c>
      <c r="I7" s="27" t="s">
        <v>2</v>
      </c>
      <c r="J7" s="27" t="s">
        <v>2</v>
      </c>
      <c r="K7" s="27" t="s">
        <v>2</v>
      </c>
      <c r="L7" s="27" t="s">
        <v>2</v>
      </c>
      <c r="M7" s="27" t="s">
        <v>2</v>
      </c>
      <c r="N7" s="27" t="s">
        <v>2</v>
      </c>
      <c r="O7" s="27" t="s">
        <v>2</v>
      </c>
      <c r="P7" s="95">
        <v>42.740386982423317</v>
      </c>
      <c r="Q7" s="95">
        <v>46.58075887859372</v>
      </c>
      <c r="R7" s="96">
        <v>36.707787927300124</v>
      </c>
      <c r="S7" s="96">
        <v>33.765225408841658</v>
      </c>
      <c r="T7" s="96">
        <v>34.543761638733706</v>
      </c>
      <c r="U7" s="95">
        <v>38.998629182678265</v>
      </c>
      <c r="V7" s="95">
        <v>38.173776292510318</v>
      </c>
      <c r="W7" s="95">
        <v>51.540497403883066</v>
      </c>
      <c r="X7" s="283">
        <v>62.733591736861477</v>
      </c>
      <c r="Y7" s="286">
        <v>47.506649591173286</v>
      </c>
      <c r="Z7" s="280">
        <v>33.617199497417282</v>
      </c>
    </row>
    <row r="8" spans="1:26" ht="15" customHeight="1">
      <c r="A8" s="83" t="s">
        <v>18</v>
      </c>
      <c r="B8" s="95">
        <v>49.267669599772923</v>
      </c>
      <c r="C8" s="95">
        <v>70.877523509444387</v>
      </c>
      <c r="D8" s="95">
        <v>103.99490942353198</v>
      </c>
      <c r="E8" s="95">
        <v>124.7001921420526</v>
      </c>
      <c r="F8" s="95">
        <v>133.00338059683344</v>
      </c>
      <c r="G8" s="95">
        <v>108.04905490549055</v>
      </c>
      <c r="H8" s="95">
        <v>82.815387199731234</v>
      </c>
      <c r="I8" s="95">
        <v>75.126193614763849</v>
      </c>
      <c r="J8" s="95">
        <v>80.966790574790323</v>
      </c>
      <c r="K8" s="95">
        <v>88.256039232306108</v>
      </c>
      <c r="L8" s="95">
        <v>100.11177287751289</v>
      </c>
      <c r="M8" s="95">
        <v>116.35815120263645</v>
      </c>
      <c r="N8" s="95">
        <v>86.675449890708748</v>
      </c>
      <c r="O8" s="95">
        <v>44.162469161184212</v>
      </c>
      <c r="P8" s="95">
        <v>64.700549527183469</v>
      </c>
      <c r="Q8" s="95">
        <v>72.168334760454243</v>
      </c>
      <c r="R8" s="96">
        <v>55.681056762706994</v>
      </c>
      <c r="S8" s="96">
        <v>48.974337564016921</v>
      </c>
      <c r="T8" s="96">
        <v>49.937695121461026</v>
      </c>
      <c r="U8" s="95">
        <v>58.211873444720929</v>
      </c>
      <c r="V8" s="95">
        <v>66.361053558800549</v>
      </c>
      <c r="W8" s="95">
        <v>100.95370090841728</v>
      </c>
      <c r="X8" s="283">
        <v>115.2820188276244</v>
      </c>
      <c r="Y8" s="286">
        <v>89.946284433975819</v>
      </c>
      <c r="Z8" s="280">
        <v>60.239326729201366</v>
      </c>
    </row>
    <row r="9" spans="1:26" ht="15" customHeight="1">
      <c r="A9" s="83" t="s">
        <v>19</v>
      </c>
      <c r="B9" s="95">
        <v>71.561113352158131</v>
      </c>
      <c r="C9" s="95">
        <v>78.677563150074292</v>
      </c>
      <c r="D9" s="95">
        <v>103.31608654750706</v>
      </c>
      <c r="E9" s="95">
        <v>121.90362879238549</v>
      </c>
      <c r="F9" s="95">
        <v>142.55107125062281</v>
      </c>
      <c r="G9" s="95">
        <v>133.77369327972428</v>
      </c>
      <c r="H9" s="95">
        <v>107.08150410383661</v>
      </c>
      <c r="I9" s="95">
        <v>82.698129317705508</v>
      </c>
      <c r="J9" s="95">
        <v>78.601136836267855</v>
      </c>
      <c r="K9" s="95">
        <v>78.179751237127192</v>
      </c>
      <c r="L9" s="95">
        <v>77.651060424169671</v>
      </c>
      <c r="M9" s="95">
        <v>85.136149593939805</v>
      </c>
      <c r="N9" s="95">
        <v>90.763573437162023</v>
      </c>
      <c r="O9" s="95">
        <v>75.096525096525099</v>
      </c>
      <c r="P9" s="95">
        <v>63.651027421277789</v>
      </c>
      <c r="Q9" s="95">
        <v>69.380471380471377</v>
      </c>
      <c r="R9" s="96">
        <v>70.93176307585729</v>
      </c>
      <c r="S9" s="96">
        <v>71.375929917263434</v>
      </c>
      <c r="T9" s="96">
        <v>59.027210456859166</v>
      </c>
      <c r="U9" s="95">
        <v>56.464856579811681</v>
      </c>
      <c r="V9" s="95">
        <v>62.792125017704549</v>
      </c>
      <c r="W9" s="95">
        <v>84.540545573037889</v>
      </c>
      <c r="X9" s="283">
        <v>78.77832808044424</v>
      </c>
      <c r="Y9" s="286">
        <v>85.868839958059283</v>
      </c>
      <c r="Z9" s="280">
        <v>62.603512843504404</v>
      </c>
    </row>
    <row r="10" spans="1:26" ht="15" customHeight="1">
      <c r="A10" s="83" t="s">
        <v>21</v>
      </c>
      <c r="B10" s="95" t="s">
        <v>2</v>
      </c>
      <c r="C10" s="95" t="s">
        <v>2</v>
      </c>
      <c r="D10" s="95" t="s">
        <v>2</v>
      </c>
      <c r="E10" s="95" t="s">
        <v>2</v>
      </c>
      <c r="F10" s="95" t="s">
        <v>2</v>
      </c>
      <c r="G10" s="95" t="s">
        <v>2</v>
      </c>
      <c r="H10" s="95" t="s">
        <v>2</v>
      </c>
      <c r="I10" s="95" t="s">
        <v>2</v>
      </c>
      <c r="J10" s="95" t="s">
        <v>2</v>
      </c>
      <c r="K10" s="95" t="s">
        <v>2</v>
      </c>
      <c r="L10" s="95" t="s">
        <v>2</v>
      </c>
      <c r="M10" s="95" t="s">
        <v>2</v>
      </c>
      <c r="N10" s="95" t="s">
        <v>2</v>
      </c>
      <c r="O10" s="95" t="s">
        <v>2</v>
      </c>
      <c r="P10" s="95">
        <v>35.06148143790081</v>
      </c>
      <c r="Q10" s="95">
        <v>35.735187369567193</v>
      </c>
      <c r="R10" s="96">
        <v>30.279776526597249</v>
      </c>
      <c r="S10" s="96">
        <v>21.57399299474606</v>
      </c>
      <c r="T10" s="96">
        <v>18.853974121996302</v>
      </c>
      <c r="U10" s="95">
        <v>19.27246446639364</v>
      </c>
      <c r="V10" s="95">
        <v>21.455737174300047</v>
      </c>
      <c r="W10" s="95">
        <v>29.074804751057599</v>
      </c>
      <c r="X10" s="283">
        <v>38.117780093567767</v>
      </c>
      <c r="Y10" s="286">
        <v>36.693274770828964</v>
      </c>
      <c r="Z10" s="280">
        <v>27.053812856131554</v>
      </c>
    </row>
    <row r="11" spans="1:26" ht="15" customHeight="1" thickBot="1">
      <c r="A11" s="126" t="s">
        <v>22</v>
      </c>
      <c r="B11" s="97" t="s">
        <v>2</v>
      </c>
      <c r="C11" s="97" t="s">
        <v>2</v>
      </c>
      <c r="D11" s="97" t="s">
        <v>2</v>
      </c>
      <c r="E11" s="97" t="s">
        <v>2</v>
      </c>
      <c r="F11" s="97" t="s">
        <v>2</v>
      </c>
      <c r="G11" s="97" t="s">
        <v>2</v>
      </c>
      <c r="H11" s="97" t="s">
        <v>2</v>
      </c>
      <c r="I11" s="97" t="s">
        <v>2</v>
      </c>
      <c r="J11" s="97" t="s">
        <v>2</v>
      </c>
      <c r="K11" s="97" t="s">
        <v>2</v>
      </c>
      <c r="L11" s="97" t="s">
        <v>2</v>
      </c>
      <c r="M11" s="97" t="s">
        <v>2</v>
      </c>
      <c r="N11" s="97" t="s">
        <v>2</v>
      </c>
      <c r="O11" s="97" t="s">
        <v>2</v>
      </c>
      <c r="P11" s="97">
        <v>168.06107308667976</v>
      </c>
      <c r="Q11" s="97">
        <v>157.44855591549938</v>
      </c>
      <c r="R11" s="98">
        <v>134.65293566938612</v>
      </c>
      <c r="S11" s="98">
        <v>94.267598905632525</v>
      </c>
      <c r="T11" s="98">
        <v>77.346333920364245</v>
      </c>
      <c r="U11" s="97">
        <v>79.777333217361047</v>
      </c>
      <c r="V11" s="97">
        <v>72.411233452925899</v>
      </c>
      <c r="W11" s="97">
        <v>86.258069925379388</v>
      </c>
      <c r="X11" s="284">
        <v>95.714411557434815</v>
      </c>
      <c r="Y11" s="287">
        <v>58.707396645231675</v>
      </c>
      <c r="Z11" s="281">
        <v>35.74225810338595</v>
      </c>
    </row>
    <row r="12" spans="1:26">
      <c r="A12" s="117" t="s">
        <v>23</v>
      </c>
      <c r="R12" s="2"/>
    </row>
    <row r="13" spans="1:26">
      <c r="A13" s="150" t="s">
        <v>54</v>
      </c>
      <c r="R13" s="2"/>
    </row>
    <row r="14" spans="1:26" ht="36" customHeight="1">
      <c r="A14" s="297" t="s">
        <v>53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</row>
    <row r="15" spans="1:26">
      <c r="A15" s="146" t="s">
        <v>51</v>
      </c>
      <c r="R15" s="2"/>
    </row>
  </sheetData>
  <sheetProtection selectLockedCells="1" selectUnlockedCells="1"/>
  <mergeCells count="2">
    <mergeCell ref="A14:S14"/>
    <mergeCell ref="A2:U2"/>
  </mergeCells>
  <phoneticPr fontId="53" type="noConversion"/>
  <printOptions horizontalCentered="1" verticalCentered="1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15</vt:i4>
      </vt:variant>
    </vt:vector>
  </HeadingPairs>
  <TitlesOfParts>
    <vt:vector size="23" baseType="lpstr">
      <vt:lpstr>Sommaire</vt:lpstr>
      <vt:lpstr>2.1</vt:lpstr>
      <vt:lpstr>2.2</vt:lpstr>
      <vt:lpstr>2.3</vt:lpstr>
      <vt:lpstr>2.4</vt:lpstr>
      <vt:lpstr>2.5</vt:lpstr>
      <vt:lpstr>2.6</vt:lpstr>
      <vt:lpstr>2.7</vt:lpstr>
      <vt:lpstr>Annexe_2.3_Demandeurs_d_emploi_en_fin_d_année_des_métiers___Transport_et_logistique___par_catégorie</vt:lpstr>
      <vt:lpstr>Annexe_2.4_Répartition_des_demandeurs_d_emploi_au_31_décembre_par_tranche_d_âge</vt:lpstr>
      <vt:lpstr>Annexe_2.5_Répartition_des_demandeurs_d_emploi_au_31_décembre_par_sexe</vt:lpstr>
      <vt:lpstr>Annexe_2.6_Demandes_d_emploi_enregistrées__flux</vt:lpstr>
      <vt:lpstr>Annexe_2.7_Indicateur_de_tension_annuel__flux_offres_de_l_année___flux_nouvelles_demandes_de_l_année</vt:lpstr>
      <vt:lpstr>'2.1'!Impression_des_titres</vt:lpstr>
      <vt:lpstr>'2.2'!Impression_des_titres</vt:lpstr>
      <vt:lpstr>'2.5'!Impression_des_titres</vt:lpstr>
      <vt:lpstr>'2.1'!Zone_d_impression</vt:lpstr>
      <vt:lpstr>'2.2'!Zone_d_impression</vt:lpstr>
      <vt:lpstr>'2.3'!Zone_d_impression</vt:lpstr>
      <vt:lpstr>'2.4'!Zone_d_impression</vt:lpstr>
      <vt:lpstr>'2.5'!Zone_d_impression</vt:lpstr>
      <vt:lpstr>'2.6'!Zone_d_impression</vt:lpstr>
      <vt:lpstr>Sommaire!Zone_d_impression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Partie 2 - Marché du travail</dc:title>
  <dc:subject>Données sociales TRM - Edition 2022</dc:subject>
  <dc:creator>SDES</dc:creator>
  <cp:keywords>transport routier de marchandises, emploi, salaire, transport routier</cp:keywords>
  <cp:lastModifiedBy>DUMAS Morgane</cp:lastModifiedBy>
  <cp:lastPrinted>2017-01-10T15:23:24Z</cp:lastPrinted>
  <dcterms:created xsi:type="dcterms:W3CDTF">2016-11-08T15:05:39Z</dcterms:created>
  <dcterms:modified xsi:type="dcterms:W3CDTF">2022-05-17T07:17:16Z</dcterms:modified>
</cp:coreProperties>
</file>