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M:\INTERNET\Thème Energies Climat\ONRE\donnees_mise_a_jour_220722\"/>
    </mc:Choice>
  </mc:AlternateContent>
  <bookViews>
    <workbookView xWindow="0" yWindow="0" windowWidth="23040" windowHeight="7752"/>
  </bookViews>
  <sheets>
    <sheet name="MPR- Types de travaux" sheetId="1" r:id="rId1"/>
  </sheets>
  <calcPr calcId="162913"/>
</workbook>
</file>

<file path=xl/calcChain.xml><?xml version="1.0" encoding="utf-8"?>
<calcChain xmlns="http://schemas.openxmlformats.org/spreadsheetml/2006/main">
  <c r="H21" i="1" l="1"/>
  <c r="H10" i="1"/>
  <c r="H9" i="1" l="1"/>
  <c r="E9" i="1"/>
  <c r="C9" i="1"/>
  <c r="H8" i="1"/>
  <c r="E8" i="1"/>
  <c r="C8" i="1"/>
  <c r="H7" i="1"/>
  <c r="E7" i="1"/>
  <c r="C7" i="1"/>
  <c r="H6" i="1"/>
  <c r="E6" i="1"/>
  <c r="C6" i="1"/>
  <c r="H5" i="1"/>
  <c r="E5" i="1"/>
  <c r="C5" i="1"/>
</calcChain>
</file>

<file path=xl/sharedStrings.xml><?xml version="1.0" encoding="utf-8"?>
<sst xmlns="http://schemas.openxmlformats.org/spreadsheetml/2006/main" count="45" uniqueCount="21">
  <si>
    <t>MaPrimeRénov' par types de travaux</t>
  </si>
  <si>
    <t>Année 2020</t>
  </si>
  <si>
    <t>Types de travaux</t>
  </si>
  <si>
    <t>Gestes %</t>
  </si>
  <si>
    <t>Gain %</t>
  </si>
  <si>
    <t>Montant MPR %</t>
  </si>
  <si>
    <t>Pompes à chaleur</t>
  </si>
  <si>
    <t>Autres systèmes de chauffage, ECS</t>
  </si>
  <si>
    <t>Isolation toiture, murs, planchers</t>
  </si>
  <si>
    <t>Autres*</t>
  </si>
  <si>
    <t>Total</t>
  </si>
  <si>
    <t>* Ventilation, raccordement réseaux de chaleur</t>
  </si>
  <si>
    <t>* Ventilation, raccordement réseaux de chaleur, rénovation globale</t>
  </si>
  <si>
    <t>Sources : Anah- données détaillées/TH 2020/TREMI 2020</t>
  </si>
  <si>
    <t>Calculs Sdes</t>
  </si>
  <si>
    <t>Année 2021</t>
  </si>
  <si>
    <t>Gestes (en milliers)</t>
  </si>
  <si>
    <t>Montant MPR (en millions d'€)</t>
  </si>
  <si>
    <t>Gain          (en TWh/an)</t>
  </si>
  <si>
    <t>Gain moyen par geste     (en MWh/an)</t>
  </si>
  <si>
    <t>Economies d'énergie    (en TWh/an)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</si>
</sst>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00"/>
    <numFmt numFmtId="165" formatCode="#,##0.0"/>
    <numFmt numFmtId="166" formatCode="0.0%"/>
    <numFmt numFmtId="167" formatCode="0.0"/>
    <numFmt numFmtId="168" formatCode="0.000"/>
  </numFmts>
  <fonts count="10" x14ac:knownFonts="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6" fillId="3" borderId="1" xfId="0" applyFont="1" applyFill="1" applyBorder="1" applyAlignment="1">
      <alignment horizontal="center" vertical="top" wrapText="1"/>
    </xf>
    <xf numFmtId="9" fontId="9" fillId="0" borderId="0" applyFont="0" applyFill="0" applyBorder="0" applyAlignment="0" applyProtection="0"/>
  </cellStyleXfs>
  <cellXfs count="49">
    <xf numFmtId="0" fontId="0" fillId="0" borderId="0" xfId="0"/>
    <xf numFmtId="0" fontId="4" fillId="0" borderId="0" xfId="0" applyFont="1"/>
    <xf numFmtId="0" fontId="6" fillId="0" borderId="0" xfId="0" applyFont="1"/>
    <xf numFmtId="0" fontId="6" fillId="0" borderId="0" xfId="0" applyFont="1" applyAlignment="1">
      <alignment horizontal="left" vertical="center" wrapText="1"/>
    </xf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vertical="center" wrapText="1"/>
    </xf>
    <xf numFmtId="0" fontId="6" fillId="0" borderId="1" xfId="0" applyFont="1" applyBorder="1"/>
    <xf numFmtId="165" fontId="4" fillId="0" borderId="1" xfId="0" applyNumberFormat="1" applyFont="1" applyBorder="1"/>
    <xf numFmtId="166" fontId="4" fillId="0" borderId="1" xfId="1" applyNumberFormat="1" applyFont="1" applyFill="1" applyBorder="1" applyAlignment="1"/>
    <xf numFmtId="164" fontId="4" fillId="0" borderId="1" xfId="0" applyNumberFormat="1" applyFont="1" applyBorder="1"/>
    <xf numFmtId="3" fontId="4" fillId="0" borderId="1" xfId="0" applyNumberFormat="1" applyFont="1" applyBorder="1"/>
    <xf numFmtId="164" fontId="4" fillId="0" borderId="1" xfId="0" applyNumberFormat="1" applyFont="1" applyBorder="1" applyAlignment="1">
      <alignment horizontal="center"/>
    </xf>
    <xf numFmtId="0" fontId="5" fillId="0" borderId="4" xfId="0" applyFont="1" applyFill="1" applyBorder="1"/>
    <xf numFmtId="165" fontId="4" fillId="0" borderId="5" xfId="0" applyNumberFormat="1" applyFont="1" applyBorder="1"/>
    <xf numFmtId="165" fontId="4" fillId="0" borderId="0" xfId="0" applyNumberFormat="1" applyFont="1" applyBorder="1"/>
    <xf numFmtId="164" fontId="4" fillId="0" borderId="0" xfId="0" applyNumberFormat="1" applyFont="1" applyBorder="1"/>
    <xf numFmtId="3" fontId="4" fillId="0" borderId="0" xfId="0" applyNumberFormat="1" applyFont="1" applyBorder="1"/>
    <xf numFmtId="0" fontId="4" fillId="0" borderId="0" xfId="0" applyFont="1" applyBorder="1"/>
    <xf numFmtId="0" fontId="5" fillId="0" borderId="0" xfId="0" applyFont="1" applyFill="1" applyBorder="1"/>
    <xf numFmtId="0" fontId="5" fillId="0" borderId="0" xfId="0" applyFont="1"/>
    <xf numFmtId="0" fontId="3" fillId="0" borderId="0" xfId="0" applyFont="1" applyAlignment="1">
      <alignment horizontal="justify" vertical="center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justify" vertical="center"/>
    </xf>
    <xf numFmtId="3" fontId="0" fillId="0" borderId="0" xfId="0" applyNumberFormat="1"/>
    <xf numFmtId="167" fontId="0" fillId="0" borderId="0" xfId="0" applyNumberFormat="1" applyAlignment="1">
      <alignment vertical="center" wrapText="1"/>
    </xf>
    <xf numFmtId="3" fontId="6" fillId="0" borderId="0" xfId="0" applyNumberFormat="1" applyFont="1"/>
    <xf numFmtId="167" fontId="6" fillId="0" borderId="0" xfId="0" applyNumberFormat="1" applyFont="1" applyAlignment="1">
      <alignment vertical="center" wrapText="1"/>
    </xf>
    <xf numFmtId="167" fontId="0" fillId="0" borderId="1" xfId="0" applyNumberFormat="1" applyBorder="1" applyAlignment="1">
      <alignment vertical="center" wrapText="1"/>
    </xf>
    <xf numFmtId="167" fontId="6" fillId="0" borderId="1" xfId="0" applyNumberFormat="1" applyFont="1" applyBorder="1" applyAlignment="1">
      <alignment vertical="center" wrapText="1"/>
    </xf>
    <xf numFmtId="168" fontId="0" fillId="0" borderId="1" xfId="0" applyNumberFormat="1" applyBorder="1"/>
    <xf numFmtId="168" fontId="6" fillId="0" borderId="1" xfId="0" applyNumberFormat="1" applyFont="1" applyBorder="1"/>
    <xf numFmtId="164" fontId="6" fillId="0" borderId="1" xfId="0" applyNumberFormat="1" applyFont="1" applyBorder="1" applyAlignment="1">
      <alignment horizontal="center"/>
    </xf>
    <xf numFmtId="167" fontId="4" fillId="0" borderId="0" xfId="0" applyNumberFormat="1" applyFont="1"/>
    <xf numFmtId="167" fontId="0" fillId="0" borderId="1" xfId="0" applyNumberFormat="1" applyBorder="1"/>
    <xf numFmtId="167" fontId="6" fillId="0" borderId="1" xfId="0" applyNumberFormat="1" applyFont="1" applyBorder="1"/>
    <xf numFmtId="165" fontId="6" fillId="0" borderId="1" xfId="0" applyNumberFormat="1" applyFont="1" applyBorder="1"/>
    <xf numFmtId="165" fontId="7" fillId="0" borderId="1" xfId="0" applyNumberFormat="1" applyFont="1" applyBorder="1"/>
    <xf numFmtId="0" fontId="1" fillId="0" borderId="0" xfId="0" applyFont="1"/>
    <xf numFmtId="165" fontId="8" fillId="0" borderId="2" xfId="0" applyNumberFormat="1" applyFont="1" applyBorder="1"/>
    <xf numFmtId="166" fontId="6" fillId="0" borderId="1" xfId="1" applyNumberFormat="1" applyFont="1" applyFill="1" applyBorder="1" applyAlignment="1"/>
    <xf numFmtId="164" fontId="6" fillId="0" borderId="1" xfId="0" applyNumberFormat="1" applyFont="1" applyBorder="1"/>
    <xf numFmtId="3" fontId="6" fillId="0" borderId="1" xfId="0" applyNumberFormat="1" applyFont="1" applyBorder="1"/>
    <xf numFmtId="165" fontId="8" fillId="0" borderId="1" xfId="0" applyNumberFormat="1" applyFont="1" applyBorder="1"/>
    <xf numFmtId="0" fontId="4" fillId="0" borderId="0" xfId="0" applyFont="1" applyBorder="1" applyAlignment="1"/>
    <xf numFmtId="166" fontId="4" fillId="0" borderId="0" xfId="2" applyNumberFormat="1" applyFont="1" applyBorder="1"/>
    <xf numFmtId="0" fontId="6" fillId="0" borderId="0" xfId="0" applyFont="1"/>
    <xf numFmtId="0" fontId="4" fillId="0" borderId="0" xfId="0" applyFont="1" applyAlignment="1">
      <alignment horizontal="center"/>
    </xf>
    <xf numFmtId="0" fontId="6" fillId="2" borderId="2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</cellXfs>
  <cellStyles count="2"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wrap="square"/>
          <a:lstStyle/>
          <a:p>
            <a:pPr algn="ctr">
              <a:defRPr lang="en-US" sz="1200" b="0" i="0" u="none" kern="1200" spc="0" baseline="0">
                <a:solidFill>
                  <a:srgbClr val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Économies d'énergie par type de gestes dans MaPrimeRénov' (en TWh/an)</a:t>
            </a:r>
          </a:p>
        </c:rich>
      </c:tx>
      <c:layout>
        <c:manualLayout>
          <c:xMode val="edge"/>
          <c:yMode val="edge"/>
          <c:x val="0.14499999999999999"/>
          <c:y val="3.5499999999999997E-2"/>
        </c:manualLayout>
      </c:layout>
      <c:overlay val="0"/>
      <c:spPr>
        <a:noFill/>
        <a:ln w="6350">
          <a:noFill/>
        </a:ln>
        <a:effectLst/>
      </c:sp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'MPR- Types de travaux'!$J$5</c:f>
              <c:strCache>
                <c:ptCount val="1"/>
                <c:pt idx="0">
                  <c:v>Pompes à chaleur</c:v>
                </c:pt>
              </c:strCache>
            </c:strRef>
          </c:tx>
          <c:spPr>
            <a:solidFill>
              <a:srgbClr val="002060"/>
            </a:solidFill>
            <a:ln w="6350">
              <a:noFill/>
            </a:ln>
            <a:effectLst/>
          </c:spPr>
          <c:invertIfNegative val="0"/>
          <c:cat>
            <c:numRef>
              <c:f>'MPR- Types de travaux'!$K$4:$L$4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'MPR- Types de travaux'!$K$5:$L$5</c:f>
              <c:numCache>
                <c:formatCode>0.000</c:formatCode>
                <c:ptCount val="2"/>
                <c:pt idx="0" formatCode="#\ ##0.000">
                  <c:v>0.17233426000000002</c:v>
                </c:pt>
                <c:pt idx="1">
                  <c:v>1.1512470400000001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48-4703-95E6-8B83B3778117}"/>
            </c:ext>
          </c:extLst>
        </c:ser>
        <c:ser>
          <c:idx val="1"/>
          <c:order val="1"/>
          <c:tx>
            <c:strRef>
              <c:f>'MPR- Types de travaux'!$J$6</c:f>
              <c:strCache>
                <c:ptCount val="1"/>
                <c:pt idx="0">
                  <c:v>Autres systèmes de chauffage, ECS</c:v>
                </c:pt>
              </c:strCache>
            </c:strRef>
          </c:tx>
          <c:spPr>
            <a:solidFill>
              <a:srgbClr val="0070C0"/>
            </a:solidFill>
            <a:ln w="6350">
              <a:noFill/>
            </a:ln>
            <a:effectLst/>
          </c:spPr>
          <c:invertIfNegative val="0"/>
          <c:cat>
            <c:numRef>
              <c:f>'MPR- Types de travaux'!$K$4:$L$4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'MPR- Types de travaux'!$K$6:$L$6</c:f>
              <c:numCache>
                <c:formatCode>0.000</c:formatCode>
                <c:ptCount val="2"/>
                <c:pt idx="0" formatCode="#\ ##0.000">
                  <c:v>0.10614504000000001</c:v>
                </c:pt>
                <c:pt idx="1">
                  <c:v>0.54299850000000005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48-4703-95E6-8B83B3778117}"/>
            </c:ext>
          </c:extLst>
        </c:ser>
        <c:ser>
          <c:idx val="2"/>
          <c:order val="2"/>
          <c:tx>
            <c:strRef>
              <c:f>'MPR- Types de travaux'!$J$7</c:f>
              <c:strCache>
                <c:ptCount val="1"/>
                <c:pt idx="0">
                  <c:v>Isolation toiture, murs, planchers</c:v>
                </c:pt>
              </c:strCache>
            </c:strRef>
          </c:tx>
          <c:spPr>
            <a:solidFill>
              <a:srgbClr val="A8D08F">
                <a:lumMod val="60000"/>
                <a:lumOff val="40000"/>
              </a:srgbClr>
            </a:solidFill>
            <a:ln w="6350">
              <a:noFill/>
            </a:ln>
            <a:effectLst/>
          </c:spPr>
          <c:invertIfNegative val="0"/>
          <c:cat>
            <c:numRef>
              <c:f>'MPR- Types de travaux'!$K$4:$L$4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'MPR- Types de travaux'!$K$7:$L$7</c:f>
              <c:numCache>
                <c:formatCode>0.000</c:formatCode>
                <c:ptCount val="2"/>
                <c:pt idx="0" formatCode="#\ ##0.000">
                  <c:v>2.0882390000000004E-2</c:v>
                </c:pt>
                <c:pt idx="1">
                  <c:v>0.28388551000000001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48-4703-95E6-8B83B3778117}"/>
            </c:ext>
          </c:extLst>
        </c:ser>
        <c:ser>
          <c:idx val="3"/>
          <c:order val="3"/>
          <c:tx>
            <c:strRef>
              <c:f>'MPR- Types de travaux'!$J$8</c:f>
              <c:strCache>
                <c:ptCount val="1"/>
                <c:pt idx="0">
                  <c:v>Autres*</c:v>
                </c:pt>
              </c:strCache>
            </c:strRef>
          </c:tx>
          <c:spPr>
            <a:solidFill>
              <a:srgbClr val="FFC000"/>
            </a:solidFill>
            <a:ln w="6350">
              <a:noFill/>
            </a:ln>
            <a:effectLst/>
          </c:spPr>
          <c:invertIfNegative val="0"/>
          <c:cat>
            <c:numRef>
              <c:f>'MPR- Types de travaux'!$K$4:$L$4</c:f>
              <c:numCache>
                <c:formatCode>General</c:formatCode>
                <c:ptCount val="2"/>
                <c:pt idx="0">
                  <c:v>2020</c:v>
                </c:pt>
                <c:pt idx="1">
                  <c:v>2021</c:v>
                </c:pt>
              </c:numCache>
            </c:numRef>
          </c:cat>
          <c:val>
            <c:numRef>
              <c:f>'MPR- Types de travaux'!$K$8:$L$8</c:f>
              <c:numCache>
                <c:formatCode>0.000</c:formatCode>
                <c:ptCount val="2"/>
                <c:pt idx="0" formatCode="#\ ##0.000">
                  <c:v>9.611E-4</c:v>
                </c:pt>
                <c:pt idx="1">
                  <c:v>1.8611669999999997E-2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848-4703-95E6-8B83B37781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65535784"/>
        <c:axId val="2612584"/>
      </c:barChart>
      <c:catAx>
        <c:axId val="6553578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wrap="square"/>
          <a:lstStyle/>
          <a:p>
            <a:pPr>
              <a:defRPr lang="en-US" sz="900" b="0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612584"/>
        <c:crosses val="autoZero"/>
        <c:auto val="1"/>
        <c:lblAlgn val="ctr"/>
        <c:lblOffset val="100"/>
        <c:noMultiLvlLbl val="0"/>
      </c:catAx>
      <c:valAx>
        <c:axId val="2612584"/>
        <c:scaling>
          <c:orientation val="minMax"/>
        </c:scaling>
        <c:delete val="0"/>
        <c:axPos val="l"/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\ ##0.0" sourceLinked="0"/>
        <c:majorTickMark val="none"/>
        <c:minorTickMark val="none"/>
        <c:tickLblPos val="nextTo"/>
        <c:spPr>
          <a:noFill/>
          <a:ln w="6350">
            <a:noFill/>
          </a:ln>
          <a:effectLst/>
        </c:spPr>
        <c:txPr>
          <a:bodyPr wrap="square"/>
          <a:lstStyle/>
          <a:p>
            <a:pPr>
              <a:defRPr lang="en-US" sz="900" b="0" i="0" u="non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65535784"/>
        <c:crosses val="autoZero"/>
        <c:crossBetween val="between"/>
      </c:valAx>
      <c:spPr>
        <a:noFill/>
        <a:ln w="6350">
          <a:noFill/>
        </a:ln>
        <a:effectLst/>
      </c:spPr>
    </c:plotArea>
    <c:legend>
      <c:legendPos val="b"/>
      <c:layout/>
      <c:overlay val="0"/>
      <c:spPr>
        <a:noFill/>
        <a:ln w="6350">
          <a:noFill/>
        </a:ln>
        <a:effectLst/>
      </c:spPr>
      <c:txPr>
        <a:bodyPr wrap="square"/>
        <a:lstStyle/>
        <a:p>
          <a:pPr algn="ctr">
            <a:defRPr lang="en-US" sz="900" b="0" i="0" u="none" kern="1200" baseline="0">
              <a:solidFill>
                <a:srgbClr val="595959">
                  <a:lumMod val="65000"/>
                  <a:lumOff val="35000"/>
                </a:srgb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5" cap="flat" cmpd="sng">
      <a:solidFill>
        <a:schemeClr val="tx1">
          <a:lumMod val="15000"/>
          <a:lumOff val="85000"/>
        </a:schemeClr>
      </a:solidFill>
      <a:round/>
    </a:ln>
    <a:effectLst/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9525</xdr:colOff>
      <xdr:row>0</xdr:row>
      <xdr:rowOff>171450</xdr:rowOff>
    </xdr:from>
    <xdr:to>
      <xdr:col>20</xdr:col>
      <xdr:colOff>200025</xdr:colOff>
      <xdr:row>17</xdr:row>
      <xdr:rowOff>142875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showGridLines="0" tabSelected="1" workbookViewId="0">
      <selection activeCell="H21" sqref="H21"/>
    </sheetView>
  </sheetViews>
  <sheetFormatPr baseColWidth="10" defaultColWidth="11.44140625" defaultRowHeight="15" customHeight="1" x14ac:dyDescent="0.3"/>
  <cols>
    <col min="1" max="1" width="31.6640625" style="1" customWidth="1"/>
    <col min="2" max="2" width="9.44140625" style="1" customWidth="1"/>
    <col min="3" max="3" width="9.109375" style="1" customWidth="1"/>
    <col min="4" max="4" width="10.33203125" style="1" customWidth="1"/>
    <col min="5" max="5" width="9.5546875" style="1" customWidth="1"/>
    <col min="6" max="6" width="12.44140625" style="1" customWidth="1"/>
    <col min="7" max="7" width="14.33203125" style="1" customWidth="1"/>
    <col min="8" max="8" width="10.109375" style="1" customWidth="1"/>
    <col min="9" max="9" width="8.109375" style="1" customWidth="1"/>
    <col min="10" max="10" width="32.44140625" style="1" customWidth="1"/>
    <col min="11" max="11" width="9.88671875" style="1" customWidth="1"/>
    <col min="12" max="12" width="9.6640625" style="1" customWidth="1"/>
    <col min="13" max="13" width="8" style="1" customWidth="1"/>
    <col min="14" max="16384" width="11.44140625" style="1"/>
  </cols>
  <sheetData>
    <row r="1" spans="1:12" ht="14.4" x14ac:dyDescent="0.3">
      <c r="A1" s="2" t="s">
        <v>0</v>
      </c>
    </row>
    <row r="3" spans="1:12" ht="31.5" customHeight="1" x14ac:dyDescent="0.3">
      <c r="A3" s="3"/>
      <c r="B3" s="45" t="s">
        <v>1</v>
      </c>
      <c r="C3" s="45"/>
      <c r="D3" s="45"/>
      <c r="E3" s="45"/>
      <c r="F3" s="45"/>
      <c r="G3" s="45"/>
      <c r="H3" s="45"/>
      <c r="J3" s="47" t="s">
        <v>2</v>
      </c>
      <c r="K3" s="1" t="s">
        <v>20</v>
      </c>
      <c r="L3" s="1"/>
    </row>
    <row r="4" spans="1:12" ht="57.6" x14ac:dyDescent="0.3">
      <c r="A4" s="5" t="s">
        <v>2</v>
      </c>
      <c r="B4" s="5" t="s">
        <v>16</v>
      </c>
      <c r="C4" s="5" t="s">
        <v>3</v>
      </c>
      <c r="D4" s="5" t="s">
        <v>18</v>
      </c>
      <c r="E4" s="5" t="s">
        <v>4</v>
      </c>
      <c r="F4" s="5" t="s">
        <v>19</v>
      </c>
      <c r="G4" s="5" t="s">
        <v>17</v>
      </c>
      <c r="H4" s="5" t="s">
        <v>5</v>
      </c>
      <c r="J4" s="48"/>
      <c r="K4" s="4">
        <v>2020</v>
      </c>
      <c r="L4" s="4">
        <v>2021</v>
      </c>
    </row>
    <row r="5" spans="1:12" ht="14.4" x14ac:dyDescent="0.3">
      <c r="A5" s="6" t="s">
        <v>6</v>
      </c>
      <c r="B5" s="36">
        <v>12.481999999999999</v>
      </c>
      <c r="C5" s="8">
        <f>B5/B$9</f>
        <v>0.2158320652925716</v>
      </c>
      <c r="D5" s="9">
        <v>0.17233426000000002</v>
      </c>
      <c r="E5" s="8">
        <f>D5/D$9</f>
        <v>0.57383011126128647</v>
      </c>
      <c r="F5" s="10">
        <v>28.073900000000002</v>
      </c>
      <c r="G5" s="36">
        <v>44.560957799999997</v>
      </c>
      <c r="H5" s="8">
        <f>G5/G$9</f>
        <v>0.28115135324971863</v>
      </c>
      <c r="J5" s="6" t="s">
        <v>6</v>
      </c>
      <c r="K5" s="11">
        <v>0.17233426000000002</v>
      </c>
      <c r="L5" s="29">
        <v>1.1512470400000001</v>
      </c>
    </row>
    <row r="6" spans="1:12" ht="14.4" x14ac:dyDescent="0.3">
      <c r="A6" s="6" t="s">
        <v>7</v>
      </c>
      <c r="B6" s="36">
        <v>35.503</v>
      </c>
      <c r="C6" s="8">
        <f t="shared" ref="C6:E9" si="0">B6/B$9</f>
        <v>0.61389887951307243</v>
      </c>
      <c r="D6" s="9">
        <v>0.10614504000000001</v>
      </c>
      <c r="E6" s="8">
        <f t="shared" si="0"/>
        <v>0.35343651409205407</v>
      </c>
      <c r="F6" s="10">
        <v>19.3401</v>
      </c>
      <c r="G6" s="36">
        <v>76.760883809999996</v>
      </c>
      <c r="H6" s="8">
        <f t="shared" ref="H6" si="1">G6/G$9</f>
        <v>0.48431244356749253</v>
      </c>
      <c r="J6" s="6" t="s">
        <v>7</v>
      </c>
      <c r="K6" s="11">
        <v>0.10614504000000001</v>
      </c>
      <c r="L6" s="29">
        <v>0.54299850000000005</v>
      </c>
    </row>
    <row r="7" spans="1:12" ht="14.4" x14ac:dyDescent="0.3">
      <c r="A7" s="6" t="s">
        <v>8</v>
      </c>
      <c r="B7" s="36">
        <v>7.02</v>
      </c>
      <c r="C7" s="8">
        <f t="shared" si="0"/>
        <v>0.121386083829022</v>
      </c>
      <c r="D7" s="9">
        <v>2.0882390000000004E-2</v>
      </c>
      <c r="E7" s="8">
        <f t="shared" si="0"/>
        <v>6.9533151313624919E-2</v>
      </c>
      <c r="F7" s="7">
        <v>14.4499</v>
      </c>
      <c r="G7" s="36">
        <v>33.407688210000003</v>
      </c>
      <c r="H7" s="8">
        <f t="shared" ref="H7" si="2">G7/G$9</f>
        <v>0.21078130302634948</v>
      </c>
      <c r="J7" s="6" t="s">
        <v>8</v>
      </c>
      <c r="K7" s="11">
        <v>2.0882390000000004E-2</v>
      </c>
      <c r="L7" s="29">
        <v>0.28388551000000001</v>
      </c>
    </row>
    <row r="8" spans="1:12" ht="14.4" x14ac:dyDescent="0.3">
      <c r="A8" s="6" t="s">
        <v>9</v>
      </c>
      <c r="B8" s="36">
        <v>2.827</v>
      </c>
      <c r="C8" s="8">
        <f t="shared" si="0"/>
        <v>4.8882971365334073E-2</v>
      </c>
      <c r="D8" s="9">
        <v>9.611E-4</v>
      </c>
      <c r="E8" s="8">
        <f t="shared" si="0"/>
        <v>3.2002233330344319E-3</v>
      </c>
      <c r="F8" s="7">
        <v>5.8897999999999997E-3</v>
      </c>
      <c r="G8" s="36">
        <v>3.7650222599999998</v>
      </c>
      <c r="H8" s="8">
        <f t="shared" ref="H8" si="3">G8/G$9</f>
        <v>2.3754900156439499E-2</v>
      </c>
      <c r="J8" s="6" t="s">
        <v>9</v>
      </c>
      <c r="K8" s="11">
        <v>9.611E-4</v>
      </c>
      <c r="L8" s="29">
        <v>1.8611669999999997E-2</v>
      </c>
    </row>
    <row r="9" spans="1:12" ht="14.4" x14ac:dyDescent="0.3">
      <c r="A9" s="6" t="s">
        <v>10</v>
      </c>
      <c r="B9" s="38">
        <v>57.831999999999994</v>
      </c>
      <c r="C9" s="39">
        <f t="shared" si="0"/>
        <v>1</v>
      </c>
      <c r="D9" s="40">
        <v>0.30032279000000006</v>
      </c>
      <c r="E9" s="39">
        <f t="shared" si="0"/>
        <v>1</v>
      </c>
      <c r="F9" s="41">
        <v>61.8697898</v>
      </c>
      <c r="G9" s="42">
        <v>158.49455207999998</v>
      </c>
      <c r="H9" s="39">
        <f t="shared" ref="H9" si="4">G9/G$9</f>
        <v>1</v>
      </c>
      <c r="J9" s="6" t="s">
        <v>10</v>
      </c>
      <c r="K9" s="31">
        <v>0.30032279000000006</v>
      </c>
      <c r="L9" s="30">
        <v>1.99674273</v>
      </c>
    </row>
    <row r="10" spans="1:12" ht="14.4" x14ac:dyDescent="0.3">
      <c r="A10" s="12" t="s">
        <v>11</v>
      </c>
      <c r="B10" s="13"/>
      <c r="C10" s="14"/>
      <c r="D10" s="15"/>
      <c r="E10" s="14"/>
      <c r="F10" s="16"/>
      <c r="G10" s="14"/>
      <c r="H10" s="44">
        <f>H5+H6</f>
        <v>0.76546379681721111</v>
      </c>
      <c r="I10" s="17"/>
      <c r="J10" s="18" t="s">
        <v>12</v>
      </c>
    </row>
    <row r="11" spans="1:12" ht="14.4" x14ac:dyDescent="0.3">
      <c r="A11" s="12" t="s">
        <v>13</v>
      </c>
      <c r="C11" s="43"/>
      <c r="D11" s="43"/>
      <c r="E11" s="43"/>
      <c r="F11" s="43"/>
      <c r="G11" s="43"/>
      <c r="H11" s="43"/>
      <c r="I11" s="17"/>
      <c r="J11" s="18" t="s">
        <v>13</v>
      </c>
    </row>
    <row r="12" spans="1:12" ht="14.4" x14ac:dyDescent="0.3">
      <c r="A12" s="19" t="s">
        <v>14</v>
      </c>
      <c r="C12" s="46"/>
      <c r="D12" s="46"/>
      <c r="E12" s="46"/>
      <c r="F12" s="46"/>
      <c r="G12" s="46"/>
      <c r="H12" s="46"/>
      <c r="J12" s="19" t="s">
        <v>14</v>
      </c>
    </row>
    <row r="14" spans="1:12" ht="14.4" x14ac:dyDescent="0.3">
      <c r="A14" s="2"/>
      <c r="B14" s="45" t="s">
        <v>15</v>
      </c>
      <c r="C14" s="45"/>
      <c r="D14" s="45"/>
      <c r="E14" s="45"/>
      <c r="F14" s="45"/>
      <c r="G14" s="45"/>
      <c r="H14" s="45"/>
    </row>
    <row r="15" spans="1:12" ht="57.6" x14ac:dyDescent="0.3">
      <c r="A15" s="5" t="s">
        <v>2</v>
      </c>
      <c r="B15" s="5" t="s">
        <v>16</v>
      </c>
      <c r="C15" s="5" t="s">
        <v>3</v>
      </c>
      <c r="D15" s="5" t="s">
        <v>18</v>
      </c>
      <c r="E15" s="5" t="s">
        <v>4</v>
      </c>
      <c r="F15" s="5" t="s">
        <v>19</v>
      </c>
      <c r="G15" s="5" t="s">
        <v>17</v>
      </c>
      <c r="H15" s="5" t="s">
        <v>5</v>
      </c>
      <c r="J15" s="37"/>
    </row>
    <row r="16" spans="1:12" ht="14.4" x14ac:dyDescent="0.3">
      <c r="A16" s="6" t="s">
        <v>6</v>
      </c>
      <c r="B16" s="33">
        <v>84.34</v>
      </c>
      <c r="C16" s="27">
        <v>21</v>
      </c>
      <c r="D16" s="29">
        <v>1.1512470400000001</v>
      </c>
      <c r="E16" s="27">
        <v>57.7</v>
      </c>
      <c r="F16" s="27">
        <v>13.6501</v>
      </c>
      <c r="G16" s="33">
        <v>266.89280085000001</v>
      </c>
      <c r="H16" s="27">
        <v>25.9</v>
      </c>
      <c r="I16" s="32"/>
    </row>
    <row r="17" spans="1:9" ht="14.4" x14ac:dyDescent="0.3">
      <c r="A17" s="6" t="s">
        <v>7</v>
      </c>
      <c r="B17" s="33">
        <v>219.1</v>
      </c>
      <c r="C17" s="27">
        <v>54.6</v>
      </c>
      <c r="D17" s="29">
        <v>0.54299850000000005</v>
      </c>
      <c r="E17" s="27">
        <v>27.2</v>
      </c>
      <c r="F17" s="27">
        <v>2.4782999999999999</v>
      </c>
      <c r="G17" s="33">
        <v>458.01325435000001</v>
      </c>
      <c r="H17" s="27">
        <v>44.5</v>
      </c>
      <c r="I17" s="32"/>
    </row>
    <row r="18" spans="1:9" ht="14.4" x14ac:dyDescent="0.3">
      <c r="A18" s="6" t="s">
        <v>8</v>
      </c>
      <c r="B18" s="33">
        <v>92.325000000000003</v>
      </c>
      <c r="C18" s="27">
        <v>23</v>
      </c>
      <c r="D18" s="29">
        <v>0.28388551000000001</v>
      </c>
      <c r="E18" s="27">
        <v>14.2</v>
      </c>
      <c r="F18" s="27">
        <v>3.0748000000000002</v>
      </c>
      <c r="G18" s="33">
        <v>285.83464214999998</v>
      </c>
      <c r="H18" s="27">
        <v>27.8</v>
      </c>
      <c r="I18" s="32"/>
    </row>
    <row r="19" spans="1:9" ht="14.4" x14ac:dyDescent="0.3">
      <c r="A19" s="6" t="s">
        <v>9</v>
      </c>
      <c r="B19" s="33">
        <v>5.7560000000000002</v>
      </c>
      <c r="C19" s="27">
        <v>1.4</v>
      </c>
      <c r="D19" s="29">
        <v>1.8611669999999997E-2</v>
      </c>
      <c r="E19" s="27">
        <v>0.9</v>
      </c>
      <c r="F19" s="27">
        <v>3.2334000000000001</v>
      </c>
      <c r="G19" s="33">
        <v>18.14921412</v>
      </c>
      <c r="H19" s="27">
        <v>1.8</v>
      </c>
      <c r="I19" s="32"/>
    </row>
    <row r="20" spans="1:9" ht="14.4" x14ac:dyDescent="0.3">
      <c r="A20" s="6" t="s">
        <v>10</v>
      </c>
      <c r="B20" s="34">
        <v>401.52100000000002</v>
      </c>
      <c r="C20" s="28">
        <v>100</v>
      </c>
      <c r="D20" s="30">
        <v>1.99674273</v>
      </c>
      <c r="E20" s="28">
        <v>100</v>
      </c>
      <c r="F20" s="28">
        <v>4.9729000000000001</v>
      </c>
      <c r="G20" s="35">
        <v>1028.8899114999999</v>
      </c>
      <c r="H20" s="28">
        <v>100</v>
      </c>
      <c r="I20" s="32"/>
    </row>
    <row r="21" spans="1:9" ht="14.4" x14ac:dyDescent="0.3">
      <c r="A21" s="12" t="s">
        <v>12</v>
      </c>
      <c r="B21" s="14"/>
      <c r="C21" s="14"/>
      <c r="D21" s="15"/>
      <c r="E21" s="14"/>
      <c r="F21" s="16"/>
      <c r="G21" s="14"/>
      <c r="H21" s="27">
        <f>H16+H17</f>
        <v>70.400000000000006</v>
      </c>
    </row>
    <row r="22" spans="1:9" ht="14.4" x14ac:dyDescent="0.3">
      <c r="A22" s="12" t="s">
        <v>13</v>
      </c>
      <c r="B22" s="14"/>
      <c r="C22" s="14"/>
      <c r="D22" s="15"/>
      <c r="E22" s="14"/>
      <c r="F22" s="16"/>
      <c r="G22" s="14"/>
      <c r="H22" s="16"/>
    </row>
    <row r="23" spans="1:9" ht="14.4" x14ac:dyDescent="0.3">
      <c r="A23" s="19" t="s">
        <v>14</v>
      </c>
      <c r="B23" s="14"/>
      <c r="C23" s="14"/>
      <c r="D23" s="15"/>
      <c r="E23" s="14"/>
      <c r="F23" s="16"/>
      <c r="G23" s="14"/>
      <c r="H23" s="16"/>
    </row>
    <row r="24" spans="1:9" ht="15" customHeight="1" x14ac:dyDescent="0.3">
      <c r="B24" s="23"/>
      <c r="C24" s="24"/>
      <c r="D24" s="23"/>
      <c r="E24" s="24"/>
      <c r="F24" s="24"/>
      <c r="G24" s="23"/>
      <c r="H24" s="24"/>
      <c r="I24" s="23"/>
    </row>
    <row r="25" spans="1:9" ht="15" customHeight="1" x14ac:dyDescent="0.3">
      <c r="B25" s="23"/>
      <c r="C25" s="24"/>
      <c r="D25" s="23"/>
      <c r="E25" s="24"/>
      <c r="F25" s="24"/>
      <c r="G25" s="23"/>
      <c r="H25" s="24"/>
      <c r="I25" s="23"/>
    </row>
    <row r="26" spans="1:9" ht="15" customHeight="1" x14ac:dyDescent="0.3">
      <c r="B26" s="23"/>
      <c r="C26" s="24"/>
      <c r="D26" s="23"/>
      <c r="E26" s="24"/>
      <c r="F26" s="24"/>
      <c r="G26" s="23"/>
      <c r="H26" s="24"/>
      <c r="I26" s="23"/>
    </row>
    <row r="27" spans="1:9" ht="15" customHeight="1" x14ac:dyDescent="0.3">
      <c r="B27" s="23"/>
      <c r="C27" s="24"/>
      <c r="D27" s="23"/>
      <c r="E27" s="24"/>
      <c r="F27" s="24"/>
      <c r="G27" s="23"/>
      <c r="H27" s="24"/>
      <c r="I27" s="23"/>
    </row>
    <row r="28" spans="1:9" ht="15" customHeight="1" x14ac:dyDescent="0.3">
      <c r="B28" s="25"/>
      <c r="C28" s="26"/>
      <c r="D28" s="25"/>
      <c r="E28" s="26"/>
      <c r="F28" s="26"/>
      <c r="G28" s="25"/>
      <c r="H28" s="26"/>
      <c r="I28" s="25"/>
    </row>
    <row r="35" spans="1:1" ht="14.4" x14ac:dyDescent="0.3">
      <c r="A35" s="20"/>
    </row>
    <row r="36" spans="1:1" ht="14.4" x14ac:dyDescent="0.3">
      <c r="A36" s="21"/>
    </row>
    <row r="37" spans="1:1" ht="14.4" x14ac:dyDescent="0.3">
      <c r="A37" s="22"/>
    </row>
  </sheetData>
  <mergeCells count="5">
    <mergeCell ref="K3:L3"/>
    <mergeCell ref="B3:H3"/>
    <mergeCell ref="C12:H12"/>
    <mergeCell ref="B14:H14"/>
    <mergeCell ref="J3:J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MPR- Types de travaux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 prime renov' Par type de travaux</dc:title>
  <dc:subject>ONRE</dc:subject>
  <dc:creator>SDES</dc:creator>
  <cp:keywords>rénovation, amélioration de l'habitat, performance énergétique, transition énergétique</cp:keywords>
  <dc:description/>
  <cp:lastModifiedBy>DUMAS Morgane</cp:lastModifiedBy>
  <dcterms:created xsi:type="dcterms:W3CDTF">2022-06-16T15:07:12Z</dcterms:created>
  <dcterms:modified xsi:type="dcterms:W3CDTF">2022-07-22T09:00:40Z</dcterms:modified>
  <cp:category/>
</cp:coreProperties>
</file>