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INTERNET\Thème Energies Climat\ONRE\donnees_mise_a_jour_220722\"/>
    </mc:Choice>
  </mc:AlternateContent>
  <bookViews>
    <workbookView xWindow="0" yWindow="0" windowWidth="23040" windowHeight="9192"/>
  </bookViews>
  <sheets>
    <sheet name="MPR - Départements" sheetId="1" r:id="rId1"/>
  </sheets>
  <calcPr calcId="162913"/>
</workbook>
</file>

<file path=xl/calcChain.xml><?xml version="1.0" encoding="utf-8"?>
<calcChain xmlns="http://schemas.openxmlformats.org/spreadsheetml/2006/main">
  <c r="N105" i="1" l="1"/>
  <c r="P105" i="1"/>
  <c r="H210" i="1"/>
  <c r="G210" i="1"/>
  <c r="E210" i="1"/>
  <c r="D210" i="1"/>
  <c r="C210" i="1"/>
  <c r="B210" i="1"/>
  <c r="F210" i="1" s="1"/>
  <c r="J105" i="1"/>
  <c r="K105" i="1"/>
  <c r="L105" i="1"/>
  <c r="I105" i="1"/>
  <c r="C105" i="1"/>
  <c r="D105" i="1"/>
  <c r="F105" i="1" s="1"/>
  <c r="E105" i="1"/>
  <c r="G105" i="1"/>
  <c r="H105" i="1"/>
  <c r="B105" i="1"/>
  <c r="I210" i="1" l="1"/>
  <c r="O105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P6" i="1"/>
  <c r="O6" i="1"/>
  <c r="N101" i="1" l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<sst xmlns="http://schemas.openxmlformats.org/spreadsheetml/2006/main" count="60" uniqueCount="33">
  <si>
    <t>MaPrimeRénov' par départements</t>
  </si>
  <si>
    <t>Surface habitable du parc des résidences principales (en m²)</t>
  </si>
  <si>
    <t>Economies d'énergie rapportées à la surface habitable (en MWh pour 100 m²)</t>
  </si>
  <si>
    <t>dept</t>
  </si>
  <si>
    <t>Gestes</t>
  </si>
  <si>
    <t>Gestes %</t>
  </si>
  <si>
    <t>Gain</t>
  </si>
  <si>
    <t>Gain %</t>
  </si>
  <si>
    <t>Gain moyen par gestes</t>
  </si>
  <si>
    <t>Montant MPR</t>
  </si>
  <si>
    <t>Montant MPR %</t>
  </si>
  <si>
    <t>Montant MPR moyen</t>
  </si>
  <si>
    <t>Individuel</t>
  </si>
  <si>
    <t>Collectif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</si>
  <si>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</si>
  <si>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</si>
  <si>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</si>
  <si>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</si>
  <si>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</si>
  <si>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</si>
  <si>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</si>
  <si>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</si>
  <si>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</si>
  <si>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</si>
  <si>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</si>
  <si>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</si>
  <si>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Sources : Anah- données détaillées/TH 2020/TREMI 2020</t>
  </si>
  <si>
    <t>Calculs Sdes</t>
  </si>
  <si>
    <t>Gain moyen</t>
  </si>
  <si>
    <t>Non connu</t>
  </si>
  <si>
    <t>2020 + 2021</t>
  </si>
  <si>
    <t>France entière</t>
  </si>
  <si>
    <t>Métropole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</si>
</sst>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6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/>
    <xf numFmtId="3" fontId="2" fillId="0" borderId="0" xfId="0" applyNumberFormat="1" applyFont="1" applyBorder="1"/>
    <xf numFmtId="165" fontId="5" fillId="2" borderId="1" xfId="0" applyNumberFormat="1" applyFont="1" applyFill="1" applyBorder="1"/>
    <xf numFmtId="49" fontId="2" fillId="0" borderId="1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0" fontId="2" fillId="0" borderId="0" xfId="0" applyFont="1" applyBorder="1"/>
    <xf numFmtId="3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4" fillId="0" borderId="5" xfId="0" applyFont="1" applyFill="1" applyBorder="1"/>
    <xf numFmtId="0" fontId="4" fillId="0" borderId="0" xfId="0" applyFont="1"/>
    <xf numFmtId="49" fontId="2" fillId="0" borderId="1" xfId="0" quotePrefix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20</xdr:row>
      <xdr:rowOff>0</xdr:rowOff>
    </xdr:from>
    <xdr:to>
      <xdr:col>23</xdr:col>
      <xdr:colOff>95250</xdr:colOff>
      <xdr:row>40</xdr:row>
      <xdr:rowOff>85725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4629150"/>
          <a:ext cx="5067300" cy="389572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23</xdr:col>
      <xdr:colOff>180975</xdr:colOff>
      <xdr:row>18</xdr:row>
      <xdr:rowOff>57150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381000"/>
          <a:ext cx="5153025" cy="392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2"/>
  <sheetViews>
    <sheetView showGridLines="0" tabSelected="1" topLeftCell="H1" workbookViewId="0">
      <selection activeCell="AA2" sqref="AA2"/>
    </sheetView>
  </sheetViews>
  <sheetFormatPr baseColWidth="10" defaultColWidth="12.44140625" defaultRowHeight="15" customHeight="1" x14ac:dyDescent="0.3"/>
  <cols>
    <col min="1" max="1" width="15.88671875" style="1" customWidth="1"/>
    <col min="2" max="3" width="10.33203125" style="1" customWidth="1"/>
    <col min="4" max="4" width="9.88671875" style="1" customWidth="1"/>
    <col min="5" max="5" width="10" style="1" customWidth="1"/>
    <col min="6" max="6" width="12.44140625" style="1"/>
    <col min="7" max="7" width="12" style="1" customWidth="1"/>
    <col min="8" max="8" width="11.6640625" style="1" customWidth="1"/>
    <col min="9" max="9" width="13.5546875" style="1" customWidth="1"/>
    <col min="10" max="12" width="12.44140625" style="1"/>
    <col min="13" max="13" width="4.88671875" style="18" customWidth="1"/>
    <col min="14" max="14" width="14.44140625" style="1" customWidth="1"/>
    <col min="15" max="15" width="8.5546875" style="1" customWidth="1"/>
    <col min="16" max="16" width="9.33203125" style="1" customWidth="1"/>
    <col min="17" max="16384" width="12.44140625" style="1"/>
  </cols>
  <sheetData>
    <row r="1" spans="1:24" ht="14.4" x14ac:dyDescent="0.3">
      <c r="A1" s="2" t="s">
        <v>0</v>
      </c>
    </row>
    <row r="2" spans="1:24" ht="14.4" x14ac:dyDescent="0.3">
      <c r="A2" s="2"/>
    </row>
    <row r="3" spans="1:24" ht="64.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2" t="s">
        <v>1</v>
      </c>
      <c r="K3" s="32"/>
      <c r="L3" s="32"/>
      <c r="M3" s="3"/>
      <c r="N3" s="37" t="s">
        <v>2</v>
      </c>
      <c r="O3" s="37"/>
      <c r="P3" s="37"/>
    </row>
    <row r="4" spans="1:24" ht="14.4" x14ac:dyDescent="0.3">
      <c r="A4" s="30"/>
      <c r="B4" s="33">
        <v>2020</v>
      </c>
      <c r="C4" s="34"/>
      <c r="D4" s="34"/>
      <c r="E4" s="34"/>
      <c r="F4" s="34"/>
      <c r="G4" s="34"/>
      <c r="H4" s="34"/>
      <c r="I4" s="35"/>
      <c r="J4" s="36">
        <v>2019</v>
      </c>
      <c r="K4" s="36"/>
      <c r="L4" s="36"/>
      <c r="M4" s="4"/>
      <c r="N4" s="31" t="s">
        <v>30</v>
      </c>
      <c r="O4" s="31">
        <v>2020</v>
      </c>
      <c r="P4" s="31">
        <v>2021</v>
      </c>
    </row>
    <row r="5" spans="1:24" ht="28.8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6" t="s">
        <v>13</v>
      </c>
      <c r="L5" s="6" t="s">
        <v>14</v>
      </c>
      <c r="M5" s="7"/>
      <c r="N5" s="8" t="s">
        <v>14</v>
      </c>
      <c r="O5" s="8" t="s">
        <v>14</v>
      </c>
      <c r="P5" s="8" t="s">
        <v>14</v>
      </c>
    </row>
    <row r="6" spans="1:24" ht="14.4" x14ac:dyDescent="0.3">
      <c r="A6" s="9" t="s">
        <v>15</v>
      </c>
      <c r="B6" s="10">
        <v>528</v>
      </c>
      <c r="C6" s="11">
        <v>0.9</v>
      </c>
      <c r="D6" s="10">
        <v>3185.52</v>
      </c>
      <c r="E6" s="11">
        <v>1.1000000000000001</v>
      </c>
      <c r="F6" s="11">
        <v>6.0331799999999998</v>
      </c>
      <c r="G6" s="10">
        <v>1577773.07</v>
      </c>
      <c r="H6" s="11">
        <v>1</v>
      </c>
      <c r="I6" s="12">
        <v>2988.2065720000001</v>
      </c>
      <c r="J6" s="13">
        <v>19650036</v>
      </c>
      <c r="K6" s="13">
        <v>7033444</v>
      </c>
      <c r="L6" s="13">
        <v>26683480</v>
      </c>
      <c r="M6" s="14"/>
      <c r="N6" s="15">
        <f t="shared" ref="N6:N37" si="0">100*(D6+D111)/L6</f>
        <v>9.6729249708059073E-2</v>
      </c>
      <c r="O6" s="15">
        <f>100*D6/L6</f>
        <v>1.193817298193489E-2</v>
      </c>
      <c r="P6" s="15">
        <f t="shared" ref="P6:P37" si="1">100*D111/L6</f>
        <v>8.4791076726124182E-2</v>
      </c>
    </row>
    <row r="7" spans="1:24" ht="14.4" x14ac:dyDescent="0.3">
      <c r="A7" s="9" t="s">
        <v>16</v>
      </c>
      <c r="B7" s="10">
        <v>712</v>
      </c>
      <c r="C7" s="11">
        <v>1.2</v>
      </c>
      <c r="D7" s="10">
        <v>3327.44</v>
      </c>
      <c r="E7" s="11">
        <v>1.1000000000000001</v>
      </c>
      <c r="F7" s="11">
        <v>4.6733700000000002</v>
      </c>
      <c r="G7" s="10">
        <v>1846770.83</v>
      </c>
      <c r="H7" s="11">
        <v>1.2</v>
      </c>
      <c r="I7" s="12">
        <v>2593.7792555999999</v>
      </c>
      <c r="J7" s="13">
        <v>18092877</v>
      </c>
      <c r="K7" s="13">
        <v>3262895</v>
      </c>
      <c r="L7" s="13">
        <v>21355772</v>
      </c>
      <c r="M7" s="14"/>
      <c r="N7" s="15">
        <f t="shared" si="0"/>
        <v>0.11729634498813714</v>
      </c>
      <c r="O7" s="15">
        <f t="shared" ref="O7:O70" si="2">100*D7/L7</f>
        <v>1.5580986723401991E-2</v>
      </c>
      <c r="P7" s="15">
        <f t="shared" si="1"/>
        <v>0.10171535826473517</v>
      </c>
    </row>
    <row r="8" spans="1:24" ht="14.4" x14ac:dyDescent="0.3">
      <c r="A8" s="9" t="s">
        <v>17</v>
      </c>
      <c r="B8" s="10">
        <v>341</v>
      </c>
      <c r="C8" s="11">
        <v>0.6</v>
      </c>
      <c r="D8" s="10">
        <v>1565.56</v>
      </c>
      <c r="E8" s="11">
        <v>0.5</v>
      </c>
      <c r="F8" s="11">
        <v>4.5910900000000003</v>
      </c>
      <c r="G8" s="10">
        <v>884357.24</v>
      </c>
      <c r="H8" s="11">
        <v>0.6</v>
      </c>
      <c r="I8" s="12">
        <v>2593.4229912000001</v>
      </c>
      <c r="J8" s="13">
        <v>12141915</v>
      </c>
      <c r="K8" s="13">
        <v>2957829</v>
      </c>
      <c r="L8" s="13">
        <v>15099744</v>
      </c>
      <c r="M8" s="14"/>
      <c r="N8" s="15">
        <f t="shared" si="0"/>
        <v>0.10741798006641702</v>
      </c>
      <c r="O8" s="15">
        <f t="shared" si="2"/>
        <v>1.036812279731365E-2</v>
      </c>
      <c r="P8" s="15">
        <f t="shared" si="1"/>
        <v>9.7049857269103368E-2</v>
      </c>
    </row>
    <row r="9" spans="1:24" ht="14.4" x14ac:dyDescent="0.3">
      <c r="A9" s="9" t="s">
        <v>18</v>
      </c>
      <c r="B9" s="10">
        <v>191</v>
      </c>
      <c r="C9" s="11">
        <v>0.3</v>
      </c>
      <c r="D9" s="10">
        <v>870.98</v>
      </c>
      <c r="E9" s="11">
        <v>0.3</v>
      </c>
      <c r="F9" s="11">
        <v>4.5601000000000003</v>
      </c>
      <c r="G9" s="10">
        <v>535107.78</v>
      </c>
      <c r="H9" s="11">
        <v>0.3</v>
      </c>
      <c r="I9" s="12">
        <v>2801.6114136000001</v>
      </c>
      <c r="J9" s="13">
        <v>4751654</v>
      </c>
      <c r="K9" s="13">
        <v>2027838</v>
      </c>
      <c r="L9" s="13">
        <v>6779492</v>
      </c>
      <c r="M9" s="14"/>
      <c r="N9" s="15">
        <f t="shared" si="0"/>
        <v>0.10569243241234004</v>
      </c>
      <c r="O9" s="15">
        <f t="shared" si="2"/>
        <v>1.2847275282572795E-2</v>
      </c>
      <c r="P9" s="15">
        <f t="shared" si="1"/>
        <v>9.284515712976725E-2</v>
      </c>
      <c r="X9" s="2"/>
    </row>
    <row r="10" spans="1:24" ht="14.4" x14ac:dyDescent="0.3">
      <c r="A10" s="9" t="s">
        <v>19</v>
      </c>
      <c r="B10" s="10">
        <v>110</v>
      </c>
      <c r="C10" s="11">
        <v>0.2</v>
      </c>
      <c r="D10" s="10">
        <v>588.73</v>
      </c>
      <c r="E10" s="11">
        <v>0.2</v>
      </c>
      <c r="F10" s="11">
        <v>5.3520899999999996</v>
      </c>
      <c r="G10" s="10">
        <v>374934.84</v>
      </c>
      <c r="H10" s="11">
        <v>0.2</v>
      </c>
      <c r="I10" s="12">
        <v>3408.4985455000001</v>
      </c>
      <c r="J10" s="13">
        <v>3275694</v>
      </c>
      <c r="K10" s="13">
        <v>2634998</v>
      </c>
      <c r="L10" s="13">
        <v>5910692</v>
      </c>
      <c r="M10" s="14"/>
      <c r="N10" s="15">
        <f t="shared" si="0"/>
        <v>8.3258609990166974E-2</v>
      </c>
      <c r="O10" s="15">
        <f t="shared" si="2"/>
        <v>9.9604242616600554E-3</v>
      </c>
      <c r="P10" s="15">
        <f t="shared" si="1"/>
        <v>7.3298185728506909E-2</v>
      </c>
    </row>
    <row r="11" spans="1:24" ht="14.4" x14ac:dyDescent="0.3">
      <c r="A11" s="9" t="s">
        <v>20</v>
      </c>
      <c r="B11" s="10">
        <v>187</v>
      </c>
      <c r="C11" s="11">
        <v>0.3</v>
      </c>
      <c r="D11" s="10">
        <v>675.64</v>
      </c>
      <c r="E11" s="11">
        <v>0.2</v>
      </c>
      <c r="F11" s="11">
        <v>3.6130200000000001</v>
      </c>
      <c r="G11" s="10">
        <v>410836.27</v>
      </c>
      <c r="H11" s="11">
        <v>0.3</v>
      </c>
      <c r="I11" s="12">
        <v>2196.9854011000002</v>
      </c>
      <c r="J11" s="13">
        <v>12999293</v>
      </c>
      <c r="K11" s="13">
        <v>26477827</v>
      </c>
      <c r="L11" s="13">
        <v>39477120</v>
      </c>
      <c r="M11" s="14"/>
      <c r="N11" s="15">
        <f t="shared" si="0"/>
        <v>1.3358294627368967E-2</v>
      </c>
      <c r="O11" s="15">
        <f t="shared" si="2"/>
        <v>1.7114723667785289E-3</v>
      </c>
      <c r="P11" s="15">
        <f t="shared" si="1"/>
        <v>1.1646822260590438E-2</v>
      </c>
    </row>
    <row r="12" spans="1:24" ht="14.4" x14ac:dyDescent="0.3">
      <c r="A12" s="9" t="s">
        <v>21</v>
      </c>
      <c r="B12" s="10">
        <v>442</v>
      </c>
      <c r="C12" s="11">
        <v>0.8</v>
      </c>
      <c r="D12" s="10">
        <v>2441.27</v>
      </c>
      <c r="E12" s="11">
        <v>0.8</v>
      </c>
      <c r="F12" s="11">
        <v>5.5232299999999999</v>
      </c>
      <c r="G12" s="10">
        <v>1473967.52</v>
      </c>
      <c r="H12" s="11">
        <v>0.9</v>
      </c>
      <c r="I12" s="12">
        <v>3334.7681447999998</v>
      </c>
      <c r="J12" s="13">
        <v>10778837</v>
      </c>
      <c r="K12" s="13">
        <v>3135883</v>
      </c>
      <c r="L12" s="13">
        <v>13914720</v>
      </c>
      <c r="M12" s="14"/>
      <c r="N12" s="15">
        <f t="shared" si="0"/>
        <v>0.14168542378143434</v>
      </c>
      <c r="O12" s="15">
        <f t="shared" si="2"/>
        <v>1.7544514011061666E-2</v>
      </c>
      <c r="P12" s="15">
        <f t="shared" si="1"/>
        <v>0.12414090977037268</v>
      </c>
    </row>
    <row r="13" spans="1:24" ht="14.4" x14ac:dyDescent="0.3">
      <c r="A13" s="9" t="s">
        <v>22</v>
      </c>
      <c r="B13" s="10">
        <v>305</v>
      </c>
      <c r="C13" s="11">
        <v>0.5</v>
      </c>
      <c r="D13" s="10">
        <v>1750.74</v>
      </c>
      <c r="E13" s="11">
        <v>0.6</v>
      </c>
      <c r="F13" s="11">
        <v>5.7401200000000001</v>
      </c>
      <c r="G13" s="10">
        <v>868262.87</v>
      </c>
      <c r="H13" s="11">
        <v>0.5</v>
      </c>
      <c r="I13" s="12">
        <v>2846.7635082000002</v>
      </c>
      <c r="J13" s="13">
        <v>9268682</v>
      </c>
      <c r="K13" s="13">
        <v>2335704</v>
      </c>
      <c r="L13" s="13">
        <v>11604386</v>
      </c>
      <c r="M13" s="14"/>
      <c r="N13" s="15">
        <f t="shared" si="0"/>
        <v>0.11810637805395305</v>
      </c>
      <c r="O13" s="15">
        <f t="shared" si="2"/>
        <v>1.5086881804862402E-2</v>
      </c>
      <c r="P13" s="15">
        <f t="shared" si="1"/>
        <v>0.10301949624909064</v>
      </c>
    </row>
    <row r="14" spans="1:24" ht="14.4" x14ac:dyDescent="0.3">
      <c r="A14" s="9" t="s">
        <v>23</v>
      </c>
      <c r="B14" s="10">
        <v>168</v>
      </c>
      <c r="C14" s="11">
        <v>0.3</v>
      </c>
      <c r="D14" s="10">
        <v>1023.67</v>
      </c>
      <c r="E14" s="11">
        <v>0.3</v>
      </c>
      <c r="F14" s="11">
        <v>6.0932899999999997</v>
      </c>
      <c r="G14" s="10">
        <v>411469.29</v>
      </c>
      <c r="H14" s="11">
        <v>0.3</v>
      </c>
      <c r="I14" s="12">
        <v>2449.2219642999999</v>
      </c>
      <c r="J14" s="13">
        <v>6087720</v>
      </c>
      <c r="K14" s="13">
        <v>960250</v>
      </c>
      <c r="L14" s="13">
        <v>7047970</v>
      </c>
      <c r="M14" s="14"/>
      <c r="N14" s="15">
        <f t="shared" si="0"/>
        <v>0.12174512661092485</v>
      </c>
      <c r="O14" s="15">
        <f t="shared" si="2"/>
        <v>1.4524324025215772E-2</v>
      </c>
      <c r="P14" s="15">
        <f t="shared" si="1"/>
        <v>0.10722080258570908</v>
      </c>
    </row>
    <row r="15" spans="1:24" ht="14.4" x14ac:dyDescent="0.3">
      <c r="A15" s="16">
        <v>10</v>
      </c>
      <c r="B15" s="10">
        <v>275</v>
      </c>
      <c r="C15" s="11">
        <v>0.5</v>
      </c>
      <c r="D15" s="10">
        <v>1806.02</v>
      </c>
      <c r="E15" s="11">
        <v>0.6</v>
      </c>
      <c r="F15" s="11">
        <v>6.5673399999999997</v>
      </c>
      <c r="G15" s="10">
        <v>1031039.98</v>
      </c>
      <c r="H15" s="11">
        <v>0.7</v>
      </c>
      <c r="I15" s="12">
        <v>3749.2362908999999</v>
      </c>
      <c r="J15" s="13">
        <v>9856828</v>
      </c>
      <c r="K15" s="13">
        <v>2951241</v>
      </c>
      <c r="L15" s="13">
        <v>12808069</v>
      </c>
      <c r="M15" s="14"/>
      <c r="N15" s="15">
        <f t="shared" si="0"/>
        <v>0.11937810453706957</v>
      </c>
      <c r="O15" s="15">
        <f t="shared" si="2"/>
        <v>1.4100642337264111E-2</v>
      </c>
      <c r="P15" s="15">
        <f t="shared" si="1"/>
        <v>0.10527746219980545</v>
      </c>
    </row>
    <row r="16" spans="1:24" ht="14.4" x14ac:dyDescent="0.3">
      <c r="A16" s="16">
        <v>11</v>
      </c>
      <c r="B16" s="10">
        <v>402</v>
      </c>
      <c r="C16" s="11">
        <v>0.7</v>
      </c>
      <c r="D16" s="10">
        <v>1446.5</v>
      </c>
      <c r="E16" s="11">
        <v>0.5</v>
      </c>
      <c r="F16" s="11">
        <v>3.5982599999999998</v>
      </c>
      <c r="G16" s="10">
        <v>950195.31</v>
      </c>
      <c r="H16" s="11">
        <v>0.6</v>
      </c>
      <c r="I16" s="12">
        <v>2363.6699254</v>
      </c>
      <c r="J16" s="13">
        <v>13313768</v>
      </c>
      <c r="K16" s="13">
        <v>2818881</v>
      </c>
      <c r="L16" s="13">
        <v>16132649</v>
      </c>
      <c r="M16" s="14"/>
      <c r="N16" s="15">
        <f t="shared" si="0"/>
        <v>7.0415714121096915E-2</v>
      </c>
      <c r="O16" s="15">
        <f t="shared" si="2"/>
        <v>8.9662894171936673E-3</v>
      </c>
      <c r="P16" s="15">
        <f t="shared" si="1"/>
        <v>6.1449424703903244E-2</v>
      </c>
    </row>
    <row r="17" spans="1:18" ht="14.4" x14ac:dyDescent="0.3">
      <c r="A17" s="16">
        <v>12</v>
      </c>
      <c r="B17" s="10">
        <v>396</v>
      </c>
      <c r="C17" s="11">
        <v>0.7</v>
      </c>
      <c r="D17" s="10">
        <v>1956.41</v>
      </c>
      <c r="E17" s="11">
        <v>0.7</v>
      </c>
      <c r="F17" s="11">
        <v>4.9404300000000001</v>
      </c>
      <c r="G17" s="10">
        <v>1173960.4099999999</v>
      </c>
      <c r="H17" s="11">
        <v>0.7</v>
      </c>
      <c r="I17" s="12">
        <v>2964.5464898999999</v>
      </c>
      <c r="J17" s="13">
        <v>9902754</v>
      </c>
      <c r="K17" s="13">
        <v>2714962</v>
      </c>
      <c r="L17" s="13">
        <v>12617716</v>
      </c>
      <c r="M17" s="14"/>
      <c r="N17" s="15">
        <f t="shared" si="0"/>
        <v>0.13781361064078476</v>
      </c>
      <c r="O17" s="15">
        <f t="shared" si="2"/>
        <v>1.5505262600616467E-2</v>
      </c>
      <c r="P17" s="15">
        <f t="shared" si="1"/>
        <v>0.12230834804016828</v>
      </c>
    </row>
    <row r="18" spans="1:18" ht="14.4" x14ac:dyDescent="0.3">
      <c r="A18" s="16">
        <v>13</v>
      </c>
      <c r="B18" s="10">
        <v>643</v>
      </c>
      <c r="C18" s="11">
        <v>1.1000000000000001</v>
      </c>
      <c r="D18" s="10">
        <v>2366.61</v>
      </c>
      <c r="E18" s="11">
        <v>0.8</v>
      </c>
      <c r="F18" s="11">
        <v>3.68058</v>
      </c>
      <c r="G18" s="10">
        <v>1470698.47</v>
      </c>
      <c r="H18" s="11">
        <v>0.9</v>
      </c>
      <c r="I18" s="12">
        <v>2287.2448989</v>
      </c>
      <c r="J18" s="13">
        <v>32768192</v>
      </c>
      <c r="K18" s="13">
        <v>36781598</v>
      </c>
      <c r="L18" s="13">
        <v>69549790</v>
      </c>
      <c r="M18" s="14"/>
      <c r="N18" s="15">
        <f t="shared" si="0"/>
        <v>3.0382464131092274E-2</v>
      </c>
      <c r="O18" s="15">
        <f t="shared" si="2"/>
        <v>3.4027565000555719E-3</v>
      </c>
      <c r="P18" s="15">
        <f t="shared" si="1"/>
        <v>2.6979707631036704E-2</v>
      </c>
      <c r="R18" s="2"/>
    </row>
    <row r="19" spans="1:18" ht="14.4" x14ac:dyDescent="0.3">
      <c r="A19" s="16">
        <v>14</v>
      </c>
      <c r="B19" s="10">
        <v>760</v>
      </c>
      <c r="C19" s="11">
        <v>1.3</v>
      </c>
      <c r="D19" s="10">
        <v>3219.61</v>
      </c>
      <c r="E19" s="11">
        <v>1.1000000000000001</v>
      </c>
      <c r="F19" s="11">
        <v>4.2363299999999997</v>
      </c>
      <c r="G19" s="10">
        <v>1904874.08</v>
      </c>
      <c r="H19" s="11">
        <v>1.2</v>
      </c>
      <c r="I19" s="12">
        <v>2506.4132632000001</v>
      </c>
      <c r="J19" s="13">
        <v>22002798</v>
      </c>
      <c r="K19" s="13">
        <v>6175469</v>
      </c>
      <c r="L19" s="13">
        <v>28178267</v>
      </c>
      <c r="M19" s="14"/>
      <c r="N19" s="15">
        <f t="shared" si="0"/>
        <v>9.903966060084532E-2</v>
      </c>
      <c r="O19" s="15">
        <f t="shared" si="2"/>
        <v>1.1425862349874107E-2</v>
      </c>
      <c r="P19" s="15">
        <f t="shared" si="1"/>
        <v>8.7613798250971223E-2</v>
      </c>
    </row>
    <row r="20" spans="1:18" ht="14.4" x14ac:dyDescent="0.3">
      <c r="A20" s="16">
        <v>15</v>
      </c>
      <c r="B20" s="10">
        <v>159</v>
      </c>
      <c r="C20" s="11">
        <v>0.3</v>
      </c>
      <c r="D20" s="10">
        <v>730.04</v>
      </c>
      <c r="E20" s="11">
        <v>0.2</v>
      </c>
      <c r="F20" s="11">
        <v>4.59145</v>
      </c>
      <c r="G20" s="10">
        <v>556213.06000000006</v>
      </c>
      <c r="H20" s="11">
        <v>0.4</v>
      </c>
      <c r="I20" s="12">
        <v>3498.1953459000001</v>
      </c>
      <c r="J20" s="13">
        <v>5193920</v>
      </c>
      <c r="K20" s="13">
        <v>1331347</v>
      </c>
      <c r="L20" s="13">
        <v>6525267</v>
      </c>
      <c r="M20" s="14"/>
      <c r="N20" s="15">
        <f t="shared" si="0"/>
        <v>9.9445432654326635E-2</v>
      </c>
      <c r="O20" s="15">
        <f t="shared" si="2"/>
        <v>1.1187894686914727E-2</v>
      </c>
      <c r="P20" s="15">
        <f t="shared" si="1"/>
        <v>8.8257537967411911E-2</v>
      </c>
    </row>
    <row r="21" spans="1:18" ht="14.4" x14ac:dyDescent="0.3">
      <c r="A21" s="16">
        <v>16</v>
      </c>
      <c r="B21" s="10">
        <v>474</v>
      </c>
      <c r="C21" s="11">
        <v>0.8</v>
      </c>
      <c r="D21" s="10">
        <v>2919.62</v>
      </c>
      <c r="E21" s="11">
        <v>1</v>
      </c>
      <c r="F21" s="11">
        <v>6.1595300000000002</v>
      </c>
      <c r="G21" s="10">
        <v>1286913.08</v>
      </c>
      <c r="H21" s="11">
        <v>0.8</v>
      </c>
      <c r="I21" s="12">
        <v>2715.0064978999999</v>
      </c>
      <c r="J21" s="13">
        <v>14922965</v>
      </c>
      <c r="K21" s="13">
        <v>1593874</v>
      </c>
      <c r="L21" s="13">
        <v>16516839</v>
      </c>
      <c r="M21" s="14"/>
      <c r="N21" s="15">
        <f t="shared" si="0"/>
        <v>0.13069135080871103</v>
      </c>
      <c r="O21" s="15">
        <f t="shared" si="2"/>
        <v>1.7676626865467417E-2</v>
      </c>
      <c r="P21" s="15">
        <f t="shared" si="1"/>
        <v>0.11301472394324362</v>
      </c>
    </row>
    <row r="22" spans="1:18" ht="14.4" x14ac:dyDescent="0.3">
      <c r="A22" s="16">
        <v>17</v>
      </c>
      <c r="B22" s="10">
        <v>889</v>
      </c>
      <c r="C22" s="11">
        <v>1.5</v>
      </c>
      <c r="D22" s="10">
        <v>5142.9799999999996</v>
      </c>
      <c r="E22" s="11">
        <v>1.7</v>
      </c>
      <c r="F22" s="11">
        <v>5.7851299999999997</v>
      </c>
      <c r="G22" s="10">
        <v>2282704.5099999998</v>
      </c>
      <c r="H22" s="11">
        <v>1.4</v>
      </c>
      <c r="I22" s="12">
        <v>2567.7216085</v>
      </c>
      <c r="J22" s="13">
        <v>26699838</v>
      </c>
      <c r="K22" s="13">
        <v>3864909</v>
      </c>
      <c r="L22" s="13">
        <v>30564747</v>
      </c>
      <c r="M22" s="14"/>
      <c r="N22" s="15">
        <f t="shared" si="0"/>
        <v>0.11623407188680474</v>
      </c>
      <c r="O22" s="15">
        <f t="shared" si="2"/>
        <v>1.6826509311528081E-2</v>
      </c>
      <c r="P22" s="15">
        <f t="shared" si="1"/>
        <v>9.9407562575276678E-2</v>
      </c>
    </row>
    <row r="23" spans="1:18" ht="14.4" x14ac:dyDescent="0.3">
      <c r="A23" s="16">
        <v>18</v>
      </c>
      <c r="B23" s="10">
        <v>314</v>
      </c>
      <c r="C23" s="11">
        <v>0.5</v>
      </c>
      <c r="D23" s="10">
        <v>1791.76</v>
      </c>
      <c r="E23" s="11">
        <v>0.6</v>
      </c>
      <c r="F23" s="11">
        <v>5.7062499999999998</v>
      </c>
      <c r="G23" s="10">
        <v>776335.83</v>
      </c>
      <c r="H23" s="11">
        <v>0.5</v>
      </c>
      <c r="I23" s="12">
        <v>2472.4071018999998</v>
      </c>
      <c r="J23" s="13">
        <v>11368094</v>
      </c>
      <c r="K23" s="13">
        <v>1839764</v>
      </c>
      <c r="L23" s="13">
        <v>13207858</v>
      </c>
      <c r="M23" s="14"/>
      <c r="N23" s="15">
        <f t="shared" si="0"/>
        <v>9.963901792402674E-2</v>
      </c>
      <c r="O23" s="15">
        <f t="shared" si="2"/>
        <v>1.356586359423307E-2</v>
      </c>
      <c r="P23" s="15">
        <f t="shared" si="1"/>
        <v>8.6073154329793677E-2</v>
      </c>
    </row>
    <row r="24" spans="1:18" ht="14.4" x14ac:dyDescent="0.3">
      <c r="A24" s="16">
        <v>19</v>
      </c>
      <c r="B24" s="10">
        <v>375</v>
      </c>
      <c r="C24" s="11">
        <v>0.6</v>
      </c>
      <c r="D24" s="10">
        <v>2489.48</v>
      </c>
      <c r="E24" s="11">
        <v>0.8</v>
      </c>
      <c r="F24" s="11">
        <v>6.6386000000000003</v>
      </c>
      <c r="G24" s="10">
        <v>1010253.45</v>
      </c>
      <c r="H24" s="11">
        <v>0.6</v>
      </c>
      <c r="I24" s="12">
        <v>2694.0092</v>
      </c>
      <c r="J24" s="13">
        <v>8945987</v>
      </c>
      <c r="K24" s="13">
        <v>1818252</v>
      </c>
      <c r="L24" s="13">
        <v>10764239</v>
      </c>
      <c r="M24" s="14"/>
      <c r="N24" s="15">
        <f t="shared" si="0"/>
        <v>0.14634819981236016</v>
      </c>
      <c r="O24" s="15">
        <f t="shared" si="2"/>
        <v>2.3127320008409325E-2</v>
      </c>
      <c r="P24" s="15">
        <f t="shared" si="1"/>
        <v>0.12322087980395084</v>
      </c>
    </row>
    <row r="25" spans="1:18" ht="14.4" x14ac:dyDescent="0.3">
      <c r="A25" s="16">
        <v>21</v>
      </c>
      <c r="B25" s="10">
        <v>479</v>
      </c>
      <c r="C25" s="11">
        <v>0.8</v>
      </c>
      <c r="D25" s="10">
        <v>2576.91</v>
      </c>
      <c r="E25" s="11">
        <v>0.9</v>
      </c>
      <c r="F25" s="11">
        <v>5.3797699999999997</v>
      </c>
      <c r="G25" s="10">
        <v>1467861.63</v>
      </c>
      <c r="H25" s="11">
        <v>0.9</v>
      </c>
      <c r="I25" s="12">
        <v>3064.4292902000002</v>
      </c>
      <c r="J25" s="13">
        <v>14519521</v>
      </c>
      <c r="K25" s="13">
        <v>7152129</v>
      </c>
      <c r="L25" s="13">
        <v>21671650</v>
      </c>
      <c r="M25" s="14"/>
      <c r="N25" s="15">
        <f t="shared" si="0"/>
        <v>0.10350457856231528</v>
      </c>
      <c r="O25" s="15">
        <f t="shared" si="2"/>
        <v>1.189069590917166E-2</v>
      </c>
      <c r="P25" s="15">
        <f t="shared" si="1"/>
        <v>9.161388265314363E-2</v>
      </c>
    </row>
    <row r="26" spans="1:18" ht="14.4" x14ac:dyDescent="0.3">
      <c r="A26" s="16">
        <v>22</v>
      </c>
      <c r="B26" s="10">
        <v>751</v>
      </c>
      <c r="C26" s="11">
        <v>1.3</v>
      </c>
      <c r="D26" s="10">
        <v>4443.59</v>
      </c>
      <c r="E26" s="11">
        <v>1.5</v>
      </c>
      <c r="F26" s="11">
        <v>5.9169</v>
      </c>
      <c r="G26" s="10">
        <v>2016748.17</v>
      </c>
      <c r="H26" s="11">
        <v>1.3</v>
      </c>
      <c r="I26" s="12">
        <v>2685.4170039999999</v>
      </c>
      <c r="J26" s="13">
        <v>25053271</v>
      </c>
      <c r="K26" s="13">
        <v>2832046</v>
      </c>
      <c r="L26" s="13">
        <v>27885317</v>
      </c>
      <c r="M26" s="14"/>
      <c r="N26" s="15">
        <f t="shared" si="0"/>
        <v>0.12760568581666115</v>
      </c>
      <c r="O26" s="15">
        <f t="shared" si="2"/>
        <v>1.5935232151027726E-2</v>
      </c>
      <c r="P26" s="15">
        <f t="shared" si="1"/>
        <v>0.11167045366563343</v>
      </c>
    </row>
    <row r="27" spans="1:18" ht="14.4" x14ac:dyDescent="0.3">
      <c r="A27" s="16">
        <v>23</v>
      </c>
      <c r="B27" s="10">
        <v>203</v>
      </c>
      <c r="C27" s="11">
        <v>0.4</v>
      </c>
      <c r="D27" s="10">
        <v>1080.18</v>
      </c>
      <c r="E27" s="11">
        <v>0.4</v>
      </c>
      <c r="F27" s="11">
        <v>5.3211000000000004</v>
      </c>
      <c r="G27" s="10">
        <v>625766.81999999995</v>
      </c>
      <c r="H27" s="11">
        <v>0.4</v>
      </c>
      <c r="I27" s="12">
        <v>3082.5951724000001</v>
      </c>
      <c r="J27" s="13">
        <v>5015747</v>
      </c>
      <c r="K27" s="13">
        <v>613440</v>
      </c>
      <c r="L27" s="13">
        <v>5629187</v>
      </c>
      <c r="M27" s="14"/>
      <c r="N27" s="15">
        <f t="shared" si="0"/>
        <v>0.13643213487134109</v>
      </c>
      <c r="O27" s="15">
        <f t="shared" si="2"/>
        <v>1.9188916623306351E-2</v>
      </c>
      <c r="P27" s="15">
        <f t="shared" si="1"/>
        <v>0.11724321824803476</v>
      </c>
    </row>
    <row r="28" spans="1:18" ht="14.4" x14ac:dyDescent="0.3">
      <c r="A28" s="16">
        <v>24</v>
      </c>
      <c r="B28" s="10">
        <v>467</v>
      </c>
      <c r="C28" s="11">
        <v>0.8</v>
      </c>
      <c r="D28" s="10">
        <v>2915.93</v>
      </c>
      <c r="E28" s="11">
        <v>1</v>
      </c>
      <c r="F28" s="11">
        <v>6.2439600000000004</v>
      </c>
      <c r="G28" s="10">
        <v>1241262.28</v>
      </c>
      <c r="H28" s="11">
        <v>0.8</v>
      </c>
      <c r="I28" s="12">
        <v>2657.9492077</v>
      </c>
      <c r="J28" s="13">
        <v>17920724</v>
      </c>
      <c r="K28" s="13">
        <v>1882206</v>
      </c>
      <c r="L28" s="13">
        <v>19802930</v>
      </c>
      <c r="M28" s="14"/>
      <c r="N28" s="15">
        <f t="shared" si="0"/>
        <v>0.13151720477727286</v>
      </c>
      <c r="O28" s="15">
        <f t="shared" si="2"/>
        <v>1.4724740227834971E-2</v>
      </c>
      <c r="P28" s="15">
        <f t="shared" si="1"/>
        <v>0.11679246454943788</v>
      </c>
    </row>
    <row r="29" spans="1:18" ht="14.4" x14ac:dyDescent="0.3">
      <c r="A29" s="16">
        <v>25</v>
      </c>
      <c r="B29" s="10">
        <v>516</v>
      </c>
      <c r="C29" s="11">
        <v>0.9</v>
      </c>
      <c r="D29" s="10">
        <v>2170.9299999999998</v>
      </c>
      <c r="E29" s="11">
        <v>0.7</v>
      </c>
      <c r="F29" s="11">
        <v>4.20723</v>
      </c>
      <c r="G29" s="10">
        <v>1740570.84</v>
      </c>
      <c r="H29" s="11">
        <v>1.1000000000000001</v>
      </c>
      <c r="I29" s="12">
        <v>3373.1993023</v>
      </c>
      <c r="J29" s="13">
        <v>13781970</v>
      </c>
      <c r="K29" s="13">
        <v>8617559</v>
      </c>
      <c r="L29" s="13">
        <v>22399529</v>
      </c>
      <c r="M29" s="14"/>
      <c r="N29" s="15">
        <f t="shared" si="0"/>
        <v>0.10018076719381019</v>
      </c>
      <c r="O29" s="15">
        <f t="shared" si="2"/>
        <v>9.6918555742846191E-3</v>
      </c>
      <c r="P29" s="15">
        <f t="shared" si="1"/>
        <v>9.0488911619525575E-2</v>
      </c>
    </row>
    <row r="30" spans="1:18" ht="14.4" x14ac:dyDescent="0.3">
      <c r="A30" s="16">
        <v>26</v>
      </c>
      <c r="B30" s="10">
        <v>570</v>
      </c>
      <c r="C30" s="11">
        <v>1</v>
      </c>
      <c r="D30" s="10">
        <v>2946.91</v>
      </c>
      <c r="E30" s="11">
        <v>1</v>
      </c>
      <c r="F30" s="11">
        <v>5.1700100000000004</v>
      </c>
      <c r="G30" s="10">
        <v>2075259.89</v>
      </c>
      <c r="H30" s="11">
        <v>1.3</v>
      </c>
      <c r="I30" s="12">
        <v>3640.8068245999998</v>
      </c>
      <c r="J30" s="13">
        <v>15556991</v>
      </c>
      <c r="K30" s="13">
        <v>5841345</v>
      </c>
      <c r="L30" s="13">
        <v>21398336</v>
      </c>
      <c r="M30" s="14"/>
      <c r="N30" s="15">
        <f t="shared" si="0"/>
        <v>0.11546009932734956</v>
      </c>
      <c r="O30" s="15">
        <f t="shared" si="2"/>
        <v>1.377167832115544E-2</v>
      </c>
      <c r="P30" s="15">
        <f t="shared" si="1"/>
        <v>0.10168842100619413</v>
      </c>
    </row>
    <row r="31" spans="1:18" ht="14.4" x14ac:dyDescent="0.3">
      <c r="A31" s="16">
        <v>27</v>
      </c>
      <c r="B31" s="10">
        <v>614</v>
      </c>
      <c r="C31" s="11">
        <v>1.1000000000000001</v>
      </c>
      <c r="D31" s="10">
        <v>2949.47</v>
      </c>
      <c r="E31" s="11">
        <v>1</v>
      </c>
      <c r="F31" s="11">
        <v>4.8037000000000001</v>
      </c>
      <c r="G31" s="10">
        <v>1747723.59</v>
      </c>
      <c r="H31" s="11">
        <v>1.1000000000000001</v>
      </c>
      <c r="I31" s="12">
        <v>2846.4553583000002</v>
      </c>
      <c r="J31" s="13">
        <v>20056047</v>
      </c>
      <c r="K31" s="13">
        <v>3235257</v>
      </c>
      <c r="L31" s="13">
        <v>23291304</v>
      </c>
      <c r="M31" s="14"/>
      <c r="N31" s="15">
        <f t="shared" si="0"/>
        <v>9.7653012471950906E-2</v>
      </c>
      <c r="O31" s="15">
        <f t="shared" si="2"/>
        <v>1.2663395746326613E-2</v>
      </c>
      <c r="P31" s="15">
        <f t="shared" si="1"/>
        <v>8.4989616725624287E-2</v>
      </c>
    </row>
    <row r="32" spans="1:18" ht="14.4" x14ac:dyDescent="0.3">
      <c r="A32" s="16">
        <v>28</v>
      </c>
      <c r="B32" s="10">
        <v>470</v>
      </c>
      <c r="C32" s="11">
        <v>0.8</v>
      </c>
      <c r="D32" s="10">
        <v>2690.4</v>
      </c>
      <c r="E32" s="11">
        <v>0.9</v>
      </c>
      <c r="F32" s="11">
        <v>5.7242499999999996</v>
      </c>
      <c r="G32" s="10">
        <v>1633034.65</v>
      </c>
      <c r="H32" s="11">
        <v>1</v>
      </c>
      <c r="I32" s="12">
        <v>3474.5418085000001</v>
      </c>
      <c r="J32" s="13">
        <v>14108185</v>
      </c>
      <c r="K32" s="13">
        <v>2933541</v>
      </c>
      <c r="L32" s="13">
        <v>17041726</v>
      </c>
      <c r="M32" s="14"/>
      <c r="N32" s="15">
        <f t="shared" si="0"/>
        <v>0.10676160384223993</v>
      </c>
      <c r="O32" s="15">
        <f t="shared" si="2"/>
        <v>1.5787133298587244E-2</v>
      </c>
      <c r="P32" s="15">
        <f t="shared" si="1"/>
        <v>9.097447054365268E-2</v>
      </c>
    </row>
    <row r="33" spans="1:16" ht="14.4" x14ac:dyDescent="0.3">
      <c r="A33" s="16">
        <v>29</v>
      </c>
      <c r="B33" s="10">
        <v>1362</v>
      </c>
      <c r="C33" s="11">
        <v>2.4</v>
      </c>
      <c r="D33" s="10">
        <v>7572.68</v>
      </c>
      <c r="E33" s="11">
        <v>2.5</v>
      </c>
      <c r="F33" s="11">
        <v>5.5599699999999999</v>
      </c>
      <c r="G33" s="10">
        <v>3244587.5</v>
      </c>
      <c r="H33" s="11">
        <v>2</v>
      </c>
      <c r="I33" s="12">
        <v>2382.2228341</v>
      </c>
      <c r="J33" s="13">
        <v>34199865</v>
      </c>
      <c r="K33" s="13">
        <v>7160419</v>
      </c>
      <c r="L33" s="13">
        <v>41360284</v>
      </c>
      <c r="M33" s="14"/>
      <c r="N33" s="15">
        <f t="shared" si="0"/>
        <v>0.14115376964045992</v>
      </c>
      <c r="O33" s="15">
        <f t="shared" si="2"/>
        <v>1.8309061901025631E-2</v>
      </c>
      <c r="P33" s="15">
        <f t="shared" si="1"/>
        <v>0.12284470773943429</v>
      </c>
    </row>
    <row r="34" spans="1:16" ht="14.4" x14ac:dyDescent="0.3">
      <c r="A34" s="16" t="s">
        <v>24</v>
      </c>
      <c r="B34" s="10">
        <v>31</v>
      </c>
      <c r="C34" s="11">
        <v>0.1</v>
      </c>
      <c r="D34" s="10">
        <v>106.86</v>
      </c>
      <c r="E34" s="11">
        <v>0</v>
      </c>
      <c r="F34" s="11">
        <v>3.4470000000000001</v>
      </c>
      <c r="G34" s="10">
        <v>77914.33</v>
      </c>
      <c r="H34" s="11">
        <v>0</v>
      </c>
      <c r="I34" s="12">
        <v>2513.3654839000001</v>
      </c>
      <c r="J34" s="13">
        <v>2559007</v>
      </c>
      <c r="K34" s="13">
        <v>2693011</v>
      </c>
      <c r="L34" s="13">
        <v>5252018</v>
      </c>
      <c r="M34" s="14"/>
      <c r="N34" s="15">
        <f t="shared" si="0"/>
        <v>1.2192265906171685E-2</v>
      </c>
      <c r="O34" s="15">
        <f t="shared" si="2"/>
        <v>2.0346464920721901E-3</v>
      </c>
      <c r="P34" s="15">
        <f t="shared" si="1"/>
        <v>1.0157619414099494E-2</v>
      </c>
    </row>
    <row r="35" spans="1:16" ht="14.4" x14ac:dyDescent="0.3">
      <c r="A35" s="16" t="s">
        <v>25</v>
      </c>
      <c r="B35" s="10">
        <v>83</v>
      </c>
      <c r="C35" s="11">
        <v>0.1</v>
      </c>
      <c r="D35" s="10">
        <v>193.7</v>
      </c>
      <c r="E35" s="11">
        <v>0.1</v>
      </c>
      <c r="F35" s="11">
        <v>2.3337400000000001</v>
      </c>
      <c r="G35" s="10">
        <v>173176.25</v>
      </c>
      <c r="H35" s="11">
        <v>0.1</v>
      </c>
      <c r="I35" s="12">
        <v>2086.4608434000002</v>
      </c>
      <c r="J35" s="13">
        <v>2967092</v>
      </c>
      <c r="K35" s="13">
        <v>3017972</v>
      </c>
      <c r="L35" s="13">
        <v>5985064</v>
      </c>
      <c r="M35" s="14"/>
      <c r="N35" s="15">
        <f t="shared" si="0"/>
        <v>2.2582548824874725E-2</v>
      </c>
      <c r="O35" s="15">
        <f t="shared" si="2"/>
        <v>3.2363897863080496E-3</v>
      </c>
      <c r="P35" s="15">
        <f t="shared" si="1"/>
        <v>1.9346159038566676E-2</v>
      </c>
    </row>
    <row r="36" spans="1:16" ht="14.4" x14ac:dyDescent="0.3">
      <c r="A36" s="16">
        <v>30</v>
      </c>
      <c r="B36" s="10">
        <v>1013</v>
      </c>
      <c r="C36" s="11">
        <v>1.8</v>
      </c>
      <c r="D36" s="10">
        <v>4301.43</v>
      </c>
      <c r="E36" s="11">
        <v>1.4</v>
      </c>
      <c r="F36" s="11">
        <v>4.2462299999999997</v>
      </c>
      <c r="G36" s="10">
        <v>2654151.92</v>
      </c>
      <c r="H36" s="11">
        <v>1.7</v>
      </c>
      <c r="I36" s="12">
        <v>2620.0907404</v>
      </c>
      <c r="J36" s="13">
        <v>21849365</v>
      </c>
      <c r="K36" s="13">
        <v>8572643</v>
      </c>
      <c r="L36" s="13">
        <v>30422008</v>
      </c>
      <c r="M36" s="14"/>
      <c r="N36" s="15">
        <f t="shared" si="0"/>
        <v>0.10166708916781561</v>
      </c>
      <c r="O36" s="15">
        <f t="shared" si="2"/>
        <v>1.4139204749403786E-2</v>
      </c>
      <c r="P36" s="15">
        <f t="shared" si="1"/>
        <v>8.7527884418411833E-2</v>
      </c>
    </row>
    <row r="37" spans="1:16" ht="14.4" x14ac:dyDescent="0.3">
      <c r="A37" s="16">
        <v>31</v>
      </c>
      <c r="B37" s="10">
        <v>736</v>
      </c>
      <c r="C37" s="11">
        <v>1.3</v>
      </c>
      <c r="D37" s="10">
        <v>4538.3900000000003</v>
      </c>
      <c r="E37" s="11">
        <v>1.5</v>
      </c>
      <c r="F37" s="11">
        <v>6.16629</v>
      </c>
      <c r="G37" s="10">
        <v>1814097</v>
      </c>
      <c r="H37" s="11">
        <v>1.1000000000000001</v>
      </c>
      <c r="I37" s="12">
        <v>2464.8057064999998</v>
      </c>
      <c r="J37" s="13">
        <v>35571872</v>
      </c>
      <c r="K37" s="13">
        <v>18901106</v>
      </c>
      <c r="L37" s="13">
        <v>54472978</v>
      </c>
      <c r="M37" s="14"/>
      <c r="N37" s="15">
        <f t="shared" si="0"/>
        <v>6.5981981010841739E-2</v>
      </c>
      <c r="O37" s="15">
        <f t="shared" si="2"/>
        <v>8.3314519723889525E-3</v>
      </c>
      <c r="P37" s="15">
        <f t="shared" si="1"/>
        <v>5.7650529038452789E-2</v>
      </c>
    </row>
    <row r="38" spans="1:16" ht="14.4" x14ac:dyDescent="0.3">
      <c r="A38" s="16">
        <v>32</v>
      </c>
      <c r="B38" s="10">
        <v>235</v>
      </c>
      <c r="C38" s="11">
        <v>0.4</v>
      </c>
      <c r="D38" s="10">
        <v>1634.43</v>
      </c>
      <c r="E38" s="11">
        <v>0.5</v>
      </c>
      <c r="F38" s="11">
        <v>6.9550299999999998</v>
      </c>
      <c r="G38" s="10">
        <v>653561.67000000004</v>
      </c>
      <c r="H38" s="11">
        <v>0.4</v>
      </c>
      <c r="I38" s="12">
        <v>2781.1134894000002</v>
      </c>
      <c r="J38" s="13">
        <v>8750469</v>
      </c>
      <c r="K38" s="13">
        <v>986343</v>
      </c>
      <c r="L38" s="13">
        <v>9736812</v>
      </c>
      <c r="M38" s="14"/>
      <c r="N38" s="15">
        <f t="shared" ref="N38:N69" si="3">100*(D38+D143)/L38</f>
        <v>0.13230932259963529</v>
      </c>
      <c r="O38" s="15">
        <f t="shared" si="2"/>
        <v>1.6786089738612599E-2</v>
      </c>
      <c r="P38" s="15">
        <f t="shared" ref="P38:P69" si="4">100*D143/L38</f>
        <v>0.11552323286102269</v>
      </c>
    </row>
    <row r="39" spans="1:16" ht="14.4" x14ac:dyDescent="0.3">
      <c r="A39" s="16">
        <v>33</v>
      </c>
      <c r="B39" s="10">
        <v>1048</v>
      </c>
      <c r="C39" s="11">
        <v>1.8</v>
      </c>
      <c r="D39" s="10">
        <v>5483.49</v>
      </c>
      <c r="E39" s="11">
        <v>1.8</v>
      </c>
      <c r="F39" s="11">
        <v>5.2323399999999998</v>
      </c>
      <c r="G39" s="10">
        <v>2391498.58</v>
      </c>
      <c r="H39" s="11">
        <v>1.5</v>
      </c>
      <c r="I39" s="12">
        <v>2281.9642939</v>
      </c>
      <c r="J39" s="13">
        <v>48754499</v>
      </c>
      <c r="K39" s="13">
        <v>17076096</v>
      </c>
      <c r="L39" s="13">
        <v>65830595</v>
      </c>
      <c r="M39" s="14"/>
      <c r="N39" s="15">
        <f t="shared" si="3"/>
        <v>5.9512009575486899E-2</v>
      </c>
      <c r="O39" s="15">
        <f t="shared" si="2"/>
        <v>8.3296983720107642E-3</v>
      </c>
      <c r="P39" s="15">
        <f t="shared" si="4"/>
        <v>5.118231120347614E-2</v>
      </c>
    </row>
    <row r="40" spans="1:16" ht="14.4" x14ac:dyDescent="0.3">
      <c r="A40" s="16">
        <v>34</v>
      </c>
      <c r="B40" s="10">
        <v>696</v>
      </c>
      <c r="C40" s="11">
        <v>1.2</v>
      </c>
      <c r="D40" s="10">
        <v>2516.66</v>
      </c>
      <c r="E40" s="11">
        <v>0.8</v>
      </c>
      <c r="F40" s="11">
        <v>3.6158899999999998</v>
      </c>
      <c r="G40" s="10">
        <v>1467879.78</v>
      </c>
      <c r="H40" s="11">
        <v>0.9</v>
      </c>
      <c r="I40" s="12">
        <v>2109.0226723999999</v>
      </c>
      <c r="J40" s="13">
        <v>28551814</v>
      </c>
      <c r="K40" s="13">
        <v>16233599</v>
      </c>
      <c r="L40" s="13">
        <v>44785413</v>
      </c>
      <c r="M40" s="14"/>
      <c r="N40" s="15">
        <f t="shared" si="3"/>
        <v>4.6702751183739226E-2</v>
      </c>
      <c r="O40" s="15">
        <f t="shared" si="2"/>
        <v>5.6193743261896455E-3</v>
      </c>
      <c r="P40" s="15">
        <f t="shared" si="4"/>
        <v>4.1083376857549578E-2</v>
      </c>
    </row>
    <row r="41" spans="1:16" ht="14.4" x14ac:dyDescent="0.3">
      <c r="A41" s="16">
        <v>35</v>
      </c>
      <c r="B41" s="10">
        <v>1023</v>
      </c>
      <c r="C41" s="11">
        <v>1.8</v>
      </c>
      <c r="D41" s="10">
        <v>5546.81</v>
      </c>
      <c r="E41" s="11">
        <v>1.8</v>
      </c>
      <c r="F41" s="11">
        <v>5.4221000000000004</v>
      </c>
      <c r="G41" s="10">
        <v>2374832.12</v>
      </c>
      <c r="H41" s="11">
        <v>1.5</v>
      </c>
      <c r="I41" s="12">
        <v>2321.4390225000002</v>
      </c>
      <c r="J41" s="13">
        <v>32222064</v>
      </c>
      <c r="K41" s="13">
        <v>11282581</v>
      </c>
      <c r="L41" s="13">
        <v>43504645</v>
      </c>
      <c r="M41" s="14"/>
      <c r="N41" s="15">
        <f t="shared" si="3"/>
        <v>9.5995542544939735E-2</v>
      </c>
      <c r="O41" s="15">
        <f t="shared" si="2"/>
        <v>1.2749925898717252E-2</v>
      </c>
      <c r="P41" s="15">
        <f t="shared" si="4"/>
        <v>8.3245616646222487E-2</v>
      </c>
    </row>
    <row r="42" spans="1:16" ht="14.4" x14ac:dyDescent="0.3">
      <c r="A42" s="16">
        <v>36</v>
      </c>
      <c r="B42" s="10">
        <v>253</v>
      </c>
      <c r="C42" s="11">
        <v>0.4</v>
      </c>
      <c r="D42" s="10">
        <v>1572.81</v>
      </c>
      <c r="E42" s="11">
        <v>0.5</v>
      </c>
      <c r="F42" s="11">
        <v>6.2166300000000003</v>
      </c>
      <c r="G42" s="10">
        <v>687031.44</v>
      </c>
      <c r="H42" s="11">
        <v>0.4</v>
      </c>
      <c r="I42" s="12">
        <v>2715.5392885000001</v>
      </c>
      <c r="J42" s="13">
        <v>8729492</v>
      </c>
      <c r="K42" s="13">
        <v>1173720</v>
      </c>
      <c r="L42" s="13">
        <v>9903212</v>
      </c>
      <c r="M42" s="14"/>
      <c r="N42" s="15">
        <f t="shared" si="3"/>
        <v>0.11526149293784684</v>
      </c>
      <c r="O42" s="15">
        <f t="shared" si="2"/>
        <v>1.5881816929699172E-2</v>
      </c>
      <c r="P42" s="15">
        <f t="shared" si="4"/>
        <v>9.9379676008147677E-2</v>
      </c>
    </row>
    <row r="43" spans="1:16" ht="14.4" x14ac:dyDescent="0.3">
      <c r="A43" s="16">
        <v>37</v>
      </c>
      <c r="B43" s="10">
        <v>451</v>
      </c>
      <c r="C43" s="11">
        <v>0.8</v>
      </c>
      <c r="D43" s="10">
        <v>2133.5500000000002</v>
      </c>
      <c r="E43" s="11">
        <v>0.7</v>
      </c>
      <c r="F43" s="11">
        <v>4.7306999999999997</v>
      </c>
      <c r="G43" s="10">
        <v>1062957.74</v>
      </c>
      <c r="H43" s="11">
        <v>0.7</v>
      </c>
      <c r="I43" s="12">
        <v>2356.8907761</v>
      </c>
      <c r="J43" s="13">
        <v>18866021</v>
      </c>
      <c r="K43" s="13">
        <v>6091638</v>
      </c>
      <c r="L43" s="13">
        <v>24957659</v>
      </c>
      <c r="M43" s="14"/>
      <c r="N43" s="15">
        <f t="shared" si="3"/>
        <v>7.4852533244404038E-2</v>
      </c>
      <c r="O43" s="15">
        <f t="shared" si="2"/>
        <v>8.5486783836576999E-3</v>
      </c>
      <c r="P43" s="15">
        <f t="shared" si="4"/>
        <v>6.6303854860746358E-2</v>
      </c>
    </row>
    <row r="44" spans="1:16" ht="14.4" x14ac:dyDescent="0.3">
      <c r="A44" s="16">
        <v>38</v>
      </c>
      <c r="B44" s="10">
        <v>989</v>
      </c>
      <c r="C44" s="11">
        <v>1.7</v>
      </c>
      <c r="D44" s="10">
        <v>5151.26</v>
      </c>
      <c r="E44" s="11">
        <v>1.7</v>
      </c>
      <c r="F44" s="11">
        <v>5.2085499999999998</v>
      </c>
      <c r="G44" s="10">
        <v>3725667.35</v>
      </c>
      <c r="H44" s="11">
        <v>2.4</v>
      </c>
      <c r="I44" s="12">
        <v>3767.1055105999999</v>
      </c>
      <c r="J44" s="13">
        <v>29655255</v>
      </c>
      <c r="K44" s="13">
        <v>18728864</v>
      </c>
      <c r="L44" s="13">
        <v>48384119</v>
      </c>
      <c r="M44" s="14"/>
      <c r="N44" s="15">
        <f t="shared" si="3"/>
        <v>9.3963682587668906E-2</v>
      </c>
      <c r="O44" s="15">
        <f t="shared" si="2"/>
        <v>1.0646592531735465E-2</v>
      </c>
      <c r="P44" s="15">
        <f t="shared" si="4"/>
        <v>8.3317090055933435E-2</v>
      </c>
    </row>
    <row r="45" spans="1:16" ht="14.4" x14ac:dyDescent="0.3">
      <c r="A45" s="16">
        <v>39</v>
      </c>
      <c r="B45" s="10">
        <v>265</v>
      </c>
      <c r="C45" s="11">
        <v>0.5</v>
      </c>
      <c r="D45" s="10">
        <v>1537.33</v>
      </c>
      <c r="E45" s="11">
        <v>0.5</v>
      </c>
      <c r="F45" s="11">
        <v>5.80124</v>
      </c>
      <c r="G45" s="10">
        <v>918351.73</v>
      </c>
      <c r="H45" s="11">
        <v>0.6</v>
      </c>
      <c r="I45" s="12">
        <v>3465.4782264</v>
      </c>
      <c r="J45" s="13">
        <v>8544979</v>
      </c>
      <c r="K45" s="13">
        <v>3290733</v>
      </c>
      <c r="L45" s="13">
        <v>11835712</v>
      </c>
      <c r="M45" s="14"/>
      <c r="N45" s="15">
        <f t="shared" si="3"/>
        <v>0.12409773066461907</v>
      </c>
      <c r="O45" s="15">
        <f t="shared" si="2"/>
        <v>1.298891017287342E-2</v>
      </c>
      <c r="P45" s="15">
        <f t="shared" si="4"/>
        <v>0.11110882049174566</v>
      </c>
    </row>
    <row r="46" spans="1:16" ht="14.4" x14ac:dyDescent="0.3">
      <c r="A46" s="16">
        <v>40</v>
      </c>
      <c r="B46" s="10">
        <v>529</v>
      </c>
      <c r="C46" s="11">
        <v>0.9</v>
      </c>
      <c r="D46" s="10">
        <v>2986.75</v>
      </c>
      <c r="E46" s="11">
        <v>1</v>
      </c>
      <c r="F46" s="11">
        <v>5.6460400000000002</v>
      </c>
      <c r="G46" s="10">
        <v>1310960.6200000001</v>
      </c>
      <c r="H46" s="11">
        <v>0.8</v>
      </c>
      <c r="I46" s="12">
        <v>2478.1864271999998</v>
      </c>
      <c r="J46" s="13">
        <v>16381663</v>
      </c>
      <c r="K46" s="13">
        <v>2482033</v>
      </c>
      <c r="L46" s="13">
        <v>18863696</v>
      </c>
      <c r="M46" s="14"/>
      <c r="N46" s="15">
        <f t="shared" si="3"/>
        <v>0.10950802006139199</v>
      </c>
      <c r="O46" s="15">
        <f t="shared" si="2"/>
        <v>1.5833323437782289E-2</v>
      </c>
      <c r="P46" s="15">
        <f t="shared" si="4"/>
        <v>9.3674696623609693E-2</v>
      </c>
    </row>
    <row r="47" spans="1:16" ht="14.4" x14ac:dyDescent="0.3">
      <c r="A47" s="16">
        <v>41</v>
      </c>
      <c r="B47" s="10">
        <v>358</v>
      </c>
      <c r="C47" s="11">
        <v>0.6</v>
      </c>
      <c r="D47" s="10">
        <v>1838.34</v>
      </c>
      <c r="E47" s="11">
        <v>0.6</v>
      </c>
      <c r="F47" s="11">
        <v>5.1350300000000004</v>
      </c>
      <c r="G47" s="10">
        <v>991158.06</v>
      </c>
      <c r="H47" s="11">
        <v>0.6</v>
      </c>
      <c r="I47" s="12">
        <v>2768.597933</v>
      </c>
      <c r="J47" s="13">
        <v>12713638</v>
      </c>
      <c r="K47" s="13">
        <v>1836533</v>
      </c>
      <c r="L47" s="13">
        <v>14550171</v>
      </c>
      <c r="M47" s="14"/>
      <c r="N47" s="15">
        <f t="shared" si="3"/>
        <v>0.10101297091285044</v>
      </c>
      <c r="O47" s="15">
        <f t="shared" si="2"/>
        <v>1.2634490687429034E-2</v>
      </c>
      <c r="P47" s="15">
        <f t="shared" si="4"/>
        <v>8.8378480225421399E-2</v>
      </c>
    </row>
    <row r="48" spans="1:16" ht="14.4" x14ac:dyDescent="0.3">
      <c r="A48" s="16">
        <v>42</v>
      </c>
      <c r="B48" s="10">
        <v>888</v>
      </c>
      <c r="C48" s="11">
        <v>1.5</v>
      </c>
      <c r="D48" s="10">
        <v>4718.21</v>
      </c>
      <c r="E48" s="11">
        <v>1.6</v>
      </c>
      <c r="F48" s="11">
        <v>5.3132900000000003</v>
      </c>
      <c r="G48" s="10">
        <v>3107968.36</v>
      </c>
      <c r="H48" s="11">
        <v>2</v>
      </c>
      <c r="I48" s="12">
        <v>3499.9643694000001</v>
      </c>
      <c r="J48" s="13">
        <v>18652848</v>
      </c>
      <c r="K48" s="13">
        <v>11979037</v>
      </c>
      <c r="L48" s="13">
        <v>30631885</v>
      </c>
      <c r="M48" s="14"/>
      <c r="N48" s="15">
        <f t="shared" si="3"/>
        <v>0.12306007286198679</v>
      </c>
      <c r="O48" s="15">
        <f t="shared" si="2"/>
        <v>1.5402937168248053E-2</v>
      </c>
      <c r="P48" s="15">
        <f t="shared" si="4"/>
        <v>0.10765713569373875</v>
      </c>
    </row>
    <row r="49" spans="1:16" ht="14.4" x14ac:dyDescent="0.3">
      <c r="A49" s="16">
        <v>43</v>
      </c>
      <c r="B49" s="10">
        <v>357</v>
      </c>
      <c r="C49" s="11">
        <v>0.6</v>
      </c>
      <c r="D49" s="10">
        <v>1727.97</v>
      </c>
      <c r="E49" s="11">
        <v>0.6</v>
      </c>
      <c r="F49" s="11">
        <v>4.8402599999999998</v>
      </c>
      <c r="G49" s="10">
        <v>1251916.3600000001</v>
      </c>
      <c r="H49" s="11">
        <v>0.8</v>
      </c>
      <c r="I49" s="12">
        <v>3506.7685154000001</v>
      </c>
      <c r="J49" s="13">
        <v>8399223</v>
      </c>
      <c r="K49" s="13">
        <v>1935857</v>
      </c>
      <c r="L49" s="13">
        <v>10335080</v>
      </c>
      <c r="M49" s="14"/>
      <c r="N49" s="15">
        <f t="shared" si="3"/>
        <v>0.13754871757161044</v>
      </c>
      <c r="O49" s="15">
        <f t="shared" si="2"/>
        <v>1.6719464193794338E-2</v>
      </c>
      <c r="P49" s="15">
        <f t="shared" si="4"/>
        <v>0.12082925337781614</v>
      </c>
    </row>
    <row r="50" spans="1:16" ht="14.4" x14ac:dyDescent="0.3">
      <c r="A50" s="16">
        <v>44</v>
      </c>
      <c r="B50" s="10">
        <v>1532</v>
      </c>
      <c r="C50" s="11">
        <v>2.6</v>
      </c>
      <c r="D50" s="10">
        <v>7883.79</v>
      </c>
      <c r="E50" s="11">
        <v>2.6</v>
      </c>
      <c r="F50" s="11">
        <v>5.1460800000000004</v>
      </c>
      <c r="G50" s="10">
        <v>3557706.7</v>
      </c>
      <c r="H50" s="11">
        <v>2.2000000000000002</v>
      </c>
      <c r="I50" s="12">
        <v>2322.2628589999999</v>
      </c>
      <c r="J50" s="13">
        <v>42064774</v>
      </c>
      <c r="K50" s="13">
        <v>14140255</v>
      </c>
      <c r="L50" s="13">
        <v>56205029</v>
      </c>
      <c r="M50" s="14"/>
      <c r="N50" s="15">
        <f t="shared" si="3"/>
        <v>8.7463543520278228E-2</v>
      </c>
      <c r="O50" s="15">
        <f t="shared" si="2"/>
        <v>1.4026840907777132E-2</v>
      </c>
      <c r="P50" s="15">
        <f t="shared" si="4"/>
        <v>7.3436702612501112E-2</v>
      </c>
    </row>
    <row r="51" spans="1:16" ht="14.4" x14ac:dyDescent="0.3">
      <c r="A51" s="16">
        <v>45</v>
      </c>
      <c r="B51" s="10">
        <v>588</v>
      </c>
      <c r="C51" s="11">
        <v>1</v>
      </c>
      <c r="D51" s="10">
        <v>3441.43</v>
      </c>
      <c r="E51" s="11">
        <v>1.1000000000000001</v>
      </c>
      <c r="F51" s="11">
        <v>5.85276</v>
      </c>
      <c r="G51" s="10">
        <v>1688853.06</v>
      </c>
      <c r="H51" s="11">
        <v>1.1000000000000001</v>
      </c>
      <c r="I51" s="12">
        <v>2872.1990816000002</v>
      </c>
      <c r="J51" s="13">
        <v>21303280</v>
      </c>
      <c r="K51" s="13">
        <v>5725220</v>
      </c>
      <c r="L51" s="13">
        <v>27028500</v>
      </c>
      <c r="M51" s="14"/>
      <c r="N51" s="15">
        <f t="shared" si="3"/>
        <v>0.10195057069389718</v>
      </c>
      <c r="O51" s="15">
        <f t="shared" si="2"/>
        <v>1.2732597073459497E-2</v>
      </c>
      <c r="P51" s="15">
        <f t="shared" si="4"/>
        <v>8.9217973620437679E-2</v>
      </c>
    </row>
    <row r="52" spans="1:16" ht="14.4" x14ac:dyDescent="0.3">
      <c r="A52" s="16">
        <v>46</v>
      </c>
      <c r="B52" s="10">
        <v>253</v>
      </c>
      <c r="C52" s="11">
        <v>0.4</v>
      </c>
      <c r="D52" s="10">
        <v>1695.98</v>
      </c>
      <c r="E52" s="11">
        <v>0.6</v>
      </c>
      <c r="F52" s="11">
        <v>6.7034700000000003</v>
      </c>
      <c r="G52" s="10">
        <v>809512.93</v>
      </c>
      <c r="H52" s="11">
        <v>0.5</v>
      </c>
      <c r="I52" s="12">
        <v>3199.6558497999999</v>
      </c>
      <c r="J52" s="13">
        <v>7405088</v>
      </c>
      <c r="K52" s="13">
        <v>988813</v>
      </c>
      <c r="L52" s="13">
        <v>8393901</v>
      </c>
      <c r="M52" s="14"/>
      <c r="N52" s="15">
        <f t="shared" si="3"/>
        <v>0.15825323648682538</v>
      </c>
      <c r="O52" s="15">
        <f t="shared" si="2"/>
        <v>2.0204908301872992E-2</v>
      </c>
      <c r="P52" s="15">
        <f t="shared" si="4"/>
        <v>0.13804832818495238</v>
      </c>
    </row>
    <row r="53" spans="1:16" ht="14.4" x14ac:dyDescent="0.3">
      <c r="A53" s="16">
        <v>47</v>
      </c>
      <c r="B53" s="10">
        <v>493</v>
      </c>
      <c r="C53" s="11">
        <v>0.9</v>
      </c>
      <c r="D53" s="10">
        <v>3332.81</v>
      </c>
      <c r="E53" s="11">
        <v>1.1000000000000001</v>
      </c>
      <c r="F53" s="11">
        <v>6.7602700000000002</v>
      </c>
      <c r="G53" s="10">
        <v>1353412.63</v>
      </c>
      <c r="H53" s="11">
        <v>0.9</v>
      </c>
      <c r="I53" s="12">
        <v>2745.2588844000002</v>
      </c>
      <c r="J53" s="13">
        <v>13498694</v>
      </c>
      <c r="K53" s="13">
        <v>1796125</v>
      </c>
      <c r="L53" s="13">
        <v>15294819</v>
      </c>
      <c r="M53" s="14"/>
      <c r="N53" s="15">
        <f t="shared" si="3"/>
        <v>0.15839461715761396</v>
      </c>
      <c r="O53" s="15">
        <f t="shared" si="2"/>
        <v>2.1790450740214708E-2</v>
      </c>
      <c r="P53" s="15">
        <f t="shared" si="4"/>
        <v>0.13660416641739925</v>
      </c>
    </row>
    <row r="54" spans="1:16" ht="14.4" x14ac:dyDescent="0.3">
      <c r="A54" s="16">
        <v>48</v>
      </c>
      <c r="B54" s="10">
        <v>106</v>
      </c>
      <c r="C54" s="11">
        <v>0.2</v>
      </c>
      <c r="D54" s="10">
        <v>291.24</v>
      </c>
      <c r="E54" s="11">
        <v>0.1</v>
      </c>
      <c r="F54" s="11">
        <v>2.7475800000000001</v>
      </c>
      <c r="G54" s="10">
        <v>349820.88</v>
      </c>
      <c r="H54" s="11">
        <v>0.2</v>
      </c>
      <c r="I54" s="12">
        <v>3300.1969810999999</v>
      </c>
      <c r="J54" s="13">
        <v>2565095</v>
      </c>
      <c r="K54" s="13">
        <v>735236</v>
      </c>
      <c r="L54" s="13">
        <v>3300331</v>
      </c>
      <c r="M54" s="14"/>
      <c r="N54" s="15">
        <f t="shared" si="3"/>
        <v>9.1663533142584783E-2</v>
      </c>
      <c r="O54" s="15">
        <f t="shared" si="2"/>
        <v>8.8245694144011618E-3</v>
      </c>
      <c r="P54" s="15">
        <f t="shared" si="4"/>
        <v>8.2838963728183626E-2</v>
      </c>
    </row>
    <row r="55" spans="1:16" ht="14.4" x14ac:dyDescent="0.3">
      <c r="A55" s="16">
        <v>49</v>
      </c>
      <c r="B55" s="10">
        <v>1103</v>
      </c>
      <c r="C55" s="11">
        <v>1.9</v>
      </c>
      <c r="D55" s="10">
        <v>6253.76</v>
      </c>
      <c r="E55" s="11">
        <v>2.1</v>
      </c>
      <c r="F55" s="11">
        <v>5.6697699999999998</v>
      </c>
      <c r="G55" s="10">
        <v>2790026.98</v>
      </c>
      <c r="H55" s="11">
        <v>1.8</v>
      </c>
      <c r="I55" s="12">
        <v>2529.4895557999998</v>
      </c>
      <c r="J55" s="13">
        <v>27149300</v>
      </c>
      <c r="K55" s="13">
        <v>6342560</v>
      </c>
      <c r="L55" s="13">
        <v>33491860</v>
      </c>
      <c r="M55" s="14"/>
      <c r="N55" s="15">
        <f t="shared" si="3"/>
        <v>0.12636327155314755</v>
      </c>
      <c r="O55" s="15">
        <f t="shared" si="2"/>
        <v>1.8672477431829704E-2</v>
      </c>
      <c r="P55" s="15">
        <f t="shared" si="4"/>
        <v>0.10769079412131784</v>
      </c>
    </row>
    <row r="56" spans="1:16" ht="14.4" x14ac:dyDescent="0.3">
      <c r="A56" s="16">
        <v>50</v>
      </c>
      <c r="B56" s="10">
        <v>607</v>
      </c>
      <c r="C56" s="11">
        <v>1</v>
      </c>
      <c r="D56" s="10">
        <v>3361.81</v>
      </c>
      <c r="E56" s="11">
        <v>1.1000000000000001</v>
      </c>
      <c r="F56" s="11">
        <v>5.5384099999999998</v>
      </c>
      <c r="G56" s="10">
        <v>1583675.68</v>
      </c>
      <c r="H56" s="11">
        <v>1</v>
      </c>
      <c r="I56" s="12">
        <v>2609.0208895999999</v>
      </c>
      <c r="J56" s="13">
        <v>19358882</v>
      </c>
      <c r="K56" s="13">
        <v>2631312</v>
      </c>
      <c r="L56" s="13">
        <v>21990194</v>
      </c>
      <c r="M56" s="14"/>
      <c r="N56" s="15">
        <f t="shared" si="3"/>
        <v>0.12152466685832786</v>
      </c>
      <c r="O56" s="15">
        <f t="shared" si="2"/>
        <v>1.5287768720912602E-2</v>
      </c>
      <c r="P56" s="15">
        <f t="shared" si="4"/>
        <v>0.10623689813741526</v>
      </c>
    </row>
    <row r="57" spans="1:16" ht="14.4" x14ac:dyDescent="0.3">
      <c r="A57" s="16">
        <v>51</v>
      </c>
      <c r="B57" s="10">
        <v>382</v>
      </c>
      <c r="C57" s="11">
        <v>0.7</v>
      </c>
      <c r="D57" s="10">
        <v>1992.98</v>
      </c>
      <c r="E57" s="11">
        <v>0.7</v>
      </c>
      <c r="F57" s="11">
        <v>5.2172200000000002</v>
      </c>
      <c r="G57" s="10">
        <v>1144803.81</v>
      </c>
      <c r="H57" s="11">
        <v>0.7</v>
      </c>
      <c r="I57" s="12">
        <v>2996.8686125999998</v>
      </c>
      <c r="J57" s="13">
        <v>16189477</v>
      </c>
      <c r="K57" s="13">
        <v>7194466</v>
      </c>
      <c r="L57" s="13">
        <v>23383943</v>
      </c>
      <c r="M57" s="14"/>
      <c r="N57" s="15">
        <f t="shared" si="3"/>
        <v>6.8969677184040346E-2</v>
      </c>
      <c r="O57" s="15">
        <f t="shared" si="2"/>
        <v>8.5228569022769169E-3</v>
      </c>
      <c r="P57" s="15">
        <f t="shared" si="4"/>
        <v>6.044682028176343E-2</v>
      </c>
    </row>
    <row r="58" spans="1:16" ht="14.4" x14ac:dyDescent="0.3">
      <c r="A58" s="16">
        <v>52</v>
      </c>
      <c r="B58" s="10">
        <v>206</v>
      </c>
      <c r="C58" s="11">
        <v>0.4</v>
      </c>
      <c r="D58" s="10">
        <v>1100.53</v>
      </c>
      <c r="E58" s="11">
        <v>0.4</v>
      </c>
      <c r="F58" s="11">
        <v>5.3423600000000002</v>
      </c>
      <c r="G58" s="10">
        <v>598827.67000000004</v>
      </c>
      <c r="H58" s="11">
        <v>0.4</v>
      </c>
      <c r="I58" s="12">
        <v>2906.9304369000001</v>
      </c>
      <c r="J58" s="13">
        <v>6696332</v>
      </c>
      <c r="K58" s="13">
        <v>1339868</v>
      </c>
      <c r="L58" s="13">
        <v>8036200</v>
      </c>
      <c r="M58" s="14"/>
      <c r="N58" s="15">
        <f t="shared" si="3"/>
        <v>0.12058858664542943</v>
      </c>
      <c r="O58" s="15">
        <f t="shared" si="2"/>
        <v>1.3694656678529654E-2</v>
      </c>
      <c r="P58" s="15">
        <f t="shared" si="4"/>
        <v>0.10689392996689977</v>
      </c>
    </row>
    <row r="59" spans="1:16" ht="14.4" x14ac:dyDescent="0.3">
      <c r="A59" s="16">
        <v>53</v>
      </c>
      <c r="B59" s="10">
        <v>328</v>
      </c>
      <c r="C59" s="11">
        <v>0.6</v>
      </c>
      <c r="D59" s="10">
        <v>1806.49</v>
      </c>
      <c r="E59" s="11">
        <v>0.6</v>
      </c>
      <c r="F59" s="11">
        <v>5.5076000000000001</v>
      </c>
      <c r="G59" s="10">
        <v>877982.09</v>
      </c>
      <c r="H59" s="11">
        <v>0.6</v>
      </c>
      <c r="I59" s="12">
        <v>2676.7746646000001</v>
      </c>
      <c r="J59" s="13">
        <v>11452712</v>
      </c>
      <c r="K59" s="13">
        <v>1580101</v>
      </c>
      <c r="L59" s="13">
        <v>13032813</v>
      </c>
      <c r="M59" s="14"/>
      <c r="N59" s="15">
        <f t="shared" si="3"/>
        <v>0.11656317020738347</v>
      </c>
      <c r="O59" s="15">
        <f t="shared" si="2"/>
        <v>1.386109046450678E-2</v>
      </c>
      <c r="P59" s="15">
        <f t="shared" si="4"/>
        <v>0.10270207974287669</v>
      </c>
    </row>
    <row r="60" spans="1:16" ht="14.4" x14ac:dyDescent="0.3">
      <c r="A60" s="16">
        <v>54</v>
      </c>
      <c r="B60" s="10">
        <v>634</v>
      </c>
      <c r="C60" s="11">
        <v>1.1000000000000001</v>
      </c>
      <c r="D60" s="10">
        <v>3770.92</v>
      </c>
      <c r="E60" s="11">
        <v>1.3</v>
      </c>
      <c r="F60" s="11">
        <v>5.9478299999999997</v>
      </c>
      <c r="G60" s="10">
        <v>2028796.26</v>
      </c>
      <c r="H60" s="11">
        <v>1.3</v>
      </c>
      <c r="I60" s="12">
        <v>3199.9941008999999</v>
      </c>
      <c r="J60" s="13">
        <v>19617648</v>
      </c>
      <c r="K60" s="13">
        <v>10073578</v>
      </c>
      <c r="L60" s="13">
        <v>29691226</v>
      </c>
      <c r="M60" s="14"/>
      <c r="N60" s="15">
        <f t="shared" si="3"/>
        <v>9.8764294879571488E-2</v>
      </c>
      <c r="O60" s="15">
        <f t="shared" si="2"/>
        <v>1.2700452315441606E-2</v>
      </c>
      <c r="P60" s="15">
        <f t="shared" si="4"/>
        <v>8.6063842564129883E-2</v>
      </c>
    </row>
    <row r="61" spans="1:16" ht="14.4" x14ac:dyDescent="0.3">
      <c r="A61" s="16">
        <v>55</v>
      </c>
      <c r="B61" s="10">
        <v>216</v>
      </c>
      <c r="C61" s="11">
        <v>0.4</v>
      </c>
      <c r="D61" s="10">
        <v>1335.87</v>
      </c>
      <c r="E61" s="11">
        <v>0.4</v>
      </c>
      <c r="F61" s="11">
        <v>6.18459</v>
      </c>
      <c r="G61" s="10">
        <v>736265.73</v>
      </c>
      <c r="H61" s="11">
        <v>0.5</v>
      </c>
      <c r="I61" s="12">
        <v>3408.6376389000002</v>
      </c>
      <c r="J61" s="13">
        <v>7147820</v>
      </c>
      <c r="K61" s="13">
        <v>1353068</v>
      </c>
      <c r="L61" s="13">
        <v>8500888</v>
      </c>
      <c r="M61" s="14"/>
      <c r="N61" s="15">
        <f t="shared" si="3"/>
        <v>0.13484426568142058</v>
      </c>
      <c r="O61" s="15">
        <f t="shared" si="2"/>
        <v>1.5714475946512881E-2</v>
      </c>
      <c r="P61" s="15">
        <f t="shared" si="4"/>
        <v>0.11912978973490769</v>
      </c>
    </row>
    <row r="62" spans="1:16" ht="14.4" x14ac:dyDescent="0.3">
      <c r="A62" s="16">
        <v>56</v>
      </c>
      <c r="B62" s="10">
        <v>1061</v>
      </c>
      <c r="C62" s="11">
        <v>1.8</v>
      </c>
      <c r="D62" s="10">
        <v>6156.97</v>
      </c>
      <c r="E62" s="11">
        <v>2.1</v>
      </c>
      <c r="F62" s="11">
        <v>5.8029900000000003</v>
      </c>
      <c r="G62" s="10">
        <v>2636606.33</v>
      </c>
      <c r="H62" s="11">
        <v>1.7</v>
      </c>
      <c r="I62" s="12">
        <v>2485.0201037000002</v>
      </c>
      <c r="J62" s="13">
        <v>28915051</v>
      </c>
      <c r="K62" s="13">
        <v>5428626</v>
      </c>
      <c r="L62" s="13">
        <v>34343677</v>
      </c>
      <c r="M62" s="14"/>
      <c r="N62" s="15">
        <f t="shared" si="3"/>
        <v>0.13390051391410418</v>
      </c>
      <c r="O62" s="15">
        <f t="shared" si="2"/>
        <v>1.7927521272693078E-2</v>
      </c>
      <c r="P62" s="15">
        <f t="shared" si="4"/>
        <v>0.11597299264141112</v>
      </c>
    </row>
    <row r="63" spans="1:16" ht="14.4" x14ac:dyDescent="0.3">
      <c r="A63" s="16">
        <v>57</v>
      </c>
      <c r="B63" s="10">
        <v>1088</v>
      </c>
      <c r="C63" s="11">
        <v>1.9</v>
      </c>
      <c r="D63" s="10">
        <v>6931.63</v>
      </c>
      <c r="E63" s="11">
        <v>2.2999999999999998</v>
      </c>
      <c r="F63" s="11">
        <v>6.3709899999999999</v>
      </c>
      <c r="G63" s="10">
        <v>3697835.21</v>
      </c>
      <c r="H63" s="11">
        <v>2.2999999999999998</v>
      </c>
      <c r="I63" s="12">
        <v>3398.7455974</v>
      </c>
      <c r="J63" s="13">
        <v>28511581</v>
      </c>
      <c r="K63" s="13">
        <v>15248915</v>
      </c>
      <c r="L63" s="13">
        <v>43760496</v>
      </c>
      <c r="M63" s="14"/>
      <c r="N63" s="15">
        <f t="shared" si="3"/>
        <v>0.12436378691868574</v>
      </c>
      <c r="O63" s="15">
        <f t="shared" si="2"/>
        <v>1.5839925580368192E-2</v>
      </c>
      <c r="P63" s="15">
        <f t="shared" si="4"/>
        <v>0.10852386133831755</v>
      </c>
    </row>
    <row r="64" spans="1:16" ht="14.4" x14ac:dyDescent="0.3">
      <c r="A64" s="16">
        <v>58</v>
      </c>
      <c r="B64" s="10">
        <v>135</v>
      </c>
      <c r="C64" s="11">
        <v>0.2</v>
      </c>
      <c r="D64" s="10">
        <v>594.35</v>
      </c>
      <c r="E64" s="11">
        <v>0.2</v>
      </c>
      <c r="F64" s="11">
        <v>4.40259</v>
      </c>
      <c r="G64" s="10">
        <v>416886.34</v>
      </c>
      <c r="H64" s="11">
        <v>0.3</v>
      </c>
      <c r="I64" s="12">
        <v>3088.0469629999998</v>
      </c>
      <c r="J64" s="13">
        <v>7527311</v>
      </c>
      <c r="K64" s="13">
        <v>1544861</v>
      </c>
      <c r="L64" s="13">
        <v>9072172</v>
      </c>
      <c r="M64" s="14"/>
      <c r="N64" s="15">
        <f t="shared" si="3"/>
        <v>8.9244009042156625E-2</v>
      </c>
      <c r="O64" s="15">
        <f t="shared" si="2"/>
        <v>6.5513528623575481E-3</v>
      </c>
      <c r="P64" s="15">
        <f t="shared" si="4"/>
        <v>8.2692656179799054E-2</v>
      </c>
    </row>
    <row r="65" spans="1:16" ht="14.4" x14ac:dyDescent="0.3">
      <c r="A65" s="16">
        <v>59</v>
      </c>
      <c r="B65" s="10">
        <v>3441</v>
      </c>
      <c r="C65" s="11">
        <v>5.9</v>
      </c>
      <c r="D65" s="10">
        <v>15943.45</v>
      </c>
      <c r="E65" s="11">
        <v>5.3</v>
      </c>
      <c r="F65" s="11">
        <v>4.6333799999999998</v>
      </c>
      <c r="G65" s="10">
        <v>6631762.46</v>
      </c>
      <c r="H65" s="11">
        <v>4.2</v>
      </c>
      <c r="I65" s="12">
        <v>1927.2776693000001</v>
      </c>
      <c r="J65" s="13">
        <v>74388614</v>
      </c>
      <c r="K65" s="13">
        <v>21006612</v>
      </c>
      <c r="L65" s="13">
        <v>95395226</v>
      </c>
      <c r="M65" s="14"/>
      <c r="N65" s="15">
        <f t="shared" si="3"/>
        <v>9.984481823021206E-2</v>
      </c>
      <c r="O65" s="15">
        <f t="shared" si="2"/>
        <v>1.6713048093203321E-2</v>
      </c>
      <c r="P65" s="15">
        <f t="shared" si="4"/>
        <v>8.3131770137008759E-2</v>
      </c>
    </row>
    <row r="66" spans="1:16" ht="14.4" x14ac:dyDescent="0.3">
      <c r="A66" s="16">
        <v>60</v>
      </c>
      <c r="B66" s="10">
        <v>715</v>
      </c>
      <c r="C66" s="11">
        <v>1.2</v>
      </c>
      <c r="D66" s="10">
        <v>3017.89</v>
      </c>
      <c r="E66" s="11">
        <v>1</v>
      </c>
      <c r="F66" s="11">
        <v>4.2208199999999998</v>
      </c>
      <c r="G66" s="10">
        <v>1908117.75</v>
      </c>
      <c r="H66" s="11">
        <v>1.2</v>
      </c>
      <c r="I66" s="12">
        <v>2668.6961538</v>
      </c>
      <c r="J66" s="13">
        <v>23106638</v>
      </c>
      <c r="K66" s="13">
        <v>6605784</v>
      </c>
      <c r="L66" s="13">
        <v>29712422</v>
      </c>
      <c r="M66" s="14"/>
      <c r="N66" s="15">
        <f t="shared" si="3"/>
        <v>8.4866524849438393E-2</v>
      </c>
      <c r="O66" s="15">
        <f t="shared" si="2"/>
        <v>1.015699763553439E-2</v>
      </c>
      <c r="P66" s="15">
        <f t="shared" si="4"/>
        <v>7.4709527213904003E-2</v>
      </c>
    </row>
    <row r="67" spans="1:16" ht="14.4" x14ac:dyDescent="0.3">
      <c r="A67" s="16">
        <v>61</v>
      </c>
      <c r="B67" s="10">
        <v>388</v>
      </c>
      <c r="C67" s="11">
        <v>0.7</v>
      </c>
      <c r="D67" s="10">
        <v>2086.2600000000002</v>
      </c>
      <c r="E67" s="11">
        <v>0.7</v>
      </c>
      <c r="F67" s="11">
        <v>5.3769499999999999</v>
      </c>
      <c r="G67" s="10">
        <v>1094611.3500000001</v>
      </c>
      <c r="H67" s="11">
        <v>0.7</v>
      </c>
      <c r="I67" s="12">
        <v>2821.1632731999998</v>
      </c>
      <c r="J67" s="13">
        <v>10324668</v>
      </c>
      <c r="K67" s="13">
        <v>1471046</v>
      </c>
      <c r="L67" s="13">
        <v>11795714</v>
      </c>
      <c r="M67" s="14"/>
      <c r="N67" s="15">
        <f t="shared" si="3"/>
        <v>0.13504761136121138</v>
      </c>
      <c r="O67" s="15">
        <f t="shared" si="2"/>
        <v>1.7686593622056285E-2</v>
      </c>
      <c r="P67" s="15">
        <f t="shared" si="4"/>
        <v>0.11736101773915508</v>
      </c>
    </row>
    <row r="68" spans="1:16" ht="14.4" x14ac:dyDescent="0.3">
      <c r="A68" s="16">
        <v>62</v>
      </c>
      <c r="B68" s="10">
        <v>3065</v>
      </c>
      <c r="C68" s="11">
        <v>5.3</v>
      </c>
      <c r="D68" s="10">
        <v>14961.92</v>
      </c>
      <c r="E68" s="11">
        <v>5</v>
      </c>
      <c r="F68" s="11">
        <v>4.8815400000000002</v>
      </c>
      <c r="G68" s="10">
        <v>6633401.9800000004</v>
      </c>
      <c r="H68" s="11">
        <v>4.2</v>
      </c>
      <c r="I68" s="12">
        <v>2164.9484269</v>
      </c>
      <c r="J68" s="13">
        <v>48796771</v>
      </c>
      <c r="K68" s="13">
        <v>7140792</v>
      </c>
      <c r="L68" s="13">
        <v>55937563</v>
      </c>
      <c r="M68" s="14"/>
      <c r="N68" s="15">
        <f t="shared" si="3"/>
        <v>0.14570559679190886</v>
      </c>
      <c r="O68" s="15">
        <f t="shared" si="2"/>
        <v>2.6747536355847323E-2</v>
      </c>
      <c r="P68" s="15">
        <f t="shared" si="4"/>
        <v>0.11895806043606155</v>
      </c>
    </row>
    <row r="69" spans="1:16" ht="14.4" x14ac:dyDescent="0.3">
      <c r="A69" s="16">
        <v>63</v>
      </c>
      <c r="B69" s="10">
        <v>647</v>
      </c>
      <c r="C69" s="11">
        <v>1.1000000000000001</v>
      </c>
      <c r="D69" s="10">
        <v>3360.02</v>
      </c>
      <c r="E69" s="11">
        <v>1.1000000000000001</v>
      </c>
      <c r="F69" s="11">
        <v>5.1932299999999998</v>
      </c>
      <c r="G69" s="10">
        <v>1705067.82</v>
      </c>
      <c r="H69" s="11">
        <v>1.1000000000000001</v>
      </c>
      <c r="I69" s="12">
        <v>2639.4238700000001</v>
      </c>
      <c r="J69" s="13">
        <v>20060468</v>
      </c>
      <c r="K69" s="13">
        <v>7556118</v>
      </c>
      <c r="L69" s="13">
        <v>27616586</v>
      </c>
      <c r="M69" s="14"/>
      <c r="N69" s="15">
        <f t="shared" si="3"/>
        <v>9.9698710043305133E-2</v>
      </c>
      <c r="O69" s="15">
        <f t="shared" si="2"/>
        <v>1.2166674041461895E-2</v>
      </c>
      <c r="P69" s="15">
        <f t="shared" si="4"/>
        <v>8.7532036001843241E-2</v>
      </c>
    </row>
    <row r="70" spans="1:16" ht="14.4" x14ac:dyDescent="0.3">
      <c r="A70" s="16">
        <v>64</v>
      </c>
      <c r="B70" s="10">
        <v>478</v>
      </c>
      <c r="C70" s="11">
        <v>0.8</v>
      </c>
      <c r="D70" s="10">
        <v>2680.36</v>
      </c>
      <c r="E70" s="11">
        <v>0.9</v>
      </c>
      <c r="F70" s="11">
        <v>5.6074400000000004</v>
      </c>
      <c r="G70" s="10">
        <v>1116660.8</v>
      </c>
      <c r="H70" s="11">
        <v>0.7</v>
      </c>
      <c r="I70" s="12">
        <v>2336.1104602999999</v>
      </c>
      <c r="J70" s="13">
        <v>20472141</v>
      </c>
      <c r="K70" s="13">
        <v>10442620</v>
      </c>
      <c r="L70" s="13">
        <v>30914761</v>
      </c>
      <c r="M70" s="14"/>
      <c r="N70" s="15">
        <f t="shared" ref="N70:N101" si="5">100*(D70+D175)/L70</f>
        <v>6.7667772039382748E-2</v>
      </c>
      <c r="O70" s="15">
        <f t="shared" si="2"/>
        <v>8.6701624508758127E-3</v>
      </c>
      <c r="P70" s="15">
        <f t="shared" ref="P70:P101" si="6">100*D175/L70</f>
        <v>5.899760958850693E-2</v>
      </c>
    </row>
    <row r="71" spans="1:16" ht="14.4" x14ac:dyDescent="0.3">
      <c r="A71" s="16">
        <v>65</v>
      </c>
      <c r="B71" s="10">
        <v>326</v>
      </c>
      <c r="C71" s="11">
        <v>0.6</v>
      </c>
      <c r="D71" s="10">
        <v>2304.79</v>
      </c>
      <c r="E71" s="11">
        <v>0.8</v>
      </c>
      <c r="F71" s="11">
        <v>7.0699100000000001</v>
      </c>
      <c r="G71" s="10">
        <v>800220.69</v>
      </c>
      <c r="H71" s="11">
        <v>0.5</v>
      </c>
      <c r="I71" s="12">
        <v>2469.8169444</v>
      </c>
      <c r="J71" s="13">
        <v>8124623</v>
      </c>
      <c r="K71" s="13">
        <v>2518364</v>
      </c>
      <c r="L71" s="13">
        <v>10642987</v>
      </c>
      <c r="M71" s="14"/>
      <c r="N71" s="15">
        <f t="shared" si="5"/>
        <v>0.12481871865482874</v>
      </c>
      <c r="O71" s="15">
        <f t="shared" ref="O71:O101" si="7">100*D71/L71</f>
        <v>2.1655480740510158E-2</v>
      </c>
      <c r="P71" s="15">
        <f t="shared" si="6"/>
        <v>0.1031632379143186</v>
      </c>
    </row>
    <row r="72" spans="1:16" ht="14.4" x14ac:dyDescent="0.3">
      <c r="A72" s="16">
        <v>66</v>
      </c>
      <c r="B72" s="10">
        <v>246</v>
      </c>
      <c r="C72" s="11">
        <v>0.4</v>
      </c>
      <c r="D72" s="10">
        <v>807.97</v>
      </c>
      <c r="E72" s="11">
        <v>0.3</v>
      </c>
      <c r="F72" s="11">
        <v>3.28444</v>
      </c>
      <c r="G72" s="10">
        <v>481116.65</v>
      </c>
      <c r="H72" s="11">
        <v>0.3</v>
      </c>
      <c r="I72" s="12">
        <v>1955.7587398000001</v>
      </c>
      <c r="J72" s="13">
        <v>13789894</v>
      </c>
      <c r="K72" s="13">
        <v>5776250</v>
      </c>
      <c r="L72" s="13">
        <v>19566144</v>
      </c>
      <c r="M72" s="14"/>
      <c r="N72" s="15">
        <f t="shared" si="5"/>
        <v>3.7435889258506938E-2</v>
      </c>
      <c r="O72" s="15">
        <f t="shared" si="7"/>
        <v>4.1294288746929388E-3</v>
      </c>
      <c r="P72" s="15">
        <f t="shared" si="6"/>
        <v>3.3306460383813997E-2</v>
      </c>
    </row>
    <row r="73" spans="1:16" ht="14.4" x14ac:dyDescent="0.3">
      <c r="A73" s="16">
        <v>67</v>
      </c>
      <c r="B73" s="10">
        <v>703</v>
      </c>
      <c r="C73" s="11">
        <v>1.2</v>
      </c>
      <c r="D73" s="10">
        <v>4293.18</v>
      </c>
      <c r="E73" s="11">
        <v>1.4</v>
      </c>
      <c r="F73" s="11">
        <v>6.1069399999999998</v>
      </c>
      <c r="G73" s="10">
        <v>2619116.5299999998</v>
      </c>
      <c r="H73" s="11">
        <v>1.7</v>
      </c>
      <c r="I73" s="12">
        <v>3725.6280654000002</v>
      </c>
      <c r="J73" s="13">
        <v>26479852</v>
      </c>
      <c r="K73" s="13">
        <v>20153262</v>
      </c>
      <c r="L73" s="13">
        <v>46633114</v>
      </c>
      <c r="M73" s="14"/>
      <c r="N73" s="15">
        <f t="shared" si="5"/>
        <v>8.7322433582282324E-2</v>
      </c>
      <c r="O73" s="15">
        <f t="shared" si="7"/>
        <v>9.2062906200087776E-3</v>
      </c>
      <c r="P73" s="15">
        <f t="shared" si="6"/>
        <v>7.8116142962273552E-2</v>
      </c>
    </row>
    <row r="74" spans="1:16" ht="14.4" x14ac:dyDescent="0.3">
      <c r="A74" s="16">
        <v>68</v>
      </c>
      <c r="B74" s="10">
        <v>413</v>
      </c>
      <c r="C74" s="11">
        <v>0.7</v>
      </c>
      <c r="D74" s="10">
        <v>2371.15</v>
      </c>
      <c r="E74" s="11">
        <v>0.8</v>
      </c>
      <c r="F74" s="11">
        <v>5.7412799999999997</v>
      </c>
      <c r="G74" s="10">
        <v>1179665.6399999999</v>
      </c>
      <c r="H74" s="11">
        <v>0.7</v>
      </c>
      <c r="I74" s="12">
        <v>2856.3332688</v>
      </c>
      <c r="J74" s="13">
        <v>19400489</v>
      </c>
      <c r="K74" s="13">
        <v>12114769</v>
      </c>
      <c r="L74" s="13">
        <v>31515258</v>
      </c>
      <c r="M74" s="14"/>
      <c r="N74" s="15">
        <f t="shared" si="5"/>
        <v>6.9413425078100263E-2</v>
      </c>
      <c r="O74" s="15">
        <f t="shared" si="7"/>
        <v>7.5238159243373477E-3</v>
      </c>
      <c r="P74" s="15">
        <f t="shared" si="6"/>
        <v>6.188960915376291E-2</v>
      </c>
    </row>
    <row r="75" spans="1:16" ht="14.4" x14ac:dyDescent="0.3">
      <c r="A75" s="16">
        <v>69</v>
      </c>
      <c r="B75" s="10">
        <v>627</v>
      </c>
      <c r="C75" s="11">
        <v>1.1000000000000001</v>
      </c>
      <c r="D75" s="10">
        <v>3163.44</v>
      </c>
      <c r="E75" s="11">
        <v>1.1000000000000001</v>
      </c>
      <c r="F75" s="11">
        <v>5.04535</v>
      </c>
      <c r="G75" s="10">
        <v>2230711.69</v>
      </c>
      <c r="H75" s="11">
        <v>1.4</v>
      </c>
      <c r="I75" s="12">
        <v>3557.7538915</v>
      </c>
      <c r="J75" s="13">
        <v>26587679</v>
      </c>
      <c r="K75" s="13">
        <v>40139670</v>
      </c>
      <c r="L75" s="13">
        <v>66727349</v>
      </c>
      <c r="M75" s="14"/>
      <c r="N75" s="15">
        <f t="shared" si="5"/>
        <v>4.5176783510461352E-2</v>
      </c>
      <c r="O75" s="15">
        <f t="shared" si="7"/>
        <v>4.7408447172088315E-3</v>
      </c>
      <c r="P75" s="15">
        <f t="shared" si="6"/>
        <v>4.0435938793252524E-2</v>
      </c>
    </row>
    <row r="76" spans="1:16" ht="14.4" x14ac:dyDescent="0.3">
      <c r="A76" s="16">
        <v>70</v>
      </c>
      <c r="B76" s="10">
        <v>366</v>
      </c>
      <c r="C76" s="11">
        <v>0.6</v>
      </c>
      <c r="D76" s="10">
        <v>1735.51</v>
      </c>
      <c r="E76" s="11">
        <v>0.6</v>
      </c>
      <c r="F76" s="11">
        <v>4.7418300000000002</v>
      </c>
      <c r="G76" s="10">
        <v>1309082.74</v>
      </c>
      <c r="H76" s="11">
        <v>0.8</v>
      </c>
      <c r="I76" s="12">
        <v>3576.7287977999999</v>
      </c>
      <c r="J76" s="13">
        <v>9020708</v>
      </c>
      <c r="K76" s="13">
        <v>1838002</v>
      </c>
      <c r="L76" s="13">
        <v>10858710</v>
      </c>
      <c r="M76" s="14"/>
      <c r="N76" s="15">
        <f t="shared" si="5"/>
        <v>0.14966612056128215</v>
      </c>
      <c r="O76" s="15">
        <f t="shared" si="7"/>
        <v>1.5982653556453758E-2</v>
      </c>
      <c r="P76" s="15">
        <f t="shared" si="6"/>
        <v>0.13368346700482839</v>
      </c>
    </row>
    <row r="77" spans="1:16" ht="14.4" x14ac:dyDescent="0.3">
      <c r="A77" s="16">
        <v>71</v>
      </c>
      <c r="B77" s="10">
        <v>671</v>
      </c>
      <c r="C77" s="11">
        <v>1.2</v>
      </c>
      <c r="D77" s="10">
        <v>3666.39</v>
      </c>
      <c r="E77" s="11">
        <v>1.2</v>
      </c>
      <c r="F77" s="11">
        <v>5.4640700000000004</v>
      </c>
      <c r="G77" s="10">
        <v>1907016.56</v>
      </c>
      <c r="H77" s="11">
        <v>1.2</v>
      </c>
      <c r="I77" s="12">
        <v>2842.0515052000001</v>
      </c>
      <c r="J77" s="13">
        <v>18435194</v>
      </c>
      <c r="K77" s="13">
        <v>5590884</v>
      </c>
      <c r="L77" s="13">
        <v>24026078</v>
      </c>
      <c r="M77" s="14"/>
      <c r="N77" s="15">
        <f t="shared" si="5"/>
        <v>0.13899630226789408</v>
      </c>
      <c r="O77" s="15">
        <f t="shared" si="7"/>
        <v>1.5260043690859574E-2</v>
      </c>
      <c r="P77" s="15">
        <f t="shared" si="6"/>
        <v>0.12373625857703451</v>
      </c>
    </row>
    <row r="78" spans="1:16" ht="14.4" x14ac:dyDescent="0.3">
      <c r="A78" s="16">
        <v>72</v>
      </c>
      <c r="B78" s="10">
        <v>661</v>
      </c>
      <c r="C78" s="11">
        <v>1.1000000000000001</v>
      </c>
      <c r="D78" s="10">
        <v>3427.41</v>
      </c>
      <c r="E78" s="11">
        <v>1.1000000000000001</v>
      </c>
      <c r="F78" s="11">
        <v>5.1851900000000004</v>
      </c>
      <c r="G78" s="10">
        <v>1584142.45</v>
      </c>
      <c r="H78" s="11">
        <v>1</v>
      </c>
      <c r="I78" s="12">
        <v>2396.5846445000002</v>
      </c>
      <c r="J78" s="13">
        <v>19724427</v>
      </c>
      <c r="K78" s="13">
        <v>3536781</v>
      </c>
      <c r="L78" s="13">
        <v>23261208</v>
      </c>
      <c r="M78" s="14"/>
      <c r="N78" s="15">
        <f t="shared" si="5"/>
        <v>0.11106323454912574</v>
      </c>
      <c r="O78" s="15">
        <f t="shared" si="7"/>
        <v>1.4734445433788306E-2</v>
      </c>
      <c r="P78" s="15">
        <f t="shared" si="6"/>
        <v>9.6328789115337432E-2</v>
      </c>
    </row>
    <row r="79" spans="1:16" ht="14.4" x14ac:dyDescent="0.3">
      <c r="A79" s="16">
        <v>73</v>
      </c>
      <c r="B79" s="10">
        <v>257</v>
      </c>
      <c r="C79" s="11">
        <v>0.4</v>
      </c>
      <c r="D79" s="10">
        <v>1406.12</v>
      </c>
      <c r="E79" s="11">
        <v>0.5</v>
      </c>
      <c r="F79" s="11">
        <v>5.4712800000000001</v>
      </c>
      <c r="G79" s="10">
        <v>794766.57</v>
      </c>
      <c r="H79" s="11">
        <v>0.5</v>
      </c>
      <c r="I79" s="12">
        <v>3092.4769261000001</v>
      </c>
      <c r="J79" s="13">
        <v>9565497</v>
      </c>
      <c r="K79" s="13">
        <v>7771495</v>
      </c>
      <c r="L79" s="13">
        <v>17336992</v>
      </c>
      <c r="M79" s="14"/>
      <c r="N79" s="15">
        <f t="shared" si="5"/>
        <v>7.1103164839667707E-2</v>
      </c>
      <c r="O79" s="15">
        <f t="shared" si="7"/>
        <v>8.1105188258724474E-3</v>
      </c>
      <c r="P79" s="15">
        <f t="shared" si="6"/>
        <v>6.2992646013795242E-2</v>
      </c>
    </row>
    <row r="80" spans="1:16" ht="14.4" x14ac:dyDescent="0.3">
      <c r="A80" s="16">
        <v>74</v>
      </c>
      <c r="B80" s="10">
        <v>172</v>
      </c>
      <c r="C80" s="11">
        <v>0.3</v>
      </c>
      <c r="D80" s="10">
        <v>786.59</v>
      </c>
      <c r="E80" s="11">
        <v>0.3</v>
      </c>
      <c r="F80" s="11">
        <v>4.5731799999999998</v>
      </c>
      <c r="G80" s="10">
        <v>493556.52</v>
      </c>
      <c r="H80" s="11">
        <v>0.3</v>
      </c>
      <c r="I80" s="12">
        <v>2869.5146512000001</v>
      </c>
      <c r="J80" s="13">
        <v>16049925</v>
      </c>
      <c r="K80" s="13">
        <v>15375641</v>
      </c>
      <c r="L80" s="13">
        <v>31425566</v>
      </c>
      <c r="M80" s="14"/>
      <c r="N80" s="15">
        <f t="shared" si="5"/>
        <v>2.8830093306831769E-2</v>
      </c>
      <c r="O80" s="15">
        <f t="shared" si="7"/>
        <v>2.5030257211596445E-3</v>
      </c>
      <c r="P80" s="15">
        <f t="shared" si="6"/>
        <v>2.6327067585672125E-2</v>
      </c>
    </row>
    <row r="81" spans="1:16" ht="14.4" x14ac:dyDescent="0.3">
      <c r="A81" s="16">
        <v>75</v>
      </c>
      <c r="B81" s="10">
        <v>133</v>
      </c>
      <c r="C81" s="11">
        <v>0.2</v>
      </c>
      <c r="D81" s="10">
        <v>408.8</v>
      </c>
      <c r="E81" s="11">
        <v>0.1</v>
      </c>
      <c r="F81" s="11">
        <v>3.0736699999999999</v>
      </c>
      <c r="G81" s="10">
        <v>157150.67000000001</v>
      </c>
      <c r="H81" s="11">
        <v>0.1</v>
      </c>
      <c r="I81" s="12">
        <v>1181.583985</v>
      </c>
      <c r="J81" s="13">
        <v>760204</v>
      </c>
      <c r="K81" s="13">
        <v>63128977</v>
      </c>
      <c r="L81" s="13">
        <v>63889181</v>
      </c>
      <c r="M81" s="14"/>
      <c r="N81" s="15">
        <f t="shared" si="5"/>
        <v>2.7316675103410703E-3</v>
      </c>
      <c r="O81" s="15">
        <f t="shared" si="7"/>
        <v>6.3985794402341767E-4</v>
      </c>
      <c r="P81" s="15">
        <f t="shared" si="6"/>
        <v>2.0918095663176525E-3</v>
      </c>
    </row>
    <row r="82" spans="1:16" ht="14.4" x14ac:dyDescent="0.3">
      <c r="A82" s="16">
        <v>76</v>
      </c>
      <c r="B82" s="10">
        <v>1059</v>
      </c>
      <c r="C82" s="11">
        <v>1.8</v>
      </c>
      <c r="D82" s="10">
        <v>4712.25</v>
      </c>
      <c r="E82" s="11">
        <v>1.6</v>
      </c>
      <c r="F82" s="11">
        <v>4.4497099999999996</v>
      </c>
      <c r="G82" s="10">
        <v>2612088.5299999998</v>
      </c>
      <c r="H82" s="11">
        <v>1.6</v>
      </c>
      <c r="I82" s="12">
        <v>2466.5614070000001</v>
      </c>
      <c r="J82" s="13">
        <v>32244304</v>
      </c>
      <c r="K82" s="13">
        <v>14622627</v>
      </c>
      <c r="L82" s="13">
        <v>46866931</v>
      </c>
      <c r="M82" s="14"/>
      <c r="N82" s="15">
        <f t="shared" si="5"/>
        <v>8.1303211426410657E-2</v>
      </c>
      <c r="O82" s="15">
        <f t="shared" si="7"/>
        <v>1.0054530773521314E-2</v>
      </c>
      <c r="P82" s="15">
        <f t="shared" si="6"/>
        <v>7.1248680652889348E-2</v>
      </c>
    </row>
    <row r="83" spans="1:16" ht="14.4" x14ac:dyDescent="0.3">
      <c r="A83" s="16">
        <v>77</v>
      </c>
      <c r="B83" s="10">
        <v>1512</v>
      </c>
      <c r="C83" s="11">
        <v>2.6</v>
      </c>
      <c r="D83" s="10">
        <v>6861.77</v>
      </c>
      <c r="E83" s="11">
        <v>2.2999999999999998</v>
      </c>
      <c r="F83" s="11">
        <v>4.5382100000000003</v>
      </c>
      <c r="G83" s="10">
        <v>4616722.18</v>
      </c>
      <c r="H83" s="11">
        <v>2.9</v>
      </c>
      <c r="I83" s="12">
        <v>3053.3876851999999</v>
      </c>
      <c r="J83" s="13">
        <v>33552064</v>
      </c>
      <c r="K83" s="13">
        <v>13824187</v>
      </c>
      <c r="L83" s="13">
        <v>47376251</v>
      </c>
      <c r="M83" s="14"/>
      <c r="N83" s="15">
        <f t="shared" si="5"/>
        <v>0.10977970798069267</v>
      </c>
      <c r="O83" s="15">
        <f t="shared" si="7"/>
        <v>1.4483564771724973E-2</v>
      </c>
      <c r="P83" s="15">
        <f t="shared" si="6"/>
        <v>9.5296143208967718E-2</v>
      </c>
    </row>
    <row r="84" spans="1:16" ht="14.4" x14ac:dyDescent="0.3">
      <c r="A84" s="16">
        <v>78</v>
      </c>
      <c r="B84" s="10">
        <v>578</v>
      </c>
      <c r="C84" s="11">
        <v>1</v>
      </c>
      <c r="D84" s="10">
        <v>2922.07</v>
      </c>
      <c r="E84" s="11">
        <v>1</v>
      </c>
      <c r="F84" s="11">
        <v>5.0554800000000002</v>
      </c>
      <c r="G84" s="10">
        <v>1658954.44</v>
      </c>
      <c r="H84" s="11">
        <v>1</v>
      </c>
      <c r="I84" s="12">
        <v>2870.163391</v>
      </c>
      <c r="J84" s="13">
        <v>28204406</v>
      </c>
      <c r="K84" s="13">
        <v>21833694</v>
      </c>
      <c r="L84" s="13">
        <v>50038100</v>
      </c>
      <c r="M84" s="14"/>
      <c r="N84" s="15">
        <f t="shared" si="5"/>
        <v>4.9019147409673829E-2</v>
      </c>
      <c r="O84" s="15">
        <f t="shared" si="7"/>
        <v>5.8396901561010512E-3</v>
      </c>
      <c r="P84" s="15">
        <f t="shared" si="6"/>
        <v>4.3179457253572778E-2</v>
      </c>
    </row>
    <row r="85" spans="1:16" ht="14.4" x14ac:dyDescent="0.3">
      <c r="A85" s="16">
        <v>79</v>
      </c>
      <c r="B85" s="10">
        <v>871</v>
      </c>
      <c r="C85" s="11">
        <v>1.5</v>
      </c>
      <c r="D85" s="10">
        <v>4932.96</v>
      </c>
      <c r="E85" s="11">
        <v>1.6</v>
      </c>
      <c r="F85" s="11">
        <v>5.6635600000000004</v>
      </c>
      <c r="G85" s="10">
        <v>2446758.85</v>
      </c>
      <c r="H85" s="11">
        <v>1.5</v>
      </c>
      <c r="I85" s="12">
        <v>2809.1376005000002</v>
      </c>
      <c r="J85" s="13">
        <v>15942249</v>
      </c>
      <c r="K85" s="13">
        <v>1119218</v>
      </c>
      <c r="L85" s="13">
        <v>17061467</v>
      </c>
      <c r="M85" s="14"/>
      <c r="N85" s="15">
        <f t="shared" si="5"/>
        <v>0.17816984905225325</v>
      </c>
      <c r="O85" s="15">
        <f t="shared" si="7"/>
        <v>2.8912871325777554E-2</v>
      </c>
      <c r="P85" s="15">
        <f t="shared" si="6"/>
        <v>0.1492569777264757</v>
      </c>
    </row>
    <row r="86" spans="1:16" ht="14.4" x14ac:dyDescent="0.3">
      <c r="A86" s="16">
        <v>80</v>
      </c>
      <c r="B86" s="10">
        <v>900</v>
      </c>
      <c r="C86" s="11">
        <v>1.6</v>
      </c>
      <c r="D86" s="10">
        <v>3809.64</v>
      </c>
      <c r="E86" s="11">
        <v>1.3</v>
      </c>
      <c r="F86" s="11">
        <v>4.2329400000000001</v>
      </c>
      <c r="G86" s="10">
        <v>2330453.1800000002</v>
      </c>
      <c r="H86" s="11">
        <v>1.5</v>
      </c>
      <c r="I86" s="12">
        <v>2589.3924222000001</v>
      </c>
      <c r="J86" s="13">
        <v>18456034</v>
      </c>
      <c r="K86" s="13">
        <v>3367838</v>
      </c>
      <c r="L86" s="13">
        <v>21823872</v>
      </c>
      <c r="M86" s="14"/>
      <c r="N86" s="15">
        <f t="shared" si="5"/>
        <v>0.11282246340154488</v>
      </c>
      <c r="O86" s="15">
        <f t="shared" si="7"/>
        <v>1.7456297397638695E-2</v>
      </c>
      <c r="P86" s="15">
        <f t="shared" si="6"/>
        <v>9.5366166003906183E-2</v>
      </c>
    </row>
    <row r="87" spans="1:16" ht="14.4" x14ac:dyDescent="0.3">
      <c r="A87" s="16">
        <v>81</v>
      </c>
      <c r="B87" s="10">
        <v>606</v>
      </c>
      <c r="C87" s="11">
        <v>1</v>
      </c>
      <c r="D87" s="10">
        <v>3802.5</v>
      </c>
      <c r="E87" s="11">
        <v>1.3</v>
      </c>
      <c r="F87" s="11">
        <v>6.27475</v>
      </c>
      <c r="G87" s="10">
        <v>1590011.47</v>
      </c>
      <c r="H87" s="11">
        <v>1</v>
      </c>
      <c r="I87" s="12">
        <v>2623.7813035999998</v>
      </c>
      <c r="J87" s="13">
        <v>15728172</v>
      </c>
      <c r="K87" s="13">
        <v>2452978</v>
      </c>
      <c r="L87" s="13">
        <v>18181150</v>
      </c>
      <c r="M87" s="14"/>
      <c r="N87" s="15">
        <f t="shared" si="5"/>
        <v>0.18689670345385193</v>
      </c>
      <c r="O87" s="15">
        <f t="shared" si="7"/>
        <v>2.0914518608558863E-2</v>
      </c>
      <c r="P87" s="15">
        <f t="shared" si="6"/>
        <v>0.16598218484529306</v>
      </c>
    </row>
    <row r="88" spans="1:16" ht="14.4" x14ac:dyDescent="0.3">
      <c r="A88" s="16">
        <v>82</v>
      </c>
      <c r="B88" s="10">
        <v>274</v>
      </c>
      <c r="C88" s="11">
        <v>0.5</v>
      </c>
      <c r="D88" s="10">
        <v>2057.2600000000002</v>
      </c>
      <c r="E88" s="11">
        <v>0.7</v>
      </c>
      <c r="F88" s="11">
        <v>7.5082599999999999</v>
      </c>
      <c r="G88" s="10">
        <v>741116.39</v>
      </c>
      <c r="H88" s="11">
        <v>0.5</v>
      </c>
      <c r="I88" s="12">
        <v>2704.8043431000001</v>
      </c>
      <c r="J88" s="13">
        <v>9784694</v>
      </c>
      <c r="K88" s="13">
        <v>1624817</v>
      </c>
      <c r="L88" s="13">
        <v>11409511</v>
      </c>
      <c r="M88" s="14"/>
      <c r="N88" s="15">
        <f t="shared" si="5"/>
        <v>0.16298121803817886</v>
      </c>
      <c r="O88" s="15">
        <f t="shared" si="7"/>
        <v>1.8031097038251686E-2</v>
      </c>
      <c r="P88" s="15">
        <f t="shared" si="6"/>
        <v>0.14495012099992716</v>
      </c>
    </row>
    <row r="89" spans="1:16" ht="14.4" x14ac:dyDescent="0.3">
      <c r="A89" s="16">
        <v>83</v>
      </c>
      <c r="B89" s="10">
        <v>424</v>
      </c>
      <c r="C89" s="11">
        <v>0.7</v>
      </c>
      <c r="D89" s="10">
        <v>1600.66</v>
      </c>
      <c r="E89" s="11">
        <v>0.5</v>
      </c>
      <c r="F89" s="11">
        <v>3.77515</v>
      </c>
      <c r="G89" s="10">
        <v>1038877.51</v>
      </c>
      <c r="H89" s="11">
        <v>0.7</v>
      </c>
      <c r="I89" s="12">
        <v>2450.1828065999998</v>
      </c>
      <c r="J89" s="13">
        <v>23948017</v>
      </c>
      <c r="K89" s="13">
        <v>17272112</v>
      </c>
      <c r="L89" s="13">
        <v>41220129</v>
      </c>
      <c r="M89" s="14"/>
      <c r="N89" s="15">
        <f t="shared" si="5"/>
        <v>3.0419943615411782E-2</v>
      </c>
      <c r="O89" s="15">
        <f t="shared" si="7"/>
        <v>3.8831998803303116E-3</v>
      </c>
      <c r="P89" s="15">
        <f t="shared" si="6"/>
        <v>2.6536743735081469E-2</v>
      </c>
    </row>
    <row r="90" spans="1:16" ht="14.4" x14ac:dyDescent="0.3">
      <c r="A90" s="16">
        <v>84</v>
      </c>
      <c r="B90" s="10">
        <v>481</v>
      </c>
      <c r="C90" s="11">
        <v>0.8</v>
      </c>
      <c r="D90" s="10">
        <v>2533.8200000000002</v>
      </c>
      <c r="E90" s="11">
        <v>0.8</v>
      </c>
      <c r="F90" s="11">
        <v>5.2678099999999999</v>
      </c>
      <c r="G90" s="10">
        <v>1271105.21</v>
      </c>
      <c r="H90" s="11">
        <v>0.8</v>
      </c>
      <c r="I90" s="12">
        <v>2642.6303742</v>
      </c>
      <c r="J90" s="13">
        <v>16310157</v>
      </c>
      <c r="K90" s="13">
        <v>6164432</v>
      </c>
      <c r="L90" s="13">
        <v>22474589</v>
      </c>
      <c r="M90" s="14"/>
      <c r="N90" s="15">
        <f t="shared" si="5"/>
        <v>0.10379918404737012</v>
      </c>
      <c r="O90" s="15">
        <f t="shared" si="7"/>
        <v>1.1274155002345094E-2</v>
      </c>
      <c r="P90" s="15">
        <f t="shared" si="6"/>
        <v>9.2525029045025034E-2</v>
      </c>
    </row>
    <row r="91" spans="1:16" ht="14.4" x14ac:dyDescent="0.3">
      <c r="A91" s="16">
        <v>85</v>
      </c>
      <c r="B91" s="10">
        <v>1366</v>
      </c>
      <c r="C91" s="11">
        <v>2.4</v>
      </c>
      <c r="D91" s="10">
        <v>7576.54</v>
      </c>
      <c r="E91" s="11">
        <v>2.5</v>
      </c>
      <c r="F91" s="11">
        <v>5.5465099999999996</v>
      </c>
      <c r="G91" s="10">
        <v>3501885.29</v>
      </c>
      <c r="H91" s="11">
        <v>2.2000000000000002</v>
      </c>
      <c r="I91" s="12">
        <v>2563.6056296000002</v>
      </c>
      <c r="J91" s="13">
        <v>27659849</v>
      </c>
      <c r="K91" s="13">
        <v>2254910</v>
      </c>
      <c r="L91" s="13">
        <v>29914759</v>
      </c>
      <c r="M91" s="14"/>
      <c r="N91" s="15">
        <f t="shared" si="5"/>
        <v>0.16123405841243782</v>
      </c>
      <c r="O91" s="15">
        <f t="shared" si="7"/>
        <v>2.532709690223478E-2</v>
      </c>
      <c r="P91" s="15">
        <f t="shared" si="6"/>
        <v>0.13590696151020304</v>
      </c>
    </row>
    <row r="92" spans="1:16" ht="14.4" x14ac:dyDescent="0.3">
      <c r="A92" s="16">
        <v>86</v>
      </c>
      <c r="B92" s="10">
        <v>549</v>
      </c>
      <c r="C92" s="11">
        <v>0.9</v>
      </c>
      <c r="D92" s="10">
        <v>2948.04</v>
      </c>
      <c r="E92" s="11">
        <v>1</v>
      </c>
      <c r="F92" s="11">
        <v>5.3698399999999999</v>
      </c>
      <c r="G92" s="10">
        <v>1422372.18</v>
      </c>
      <c r="H92" s="11">
        <v>0.9</v>
      </c>
      <c r="I92" s="12">
        <v>2590.8418578999999</v>
      </c>
      <c r="J92" s="13">
        <v>15983466</v>
      </c>
      <c r="K92" s="13">
        <v>2725110</v>
      </c>
      <c r="L92" s="13">
        <v>18708576</v>
      </c>
      <c r="M92" s="14"/>
      <c r="N92" s="15">
        <f t="shared" si="5"/>
        <v>0.11795579738404462</v>
      </c>
      <c r="O92" s="15">
        <f t="shared" si="7"/>
        <v>1.575769315633643E-2</v>
      </c>
      <c r="P92" s="15">
        <f t="shared" si="6"/>
        <v>0.1021981042277082</v>
      </c>
    </row>
    <row r="93" spans="1:16" ht="14.4" x14ac:dyDescent="0.3">
      <c r="A93" s="16">
        <v>87</v>
      </c>
      <c r="B93" s="10">
        <v>449</v>
      </c>
      <c r="C93" s="11">
        <v>0.8</v>
      </c>
      <c r="D93" s="10">
        <v>2473.64</v>
      </c>
      <c r="E93" s="11">
        <v>0.8</v>
      </c>
      <c r="F93" s="11">
        <v>5.5092299999999996</v>
      </c>
      <c r="G93" s="10">
        <v>1176294.55</v>
      </c>
      <c r="H93" s="11">
        <v>0.7</v>
      </c>
      <c r="I93" s="12">
        <v>2619.8096882</v>
      </c>
      <c r="J93" s="13">
        <v>12081588</v>
      </c>
      <c r="K93" s="13">
        <v>3790681</v>
      </c>
      <c r="L93" s="13">
        <v>15872269</v>
      </c>
      <c r="M93" s="14"/>
      <c r="N93" s="15">
        <f t="shared" si="5"/>
        <v>0.12565840460491187</v>
      </c>
      <c r="O93" s="15">
        <f t="shared" si="7"/>
        <v>1.5584665305256607E-2</v>
      </c>
      <c r="P93" s="15">
        <f t="shared" si="6"/>
        <v>0.11007373929965526</v>
      </c>
    </row>
    <row r="94" spans="1:16" ht="14.4" x14ac:dyDescent="0.3">
      <c r="A94" s="16">
        <v>88</v>
      </c>
      <c r="B94" s="10">
        <v>526</v>
      </c>
      <c r="C94" s="11">
        <v>0.9</v>
      </c>
      <c r="D94" s="10">
        <v>2482.48</v>
      </c>
      <c r="E94" s="11">
        <v>0.8</v>
      </c>
      <c r="F94" s="11">
        <v>4.7195499999999999</v>
      </c>
      <c r="G94" s="10">
        <v>1650627.56</v>
      </c>
      <c r="H94" s="11">
        <v>1</v>
      </c>
      <c r="I94" s="12">
        <v>3138.0752090999999</v>
      </c>
      <c r="J94" s="13">
        <v>12121953</v>
      </c>
      <c r="K94" s="13">
        <v>4486001</v>
      </c>
      <c r="L94" s="13">
        <v>16607954</v>
      </c>
      <c r="M94" s="14"/>
      <c r="N94" s="15">
        <f t="shared" si="5"/>
        <v>0.12297613541077967</v>
      </c>
      <c r="O94" s="15">
        <f t="shared" si="7"/>
        <v>1.4947536583976569E-2</v>
      </c>
      <c r="P94" s="15">
        <f t="shared" si="6"/>
        <v>0.10802859882680312</v>
      </c>
    </row>
    <row r="95" spans="1:16" ht="14.4" x14ac:dyDescent="0.3">
      <c r="A95" s="16">
        <v>89</v>
      </c>
      <c r="B95" s="10">
        <v>370</v>
      </c>
      <c r="C95" s="11">
        <v>0.6</v>
      </c>
      <c r="D95" s="10">
        <v>2096.7199999999998</v>
      </c>
      <c r="E95" s="11">
        <v>0.7</v>
      </c>
      <c r="F95" s="11">
        <v>5.6668200000000004</v>
      </c>
      <c r="G95" s="10">
        <v>1070773.92</v>
      </c>
      <c r="H95" s="11">
        <v>0.7</v>
      </c>
      <c r="I95" s="12">
        <v>2893.9835675999998</v>
      </c>
      <c r="J95" s="13">
        <v>11980572</v>
      </c>
      <c r="K95" s="13">
        <v>2333812</v>
      </c>
      <c r="L95" s="13">
        <v>14314384</v>
      </c>
      <c r="M95" s="14"/>
      <c r="N95" s="15">
        <f t="shared" si="5"/>
        <v>0.12609707829551031</v>
      </c>
      <c r="O95" s="15">
        <f t="shared" si="7"/>
        <v>1.4647643936337043E-2</v>
      </c>
      <c r="P95" s="15">
        <f t="shared" si="6"/>
        <v>0.11144943435917326</v>
      </c>
    </row>
    <row r="96" spans="1:16" ht="14.4" x14ac:dyDescent="0.3">
      <c r="A96" s="16">
        <v>90</v>
      </c>
      <c r="B96" s="10">
        <v>138</v>
      </c>
      <c r="C96" s="11">
        <v>0.2</v>
      </c>
      <c r="D96" s="10">
        <v>680.72</v>
      </c>
      <c r="E96" s="11">
        <v>0.2</v>
      </c>
      <c r="F96" s="11">
        <v>4.9327199999999998</v>
      </c>
      <c r="G96" s="10">
        <v>499402.43</v>
      </c>
      <c r="H96" s="11">
        <v>0.3</v>
      </c>
      <c r="I96" s="12">
        <v>3618.8581884</v>
      </c>
      <c r="J96" s="13">
        <v>3439249</v>
      </c>
      <c r="K96" s="13">
        <v>2307081</v>
      </c>
      <c r="L96" s="13">
        <v>5746330</v>
      </c>
      <c r="M96" s="14"/>
      <c r="N96" s="15">
        <f t="shared" si="5"/>
        <v>9.6674747186465099E-2</v>
      </c>
      <c r="O96" s="15">
        <f t="shared" si="7"/>
        <v>1.1846169642189014E-2</v>
      </c>
      <c r="P96" s="15">
        <f t="shared" si="6"/>
        <v>8.4828577544276085E-2</v>
      </c>
    </row>
    <row r="97" spans="1:17" ht="14.4" x14ac:dyDescent="0.3">
      <c r="A97" s="16">
        <v>91</v>
      </c>
      <c r="B97" s="10">
        <v>983</v>
      </c>
      <c r="C97" s="11">
        <v>1.7</v>
      </c>
      <c r="D97" s="10">
        <v>4848.49</v>
      </c>
      <c r="E97" s="11">
        <v>1.6</v>
      </c>
      <c r="F97" s="11">
        <v>4.9323399999999999</v>
      </c>
      <c r="G97" s="10">
        <v>2675158.62</v>
      </c>
      <c r="H97" s="11">
        <v>1.7</v>
      </c>
      <c r="I97" s="12">
        <v>2721.4228076999998</v>
      </c>
      <c r="J97" s="13">
        <v>24857992</v>
      </c>
      <c r="K97" s="13">
        <v>17394026</v>
      </c>
      <c r="L97" s="13">
        <v>42252018</v>
      </c>
      <c r="M97" s="14"/>
      <c r="N97" s="15">
        <f t="shared" si="5"/>
        <v>8.2384278071641448E-2</v>
      </c>
      <c r="O97" s="15">
        <f t="shared" si="7"/>
        <v>1.1475167884288982E-2</v>
      </c>
      <c r="P97" s="15">
        <f t="shared" si="6"/>
        <v>7.0909110187352478E-2</v>
      </c>
    </row>
    <row r="98" spans="1:17" ht="14.4" x14ac:dyDescent="0.3">
      <c r="A98" s="16">
        <v>92</v>
      </c>
      <c r="B98" s="10">
        <v>177</v>
      </c>
      <c r="C98" s="11">
        <v>0.3</v>
      </c>
      <c r="D98" s="10">
        <v>811.15</v>
      </c>
      <c r="E98" s="11">
        <v>0.3</v>
      </c>
      <c r="F98" s="11">
        <v>4.5827799999999996</v>
      </c>
      <c r="G98" s="10">
        <v>382092.15</v>
      </c>
      <c r="H98" s="11">
        <v>0.2</v>
      </c>
      <c r="I98" s="12">
        <v>2158.7127119000002</v>
      </c>
      <c r="J98" s="13">
        <v>9350863</v>
      </c>
      <c r="K98" s="13">
        <v>38565119</v>
      </c>
      <c r="L98" s="13">
        <v>47915982</v>
      </c>
      <c r="M98" s="14"/>
      <c r="N98" s="15">
        <f t="shared" si="5"/>
        <v>1.0137932683921618E-2</v>
      </c>
      <c r="O98" s="15">
        <f t="shared" si="7"/>
        <v>1.6928589713553193E-3</v>
      </c>
      <c r="P98" s="15">
        <f t="shared" si="6"/>
        <v>8.4450737125663002E-3</v>
      </c>
    </row>
    <row r="99" spans="1:17" ht="14.4" x14ac:dyDescent="0.3">
      <c r="A99" s="16">
        <v>93</v>
      </c>
      <c r="B99" s="10">
        <v>857</v>
      </c>
      <c r="C99" s="11">
        <v>1.5</v>
      </c>
      <c r="D99" s="10">
        <v>4591.87</v>
      </c>
      <c r="E99" s="11">
        <v>1.5</v>
      </c>
      <c r="F99" s="11">
        <v>5.3580699999999997</v>
      </c>
      <c r="G99" s="10">
        <v>3951561.32</v>
      </c>
      <c r="H99" s="11">
        <v>2.5</v>
      </c>
      <c r="I99" s="12">
        <v>4610.9233605999998</v>
      </c>
      <c r="J99" s="13">
        <v>12638486</v>
      </c>
      <c r="K99" s="13">
        <v>27463147</v>
      </c>
      <c r="L99" s="13">
        <v>40101633</v>
      </c>
      <c r="M99" s="14"/>
      <c r="N99" s="15">
        <f t="shared" si="5"/>
        <v>9.5902054661963512E-2</v>
      </c>
      <c r="O99" s="15">
        <f t="shared" si="7"/>
        <v>1.1450581077334182E-2</v>
      </c>
      <c r="P99" s="15">
        <f t="shared" si="6"/>
        <v>8.445147358462933E-2</v>
      </c>
    </row>
    <row r="100" spans="1:17" ht="14.4" x14ac:dyDescent="0.3">
      <c r="A100" s="16">
        <v>94</v>
      </c>
      <c r="B100" s="10">
        <v>403</v>
      </c>
      <c r="C100" s="11">
        <v>0.7</v>
      </c>
      <c r="D100" s="10">
        <v>1982.21</v>
      </c>
      <c r="E100" s="11">
        <v>0.7</v>
      </c>
      <c r="F100" s="11">
        <v>4.9186399999999999</v>
      </c>
      <c r="G100" s="10">
        <v>1328224.3500000001</v>
      </c>
      <c r="H100" s="11">
        <v>0.8</v>
      </c>
      <c r="I100" s="12">
        <v>3295.8420596000001</v>
      </c>
      <c r="J100" s="13">
        <v>12536939</v>
      </c>
      <c r="K100" s="13">
        <v>27177559</v>
      </c>
      <c r="L100" s="13">
        <v>39714498</v>
      </c>
      <c r="M100" s="14"/>
      <c r="N100" s="15">
        <f t="shared" si="5"/>
        <v>3.8217605067046294E-2</v>
      </c>
      <c r="O100" s="15">
        <f t="shared" si="7"/>
        <v>4.9911495796824629E-3</v>
      </c>
      <c r="P100" s="15">
        <f t="shared" si="6"/>
        <v>3.3226455487363832E-2</v>
      </c>
    </row>
    <row r="101" spans="1:17" ht="14.4" x14ac:dyDescent="0.3">
      <c r="A101" s="16">
        <v>95</v>
      </c>
      <c r="B101" s="10">
        <v>1017</v>
      </c>
      <c r="C101" s="11">
        <v>1.8</v>
      </c>
      <c r="D101" s="10">
        <v>4927.7</v>
      </c>
      <c r="E101" s="11">
        <v>1.6</v>
      </c>
      <c r="F101" s="11">
        <v>4.8453299999999997</v>
      </c>
      <c r="G101" s="10">
        <v>3847091.12</v>
      </c>
      <c r="H101" s="11">
        <v>2.4</v>
      </c>
      <c r="I101" s="12">
        <v>3782.7837955</v>
      </c>
      <c r="J101" s="13">
        <v>20684289</v>
      </c>
      <c r="K101" s="13">
        <v>15961510</v>
      </c>
      <c r="L101" s="13">
        <v>36645799</v>
      </c>
      <c r="M101" s="14"/>
      <c r="N101" s="15">
        <f t="shared" si="5"/>
        <v>0.10975015171588973</v>
      </c>
      <c r="O101" s="15">
        <f t="shared" si="7"/>
        <v>1.3446834656272605E-2</v>
      </c>
      <c r="P101" s="15">
        <f t="shared" si="6"/>
        <v>9.630331705961713E-2</v>
      </c>
    </row>
    <row r="102" spans="1:17" ht="14.4" x14ac:dyDescent="0.3">
      <c r="A102" s="16">
        <v>97</v>
      </c>
      <c r="B102" s="10">
        <v>47</v>
      </c>
      <c r="C102" s="11">
        <v>0.1</v>
      </c>
      <c r="D102" s="10">
        <v>56.57</v>
      </c>
      <c r="E102" s="11">
        <v>0</v>
      </c>
      <c r="F102" s="11">
        <v>1.2035199999999999</v>
      </c>
      <c r="G102" s="10">
        <v>88862.2</v>
      </c>
      <c r="H102" s="11">
        <v>0.1</v>
      </c>
      <c r="I102" s="12">
        <v>1890.6851064</v>
      </c>
      <c r="J102" s="14"/>
      <c r="K102" s="14"/>
      <c r="L102" s="14"/>
      <c r="M102" s="14"/>
      <c r="N102" s="17"/>
      <c r="O102" s="18"/>
    </row>
    <row r="103" spans="1:17" ht="14.4" x14ac:dyDescent="0.3">
      <c r="A103" s="24" t="s">
        <v>29</v>
      </c>
      <c r="B103" s="10">
        <v>146</v>
      </c>
      <c r="C103" s="11">
        <v>0.3</v>
      </c>
      <c r="D103" s="10">
        <v>608.4</v>
      </c>
      <c r="E103" s="11">
        <v>0.2</v>
      </c>
      <c r="F103" s="11">
        <v>4.1671199999999997</v>
      </c>
      <c r="G103" s="10">
        <v>394330.89</v>
      </c>
      <c r="H103" s="11">
        <v>0.2</v>
      </c>
      <c r="I103" s="12">
        <v>2700.8965068000002</v>
      </c>
      <c r="J103" s="14"/>
      <c r="K103" s="14"/>
      <c r="L103" s="14"/>
      <c r="M103" s="14"/>
      <c r="N103" s="17"/>
      <c r="O103" s="18"/>
    </row>
    <row r="104" spans="1:17" ht="14.4" x14ac:dyDescent="0.3">
      <c r="A104" s="28" t="s">
        <v>31</v>
      </c>
      <c r="B104" s="19">
        <v>57832</v>
      </c>
      <c r="C104" s="20">
        <v>100</v>
      </c>
      <c r="D104" s="19">
        <v>300322.8</v>
      </c>
      <c r="E104" s="20">
        <v>100</v>
      </c>
      <c r="F104" s="20">
        <v>5.1930199999999997</v>
      </c>
      <c r="G104" s="19">
        <v>158494552.08000001</v>
      </c>
      <c r="H104" s="20">
        <v>100</v>
      </c>
      <c r="I104" s="19">
        <v>2740.7925586000001</v>
      </c>
      <c r="J104" s="18"/>
      <c r="K104" s="18"/>
      <c r="L104" s="14"/>
      <c r="N104" s="17"/>
      <c r="O104" s="18"/>
    </row>
    <row r="105" spans="1:17" ht="14.4" x14ac:dyDescent="0.3">
      <c r="A105" s="28" t="s">
        <v>32</v>
      </c>
      <c r="B105" s="19">
        <f>B104-B102</f>
        <v>57785</v>
      </c>
      <c r="C105" s="20">
        <f t="shared" ref="C105:H105" si="8">C104-C102</f>
        <v>99.9</v>
      </c>
      <c r="D105" s="19">
        <f t="shared" si="8"/>
        <v>300266.23</v>
      </c>
      <c r="E105" s="20">
        <f t="shared" si="8"/>
        <v>100</v>
      </c>
      <c r="F105" s="20">
        <f>D105/B105</f>
        <v>5.1962659859825209</v>
      </c>
      <c r="G105" s="19">
        <f t="shared" si="8"/>
        <v>158405689.88000003</v>
      </c>
      <c r="H105" s="20">
        <f t="shared" si="8"/>
        <v>99.9</v>
      </c>
      <c r="I105" s="19">
        <f>G105/B105</f>
        <v>2741.2942784459638</v>
      </c>
      <c r="J105" s="13">
        <f t="shared" ref="J105:K105" si="9">SUM(J6:J101)</f>
        <v>1697399654</v>
      </c>
      <c r="K105" s="13">
        <f t="shared" si="9"/>
        <v>814297603</v>
      </c>
      <c r="L105" s="13">
        <f>SUM(L6:L101)</f>
        <v>2511697257</v>
      </c>
      <c r="N105" s="15">
        <f>100*(D105+D210)/L105</f>
        <v>9.1305112652754705E-2</v>
      </c>
      <c r="O105" s="15">
        <f t="shared" ref="O105" si="10">100*D105/L105</f>
        <v>1.1954714254003742E-2</v>
      </c>
      <c r="P105" s="15">
        <f>100*D210/L105</f>
        <v>7.9350398398750965E-2</v>
      </c>
    </row>
    <row r="106" spans="1:17" ht="14.4" x14ac:dyDescent="0.3">
      <c r="A106" s="21" t="s">
        <v>26</v>
      </c>
      <c r="J106" s="18"/>
      <c r="K106" s="18"/>
      <c r="L106" s="18"/>
      <c r="N106" s="17"/>
      <c r="O106" s="18"/>
    </row>
    <row r="107" spans="1:17" ht="14.4" x14ac:dyDescent="0.3">
      <c r="A107" s="22" t="s">
        <v>27</v>
      </c>
      <c r="P107" s="17"/>
      <c r="Q107" s="18"/>
    </row>
    <row r="108" spans="1:17" ht="14.4" x14ac:dyDescent="0.3">
      <c r="A108" s="22"/>
    </row>
    <row r="109" spans="1:17" ht="14.4" x14ac:dyDescent="0.3">
      <c r="A109" s="30"/>
      <c r="B109" s="33">
        <v>2021</v>
      </c>
      <c r="C109" s="34"/>
      <c r="D109" s="34"/>
      <c r="E109" s="34"/>
      <c r="F109" s="34"/>
      <c r="G109" s="34"/>
      <c r="H109" s="34"/>
      <c r="I109" s="35"/>
    </row>
    <row r="110" spans="1:17" ht="28.8" x14ac:dyDescent="0.3">
      <c r="A110" s="29" t="s">
        <v>3</v>
      </c>
      <c r="B110" s="29" t="s">
        <v>4</v>
      </c>
      <c r="C110" s="29" t="s">
        <v>5</v>
      </c>
      <c r="D110" s="29" t="s">
        <v>6</v>
      </c>
      <c r="E110" s="29" t="s">
        <v>7</v>
      </c>
      <c r="F110" s="29" t="s">
        <v>28</v>
      </c>
      <c r="G110" s="29" t="s">
        <v>9</v>
      </c>
      <c r="H110" s="29" t="s">
        <v>10</v>
      </c>
      <c r="I110" s="29" t="s">
        <v>11</v>
      </c>
    </row>
    <row r="111" spans="1:17" ht="14.4" x14ac:dyDescent="0.3">
      <c r="A111" s="23" t="s">
        <v>15</v>
      </c>
      <c r="B111" s="25">
        <v>4128</v>
      </c>
      <c r="C111" s="26">
        <v>1</v>
      </c>
      <c r="D111" s="25">
        <v>22625.21</v>
      </c>
      <c r="E111" s="26">
        <v>1.1000000000000001</v>
      </c>
      <c r="F111" s="26">
        <v>5.4809099999999997</v>
      </c>
      <c r="G111" s="25">
        <v>11496311.890000001</v>
      </c>
      <c r="H111" s="26">
        <v>1.1000000000000001</v>
      </c>
      <c r="I111" s="25">
        <v>2799.1993888000002</v>
      </c>
    </row>
    <row r="112" spans="1:17" ht="14.4" x14ac:dyDescent="0.3">
      <c r="A112" s="23" t="s">
        <v>16</v>
      </c>
      <c r="B112" s="25">
        <v>4747</v>
      </c>
      <c r="C112" s="26">
        <v>1.2</v>
      </c>
      <c r="D112" s="25">
        <v>21722.1</v>
      </c>
      <c r="E112" s="26">
        <v>1.1000000000000001</v>
      </c>
      <c r="F112" s="26">
        <v>4.5759600000000002</v>
      </c>
      <c r="G112" s="25">
        <v>13138128.199999999</v>
      </c>
      <c r="H112" s="26">
        <v>1.3</v>
      </c>
      <c r="I112" s="25">
        <v>2778.2043137999999</v>
      </c>
    </row>
    <row r="113" spans="1:9" ht="14.4" x14ac:dyDescent="0.3">
      <c r="A113" s="23" t="s">
        <v>17</v>
      </c>
      <c r="B113" s="25">
        <v>2845</v>
      </c>
      <c r="C113" s="26">
        <v>0.7</v>
      </c>
      <c r="D113" s="25">
        <v>14654.28</v>
      </c>
      <c r="E113" s="26">
        <v>0.7</v>
      </c>
      <c r="F113" s="26">
        <v>5.1508900000000004</v>
      </c>
      <c r="G113" s="25">
        <v>7286814.2599999998</v>
      </c>
      <c r="H113" s="26">
        <v>0.7</v>
      </c>
      <c r="I113" s="25">
        <v>2575.7561894999999</v>
      </c>
    </row>
    <row r="114" spans="1:9" ht="14.4" x14ac:dyDescent="0.3">
      <c r="A114" s="23" t="s">
        <v>18</v>
      </c>
      <c r="B114" s="25">
        <v>1253</v>
      </c>
      <c r="C114" s="26">
        <v>0.3</v>
      </c>
      <c r="D114" s="25">
        <v>6294.43</v>
      </c>
      <c r="E114" s="26">
        <v>0.3</v>
      </c>
      <c r="F114" s="26">
        <v>5.0234899999999998</v>
      </c>
      <c r="G114" s="25">
        <v>3327484.07</v>
      </c>
      <c r="H114" s="26">
        <v>0.3</v>
      </c>
      <c r="I114" s="25">
        <v>2672.6779679000001</v>
      </c>
    </row>
    <row r="115" spans="1:9" ht="14.4" x14ac:dyDescent="0.3">
      <c r="A115" s="23" t="s">
        <v>19</v>
      </c>
      <c r="B115" s="25">
        <v>914</v>
      </c>
      <c r="C115" s="26">
        <v>0.2</v>
      </c>
      <c r="D115" s="25">
        <v>4332.43</v>
      </c>
      <c r="E115" s="26">
        <v>0.2</v>
      </c>
      <c r="F115" s="26">
        <v>4.7400799999999998</v>
      </c>
      <c r="G115" s="25">
        <v>2413261.06</v>
      </c>
      <c r="H115" s="26">
        <v>0.2</v>
      </c>
      <c r="I115" s="25">
        <v>2649.0242151000002</v>
      </c>
    </row>
    <row r="116" spans="1:9" ht="14.4" x14ac:dyDescent="0.3">
      <c r="A116" s="23" t="s">
        <v>20</v>
      </c>
      <c r="B116" s="25">
        <v>1395</v>
      </c>
      <c r="C116" s="26">
        <v>0.3</v>
      </c>
      <c r="D116" s="25">
        <v>4597.83</v>
      </c>
      <c r="E116" s="26">
        <v>0.2</v>
      </c>
      <c r="F116" s="26">
        <v>3.2959399999999999</v>
      </c>
      <c r="G116" s="25">
        <v>2707031.79</v>
      </c>
      <c r="H116" s="26">
        <v>0.3</v>
      </c>
      <c r="I116" s="25">
        <v>1953.1253896000001</v>
      </c>
    </row>
    <row r="117" spans="1:9" ht="14.4" x14ac:dyDescent="0.3">
      <c r="A117" s="23" t="s">
        <v>21</v>
      </c>
      <c r="B117" s="25">
        <v>2946</v>
      </c>
      <c r="C117" s="26">
        <v>0.7</v>
      </c>
      <c r="D117" s="25">
        <v>17273.86</v>
      </c>
      <c r="E117" s="26">
        <v>0.9</v>
      </c>
      <c r="F117" s="26">
        <v>5.8635000000000002</v>
      </c>
      <c r="G117" s="25">
        <v>8181847.0599999996</v>
      </c>
      <c r="H117" s="26">
        <v>0.8</v>
      </c>
      <c r="I117" s="25">
        <v>2789.5830412999999</v>
      </c>
    </row>
    <row r="118" spans="1:9" ht="14.4" x14ac:dyDescent="0.3">
      <c r="A118" s="23" t="s">
        <v>22</v>
      </c>
      <c r="B118" s="25">
        <v>2309</v>
      </c>
      <c r="C118" s="26">
        <v>0.6</v>
      </c>
      <c r="D118" s="25">
        <v>11954.78</v>
      </c>
      <c r="E118" s="26">
        <v>0.6</v>
      </c>
      <c r="F118" s="26">
        <v>5.1774699999999996</v>
      </c>
      <c r="G118" s="25">
        <v>6316637.7400000002</v>
      </c>
      <c r="H118" s="26">
        <v>0.6</v>
      </c>
      <c r="I118" s="25">
        <v>2754.7482512000001</v>
      </c>
    </row>
    <row r="119" spans="1:9" ht="14.4" x14ac:dyDescent="0.3">
      <c r="A119" s="23" t="s">
        <v>23</v>
      </c>
      <c r="B119" s="25">
        <v>1360</v>
      </c>
      <c r="C119" s="26">
        <v>0.3</v>
      </c>
      <c r="D119" s="25">
        <v>7556.89</v>
      </c>
      <c r="E119" s="26">
        <v>0.4</v>
      </c>
      <c r="F119" s="26">
        <v>5.55654</v>
      </c>
      <c r="G119" s="25">
        <v>3199594.64</v>
      </c>
      <c r="H119" s="26">
        <v>0.3</v>
      </c>
      <c r="I119" s="25">
        <v>2359.5830678000002</v>
      </c>
    </row>
    <row r="120" spans="1:9" ht="14.4" x14ac:dyDescent="0.3">
      <c r="A120" s="16">
        <v>10</v>
      </c>
      <c r="B120" s="25">
        <v>2314</v>
      </c>
      <c r="C120" s="26">
        <v>0.6</v>
      </c>
      <c r="D120" s="25">
        <v>13484.01</v>
      </c>
      <c r="E120" s="26">
        <v>0.7</v>
      </c>
      <c r="F120" s="26">
        <v>5.82714</v>
      </c>
      <c r="G120" s="25">
        <v>7095714.9100000001</v>
      </c>
      <c r="H120" s="26">
        <v>0.7</v>
      </c>
      <c r="I120" s="25">
        <v>3089.1227296000002</v>
      </c>
    </row>
    <row r="121" spans="1:9" ht="14.4" x14ac:dyDescent="0.3">
      <c r="A121" s="16">
        <v>11</v>
      </c>
      <c r="B121" s="25">
        <v>2646</v>
      </c>
      <c r="C121" s="26">
        <v>0.7</v>
      </c>
      <c r="D121" s="25">
        <v>9913.42</v>
      </c>
      <c r="E121" s="26">
        <v>0.5</v>
      </c>
      <c r="F121" s="26">
        <v>3.7465700000000002</v>
      </c>
      <c r="G121" s="25">
        <v>5974120.5</v>
      </c>
      <c r="H121" s="26">
        <v>0.6</v>
      </c>
      <c r="I121" s="25">
        <v>2275.8554285999999</v>
      </c>
    </row>
    <row r="122" spans="1:9" ht="14.4" x14ac:dyDescent="0.3">
      <c r="A122" s="16">
        <v>12</v>
      </c>
      <c r="B122" s="25">
        <v>2877</v>
      </c>
      <c r="C122" s="26">
        <v>0.7</v>
      </c>
      <c r="D122" s="25">
        <v>15432.52</v>
      </c>
      <c r="E122" s="26">
        <v>0.8</v>
      </c>
      <c r="F122" s="26">
        <v>5.3640999999999996</v>
      </c>
      <c r="G122" s="25">
        <v>7398304.0800000001</v>
      </c>
      <c r="H122" s="26">
        <v>0.7</v>
      </c>
      <c r="I122" s="25">
        <v>2590.4426050000002</v>
      </c>
    </row>
    <row r="123" spans="1:9" ht="14.4" x14ac:dyDescent="0.3">
      <c r="A123" s="16">
        <v>13</v>
      </c>
      <c r="B123" s="25">
        <v>4905</v>
      </c>
      <c r="C123" s="26">
        <v>1.2</v>
      </c>
      <c r="D123" s="25">
        <v>18764.330000000002</v>
      </c>
      <c r="E123" s="26">
        <v>0.9</v>
      </c>
      <c r="F123" s="26">
        <v>3.8255499999999998</v>
      </c>
      <c r="G123" s="25">
        <v>10050126.51</v>
      </c>
      <c r="H123" s="26">
        <v>1</v>
      </c>
      <c r="I123" s="25">
        <v>2060.7189890999998</v>
      </c>
    </row>
    <row r="124" spans="1:9" ht="14.4" x14ac:dyDescent="0.3">
      <c r="A124" s="16">
        <v>14</v>
      </c>
      <c r="B124" s="25">
        <v>5471</v>
      </c>
      <c r="C124" s="26">
        <v>1.4</v>
      </c>
      <c r="D124" s="25">
        <v>24688.05</v>
      </c>
      <c r="E124" s="26">
        <v>1.2</v>
      </c>
      <c r="F124" s="26">
        <v>4.5125299999999999</v>
      </c>
      <c r="G124" s="25">
        <v>12237830</v>
      </c>
      <c r="H124" s="26">
        <v>1.2</v>
      </c>
      <c r="I124" s="25">
        <v>2246.2977239000002</v>
      </c>
    </row>
    <row r="125" spans="1:9" ht="14.4" x14ac:dyDescent="0.3">
      <c r="A125" s="16">
        <v>15</v>
      </c>
      <c r="B125" s="25">
        <v>1226</v>
      </c>
      <c r="C125" s="26">
        <v>0.3</v>
      </c>
      <c r="D125" s="25">
        <v>5759.04</v>
      </c>
      <c r="E125" s="26">
        <v>0.3</v>
      </c>
      <c r="F125" s="26">
        <v>4.6974200000000002</v>
      </c>
      <c r="G125" s="25">
        <v>3358380.01</v>
      </c>
      <c r="H125" s="26">
        <v>0.3</v>
      </c>
      <c r="I125" s="25">
        <v>2755.0287202999998</v>
      </c>
    </row>
    <row r="126" spans="1:9" ht="14.4" x14ac:dyDescent="0.3">
      <c r="A126" s="16">
        <v>16</v>
      </c>
      <c r="B126" s="25">
        <v>3168</v>
      </c>
      <c r="C126" s="26">
        <v>0.8</v>
      </c>
      <c r="D126" s="25">
        <v>18666.46</v>
      </c>
      <c r="E126" s="26">
        <v>0.9</v>
      </c>
      <c r="F126" s="26">
        <v>5.8921900000000003</v>
      </c>
      <c r="G126" s="25">
        <v>7702818.3399999999</v>
      </c>
      <c r="H126" s="26">
        <v>0.7</v>
      </c>
      <c r="I126" s="25">
        <v>2446.1157002</v>
      </c>
    </row>
    <row r="127" spans="1:9" ht="14.4" x14ac:dyDescent="0.3">
      <c r="A127" s="16">
        <v>17</v>
      </c>
      <c r="B127" s="25">
        <v>5383</v>
      </c>
      <c r="C127" s="26">
        <v>1.3</v>
      </c>
      <c r="D127" s="25">
        <v>30383.67</v>
      </c>
      <c r="E127" s="26">
        <v>1.5</v>
      </c>
      <c r="F127" s="26">
        <v>5.6443700000000003</v>
      </c>
      <c r="G127" s="25">
        <v>12697384.92</v>
      </c>
      <c r="H127" s="26">
        <v>1.2</v>
      </c>
      <c r="I127" s="25">
        <v>2369.3571413</v>
      </c>
    </row>
    <row r="128" spans="1:9" ht="14.4" x14ac:dyDescent="0.3">
      <c r="A128" s="16">
        <v>18</v>
      </c>
      <c r="B128" s="25">
        <v>2186</v>
      </c>
      <c r="C128" s="26">
        <v>0.5</v>
      </c>
      <c r="D128" s="25">
        <v>11368.42</v>
      </c>
      <c r="E128" s="26">
        <v>0.6</v>
      </c>
      <c r="F128" s="26">
        <v>5.2005600000000003</v>
      </c>
      <c r="G128" s="25">
        <v>5100853.09</v>
      </c>
      <c r="H128" s="26">
        <v>0.5</v>
      </c>
      <c r="I128" s="25">
        <v>2346.2985695000002</v>
      </c>
    </row>
    <row r="129" spans="1:9" ht="14.4" x14ac:dyDescent="0.3">
      <c r="A129" s="16">
        <v>19</v>
      </c>
      <c r="B129" s="25">
        <v>2244</v>
      </c>
      <c r="C129" s="26">
        <v>0.6</v>
      </c>
      <c r="D129" s="25">
        <v>13263.79</v>
      </c>
      <c r="E129" s="26">
        <v>0.7</v>
      </c>
      <c r="F129" s="26">
        <v>5.9107799999999999</v>
      </c>
      <c r="G129" s="25">
        <v>5606648.2999999998</v>
      </c>
      <c r="H129" s="26">
        <v>0.5</v>
      </c>
      <c r="I129" s="25">
        <v>2506.3246758999999</v>
      </c>
    </row>
    <row r="130" spans="1:9" ht="14.4" x14ac:dyDescent="0.3">
      <c r="A130" s="16">
        <v>21</v>
      </c>
      <c r="B130" s="25">
        <v>3712</v>
      </c>
      <c r="C130" s="26">
        <v>0.9</v>
      </c>
      <c r="D130" s="25">
        <v>19854.240000000002</v>
      </c>
      <c r="E130" s="26">
        <v>1</v>
      </c>
      <c r="F130" s="26">
        <v>5.3486599999999997</v>
      </c>
      <c r="G130" s="25">
        <v>9785114.7899999991</v>
      </c>
      <c r="H130" s="26">
        <v>1</v>
      </c>
      <c r="I130" s="25">
        <v>2646.0559194000002</v>
      </c>
    </row>
    <row r="131" spans="1:9" ht="14.4" x14ac:dyDescent="0.3">
      <c r="A131" s="16">
        <v>22</v>
      </c>
      <c r="B131" s="25">
        <v>5619</v>
      </c>
      <c r="C131" s="26">
        <v>1.4</v>
      </c>
      <c r="D131" s="25">
        <v>31139.66</v>
      </c>
      <c r="E131" s="26">
        <v>1.6</v>
      </c>
      <c r="F131" s="26">
        <v>5.5418500000000002</v>
      </c>
      <c r="G131" s="25">
        <v>12608682.130000001</v>
      </c>
      <c r="H131" s="26">
        <v>1.2</v>
      </c>
      <c r="I131" s="25">
        <v>2253.9653432</v>
      </c>
    </row>
    <row r="132" spans="1:9" ht="14.4" x14ac:dyDescent="0.3">
      <c r="A132" s="16">
        <v>23</v>
      </c>
      <c r="B132" s="25">
        <v>1338</v>
      </c>
      <c r="C132" s="26">
        <v>0.3</v>
      </c>
      <c r="D132" s="25">
        <v>6599.84</v>
      </c>
      <c r="E132" s="26">
        <v>0.3</v>
      </c>
      <c r="F132" s="26">
        <v>4.93262</v>
      </c>
      <c r="G132" s="25">
        <v>3384196.48</v>
      </c>
      <c r="H132" s="26">
        <v>0.3</v>
      </c>
      <c r="I132" s="25">
        <v>2544.5086316000002</v>
      </c>
    </row>
    <row r="133" spans="1:9" ht="14.4" x14ac:dyDescent="0.3">
      <c r="A133" s="16">
        <v>24</v>
      </c>
      <c r="B133" s="25">
        <v>3587</v>
      </c>
      <c r="C133" s="26">
        <v>0.9</v>
      </c>
      <c r="D133" s="25">
        <v>23128.33</v>
      </c>
      <c r="E133" s="26">
        <v>1.2</v>
      </c>
      <c r="F133" s="26">
        <v>6.4478200000000001</v>
      </c>
      <c r="G133" s="25">
        <v>9151495.4700000007</v>
      </c>
      <c r="H133" s="26">
        <v>0.9</v>
      </c>
      <c r="I133" s="25">
        <v>2562.0088102</v>
      </c>
    </row>
    <row r="134" spans="1:9" ht="14.4" x14ac:dyDescent="0.3">
      <c r="A134" s="16">
        <v>25</v>
      </c>
      <c r="B134" s="25">
        <v>3814</v>
      </c>
      <c r="C134" s="26">
        <v>0.9</v>
      </c>
      <c r="D134" s="25">
        <v>20269.09</v>
      </c>
      <c r="E134" s="26">
        <v>1</v>
      </c>
      <c r="F134" s="26">
        <v>5.3143900000000004</v>
      </c>
      <c r="G134" s="25">
        <v>11533382.359999999</v>
      </c>
      <c r="H134" s="26">
        <v>1.1000000000000001</v>
      </c>
      <c r="I134" s="25">
        <v>3033.5040399999998</v>
      </c>
    </row>
    <row r="135" spans="1:9" ht="14.4" x14ac:dyDescent="0.3">
      <c r="A135" s="16">
        <v>26</v>
      </c>
      <c r="B135" s="25">
        <v>4281</v>
      </c>
      <c r="C135" s="26">
        <v>1.1000000000000001</v>
      </c>
      <c r="D135" s="25">
        <v>21759.63</v>
      </c>
      <c r="E135" s="26">
        <v>1.1000000000000001</v>
      </c>
      <c r="F135" s="26">
        <v>5.08284</v>
      </c>
      <c r="G135" s="25">
        <v>12049731.289999999</v>
      </c>
      <c r="H135" s="26">
        <v>1.2</v>
      </c>
      <c r="I135" s="25">
        <v>2833.2309639999999</v>
      </c>
    </row>
    <row r="136" spans="1:9" ht="14.4" x14ac:dyDescent="0.3">
      <c r="A136" s="16">
        <v>27</v>
      </c>
      <c r="B136" s="25">
        <v>4628</v>
      </c>
      <c r="C136" s="26">
        <v>1.2</v>
      </c>
      <c r="D136" s="25">
        <v>19795.189999999999</v>
      </c>
      <c r="E136" s="26">
        <v>1</v>
      </c>
      <c r="F136" s="26">
        <v>4.2772699999999997</v>
      </c>
      <c r="G136" s="25">
        <v>11974301.949999999</v>
      </c>
      <c r="H136" s="26">
        <v>1.2</v>
      </c>
      <c r="I136" s="25">
        <v>2599.7181827999998</v>
      </c>
    </row>
    <row r="137" spans="1:9" ht="14.4" x14ac:dyDescent="0.3">
      <c r="A137" s="16">
        <v>28</v>
      </c>
      <c r="B137" s="25">
        <v>3118</v>
      </c>
      <c r="C137" s="26">
        <v>0.8</v>
      </c>
      <c r="D137" s="25">
        <v>15503.62</v>
      </c>
      <c r="E137" s="26">
        <v>0.8</v>
      </c>
      <c r="F137" s="26">
        <v>4.9722900000000001</v>
      </c>
      <c r="G137" s="25">
        <v>10075327.43</v>
      </c>
      <c r="H137" s="26">
        <v>1</v>
      </c>
      <c r="I137" s="25">
        <v>3245.9173421</v>
      </c>
    </row>
    <row r="138" spans="1:9" ht="14.4" x14ac:dyDescent="0.3">
      <c r="A138" s="16">
        <v>29</v>
      </c>
      <c r="B138" s="25">
        <v>9278</v>
      </c>
      <c r="C138" s="26">
        <v>2.2999999999999998</v>
      </c>
      <c r="D138" s="25">
        <v>50808.92</v>
      </c>
      <c r="E138" s="26">
        <v>2.5</v>
      </c>
      <c r="F138" s="26">
        <v>5.47628</v>
      </c>
      <c r="G138" s="25">
        <v>19929128.190000001</v>
      </c>
      <c r="H138" s="26">
        <v>1.9</v>
      </c>
      <c r="I138" s="25">
        <v>2159.6367783000001</v>
      </c>
    </row>
    <row r="139" spans="1:9" ht="14.4" x14ac:dyDescent="0.3">
      <c r="A139" s="16" t="s">
        <v>24</v>
      </c>
      <c r="B139" s="25">
        <v>259</v>
      </c>
      <c r="C139" s="26">
        <v>0.1</v>
      </c>
      <c r="D139" s="25">
        <v>533.48</v>
      </c>
      <c r="E139" s="26">
        <v>0</v>
      </c>
      <c r="F139" s="26">
        <v>2.0597799999999999</v>
      </c>
      <c r="G139" s="25">
        <v>495319.83</v>
      </c>
      <c r="H139" s="26">
        <v>0</v>
      </c>
      <c r="I139" s="25">
        <v>1912.4317761</v>
      </c>
    </row>
    <row r="140" spans="1:9" ht="14.4" x14ac:dyDescent="0.3">
      <c r="A140" s="16" t="s">
        <v>25</v>
      </c>
      <c r="B140" s="25">
        <v>508</v>
      </c>
      <c r="C140" s="26">
        <v>0.1</v>
      </c>
      <c r="D140" s="25">
        <v>1157.8800000000001</v>
      </c>
      <c r="E140" s="26">
        <v>0.1</v>
      </c>
      <c r="F140" s="26">
        <v>2.27928</v>
      </c>
      <c r="G140" s="25">
        <v>967900.82</v>
      </c>
      <c r="H140" s="26">
        <v>0.1</v>
      </c>
      <c r="I140" s="25">
        <v>1931.9377645</v>
      </c>
    </row>
    <row r="141" spans="1:9" ht="14.4" x14ac:dyDescent="0.3">
      <c r="A141" s="16">
        <v>30</v>
      </c>
      <c r="B141" s="25">
        <v>6343</v>
      </c>
      <c r="C141" s="26">
        <v>1.6</v>
      </c>
      <c r="D141" s="25">
        <v>26627.74</v>
      </c>
      <c r="E141" s="26">
        <v>1.3</v>
      </c>
      <c r="F141" s="26">
        <v>4.1979699999999998</v>
      </c>
      <c r="G141" s="25">
        <v>15703378.48</v>
      </c>
      <c r="H141" s="26">
        <v>1.5</v>
      </c>
      <c r="I141" s="25">
        <v>2491.0181598999998</v>
      </c>
    </row>
    <row r="142" spans="1:9" ht="14.4" x14ac:dyDescent="0.3">
      <c r="A142" s="16">
        <v>31</v>
      </c>
      <c r="B142" s="25">
        <v>5801</v>
      </c>
      <c r="C142" s="26">
        <v>1.4</v>
      </c>
      <c r="D142" s="25">
        <v>31403.96</v>
      </c>
      <c r="E142" s="26">
        <v>1.6</v>
      </c>
      <c r="F142" s="26">
        <v>5.4135400000000002</v>
      </c>
      <c r="G142" s="25">
        <v>12971910.76</v>
      </c>
      <c r="H142" s="26">
        <v>1.3</v>
      </c>
      <c r="I142" s="25">
        <v>2247.3857865999998</v>
      </c>
    </row>
    <row r="143" spans="1:9" ht="14.4" x14ac:dyDescent="0.3">
      <c r="A143" s="16">
        <v>32</v>
      </c>
      <c r="B143" s="25">
        <v>1721</v>
      </c>
      <c r="C143" s="26">
        <v>0.4</v>
      </c>
      <c r="D143" s="25">
        <v>11248.28</v>
      </c>
      <c r="E143" s="26">
        <v>0.6</v>
      </c>
      <c r="F143" s="26">
        <v>6.5358999999999998</v>
      </c>
      <c r="G143" s="25">
        <v>4428974.01</v>
      </c>
      <c r="H143" s="26">
        <v>0.4</v>
      </c>
      <c r="I143" s="25">
        <v>2585.5073029999999</v>
      </c>
    </row>
    <row r="144" spans="1:9" ht="14.4" x14ac:dyDescent="0.3">
      <c r="A144" s="16">
        <v>33</v>
      </c>
      <c r="B144" s="25">
        <v>6814</v>
      </c>
      <c r="C144" s="26">
        <v>1.7</v>
      </c>
      <c r="D144" s="25">
        <v>33693.620000000003</v>
      </c>
      <c r="E144" s="26">
        <v>1.7</v>
      </c>
      <c r="F144" s="26">
        <v>4.9447599999999996</v>
      </c>
      <c r="G144" s="25">
        <v>14165196.970000001</v>
      </c>
      <c r="H144" s="26">
        <v>1.4</v>
      </c>
      <c r="I144" s="25">
        <v>2091.1126321000002</v>
      </c>
    </row>
    <row r="145" spans="1:9" ht="14.4" x14ac:dyDescent="0.3">
      <c r="A145" s="16">
        <v>34</v>
      </c>
      <c r="B145" s="25">
        <v>4994</v>
      </c>
      <c r="C145" s="26">
        <v>1.2</v>
      </c>
      <c r="D145" s="25">
        <v>18399.36</v>
      </c>
      <c r="E145" s="26">
        <v>0.9</v>
      </c>
      <c r="F145" s="26">
        <v>3.6842899999999998</v>
      </c>
      <c r="G145" s="25">
        <v>10612716.310000001</v>
      </c>
      <c r="H145" s="26">
        <v>1</v>
      </c>
      <c r="I145" s="25">
        <v>2136.2150382</v>
      </c>
    </row>
    <row r="146" spans="1:9" ht="14.4" x14ac:dyDescent="0.3">
      <c r="A146" s="16">
        <v>35</v>
      </c>
      <c r="B146" s="25">
        <v>6707</v>
      </c>
      <c r="C146" s="26">
        <v>1.7</v>
      </c>
      <c r="D146" s="25">
        <v>36215.71</v>
      </c>
      <c r="E146" s="26">
        <v>1.8</v>
      </c>
      <c r="F146" s="26">
        <v>5.3996899999999997</v>
      </c>
      <c r="G146" s="25">
        <v>13492287.720000001</v>
      </c>
      <c r="H146" s="26">
        <v>1.3</v>
      </c>
      <c r="I146" s="25">
        <v>2022.8317420999999</v>
      </c>
    </row>
    <row r="147" spans="1:9" ht="14.4" x14ac:dyDescent="0.3">
      <c r="A147" s="16">
        <v>36</v>
      </c>
      <c r="B147" s="25">
        <v>1690</v>
      </c>
      <c r="C147" s="26">
        <v>0.4</v>
      </c>
      <c r="D147" s="25">
        <v>9841.7800000000007</v>
      </c>
      <c r="E147" s="26">
        <v>0.5</v>
      </c>
      <c r="F147" s="26">
        <v>5.8235400000000004</v>
      </c>
      <c r="G147" s="25">
        <v>3967747.57</v>
      </c>
      <c r="H147" s="26">
        <v>0.4</v>
      </c>
      <c r="I147" s="25">
        <v>2365.9794692999999</v>
      </c>
    </row>
    <row r="148" spans="1:9" ht="14.4" x14ac:dyDescent="0.3">
      <c r="A148" s="16">
        <v>37</v>
      </c>
      <c r="B148" s="25">
        <v>3328</v>
      </c>
      <c r="C148" s="26">
        <v>0.8</v>
      </c>
      <c r="D148" s="25">
        <v>16547.89</v>
      </c>
      <c r="E148" s="26">
        <v>0.8</v>
      </c>
      <c r="F148" s="26">
        <v>4.9723199999999999</v>
      </c>
      <c r="G148" s="25">
        <v>7000831.5499999998</v>
      </c>
      <c r="H148" s="26">
        <v>0.7</v>
      </c>
      <c r="I148" s="25">
        <v>2115.0548488999998</v>
      </c>
    </row>
    <row r="149" spans="1:9" ht="14.4" x14ac:dyDescent="0.3">
      <c r="A149" s="16">
        <v>38</v>
      </c>
      <c r="B149" s="25">
        <v>7805</v>
      </c>
      <c r="C149" s="26">
        <v>1.9</v>
      </c>
      <c r="D149" s="25">
        <v>40312.239999999998</v>
      </c>
      <c r="E149" s="26">
        <v>2</v>
      </c>
      <c r="F149" s="26">
        <v>5.1649200000000004</v>
      </c>
      <c r="G149" s="25">
        <v>22900578.57</v>
      </c>
      <c r="H149" s="26">
        <v>2.2000000000000002</v>
      </c>
      <c r="I149" s="25">
        <v>2950.7252377</v>
      </c>
    </row>
    <row r="150" spans="1:9" ht="14.4" x14ac:dyDescent="0.3">
      <c r="A150" s="16">
        <v>39</v>
      </c>
      <c r="B150" s="25">
        <v>2396</v>
      </c>
      <c r="C150" s="26">
        <v>0.6</v>
      </c>
      <c r="D150" s="25">
        <v>13150.52</v>
      </c>
      <c r="E150" s="26">
        <v>0.7</v>
      </c>
      <c r="F150" s="26">
        <v>5.4885299999999999</v>
      </c>
      <c r="G150" s="25">
        <v>7403158.2999999998</v>
      </c>
      <c r="H150" s="26">
        <v>0.7</v>
      </c>
      <c r="I150" s="25">
        <v>3107.9589839999999</v>
      </c>
    </row>
    <row r="151" spans="1:9" ht="14.4" x14ac:dyDescent="0.3">
      <c r="A151" s="16">
        <v>40</v>
      </c>
      <c r="B151" s="25">
        <v>3419</v>
      </c>
      <c r="C151" s="26">
        <v>0.9</v>
      </c>
      <c r="D151" s="25">
        <v>17670.509999999998</v>
      </c>
      <c r="E151" s="26">
        <v>0.9</v>
      </c>
      <c r="F151" s="26">
        <v>5.1683300000000001</v>
      </c>
      <c r="G151" s="25">
        <v>7111304.9500000002</v>
      </c>
      <c r="H151" s="26">
        <v>0.7</v>
      </c>
      <c r="I151" s="25">
        <v>2090.3306730999998</v>
      </c>
    </row>
    <row r="152" spans="1:9" ht="14.4" x14ac:dyDescent="0.3">
      <c r="A152" s="16">
        <v>41</v>
      </c>
      <c r="B152" s="25">
        <v>2518</v>
      </c>
      <c r="C152" s="26">
        <v>0.6</v>
      </c>
      <c r="D152" s="25">
        <v>12859.22</v>
      </c>
      <c r="E152" s="26">
        <v>0.6</v>
      </c>
      <c r="F152" s="26">
        <v>5.1069199999999997</v>
      </c>
      <c r="G152" s="25">
        <v>5572718.4500000002</v>
      </c>
      <c r="H152" s="26">
        <v>0.5</v>
      </c>
      <c r="I152" s="25">
        <v>2224.6381038</v>
      </c>
    </row>
    <row r="153" spans="1:9" ht="14.4" x14ac:dyDescent="0.3">
      <c r="A153" s="16">
        <v>42</v>
      </c>
      <c r="B153" s="25">
        <v>6231</v>
      </c>
      <c r="C153" s="26">
        <v>1.6</v>
      </c>
      <c r="D153" s="25">
        <v>32977.410000000003</v>
      </c>
      <c r="E153" s="26">
        <v>1.7</v>
      </c>
      <c r="F153" s="26">
        <v>5.2924699999999998</v>
      </c>
      <c r="G153" s="25">
        <v>18401150.73</v>
      </c>
      <c r="H153" s="26">
        <v>1.8</v>
      </c>
      <c r="I153" s="25">
        <v>2972.7222504000001</v>
      </c>
    </row>
    <row r="154" spans="1:9" ht="14.4" x14ac:dyDescent="0.3">
      <c r="A154" s="16">
        <v>43</v>
      </c>
      <c r="B154" s="25">
        <v>2628</v>
      </c>
      <c r="C154" s="26">
        <v>0.7</v>
      </c>
      <c r="D154" s="25">
        <v>12487.8</v>
      </c>
      <c r="E154" s="26">
        <v>0.6</v>
      </c>
      <c r="F154" s="26">
        <v>4.75183</v>
      </c>
      <c r="G154" s="25">
        <v>8091400.6100000003</v>
      </c>
      <c r="H154" s="26">
        <v>0.8</v>
      </c>
      <c r="I154" s="25">
        <v>3098.9661470999999</v>
      </c>
    </row>
    <row r="155" spans="1:9" ht="14.4" x14ac:dyDescent="0.3">
      <c r="A155" s="16">
        <v>44</v>
      </c>
      <c r="B155" s="25">
        <v>8419</v>
      </c>
      <c r="C155" s="26">
        <v>2.1</v>
      </c>
      <c r="D155" s="25">
        <v>41275.120000000003</v>
      </c>
      <c r="E155" s="26">
        <v>2.1</v>
      </c>
      <c r="F155" s="26">
        <v>4.9026199999999998</v>
      </c>
      <c r="G155" s="25">
        <v>17003130.140000001</v>
      </c>
      <c r="H155" s="26">
        <v>1.7</v>
      </c>
      <c r="I155" s="25">
        <v>2027.8032367000001</v>
      </c>
    </row>
    <row r="156" spans="1:9" ht="14.4" x14ac:dyDescent="0.3">
      <c r="A156" s="16">
        <v>45</v>
      </c>
      <c r="B156" s="25">
        <v>4490</v>
      </c>
      <c r="C156" s="26">
        <v>1.1000000000000001</v>
      </c>
      <c r="D156" s="25">
        <v>24114.28</v>
      </c>
      <c r="E156" s="26">
        <v>1.2</v>
      </c>
      <c r="F156" s="26">
        <v>5.37066</v>
      </c>
      <c r="G156" s="25">
        <v>11856866.630000001</v>
      </c>
      <c r="H156" s="26">
        <v>1.2</v>
      </c>
      <c r="I156" s="25">
        <v>2657.8943353999998</v>
      </c>
    </row>
    <row r="157" spans="1:9" ht="14.4" x14ac:dyDescent="0.3">
      <c r="A157" s="16">
        <v>46</v>
      </c>
      <c r="B157" s="25">
        <v>1662</v>
      </c>
      <c r="C157" s="26">
        <v>0.4</v>
      </c>
      <c r="D157" s="25">
        <v>11587.64</v>
      </c>
      <c r="E157" s="26">
        <v>0.6</v>
      </c>
      <c r="F157" s="26">
        <v>6.9721099999999998</v>
      </c>
      <c r="G157" s="25">
        <v>4747405.1500000004</v>
      </c>
      <c r="H157" s="26">
        <v>0.5</v>
      </c>
      <c r="I157" s="25">
        <v>2873.7319309999998</v>
      </c>
    </row>
    <row r="158" spans="1:9" ht="14.4" x14ac:dyDescent="0.3">
      <c r="A158" s="16">
        <v>47</v>
      </c>
      <c r="B158" s="25">
        <v>3403</v>
      </c>
      <c r="C158" s="26">
        <v>0.8</v>
      </c>
      <c r="D158" s="25">
        <v>20893.36</v>
      </c>
      <c r="E158" s="26">
        <v>1</v>
      </c>
      <c r="F158" s="26">
        <v>6.1396899999999999</v>
      </c>
      <c r="G158" s="25">
        <v>8194570.1299999999</v>
      </c>
      <c r="H158" s="26">
        <v>0.8</v>
      </c>
      <c r="I158" s="25">
        <v>2431.623184</v>
      </c>
    </row>
    <row r="159" spans="1:9" ht="14.4" x14ac:dyDescent="0.3">
      <c r="A159" s="16">
        <v>48</v>
      </c>
      <c r="B159" s="25">
        <v>727</v>
      </c>
      <c r="C159" s="26">
        <v>0.2</v>
      </c>
      <c r="D159" s="25">
        <v>2733.96</v>
      </c>
      <c r="E159" s="26">
        <v>0.1</v>
      </c>
      <c r="F159" s="26">
        <v>3.7606000000000002</v>
      </c>
      <c r="G159" s="25">
        <v>2117869.7599999998</v>
      </c>
      <c r="H159" s="26">
        <v>0.2</v>
      </c>
      <c r="I159" s="25">
        <v>2937.4060472000001</v>
      </c>
    </row>
    <row r="160" spans="1:9" ht="14.4" x14ac:dyDescent="0.3">
      <c r="A160" s="16">
        <v>49</v>
      </c>
      <c r="B160" s="25">
        <v>6503</v>
      </c>
      <c r="C160" s="26">
        <v>1.6</v>
      </c>
      <c r="D160" s="25">
        <v>36067.65</v>
      </c>
      <c r="E160" s="26">
        <v>1.8</v>
      </c>
      <c r="F160" s="26">
        <v>5.5463100000000001</v>
      </c>
      <c r="G160" s="25">
        <v>14798693.76</v>
      </c>
      <c r="H160" s="26">
        <v>1.4</v>
      </c>
      <c r="I160" s="25">
        <v>2292.2388104000001</v>
      </c>
    </row>
    <row r="161" spans="1:9" ht="14.4" x14ac:dyDescent="0.3">
      <c r="A161" s="16">
        <v>50</v>
      </c>
      <c r="B161" s="25">
        <v>4529</v>
      </c>
      <c r="C161" s="26">
        <v>1.1000000000000001</v>
      </c>
      <c r="D161" s="25">
        <v>23361.7</v>
      </c>
      <c r="E161" s="26">
        <v>1.2</v>
      </c>
      <c r="F161" s="26">
        <v>5.1582499999999998</v>
      </c>
      <c r="G161" s="25">
        <v>10200240.890000001</v>
      </c>
      <c r="H161" s="26">
        <v>1</v>
      </c>
      <c r="I161" s="25">
        <v>2261.1928375000002</v>
      </c>
    </row>
    <row r="162" spans="1:9" ht="14.4" x14ac:dyDescent="0.3">
      <c r="A162" s="16">
        <v>51</v>
      </c>
      <c r="B162" s="25">
        <v>2765</v>
      </c>
      <c r="C162" s="26">
        <v>0.7</v>
      </c>
      <c r="D162" s="25">
        <v>14134.85</v>
      </c>
      <c r="E162" s="26">
        <v>0.7</v>
      </c>
      <c r="F162" s="26">
        <v>5.1120599999999996</v>
      </c>
      <c r="G162" s="25">
        <v>6879224.6299999999</v>
      </c>
      <c r="H162" s="26">
        <v>0.7</v>
      </c>
      <c r="I162" s="25">
        <v>2501.5362291000001</v>
      </c>
    </row>
    <row r="163" spans="1:9" ht="14.4" x14ac:dyDescent="0.3">
      <c r="A163" s="16">
        <v>52</v>
      </c>
      <c r="B163" s="25">
        <v>1587</v>
      </c>
      <c r="C163" s="26">
        <v>0.4</v>
      </c>
      <c r="D163" s="25">
        <v>8590.2099999999991</v>
      </c>
      <c r="E163" s="26">
        <v>0.4</v>
      </c>
      <c r="F163" s="26">
        <v>5.4128600000000002</v>
      </c>
      <c r="G163" s="25">
        <v>4694655.16</v>
      </c>
      <c r="H163" s="26">
        <v>0.5</v>
      </c>
      <c r="I163" s="25">
        <v>2984.5233057999999</v>
      </c>
    </row>
    <row r="164" spans="1:9" ht="14.4" x14ac:dyDescent="0.3">
      <c r="A164" s="16">
        <v>53</v>
      </c>
      <c r="B164" s="25">
        <v>2554</v>
      </c>
      <c r="C164" s="26">
        <v>0.6</v>
      </c>
      <c r="D164" s="25">
        <v>13384.97</v>
      </c>
      <c r="E164" s="26">
        <v>0.7</v>
      </c>
      <c r="F164" s="26">
        <v>5.2407899999999996</v>
      </c>
      <c r="G164" s="25">
        <v>6042065.9299999997</v>
      </c>
      <c r="H164" s="26">
        <v>0.6</v>
      </c>
      <c r="I164" s="25">
        <v>2376.8945437000002</v>
      </c>
    </row>
    <row r="165" spans="1:9" ht="14.4" x14ac:dyDescent="0.3">
      <c r="A165" s="16">
        <v>54</v>
      </c>
      <c r="B165" s="25">
        <v>4715</v>
      </c>
      <c r="C165" s="26">
        <v>1.2</v>
      </c>
      <c r="D165" s="25">
        <v>25553.41</v>
      </c>
      <c r="E165" s="26">
        <v>1.3</v>
      </c>
      <c r="F165" s="26">
        <v>5.4196</v>
      </c>
      <c r="G165" s="25">
        <v>13612460.23</v>
      </c>
      <c r="H165" s="26">
        <v>1.3</v>
      </c>
      <c r="I165" s="25">
        <v>2895.6520378999999</v>
      </c>
    </row>
    <row r="166" spans="1:9" ht="14.4" x14ac:dyDescent="0.3">
      <c r="A166" s="16">
        <v>55</v>
      </c>
      <c r="B166" s="25">
        <v>1762</v>
      </c>
      <c r="C166" s="26">
        <v>0.4</v>
      </c>
      <c r="D166" s="25">
        <v>10127.09</v>
      </c>
      <c r="E166" s="26">
        <v>0.5</v>
      </c>
      <c r="F166" s="26">
        <v>5.7474999999999996</v>
      </c>
      <c r="G166" s="25">
        <v>5696594.79</v>
      </c>
      <c r="H166" s="26">
        <v>0.6</v>
      </c>
      <c r="I166" s="25">
        <v>3244.0744817999998</v>
      </c>
    </row>
    <row r="167" spans="1:9" ht="14.4" x14ac:dyDescent="0.3">
      <c r="A167" s="16">
        <v>56</v>
      </c>
      <c r="B167" s="25">
        <v>6993</v>
      </c>
      <c r="C167" s="26">
        <v>1.7</v>
      </c>
      <c r="D167" s="25">
        <v>39829.39</v>
      </c>
      <c r="E167" s="26">
        <v>2</v>
      </c>
      <c r="F167" s="26">
        <v>5.6956100000000003</v>
      </c>
      <c r="G167" s="25">
        <v>15363626.630000001</v>
      </c>
      <c r="H167" s="26">
        <v>1.5</v>
      </c>
      <c r="I167" s="25">
        <v>2207.4176192999998</v>
      </c>
    </row>
    <row r="168" spans="1:9" ht="14.4" x14ac:dyDescent="0.3">
      <c r="A168" s="16">
        <v>57</v>
      </c>
      <c r="B168" s="25">
        <v>7509</v>
      </c>
      <c r="C168" s="26">
        <v>1.9</v>
      </c>
      <c r="D168" s="25">
        <v>47490.58</v>
      </c>
      <c r="E168" s="26">
        <v>2.4</v>
      </c>
      <c r="F168" s="26">
        <v>6.3244899999999999</v>
      </c>
      <c r="G168" s="25">
        <v>25114756.629999999</v>
      </c>
      <c r="H168" s="26">
        <v>2.4</v>
      </c>
      <c r="I168" s="25">
        <v>3365.2360484999999</v>
      </c>
    </row>
    <row r="169" spans="1:9" ht="14.4" x14ac:dyDescent="0.3">
      <c r="A169" s="16">
        <v>58</v>
      </c>
      <c r="B169" s="25">
        <v>1440</v>
      </c>
      <c r="C169" s="26">
        <v>0.4</v>
      </c>
      <c r="D169" s="25">
        <v>7502.02</v>
      </c>
      <c r="E169" s="26">
        <v>0.4</v>
      </c>
      <c r="F169" s="26">
        <v>5.20974</v>
      </c>
      <c r="G169" s="25">
        <v>3595718.56</v>
      </c>
      <c r="H169" s="26">
        <v>0.3</v>
      </c>
      <c r="I169" s="25">
        <v>2507.4745886000001</v>
      </c>
    </row>
    <row r="170" spans="1:9" ht="14.4" x14ac:dyDescent="0.3">
      <c r="A170" s="16">
        <v>59</v>
      </c>
      <c r="B170" s="25">
        <v>19155</v>
      </c>
      <c r="C170" s="26">
        <v>4.8</v>
      </c>
      <c r="D170" s="25">
        <v>79303.740000000005</v>
      </c>
      <c r="E170" s="26">
        <v>4</v>
      </c>
      <c r="F170" s="26">
        <v>4.14011</v>
      </c>
      <c r="G170" s="25">
        <v>36300667.719999999</v>
      </c>
      <c r="H170" s="26">
        <v>3.5</v>
      </c>
      <c r="I170" s="25">
        <v>1903.2489760000001</v>
      </c>
    </row>
    <row r="171" spans="1:9" ht="14.4" x14ac:dyDescent="0.3">
      <c r="A171" s="16">
        <v>60</v>
      </c>
      <c r="B171" s="25">
        <v>5440</v>
      </c>
      <c r="C171" s="26">
        <v>1.4</v>
      </c>
      <c r="D171" s="25">
        <v>22198.01</v>
      </c>
      <c r="E171" s="26">
        <v>1.1000000000000001</v>
      </c>
      <c r="F171" s="26">
        <v>4.0805199999999999</v>
      </c>
      <c r="G171" s="25">
        <v>14590782.640000001</v>
      </c>
      <c r="H171" s="26">
        <v>1.4</v>
      </c>
      <c r="I171" s="25">
        <v>2694.0145198999999</v>
      </c>
    </row>
    <row r="172" spans="1:9" ht="14.4" x14ac:dyDescent="0.3">
      <c r="A172" s="16">
        <v>61</v>
      </c>
      <c r="B172" s="25">
        <v>2801</v>
      </c>
      <c r="C172" s="26">
        <v>0.7</v>
      </c>
      <c r="D172" s="25">
        <v>13843.57</v>
      </c>
      <c r="E172" s="26">
        <v>0.7</v>
      </c>
      <c r="F172" s="26">
        <v>4.9423700000000004</v>
      </c>
      <c r="G172" s="25">
        <v>7039293.8499999996</v>
      </c>
      <c r="H172" s="26">
        <v>0.7</v>
      </c>
      <c r="I172" s="25">
        <v>2527.5740934</v>
      </c>
    </row>
    <row r="173" spans="1:9" ht="14.4" x14ac:dyDescent="0.3">
      <c r="A173" s="16">
        <v>62</v>
      </c>
      <c r="B173" s="25">
        <v>15685</v>
      </c>
      <c r="C173" s="26">
        <v>3.9</v>
      </c>
      <c r="D173" s="25">
        <v>66542.240000000005</v>
      </c>
      <c r="E173" s="26">
        <v>3.3</v>
      </c>
      <c r="F173" s="26">
        <v>4.2424099999999996</v>
      </c>
      <c r="G173" s="25">
        <v>33397278.460000001</v>
      </c>
      <c r="H173" s="26">
        <v>3.2</v>
      </c>
      <c r="I173" s="25">
        <v>2136.3320193999998</v>
      </c>
    </row>
    <row r="174" spans="1:9" ht="14.4" x14ac:dyDescent="0.3">
      <c r="A174" s="16">
        <v>63</v>
      </c>
      <c r="B174" s="25">
        <v>4878</v>
      </c>
      <c r="C174" s="26">
        <v>1.2</v>
      </c>
      <c r="D174" s="25">
        <v>24173.360000000001</v>
      </c>
      <c r="E174" s="26">
        <v>1.2</v>
      </c>
      <c r="F174" s="26">
        <v>4.9555899999999999</v>
      </c>
      <c r="G174" s="25">
        <v>11770356.01</v>
      </c>
      <c r="H174" s="26">
        <v>1.1000000000000001</v>
      </c>
      <c r="I174" s="25">
        <v>2424.8776287999999</v>
      </c>
    </row>
    <row r="175" spans="1:9" ht="14.4" x14ac:dyDescent="0.3">
      <c r="A175" s="16">
        <v>64</v>
      </c>
      <c r="B175" s="25">
        <v>3611</v>
      </c>
      <c r="C175" s="26">
        <v>0.9</v>
      </c>
      <c r="D175" s="25">
        <v>18238.97</v>
      </c>
      <c r="E175" s="26">
        <v>0.9</v>
      </c>
      <c r="F175" s="26">
        <v>5.0509500000000003</v>
      </c>
      <c r="G175" s="25">
        <v>7122625.54</v>
      </c>
      <c r="H175" s="26">
        <v>0.7</v>
      </c>
      <c r="I175" s="25">
        <v>1981.8101113</v>
      </c>
    </row>
    <row r="176" spans="1:9" ht="14.4" x14ac:dyDescent="0.3">
      <c r="A176" s="16">
        <v>65</v>
      </c>
      <c r="B176" s="25">
        <v>1974</v>
      </c>
      <c r="C176" s="26">
        <v>0.5</v>
      </c>
      <c r="D176" s="25">
        <v>10979.65</v>
      </c>
      <c r="E176" s="26">
        <v>0.5</v>
      </c>
      <c r="F176" s="26">
        <v>5.5621299999999998</v>
      </c>
      <c r="G176" s="25">
        <v>4415601.99</v>
      </c>
      <c r="H176" s="26">
        <v>0.4</v>
      </c>
      <c r="I176" s="25">
        <v>2247.1256947000002</v>
      </c>
    </row>
    <row r="177" spans="1:9" ht="14.4" x14ac:dyDescent="0.3">
      <c r="A177" s="16">
        <v>66</v>
      </c>
      <c r="B177" s="25">
        <v>2129</v>
      </c>
      <c r="C177" s="26">
        <v>0.5</v>
      </c>
      <c r="D177" s="25">
        <v>6516.79</v>
      </c>
      <c r="E177" s="26">
        <v>0.3</v>
      </c>
      <c r="F177" s="26">
        <v>3.0609600000000001</v>
      </c>
      <c r="G177" s="25">
        <v>4369729.08</v>
      </c>
      <c r="H177" s="26">
        <v>0.4</v>
      </c>
      <c r="I177" s="25">
        <v>2069.0005114000001</v>
      </c>
    </row>
    <row r="178" spans="1:9" ht="14.4" x14ac:dyDescent="0.3">
      <c r="A178" s="16">
        <v>67</v>
      </c>
      <c r="B178" s="25">
        <v>5707</v>
      </c>
      <c r="C178" s="26">
        <v>1.4</v>
      </c>
      <c r="D178" s="25">
        <v>36427.99</v>
      </c>
      <c r="E178" s="26">
        <v>1.8</v>
      </c>
      <c r="F178" s="26">
        <v>6.3830400000000003</v>
      </c>
      <c r="G178" s="25">
        <v>19968647.43</v>
      </c>
      <c r="H178" s="26">
        <v>1.9</v>
      </c>
      <c r="I178" s="25">
        <v>3520.5654847999999</v>
      </c>
    </row>
    <row r="179" spans="1:9" ht="14.4" x14ac:dyDescent="0.3">
      <c r="A179" s="16">
        <v>68</v>
      </c>
      <c r="B179" s="25">
        <v>3472</v>
      </c>
      <c r="C179" s="26">
        <v>0.9</v>
      </c>
      <c r="D179" s="25">
        <v>19504.669999999998</v>
      </c>
      <c r="E179" s="26">
        <v>1</v>
      </c>
      <c r="F179" s="26">
        <v>5.6177000000000001</v>
      </c>
      <c r="G179" s="25">
        <v>9973275.1600000001</v>
      </c>
      <c r="H179" s="26">
        <v>1</v>
      </c>
      <c r="I179" s="25">
        <v>2895.0000464</v>
      </c>
    </row>
    <row r="180" spans="1:9" ht="14.4" x14ac:dyDescent="0.3">
      <c r="A180" s="16">
        <v>69</v>
      </c>
      <c r="B180" s="25">
        <v>5417</v>
      </c>
      <c r="C180" s="26">
        <v>1.3</v>
      </c>
      <c r="D180" s="25">
        <v>26981.83</v>
      </c>
      <c r="E180" s="26">
        <v>1.4</v>
      </c>
      <c r="F180" s="26">
        <v>4.98095</v>
      </c>
      <c r="G180" s="25">
        <v>14502869.33</v>
      </c>
      <c r="H180" s="26">
        <v>1.4</v>
      </c>
      <c r="I180" s="25">
        <v>2696.2017716999999</v>
      </c>
    </row>
    <row r="181" spans="1:9" ht="14.4" x14ac:dyDescent="0.3">
      <c r="A181" s="16">
        <v>70</v>
      </c>
      <c r="B181" s="25">
        <v>2738</v>
      </c>
      <c r="C181" s="26">
        <v>0.7</v>
      </c>
      <c r="D181" s="25">
        <v>14516.3</v>
      </c>
      <c r="E181" s="26">
        <v>0.7</v>
      </c>
      <c r="F181" s="26">
        <v>5.3017899999999996</v>
      </c>
      <c r="G181" s="25">
        <v>8889616.7100000009</v>
      </c>
      <c r="H181" s="26">
        <v>0.9</v>
      </c>
      <c r="I181" s="25">
        <v>3259.8521122000002</v>
      </c>
    </row>
    <row r="182" spans="1:9" ht="14.4" x14ac:dyDescent="0.3">
      <c r="A182" s="16">
        <v>71</v>
      </c>
      <c r="B182" s="25">
        <v>5386</v>
      </c>
      <c r="C182" s="26">
        <v>1.3</v>
      </c>
      <c r="D182" s="25">
        <v>29728.97</v>
      </c>
      <c r="E182" s="26">
        <v>1.5</v>
      </c>
      <c r="F182" s="26">
        <v>5.5196800000000001</v>
      </c>
      <c r="G182" s="25">
        <v>15293864.640000001</v>
      </c>
      <c r="H182" s="26">
        <v>1.5</v>
      </c>
      <c r="I182" s="25">
        <v>2854.3980290999998</v>
      </c>
    </row>
    <row r="183" spans="1:9" ht="14.4" x14ac:dyDescent="0.3">
      <c r="A183" s="16">
        <v>72</v>
      </c>
      <c r="B183" s="25">
        <v>4746</v>
      </c>
      <c r="C183" s="26">
        <v>1.2</v>
      </c>
      <c r="D183" s="25">
        <v>22407.24</v>
      </c>
      <c r="E183" s="26">
        <v>1.1000000000000001</v>
      </c>
      <c r="F183" s="26">
        <v>4.7212899999999998</v>
      </c>
      <c r="G183" s="25">
        <v>10042085.369999999</v>
      </c>
      <c r="H183" s="26">
        <v>1</v>
      </c>
      <c r="I183" s="25">
        <v>2128.4623505999998</v>
      </c>
    </row>
    <row r="184" spans="1:9" ht="14.4" x14ac:dyDescent="0.3">
      <c r="A184" s="16">
        <v>73</v>
      </c>
      <c r="B184" s="25">
        <v>1997</v>
      </c>
      <c r="C184" s="26">
        <v>0.5</v>
      </c>
      <c r="D184" s="25">
        <v>10921.03</v>
      </c>
      <c r="E184" s="26">
        <v>0.5</v>
      </c>
      <c r="F184" s="26">
        <v>5.4687200000000002</v>
      </c>
      <c r="G184" s="25">
        <v>5130159.09</v>
      </c>
      <c r="H184" s="26">
        <v>0.5</v>
      </c>
      <c r="I184" s="25">
        <v>2583.1616767</v>
      </c>
    </row>
    <row r="185" spans="1:9" ht="14.4" x14ac:dyDescent="0.3">
      <c r="A185" s="16">
        <v>74</v>
      </c>
      <c r="B185" s="25">
        <v>1618</v>
      </c>
      <c r="C185" s="26">
        <v>0.4</v>
      </c>
      <c r="D185" s="25">
        <v>8273.43</v>
      </c>
      <c r="E185" s="26">
        <v>0.4</v>
      </c>
      <c r="F185" s="26">
        <v>5.1133699999999997</v>
      </c>
      <c r="G185" s="25">
        <v>3565488.55</v>
      </c>
      <c r="H185" s="26">
        <v>0.3</v>
      </c>
      <c r="I185" s="25">
        <v>2209.1007125000001</v>
      </c>
    </row>
    <row r="186" spans="1:9" ht="14.4" x14ac:dyDescent="0.3">
      <c r="A186" s="16">
        <v>75</v>
      </c>
      <c r="B186" s="25">
        <v>678</v>
      </c>
      <c r="C186" s="26">
        <v>0.2</v>
      </c>
      <c r="D186" s="25">
        <v>1336.44</v>
      </c>
      <c r="E186" s="26">
        <v>0.1</v>
      </c>
      <c r="F186" s="26">
        <v>1.9711399999999999</v>
      </c>
      <c r="G186" s="25">
        <v>642310.85</v>
      </c>
      <c r="H186" s="26">
        <v>0.1</v>
      </c>
      <c r="I186" s="25">
        <v>951.57162962999996</v>
      </c>
    </row>
    <row r="187" spans="1:9" ht="14.4" x14ac:dyDescent="0.3">
      <c r="A187" s="16">
        <v>76</v>
      </c>
      <c r="B187" s="25">
        <v>7921</v>
      </c>
      <c r="C187" s="26">
        <v>2</v>
      </c>
      <c r="D187" s="25">
        <v>33392.07</v>
      </c>
      <c r="E187" s="26">
        <v>1.7</v>
      </c>
      <c r="F187" s="26">
        <v>4.2156399999999996</v>
      </c>
      <c r="G187" s="25">
        <v>18546812.579999998</v>
      </c>
      <c r="H187" s="26">
        <v>1.8</v>
      </c>
      <c r="I187" s="25">
        <v>2351.2693432999999</v>
      </c>
    </row>
    <row r="188" spans="1:9" ht="14.4" x14ac:dyDescent="0.3">
      <c r="A188" s="16">
        <v>77</v>
      </c>
      <c r="B188" s="25">
        <v>10508</v>
      </c>
      <c r="C188" s="26">
        <v>2.6</v>
      </c>
      <c r="D188" s="25">
        <v>45147.74</v>
      </c>
      <c r="E188" s="26">
        <v>2.2999999999999998</v>
      </c>
      <c r="F188" s="26">
        <v>4.2965099999999996</v>
      </c>
      <c r="G188" s="25">
        <v>33609136.619999997</v>
      </c>
      <c r="H188" s="26">
        <v>3.3</v>
      </c>
      <c r="I188" s="25">
        <v>3215.5699024</v>
      </c>
    </row>
    <row r="189" spans="1:9" ht="14.4" x14ac:dyDescent="0.3">
      <c r="A189" s="16">
        <v>78</v>
      </c>
      <c r="B189" s="25">
        <v>4853</v>
      </c>
      <c r="C189" s="26">
        <v>1.2</v>
      </c>
      <c r="D189" s="25">
        <v>21606.18</v>
      </c>
      <c r="E189" s="26">
        <v>1.1000000000000001</v>
      </c>
      <c r="F189" s="26">
        <v>4.4521300000000004</v>
      </c>
      <c r="G189" s="25">
        <v>13203334.16</v>
      </c>
      <c r="H189" s="26">
        <v>1.3</v>
      </c>
      <c r="I189" s="25">
        <v>2737.5770599000002</v>
      </c>
    </row>
    <row r="190" spans="1:9" ht="14.4" x14ac:dyDescent="0.3">
      <c r="A190" s="16">
        <v>79</v>
      </c>
      <c r="B190" s="25">
        <v>4276</v>
      </c>
      <c r="C190" s="26">
        <v>1.1000000000000001</v>
      </c>
      <c r="D190" s="25">
        <v>25465.43</v>
      </c>
      <c r="E190" s="26">
        <v>1.3</v>
      </c>
      <c r="F190" s="26">
        <v>5.9554299999999998</v>
      </c>
      <c r="G190" s="25">
        <v>11147110.26</v>
      </c>
      <c r="H190" s="26">
        <v>1.1000000000000001</v>
      </c>
      <c r="I190" s="25">
        <v>2617.3069406</v>
      </c>
    </row>
    <row r="191" spans="1:9" ht="14.4" x14ac:dyDescent="0.3">
      <c r="A191" s="16">
        <v>80</v>
      </c>
      <c r="B191" s="25">
        <v>5486</v>
      </c>
      <c r="C191" s="26">
        <v>1.4</v>
      </c>
      <c r="D191" s="25">
        <v>20812.59</v>
      </c>
      <c r="E191" s="26">
        <v>1</v>
      </c>
      <c r="F191" s="26">
        <v>3.7937599999999998</v>
      </c>
      <c r="G191" s="25">
        <v>14212727.880000001</v>
      </c>
      <c r="H191" s="26">
        <v>1.4</v>
      </c>
      <c r="I191" s="25">
        <v>2602.1105601999998</v>
      </c>
    </row>
    <row r="192" spans="1:9" ht="14.4" x14ac:dyDescent="0.3">
      <c r="A192" s="16">
        <v>81</v>
      </c>
      <c r="B192" s="25">
        <v>4920</v>
      </c>
      <c r="C192" s="26">
        <v>1.2</v>
      </c>
      <c r="D192" s="25">
        <v>30177.47</v>
      </c>
      <c r="E192" s="26">
        <v>1.5</v>
      </c>
      <c r="F192" s="26">
        <v>6.1336300000000001</v>
      </c>
      <c r="G192" s="25">
        <v>11564513.85</v>
      </c>
      <c r="H192" s="26">
        <v>1.1000000000000001</v>
      </c>
      <c r="I192" s="25">
        <v>2363.4812692</v>
      </c>
    </row>
    <row r="193" spans="1:9" ht="14.4" x14ac:dyDescent="0.3">
      <c r="A193" s="16">
        <v>82</v>
      </c>
      <c r="B193" s="25">
        <v>2501</v>
      </c>
      <c r="C193" s="26">
        <v>0.6</v>
      </c>
      <c r="D193" s="25">
        <v>16538.099999999999</v>
      </c>
      <c r="E193" s="26">
        <v>0.8</v>
      </c>
      <c r="F193" s="26">
        <v>6.6125999999999996</v>
      </c>
      <c r="G193" s="25">
        <v>6703756.6799999997</v>
      </c>
      <c r="H193" s="26">
        <v>0.7</v>
      </c>
      <c r="I193" s="25">
        <v>2717.3719821999998</v>
      </c>
    </row>
    <row r="194" spans="1:9" ht="14.4" x14ac:dyDescent="0.3">
      <c r="A194" s="16">
        <v>83</v>
      </c>
      <c r="B194" s="25">
        <v>3157</v>
      </c>
      <c r="C194" s="26">
        <v>0.8</v>
      </c>
      <c r="D194" s="25">
        <v>10938.48</v>
      </c>
      <c r="E194" s="26">
        <v>0.5</v>
      </c>
      <c r="F194" s="26">
        <v>3.4648300000000001</v>
      </c>
      <c r="G194" s="25">
        <v>6638871.3300000001</v>
      </c>
      <c r="H194" s="26">
        <v>0.6</v>
      </c>
      <c r="I194" s="25">
        <v>2118.3380121</v>
      </c>
    </row>
    <row r="195" spans="1:9" ht="14.4" x14ac:dyDescent="0.3">
      <c r="A195" s="16">
        <v>84</v>
      </c>
      <c r="B195" s="25">
        <v>3823</v>
      </c>
      <c r="C195" s="26">
        <v>1</v>
      </c>
      <c r="D195" s="25">
        <v>20794.62</v>
      </c>
      <c r="E195" s="26">
        <v>1</v>
      </c>
      <c r="F195" s="26">
        <v>5.4393500000000001</v>
      </c>
      <c r="G195" s="25">
        <v>9444169.9700000007</v>
      </c>
      <c r="H195" s="26">
        <v>0.9</v>
      </c>
      <c r="I195" s="25">
        <v>2488.5823372999998</v>
      </c>
    </row>
    <row r="196" spans="1:9" ht="14.4" x14ac:dyDescent="0.3">
      <c r="A196" s="16">
        <v>85</v>
      </c>
      <c r="B196" s="25">
        <v>7508</v>
      </c>
      <c r="C196" s="26">
        <v>1.9</v>
      </c>
      <c r="D196" s="25">
        <v>40656.239999999998</v>
      </c>
      <c r="E196" s="26">
        <v>2</v>
      </c>
      <c r="F196" s="26">
        <v>5.4150600000000004</v>
      </c>
      <c r="G196" s="25">
        <v>17179586.140000001</v>
      </c>
      <c r="H196" s="26">
        <v>1.7</v>
      </c>
      <c r="I196" s="25">
        <v>2295.8153333999999</v>
      </c>
    </row>
    <row r="197" spans="1:9" ht="14.4" x14ac:dyDescent="0.3">
      <c r="A197" s="16">
        <v>86</v>
      </c>
      <c r="B197" s="25">
        <v>3481</v>
      </c>
      <c r="C197" s="26">
        <v>0.9</v>
      </c>
      <c r="D197" s="25">
        <v>19119.810000000001</v>
      </c>
      <c r="E197" s="26">
        <v>1</v>
      </c>
      <c r="F197" s="26">
        <v>5.4926199999999996</v>
      </c>
      <c r="G197" s="25">
        <v>8395811.4499999993</v>
      </c>
      <c r="H197" s="26">
        <v>0.8</v>
      </c>
      <c r="I197" s="25">
        <v>2423.0336075</v>
      </c>
    </row>
    <row r="198" spans="1:9" ht="14.4" x14ac:dyDescent="0.3">
      <c r="A198" s="16">
        <v>87</v>
      </c>
      <c r="B198" s="25">
        <v>3180</v>
      </c>
      <c r="C198" s="26">
        <v>0.8</v>
      </c>
      <c r="D198" s="25">
        <v>17471.2</v>
      </c>
      <c r="E198" s="26">
        <v>0.9</v>
      </c>
      <c r="F198" s="26">
        <v>5.4940899999999999</v>
      </c>
      <c r="G198" s="25">
        <v>7581094.6699999999</v>
      </c>
      <c r="H198" s="26">
        <v>0.7</v>
      </c>
      <c r="I198" s="25">
        <v>2401.3603643000001</v>
      </c>
    </row>
    <row r="199" spans="1:9" ht="14.4" x14ac:dyDescent="0.3">
      <c r="A199" s="16">
        <v>88</v>
      </c>
      <c r="B199" s="25">
        <v>3542</v>
      </c>
      <c r="C199" s="26">
        <v>0.9</v>
      </c>
      <c r="D199" s="25">
        <v>17941.34</v>
      </c>
      <c r="E199" s="26">
        <v>0.9</v>
      </c>
      <c r="F199" s="26">
        <v>5.0653100000000002</v>
      </c>
      <c r="G199" s="25">
        <v>11247237.310000001</v>
      </c>
      <c r="H199" s="26">
        <v>1.1000000000000001</v>
      </c>
      <c r="I199" s="25">
        <v>3193.4234270000002</v>
      </c>
    </row>
    <row r="200" spans="1:9" ht="14.4" x14ac:dyDescent="0.3">
      <c r="A200" s="16">
        <v>89</v>
      </c>
      <c r="B200" s="25">
        <v>3023</v>
      </c>
      <c r="C200" s="26">
        <v>0.8</v>
      </c>
      <c r="D200" s="25">
        <v>15953.3</v>
      </c>
      <c r="E200" s="26">
        <v>0.8</v>
      </c>
      <c r="F200" s="26">
        <v>5.2773099999999999</v>
      </c>
      <c r="G200" s="25">
        <v>8349500.4400000004</v>
      </c>
      <c r="H200" s="26">
        <v>0.8</v>
      </c>
      <c r="I200" s="25">
        <v>2776.6878750000001</v>
      </c>
    </row>
    <row r="201" spans="1:9" ht="14.4" x14ac:dyDescent="0.3">
      <c r="A201" s="16">
        <v>90</v>
      </c>
      <c r="B201" s="25">
        <v>989</v>
      </c>
      <c r="C201" s="26">
        <v>0.2</v>
      </c>
      <c r="D201" s="25">
        <v>4874.53</v>
      </c>
      <c r="E201" s="26">
        <v>0.2</v>
      </c>
      <c r="F201" s="26">
        <v>4.92875</v>
      </c>
      <c r="G201" s="25">
        <v>3105637.44</v>
      </c>
      <c r="H201" s="26">
        <v>0.3</v>
      </c>
      <c r="I201" s="25">
        <v>3152.9314112000002</v>
      </c>
    </row>
    <row r="202" spans="1:9" ht="14.4" x14ac:dyDescent="0.3">
      <c r="A202" s="16">
        <v>91</v>
      </c>
      <c r="B202" s="25">
        <v>6825</v>
      </c>
      <c r="C202" s="26">
        <v>1.7</v>
      </c>
      <c r="D202" s="25">
        <v>29960.53</v>
      </c>
      <c r="E202" s="26">
        <v>1.5</v>
      </c>
      <c r="F202" s="26">
        <v>4.3898200000000003</v>
      </c>
      <c r="G202" s="25">
        <v>18028605.460000001</v>
      </c>
      <c r="H202" s="26">
        <v>1.8</v>
      </c>
      <c r="I202" s="25">
        <v>2660.2634588000001</v>
      </c>
    </row>
    <row r="203" spans="1:9" ht="14.4" x14ac:dyDescent="0.3">
      <c r="A203" s="16">
        <v>92</v>
      </c>
      <c r="B203" s="25">
        <v>1048</v>
      </c>
      <c r="C203" s="26">
        <v>0.3</v>
      </c>
      <c r="D203" s="25">
        <v>4046.54</v>
      </c>
      <c r="E203" s="26">
        <v>0.2</v>
      </c>
      <c r="F203" s="26">
        <v>3.8612000000000002</v>
      </c>
      <c r="G203" s="25">
        <v>1928188.36</v>
      </c>
      <c r="H203" s="26">
        <v>0.2</v>
      </c>
      <c r="I203" s="25">
        <v>1846.9237165</v>
      </c>
    </row>
    <row r="204" spans="1:9" ht="14.4" x14ac:dyDescent="0.3">
      <c r="A204" s="16">
        <v>93</v>
      </c>
      <c r="B204" s="25">
        <v>6839</v>
      </c>
      <c r="C204" s="26">
        <v>1.7</v>
      </c>
      <c r="D204" s="25">
        <v>33866.42</v>
      </c>
      <c r="E204" s="26">
        <v>1.7</v>
      </c>
      <c r="F204" s="26">
        <v>4.9519599999999997</v>
      </c>
      <c r="G204" s="25">
        <v>33045924.789999999</v>
      </c>
      <c r="H204" s="26">
        <v>3.2</v>
      </c>
      <c r="I204" s="25">
        <v>4863.9865749000001</v>
      </c>
    </row>
    <row r="205" spans="1:9" ht="14.4" x14ac:dyDescent="0.3">
      <c r="A205" s="16">
        <v>94</v>
      </c>
      <c r="B205" s="25">
        <v>2886</v>
      </c>
      <c r="C205" s="26">
        <v>0.7</v>
      </c>
      <c r="D205" s="25">
        <v>13195.72</v>
      </c>
      <c r="E205" s="26">
        <v>0.7</v>
      </c>
      <c r="F205" s="26">
        <v>4.5723200000000004</v>
      </c>
      <c r="G205" s="25">
        <v>8439958.3499999996</v>
      </c>
      <c r="H205" s="26">
        <v>0.8</v>
      </c>
      <c r="I205" s="25">
        <v>2938.7041608999998</v>
      </c>
    </row>
    <row r="206" spans="1:9" ht="14.4" x14ac:dyDescent="0.3">
      <c r="A206" s="16">
        <v>95</v>
      </c>
      <c r="B206" s="25">
        <v>7427</v>
      </c>
      <c r="C206" s="26">
        <v>1.8</v>
      </c>
      <c r="D206" s="25">
        <v>35291.120000000003</v>
      </c>
      <c r="E206" s="26">
        <v>1.8</v>
      </c>
      <c r="F206" s="26">
        <v>4.7517300000000002</v>
      </c>
      <c r="G206" s="25">
        <v>30629686.899999999</v>
      </c>
      <c r="H206" s="26">
        <v>3</v>
      </c>
      <c r="I206" s="25">
        <v>4148.6776243000004</v>
      </c>
    </row>
    <row r="207" spans="1:9" ht="14.4" x14ac:dyDescent="0.3">
      <c r="A207" s="16">
        <v>97</v>
      </c>
      <c r="B207" s="25">
        <v>3882</v>
      </c>
      <c r="C207" s="26">
        <v>1</v>
      </c>
      <c r="D207" s="25">
        <v>3700.95</v>
      </c>
      <c r="E207" s="26">
        <v>0.2</v>
      </c>
      <c r="F207" s="26">
        <v>0.95335999999999999</v>
      </c>
      <c r="G207" s="25">
        <v>9635740.9199999999</v>
      </c>
      <c r="H207" s="26">
        <v>0.9</v>
      </c>
      <c r="I207" s="25">
        <v>2484.7191644999998</v>
      </c>
    </row>
    <row r="208" spans="1:9" ht="18" customHeight="1" x14ac:dyDescent="0.3">
      <c r="A208" s="24" t="s">
        <v>29</v>
      </c>
      <c r="B208" s="25">
        <v>102</v>
      </c>
      <c r="C208" s="26">
        <v>0</v>
      </c>
      <c r="D208" s="25">
        <v>530.45000000000005</v>
      </c>
      <c r="E208" s="26">
        <v>0</v>
      </c>
      <c r="F208" s="26">
        <v>5.2005100000000004</v>
      </c>
      <c r="G208" s="25">
        <v>252747.38</v>
      </c>
      <c r="H208" s="26">
        <v>0</v>
      </c>
      <c r="I208" s="25">
        <v>2527.4738000000002</v>
      </c>
    </row>
    <row r="209" spans="1:9" ht="14.4" x14ac:dyDescent="0.3">
      <c r="A209" s="28" t="s">
        <v>31</v>
      </c>
      <c r="B209" s="27">
        <v>401521</v>
      </c>
      <c r="C209" s="20">
        <v>100</v>
      </c>
      <c r="D209" s="27">
        <v>1996742.73</v>
      </c>
      <c r="E209" s="20">
        <v>100</v>
      </c>
      <c r="F209" s="20">
        <v>4.97295</v>
      </c>
      <c r="G209" s="27">
        <v>1028889911.5</v>
      </c>
      <c r="H209" s="20">
        <v>100</v>
      </c>
      <c r="I209" s="27">
        <v>2576.1082618999999</v>
      </c>
    </row>
    <row r="210" spans="1:9" ht="14.4" x14ac:dyDescent="0.3">
      <c r="A210" s="28" t="s">
        <v>32</v>
      </c>
      <c r="B210" s="19">
        <f>B209-B207</f>
        <v>397639</v>
      </c>
      <c r="C210" s="20">
        <f t="shared" ref="C210" si="11">C209-C207</f>
        <v>99</v>
      </c>
      <c r="D210" s="19">
        <f t="shared" ref="D210" si="12">D209-D207</f>
        <v>1993041.78</v>
      </c>
      <c r="E210" s="20">
        <f t="shared" ref="E210" si="13">E209-E207</f>
        <v>99.8</v>
      </c>
      <c r="F210" s="20">
        <f>D210/B210</f>
        <v>5.0121888949524571</v>
      </c>
      <c r="G210" s="19">
        <f t="shared" ref="G210" si="14">G209-G207</f>
        <v>1019254170.58</v>
      </c>
      <c r="H210" s="20">
        <f t="shared" ref="H210" si="15">H209-H207</f>
        <v>99.1</v>
      </c>
      <c r="I210" s="19">
        <f>G210/B210</f>
        <v>2563.2650986950475</v>
      </c>
    </row>
    <row r="211" spans="1:9" ht="14.4" x14ac:dyDescent="0.3">
      <c r="A211" s="21" t="s">
        <v>26</v>
      </c>
    </row>
    <row r="212" spans="1:9" ht="14.4" x14ac:dyDescent="0.3">
      <c r="A212" s="22" t="s">
        <v>27</v>
      </c>
    </row>
  </sheetData>
  <mergeCells count="6">
    <mergeCell ref="B109:I109"/>
    <mergeCell ref="J3:L3"/>
    <mergeCell ref="B4:I4"/>
    <mergeCell ref="J4:L4"/>
    <mergeCell ref="N3:P3"/>
    <mergeCell ref="A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MPR - Départements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 prime renov' par départements</dc:title>
  <dc:subject>ONRE</dc:subject>
  <dc:creator>SDES</dc:creator>
  <cp:keywords>amélioration de l'habitat, rénovation, performance énergétique, transition énergétique</cp:keywords>
  <dc:description/>
  <cp:lastModifiedBy>DUMAS Morgane</cp:lastModifiedBy>
  <dcterms:created xsi:type="dcterms:W3CDTF">2022-06-16T15:09:22Z</dcterms:created>
  <dcterms:modified xsi:type="dcterms:W3CDTF">2022-07-22T09:03:45Z</dcterms:modified>
  <cp:category/>
</cp:coreProperties>
</file>