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te_cgdd_sdsed_bev\traitement_en_cours_a_boucler\rapport_compte_logement_2021\"/>
    </mc:Choice>
  </mc:AlternateContent>
  <bookViews>
    <workbookView xWindow="0" yWindow="0" windowWidth="20490" windowHeight="7320" tabRatio="852"/>
  </bookViews>
  <sheets>
    <sheet name="Sommaire" sheetId="95" r:id="rId1"/>
    <sheet name="p44 Tab1" sheetId="8" r:id="rId2"/>
    <sheet name="p44 Graph1" sheetId="1" r:id="rId3"/>
    <sheet name="p44 Graph2" sheetId="7" r:id="rId4"/>
    <sheet name="p44 Graph3" sheetId="9" r:id="rId5"/>
    <sheet name="p45 Graph1" sheetId="2" r:id="rId6"/>
    <sheet name="p45 Graph2" sheetId="12" r:id="rId7"/>
    <sheet name="p45 Graph3" sheetId="13" r:id="rId8"/>
    <sheet name="p45 Tab1" sheetId="10" r:id="rId9"/>
    <sheet name="p46 Graph1" sheetId="3" r:id="rId10"/>
    <sheet name="p46 Graph2" sheetId="16" r:id="rId11"/>
    <sheet name="p46 Graph3" sheetId="15" r:id="rId12"/>
    <sheet name="p46 Graph4" sheetId="14" r:id="rId13"/>
    <sheet name="p47 Tab1" sheetId="17" r:id="rId14"/>
    <sheet name="p47 Graph1" sheetId="4" r:id="rId15"/>
    <sheet name="p47 Graph2" sheetId="19" r:id="rId16"/>
    <sheet name="p47 Graph3" sheetId="18" r:id="rId17"/>
    <sheet name="p48 Graph1" sheetId="5" r:id="rId18"/>
    <sheet name="p48 Graph2" sheetId="20" r:id="rId19"/>
    <sheet name="p48 Tab1" sheetId="21" r:id="rId20"/>
    <sheet name="p49 Graph1" sheetId="25" r:id="rId21"/>
    <sheet name="p49 Graph2" sheetId="26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C8" i="2"/>
</calcChain>
</file>

<file path=xl/sharedStrings.xml><?xml version="1.0" encoding="utf-8"?>
<sst xmlns="http://schemas.openxmlformats.org/spreadsheetml/2006/main" count="313" uniqueCount="170">
  <si>
    <t>Prestations sociales</t>
  </si>
  <si>
    <t>Subventions d'exploitation</t>
  </si>
  <si>
    <t>Subventions d'investissement</t>
  </si>
  <si>
    <t>Avantages fiscaux</t>
  </si>
  <si>
    <t>Avantages de taux</t>
  </si>
  <si>
    <t>Contributeur</t>
  </si>
  <si>
    <t>État</t>
  </si>
  <si>
    <t>Collectivités territoriales</t>
  </si>
  <si>
    <t>Total</t>
  </si>
  <si>
    <t>Propriétaires occupants</t>
  </si>
  <si>
    <t>Secteur libre</t>
  </si>
  <si>
    <t>Secteur social</t>
  </si>
  <si>
    <t>Autres logements ordinaires</t>
  </si>
  <si>
    <t>Locaux d'hébergement collectif</t>
  </si>
  <si>
    <t>Locataires du secteur social</t>
  </si>
  <si>
    <t>Locataires du secteur libre</t>
  </si>
  <si>
    <t>APL</t>
  </si>
  <si>
    <t>ALS</t>
  </si>
  <si>
    <t>ALF</t>
  </si>
  <si>
    <t>Autres aides</t>
  </si>
  <si>
    <t>Propriétaires accédants</t>
  </si>
  <si>
    <t>Locataires</t>
  </si>
  <si>
    <t>Ensemble des ménages</t>
  </si>
  <si>
    <t>Bailleurs du secteur social</t>
  </si>
  <si>
    <t>Bailleurs du secteur libre</t>
  </si>
  <si>
    <t>Subventions liées aux prêts locatifs sociaux</t>
  </si>
  <si>
    <t>Anah</t>
  </si>
  <si>
    <t>Fart</t>
  </si>
  <si>
    <t>Anru</t>
  </si>
  <si>
    <t>Autres</t>
  </si>
  <si>
    <t>Neuf</t>
  </si>
  <si>
    <t>Travaux</t>
  </si>
  <si>
    <t>Prêts aux bailleurs sociaux</t>
  </si>
  <si>
    <t>Prêts aux ménages</t>
  </si>
  <si>
    <t>Prêts aidés locatif social</t>
  </si>
  <si>
    <t>Prêts aidés aux ménages</t>
  </si>
  <si>
    <t>Prêts Action logement</t>
  </si>
  <si>
    <t>Autres prêts</t>
  </si>
  <si>
    <t>Variation de l'avantage unitaire</t>
  </si>
  <si>
    <t>Variation des prêts accordés</t>
  </si>
  <si>
    <t>Variation de l'avantage absolu</t>
  </si>
  <si>
    <t>Intérêts des emprunts acquisition résidence principale</t>
  </si>
  <si>
    <t>Exonérations de taxe foncière</t>
  </si>
  <si>
    <t>TVA à taux réduit Investissement locatif social</t>
  </si>
  <si>
    <t>Soutien aux travaux d'entretien-amélioration</t>
  </si>
  <si>
    <t>Avt. fiscaux revenus fonciers (hors travaux)</t>
  </si>
  <si>
    <t>Investissement locatif privé</t>
  </si>
  <si>
    <t>Autres avantages fiscaux</t>
  </si>
  <si>
    <t>PLUS</t>
  </si>
  <si>
    <t>PLAI</t>
  </si>
  <si>
    <t>PLS</t>
  </si>
  <si>
    <t>PLUS/PLAI Anru</t>
  </si>
  <si>
    <t>Ensemble neuf</t>
  </si>
  <si>
    <t>Prêts à l'amélioration (Pam / Palulos)</t>
  </si>
  <si>
    <t>TVA réduite sur fonds propres</t>
  </si>
  <si>
    <t>Ensemble travaux</t>
  </si>
  <si>
    <t>en millions d'euros</t>
  </si>
  <si>
    <t>Champ: France entière</t>
  </si>
  <si>
    <t>montant des aides au logement</t>
  </si>
  <si>
    <t>répartition des aides au logement par contributeur (en millions d'euros hors subvention d'exploitation)</t>
  </si>
  <si>
    <t>en milliards d'euros</t>
  </si>
  <si>
    <t>en % des ménages</t>
  </si>
  <si>
    <t>montant des subventions d'investissement selon la filière bénéficiaire</t>
  </si>
  <si>
    <t xml:space="preserve">montant des subventions d’investissement selon l’objet </t>
  </si>
  <si>
    <t>Ancien</t>
  </si>
  <si>
    <t>montant des subventions d'investissement selon le contributeur</t>
  </si>
  <si>
    <t>montant des avantages de taux selon le type d’avantages</t>
  </si>
  <si>
    <t>en %</t>
  </si>
  <si>
    <t>montant des avantages de taux selon les filières</t>
  </si>
  <si>
    <t>décomposition de l’avantage de taux pour les prêts locatifs sociaux (PLAI, PLUS, PLS)</t>
  </si>
  <si>
    <t>montants des avantages fiscaux aux producteurs par type d’avantages</t>
  </si>
  <si>
    <t xml:space="preserve">montants des avantages fiscaux aux producteurs par filière </t>
  </si>
  <si>
    <t>en millions d’euros</t>
  </si>
  <si>
    <t>montant des prestations sociales selon la filière</t>
  </si>
  <si>
    <t>montant total perçu selon le type d'aide</t>
  </si>
  <si>
    <t xml:space="preserve">part des bénéficiaires des allocations logement </t>
  </si>
  <si>
    <t>Prestations sociales (consommateurs)</t>
  </si>
  <si>
    <t>Subventions d'exploitation (producteurs)</t>
  </si>
  <si>
    <t>Subventions d'investissement (producteurs)</t>
  </si>
  <si>
    <t>aux consommateurs</t>
  </si>
  <si>
    <t>aux producteurs</t>
  </si>
  <si>
    <t>Avantages de taux  (producteurs)</t>
  </si>
  <si>
    <t>Ensemble des aides</t>
  </si>
  <si>
    <t>Évolution annuelle (en %)</t>
  </si>
  <si>
    <t>Nombre de bénéficiaires
(en milliers)</t>
  </si>
  <si>
    <t>Montant mensuel moyen 
(en €)</t>
  </si>
  <si>
    <t>* ALF, APL, ALS, hors logements d'hébergement collectif</t>
  </si>
  <si>
    <t>Prêts au logement locatif social</t>
  </si>
  <si>
    <t>Prêts à l'amélioration et Eco-prêt logement social</t>
  </si>
  <si>
    <t>Prêts Action logement au locatif social</t>
  </si>
  <si>
    <t>PTZ</t>
  </si>
  <si>
    <t>Eco-PTZ</t>
  </si>
  <si>
    <t>Autres prêts conventionnés</t>
  </si>
  <si>
    <t>Ensemble des avantages de taux</t>
  </si>
  <si>
    <t>Évolutions (en %)</t>
  </si>
  <si>
    <t>2018 / 2017</t>
  </si>
  <si>
    <t>2019 / 2018</t>
  </si>
  <si>
    <t>Total des mesures des avantages fiscaux liés au taux réduit de TVA pour le logement locatif social</t>
  </si>
  <si>
    <t>montant des avantages de taux en millions d’euros</t>
  </si>
  <si>
    <t>montant de l’avantage fiscal lié au taux réduit de TVA pour l’investissement locatif social</t>
  </si>
  <si>
    <t xml:space="preserve">contribution des différentes composantes à la révision des aides </t>
  </si>
  <si>
    <t>révision de l’évolution des aides aux logements</t>
  </si>
  <si>
    <t>Onglet</t>
  </si>
  <si>
    <t>Titre</t>
  </si>
  <si>
    <t>Fiche</t>
  </si>
  <si>
    <t>Sommaire</t>
  </si>
  <si>
    <t>évolution des montants des aides au logement selon le type d’aide</t>
  </si>
  <si>
    <t>nombre de bénéficiaires et montant mensuel moyen des allocations logement en 2019</t>
  </si>
  <si>
    <t>Les aides aux consommateurs</t>
  </si>
  <si>
    <t>Les subventions d'investissement et d'exploitation</t>
  </si>
  <si>
    <t>Les avantages de taux</t>
  </si>
  <si>
    <t>Les avantages fiscaux aux producteurs</t>
  </si>
  <si>
    <t>2020 / 2019</t>
  </si>
  <si>
    <t>aides au logement par filière de production de service de logement</t>
  </si>
  <si>
    <t>montant des subventions d’investissement par type de subvention</t>
  </si>
  <si>
    <t>part des bénéficiaires des allocations logement *</t>
  </si>
  <si>
    <t>Compte du logement 2021</t>
  </si>
  <si>
    <t>Les aides au logement en 2021</t>
  </si>
  <si>
    <t>Révisions des années antérieures à 2021</t>
  </si>
  <si>
    <t>Structure 2021 (en %)</t>
  </si>
  <si>
    <t>Source : CSL 2021</t>
  </si>
  <si>
    <t>Sources : Anru ; Anah, DGALN (SISAL – 24/03/22), Ancols - calculs CSL 2021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</si>
  <si>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</si>
  <si>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</si>
  <si>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</si>
  <si>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</si>
  <si>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</si>
  <si>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</si>
  <si>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</si>
  <si>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</si>
  <si>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</si>
  <si>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</si>
  <si>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Evolution (en %) 2021/2020</t>
  </si>
  <si>
    <t>Montant 2021
(en M€)</t>
  </si>
  <si>
    <t>Structure 2021
(en %)</t>
  </si>
  <si>
    <t>Source: CSL 2021</t>
  </si>
  <si>
    <t>Montant 2021
(en millions d'euros)</t>
  </si>
  <si>
    <t>2021 / 2020</t>
  </si>
  <si>
    <t>Aides CSL2020</t>
  </si>
  <si>
    <t>Aides CSL2021</t>
  </si>
  <si>
    <t>Source: CSL 2020, CSL 2021</t>
  </si>
  <si>
    <t>nombre de bénéficiaires et montant mensuel moyen des allocations logement en 2021 *</t>
  </si>
  <si>
    <t>p44 Tab1</t>
  </si>
  <si>
    <t>p44 Graph1</t>
  </si>
  <si>
    <t>p44 Graph2</t>
  </si>
  <si>
    <t>p44 Graph3</t>
  </si>
  <si>
    <t>p45 Graph1</t>
  </si>
  <si>
    <t>p45 Graph2</t>
  </si>
  <si>
    <t>p45 Graph3</t>
  </si>
  <si>
    <t>p45 Tab1</t>
  </si>
  <si>
    <t>p46 Graph1</t>
  </si>
  <si>
    <t>p46 Graph2</t>
  </si>
  <si>
    <t>p46 Graph3</t>
  </si>
  <si>
    <t>p46 Graph4</t>
  </si>
  <si>
    <t>p47 Tab1</t>
  </si>
  <si>
    <t>p47 Graph1</t>
  </si>
  <si>
    <t>p47 Graph2</t>
  </si>
  <si>
    <t>p47 Graph3</t>
  </si>
  <si>
    <t>p48 Graph1</t>
  </si>
  <si>
    <t>p48 Graph2</t>
  </si>
  <si>
    <t>p48 Tab1</t>
  </si>
  <si>
    <t>p49 Graph1</t>
  </si>
  <si>
    <t>p49 Graph2</t>
  </si>
  <si>
    <t>Partie 5 - Les aides au logement</t>
  </si>
  <si>
    <t>Employeurs (notamment via Action logement)</t>
  </si>
  <si>
    <t>Entreprises via recettes "quotas carbone"</t>
  </si>
  <si>
    <t>Ménages via livret A et PEL/CEL</t>
  </si>
  <si>
    <t>Bailleurs sociaux via CGLLS</t>
  </si>
  <si>
    <t>Contributeurs divers (notamment autres taxes affectées)</t>
  </si>
  <si>
    <t>Employeurs via Action logement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</si>
</sst>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\ _€_-;\-* #,##0\ _€_-;_-* &quot;-&quot;??\ _€_-;_-@_-"/>
    <numFmt numFmtId="168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9"/>
      <name val="DaxOT-Regular"/>
      <family val="3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justify" wrapText="1"/>
    </xf>
    <xf numFmtId="0" fontId="5" fillId="2" borderId="3" xfId="1" applyFont="1" applyFill="1" applyBorder="1" applyAlignment="1">
      <alignment horizontal="right" wrapText="1"/>
    </xf>
    <xf numFmtId="0" fontId="5" fillId="2" borderId="4" xfId="1" applyFont="1" applyFill="1" applyBorder="1" applyAlignment="1">
      <alignment horizontal="right" wrapText="1"/>
    </xf>
    <xf numFmtId="3" fontId="6" fillId="0" borderId="7" xfId="1" applyNumberFormat="1" applyFont="1" applyFill="1" applyBorder="1" applyAlignment="1">
      <alignment horizontal="right" wrapText="1"/>
    </xf>
    <xf numFmtId="3" fontId="6" fillId="0" borderId="8" xfId="1" applyNumberFormat="1" applyFont="1" applyFill="1" applyBorder="1" applyAlignment="1">
      <alignment horizontal="right" wrapText="1"/>
    </xf>
    <xf numFmtId="3" fontId="6" fillId="0" borderId="0" xfId="1" applyNumberFormat="1" applyFont="1" applyFill="1" applyBorder="1" applyAlignment="1">
      <alignment horizontal="right" wrapText="1"/>
    </xf>
    <xf numFmtId="3" fontId="6" fillId="0" borderId="10" xfId="1" applyNumberFormat="1" applyFont="1" applyFill="1" applyBorder="1" applyAlignment="1">
      <alignment horizontal="right" wrapText="1"/>
    </xf>
    <xf numFmtId="3" fontId="7" fillId="0" borderId="3" xfId="1" applyNumberFormat="1" applyFont="1" applyFill="1" applyBorder="1" applyAlignment="1">
      <alignment horizontal="right" wrapText="1"/>
    </xf>
    <xf numFmtId="3" fontId="7" fillId="0" borderId="4" xfId="1" applyNumberFormat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 wrapText="1"/>
    </xf>
    <xf numFmtId="0" fontId="5" fillId="2" borderId="1" xfId="1" applyFont="1" applyFill="1" applyBorder="1"/>
    <xf numFmtId="0" fontId="5" fillId="0" borderId="5" xfId="1" applyFont="1" applyFill="1" applyBorder="1" applyAlignment="1">
      <alignment horizontal="justify" wrapText="1"/>
    </xf>
    <xf numFmtId="0" fontId="9" fillId="0" borderId="0" xfId="0" applyFont="1"/>
    <xf numFmtId="0" fontId="5" fillId="3" borderId="3" xfId="1" applyFont="1" applyFill="1" applyBorder="1"/>
    <xf numFmtId="0" fontId="5" fillId="3" borderId="4" xfId="1" applyFont="1" applyFill="1" applyBorder="1"/>
    <xf numFmtId="0" fontId="5" fillId="0" borderId="11" xfId="2" applyFont="1" applyFill="1" applyBorder="1"/>
    <xf numFmtId="3" fontId="4" fillId="0" borderId="7" xfId="1" applyNumberFormat="1" applyFont="1" applyFill="1" applyBorder="1"/>
    <xf numFmtId="3" fontId="4" fillId="0" borderId="8" xfId="1" applyNumberFormat="1" applyFont="1" applyFill="1" applyBorder="1"/>
    <xf numFmtId="0" fontId="5" fillId="0" borderId="5" xfId="2" applyFont="1" applyFill="1" applyBorder="1"/>
    <xf numFmtId="3" fontId="4" fillId="0" borderId="0" xfId="1" applyNumberFormat="1" applyFont="1" applyFill="1" applyBorder="1"/>
    <xf numFmtId="3" fontId="4" fillId="0" borderId="10" xfId="1" applyNumberFormat="1" applyFont="1" applyFill="1" applyBorder="1"/>
    <xf numFmtId="0" fontId="5" fillId="0" borderId="5" xfId="1" applyFont="1" applyFill="1" applyBorder="1"/>
    <xf numFmtId="0" fontId="5" fillId="0" borderId="1" xfId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4" fillId="0" borderId="13" xfId="1" applyNumberFormat="1" applyFont="1" applyFill="1" applyBorder="1"/>
    <xf numFmtId="3" fontId="4" fillId="0" borderId="14" xfId="1" applyNumberFormat="1" applyFont="1" applyFill="1" applyBorder="1"/>
    <xf numFmtId="0" fontId="5" fillId="0" borderId="1" xfId="1" applyFont="1" applyBorder="1"/>
    <xf numFmtId="0" fontId="5" fillId="0" borderId="11" xfId="1" applyFont="1" applyBorder="1"/>
    <xf numFmtId="0" fontId="5" fillId="0" borderId="5" xfId="1" applyFont="1" applyBorder="1"/>
    <xf numFmtId="0" fontId="5" fillId="0" borderId="12" xfId="1" applyFont="1" applyBorder="1"/>
    <xf numFmtId="3" fontId="4" fillId="2" borderId="0" xfId="1" applyNumberFormat="1" applyFont="1" applyFill="1" applyBorder="1"/>
    <xf numFmtId="3" fontId="4" fillId="2" borderId="7" xfId="1" applyNumberFormat="1" applyFont="1" applyFill="1" applyBorder="1"/>
    <xf numFmtId="3" fontId="4" fillId="2" borderId="13" xfId="1" applyNumberFormat="1" applyFont="1" applyFill="1" applyBorder="1"/>
    <xf numFmtId="3" fontId="4" fillId="2" borderId="8" xfId="1" applyNumberFormat="1" applyFont="1" applyFill="1" applyBorder="1"/>
    <xf numFmtId="3" fontId="4" fillId="2" borderId="10" xfId="1" applyNumberFormat="1" applyFont="1" applyFill="1" applyBorder="1"/>
    <xf numFmtId="3" fontId="4" fillId="2" borderId="14" xfId="1" applyNumberFormat="1" applyFont="1" applyFill="1" applyBorder="1"/>
    <xf numFmtId="3" fontId="5" fillId="2" borderId="3" xfId="1" applyNumberFormat="1" applyFont="1" applyFill="1" applyBorder="1"/>
    <xf numFmtId="3" fontId="5" fillId="2" borderId="4" xfId="1" applyNumberFormat="1" applyFont="1" applyFill="1" applyBorder="1"/>
    <xf numFmtId="49" fontId="4" fillId="2" borderId="1" xfId="1" applyNumberFormat="1" applyFont="1" applyFill="1" applyBorder="1"/>
    <xf numFmtId="49" fontId="5" fillId="2" borderId="3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/>
    </xf>
    <xf numFmtId="0" fontId="5" fillId="2" borderId="11" xfId="1" applyFont="1" applyFill="1" applyBorder="1"/>
    <xf numFmtId="0" fontId="5" fillId="2" borderId="5" xfId="1" applyFont="1" applyFill="1" applyBorder="1"/>
    <xf numFmtId="0" fontId="5" fillId="2" borderId="12" xfId="1" applyFont="1" applyFill="1" applyBorder="1"/>
    <xf numFmtId="3" fontId="4" fillId="0" borderId="0" xfId="0" applyNumberFormat="1" applyFont="1" applyFill="1" applyBorder="1"/>
    <xf numFmtId="3" fontId="4" fillId="0" borderId="10" xfId="0" applyNumberFormat="1" applyFont="1" applyFill="1" applyBorder="1"/>
    <xf numFmtId="3" fontId="4" fillId="0" borderId="14" xfId="0" applyNumberFormat="1" applyFont="1" applyFill="1" applyBorder="1"/>
    <xf numFmtId="3" fontId="5" fillId="0" borderId="4" xfId="0" applyNumberFormat="1" applyFont="1" applyFill="1" applyBorder="1"/>
    <xf numFmtId="0" fontId="2" fillId="0" borderId="11" xfId="0" applyFont="1" applyBorder="1"/>
    <xf numFmtId="0" fontId="2" fillId="0" borderId="12" xfId="0" applyFont="1" applyBorder="1"/>
    <xf numFmtId="3" fontId="4" fillId="0" borderId="13" xfId="0" applyNumberFormat="1" applyFont="1" applyFill="1" applyBorder="1"/>
    <xf numFmtId="3" fontId="5" fillId="0" borderId="3" xfId="0" applyNumberFormat="1" applyFont="1" applyFill="1" applyBorder="1"/>
    <xf numFmtId="0" fontId="13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11" xfId="0" applyFont="1" applyFill="1" applyBorder="1"/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0" fontId="5" fillId="0" borderId="5" xfId="0" applyFont="1" applyFill="1" applyBorder="1"/>
    <xf numFmtId="0" fontId="5" fillId="0" borderId="12" xfId="0" applyFont="1" applyFill="1" applyBorder="1"/>
    <xf numFmtId="0" fontId="2" fillId="0" borderId="0" xfId="0" applyFont="1" applyFill="1"/>
    <xf numFmtId="0" fontId="4" fillId="0" borderId="1" xfId="0" applyFont="1" applyFill="1" applyBorder="1"/>
    <xf numFmtId="0" fontId="9" fillId="0" borderId="0" xfId="0" applyFont="1" applyFill="1"/>
    <xf numFmtId="1" fontId="5" fillId="0" borderId="3" xfId="2" applyNumberFormat="1" applyFont="1" applyFill="1" applyBorder="1"/>
    <xf numFmtId="1" fontId="5" fillId="0" borderId="4" xfId="2" applyNumberFormat="1" applyFont="1" applyFill="1" applyBorder="1"/>
    <xf numFmtId="3" fontId="4" fillId="0" borderId="7" xfId="3" applyNumberFormat="1" applyFont="1" applyFill="1" applyBorder="1"/>
    <xf numFmtId="3" fontId="4" fillId="0" borderId="8" xfId="3" applyNumberFormat="1" applyFont="1" applyFill="1" applyBorder="1"/>
    <xf numFmtId="3" fontId="4" fillId="0" borderId="0" xfId="3" applyNumberFormat="1" applyFont="1" applyFill="1" applyBorder="1"/>
    <xf numFmtId="3" fontId="4" fillId="0" borderId="10" xfId="3" applyNumberFormat="1" applyFont="1" applyFill="1" applyBorder="1"/>
    <xf numFmtId="0" fontId="5" fillId="0" borderId="12" xfId="2" applyFont="1" applyFill="1" applyBorder="1"/>
    <xf numFmtId="3" fontId="4" fillId="0" borderId="13" xfId="3" applyNumberFormat="1" applyFont="1" applyFill="1" applyBorder="1"/>
    <xf numFmtId="3" fontId="4" fillId="0" borderId="14" xfId="3" applyNumberFormat="1" applyFont="1" applyFill="1" applyBorder="1"/>
    <xf numFmtId="0" fontId="2" fillId="0" borderId="1" xfId="0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9" fillId="0" borderId="0" xfId="0" applyNumberFormat="1" applyFont="1" applyFill="1" applyBorder="1"/>
    <xf numFmtId="0" fontId="4" fillId="0" borderId="1" xfId="2" applyFont="1" applyFill="1" applyBorder="1"/>
    <xf numFmtId="1" fontId="5" fillId="0" borderId="7" xfId="2" applyNumberFormat="1" applyFont="1" applyFill="1" applyBorder="1"/>
    <xf numFmtId="1" fontId="5" fillId="0" borderId="8" xfId="2" applyNumberFormat="1" applyFont="1" applyFill="1" applyBorder="1"/>
    <xf numFmtId="164" fontId="4" fillId="0" borderId="7" xfId="3" applyNumberFormat="1" applyFont="1" applyFill="1" applyBorder="1"/>
    <xf numFmtId="164" fontId="4" fillId="0" borderId="8" xfId="3" applyNumberFormat="1" applyFont="1" applyFill="1" applyBorder="1"/>
    <xf numFmtId="164" fontId="4" fillId="0" borderId="0" xfId="3" applyNumberFormat="1" applyFont="1" applyFill="1" applyBorder="1"/>
    <xf numFmtId="164" fontId="4" fillId="0" borderId="10" xfId="3" applyNumberFormat="1" applyFont="1" applyFill="1" applyBorder="1"/>
    <xf numFmtId="164" fontId="4" fillId="0" borderId="13" xfId="2" applyNumberFormat="1" applyFont="1" applyFill="1" applyBorder="1"/>
    <xf numFmtId="164" fontId="4" fillId="0" borderId="14" xfId="2" applyNumberFormat="1" applyFont="1" applyFill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0" fontId="5" fillId="0" borderId="1" xfId="2" applyFont="1" applyFill="1" applyBorder="1"/>
    <xf numFmtId="164" fontId="4" fillId="0" borderId="3" xfId="3" applyNumberFormat="1" applyFont="1" applyFill="1" applyBorder="1"/>
    <xf numFmtId="164" fontId="4" fillId="0" borderId="4" xfId="3" applyNumberFormat="1" applyFont="1" applyFill="1" applyBorder="1"/>
    <xf numFmtId="0" fontId="4" fillId="0" borderId="1" xfId="1" applyFont="1" applyFill="1" applyBorder="1"/>
    <xf numFmtId="0" fontId="9" fillId="0" borderId="1" xfId="0" applyFont="1" applyBorder="1"/>
    <xf numFmtId="49" fontId="5" fillId="0" borderId="3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4" xfId="1" applyFont="1" applyFill="1" applyBorder="1"/>
    <xf numFmtId="0" fontId="5" fillId="0" borderId="12" xfId="1" applyFont="1" applyFill="1" applyBorder="1"/>
    <xf numFmtId="0" fontId="2" fillId="0" borderId="0" xfId="0" applyFont="1" applyFill="1" applyAlignment="1"/>
    <xf numFmtId="0" fontId="5" fillId="0" borderId="11" xfId="1" applyFont="1" applyFill="1" applyBorder="1"/>
    <xf numFmtId="3" fontId="2" fillId="0" borderId="0" xfId="0" applyNumberFormat="1" applyFont="1" applyFill="1" applyBorder="1"/>
    <xf numFmtId="0" fontId="2" fillId="0" borderId="11" xfId="0" applyFont="1" applyFill="1" applyBorder="1"/>
    <xf numFmtId="0" fontId="2" fillId="0" borderId="5" xfId="0" applyFont="1" applyFill="1" applyBorder="1"/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3" fontId="4" fillId="0" borderId="7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13" xfId="1" applyNumberFormat="1" applyFont="1" applyFill="1" applyBorder="1" applyAlignment="1">
      <alignment horizontal="center"/>
    </xf>
    <xf numFmtId="3" fontId="4" fillId="0" borderId="14" xfId="1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9" fontId="9" fillId="0" borderId="7" xfId="4" applyFont="1" applyFill="1" applyBorder="1" applyAlignment="1">
      <alignment horizontal="center"/>
    </xf>
    <xf numFmtId="9" fontId="9" fillId="0" borderId="8" xfId="4" applyFont="1" applyFill="1" applyBorder="1" applyAlignment="1">
      <alignment horizontal="center"/>
    </xf>
    <xf numFmtId="9" fontId="9" fillId="0" borderId="0" xfId="4" applyFont="1" applyFill="1" applyBorder="1" applyAlignment="1">
      <alignment horizontal="center"/>
    </xf>
    <xf numFmtId="9" fontId="9" fillId="0" borderId="10" xfId="4" applyFont="1" applyFill="1" applyBorder="1" applyAlignment="1">
      <alignment horizontal="center"/>
    </xf>
    <xf numFmtId="0" fontId="9" fillId="0" borderId="1" xfId="0" applyFont="1" applyFill="1" applyBorder="1"/>
    <xf numFmtId="0" fontId="5" fillId="0" borderId="7" xfId="1" applyFont="1" applyFill="1" applyBorder="1"/>
    <xf numFmtId="3" fontId="5" fillId="0" borderId="13" xfId="1" applyNumberFormat="1" applyFont="1" applyFill="1" applyBorder="1"/>
    <xf numFmtId="0" fontId="13" fillId="0" borderId="0" xfId="0" applyFont="1" applyFill="1"/>
    <xf numFmtId="165" fontId="9" fillId="0" borderId="6" xfId="0" applyNumberFormat="1" applyFont="1" applyBorder="1"/>
    <xf numFmtId="165" fontId="9" fillId="0" borderId="7" xfId="0" applyNumberFormat="1" applyFont="1" applyBorder="1"/>
    <xf numFmtId="165" fontId="9" fillId="0" borderId="8" xfId="0" applyNumberFormat="1" applyFont="1" applyBorder="1"/>
    <xf numFmtId="165" fontId="9" fillId="0" borderId="15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3" fontId="4" fillId="0" borderId="10" xfId="1" applyNumberFormat="1" applyFont="1" applyFill="1" applyBorder="1" applyAlignment="1">
      <alignment horizontal="right" vertical="center" wrapText="1"/>
    </xf>
    <xf numFmtId="0" fontId="12" fillId="0" borderId="5" xfId="1" applyFont="1" applyFill="1" applyBorder="1" applyAlignment="1">
      <alignment horizontal="left" wrapText="1"/>
    </xf>
    <xf numFmtId="3" fontId="12" fillId="0" borderId="10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justify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12" fillId="0" borderId="12" xfId="1" applyFont="1" applyFill="1" applyBorder="1" applyAlignment="1">
      <alignment horizontal="justify" wrapText="1"/>
    </xf>
    <xf numFmtId="166" fontId="4" fillId="0" borderId="1" xfId="4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4" fillId="0" borderId="0" xfId="1" applyFont="1" applyFill="1" applyBorder="1"/>
    <xf numFmtId="0" fontId="4" fillId="2" borderId="11" xfId="1" applyFont="1" applyFill="1" applyBorder="1"/>
    <xf numFmtId="0" fontId="4" fillId="2" borderId="5" xfId="1" applyFont="1" applyFill="1" applyBorder="1" applyAlignment="1">
      <alignment vertical="center" wrapText="1"/>
    </xf>
    <xf numFmtId="0" fontId="5" fillId="2" borderId="11" xfId="1" applyFont="1" applyFill="1" applyBorder="1" applyAlignment="1">
      <alignment vertical="center" wrapText="1"/>
    </xf>
    <xf numFmtId="165" fontId="5" fillId="2" borderId="6" xfId="1" applyNumberFormat="1" applyFont="1" applyFill="1" applyBorder="1" applyAlignment="1">
      <alignment vertical="center" wrapText="1"/>
    </xf>
    <xf numFmtId="3" fontId="5" fillId="2" borderId="11" xfId="1" applyNumberFormat="1" applyFont="1" applyFill="1" applyBorder="1" applyAlignment="1">
      <alignment horizontal="right" vertical="center" wrapText="1" indent="1"/>
    </xf>
    <xf numFmtId="165" fontId="5" fillId="2" borderId="8" xfId="1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horizontal="left" vertical="center" wrapText="1" indent="1"/>
    </xf>
    <xf numFmtId="165" fontId="4" fillId="2" borderId="9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horizontal="right" vertical="center" wrapText="1" indent="1"/>
    </xf>
    <xf numFmtId="165" fontId="4" fillId="2" borderId="10" xfId="1" applyNumberFormat="1" applyFont="1" applyFill="1" applyBorder="1" applyAlignment="1">
      <alignment horizontal="right"/>
    </xf>
    <xf numFmtId="0" fontId="4" fillId="2" borderId="12" xfId="1" applyFont="1" applyFill="1" applyBorder="1" applyAlignment="1">
      <alignment horizontal="left" vertical="center" wrapText="1" indent="1"/>
    </xf>
    <xf numFmtId="165" fontId="4" fillId="2" borderId="15" xfId="1" applyNumberFormat="1" applyFont="1" applyFill="1" applyBorder="1" applyAlignment="1">
      <alignment vertical="center" wrapText="1"/>
    </xf>
    <xf numFmtId="3" fontId="4" fillId="2" borderId="12" xfId="1" applyNumberFormat="1" applyFont="1" applyFill="1" applyBorder="1" applyAlignment="1">
      <alignment horizontal="right" vertical="center" wrapText="1" indent="1"/>
    </xf>
    <xf numFmtId="165" fontId="4" fillId="2" borderId="14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horizontal="right" vertical="center" wrapText="1" indent="1"/>
    </xf>
    <xf numFmtId="165" fontId="5" fillId="2" borderId="1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indent="1"/>
    </xf>
    <xf numFmtId="0" fontId="5" fillId="2" borderId="2" xfId="1" applyFont="1" applyFill="1" applyBorder="1" applyAlignment="1">
      <alignment vertical="center" wrapText="1"/>
    </xf>
    <xf numFmtId="165" fontId="5" fillId="2" borderId="2" xfId="1" applyNumberFormat="1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horizontal="right" vertical="center" wrapText="1" indent="1"/>
    </xf>
    <xf numFmtId="165" fontId="5" fillId="2" borderId="4" xfId="1" applyNumberFormat="1" applyFont="1" applyFill="1" applyBorder="1" applyAlignment="1">
      <alignment horizontal="right"/>
    </xf>
    <xf numFmtId="0" fontId="5" fillId="0" borderId="0" xfId="1" applyFont="1" applyFill="1" applyBorder="1"/>
    <xf numFmtId="0" fontId="15" fillId="0" borderId="0" xfId="1" applyFont="1" applyFill="1" applyBorder="1"/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/>
    </xf>
    <xf numFmtId="167" fontId="5" fillId="0" borderId="11" xfId="5" applyNumberFormat="1" applyFont="1" applyFill="1" applyBorder="1" applyAlignment="1">
      <alignment horizontal="right" vertical="center" indent="1"/>
    </xf>
    <xf numFmtId="1" fontId="5" fillId="0" borderId="11" xfId="1" applyNumberFormat="1" applyFont="1" applyFill="1" applyBorder="1" applyAlignment="1">
      <alignment horizontal="right" vertical="center" indent="1"/>
    </xf>
    <xf numFmtId="0" fontId="4" fillId="0" borderId="5" xfId="1" applyFont="1" applyFill="1" applyBorder="1" applyAlignment="1">
      <alignment horizontal="left" vertical="center"/>
    </xf>
    <xf numFmtId="167" fontId="4" fillId="0" borderId="5" xfId="5" applyNumberFormat="1" applyFont="1" applyFill="1" applyBorder="1" applyAlignment="1">
      <alignment horizontal="right" vertical="center" indent="1"/>
    </xf>
    <xf numFmtId="1" fontId="4" fillId="0" borderId="5" xfId="1" applyNumberFormat="1" applyFont="1" applyFill="1" applyBorder="1" applyAlignment="1">
      <alignment horizontal="right" vertical="center" indent="1"/>
    </xf>
    <xf numFmtId="0" fontId="4" fillId="0" borderId="12" xfId="1" applyFont="1" applyFill="1" applyBorder="1" applyAlignment="1">
      <alignment horizontal="left" vertical="center"/>
    </xf>
    <xf numFmtId="167" fontId="4" fillId="0" borderId="12" xfId="5" applyNumberFormat="1" applyFont="1" applyFill="1" applyBorder="1" applyAlignment="1">
      <alignment horizontal="right" vertical="center" indent="1"/>
    </xf>
    <xf numFmtId="1" fontId="4" fillId="0" borderId="12" xfId="1" applyNumberFormat="1" applyFont="1" applyFill="1" applyBorder="1" applyAlignment="1">
      <alignment horizontal="right" vertical="center" indent="1"/>
    </xf>
    <xf numFmtId="0" fontId="5" fillId="0" borderId="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/>
    <xf numFmtId="165" fontId="12" fillId="0" borderId="6" xfId="1" applyNumberFormat="1" applyFont="1" applyFill="1" applyBorder="1"/>
    <xf numFmtId="165" fontId="12" fillId="0" borderId="7" xfId="1" applyNumberFormat="1" applyFont="1" applyFill="1" applyBorder="1"/>
    <xf numFmtId="165" fontId="12" fillId="0" borderId="8" xfId="1" applyNumberFormat="1" applyFont="1" applyFill="1" applyBorder="1"/>
    <xf numFmtId="164" fontId="12" fillId="0" borderId="5" xfId="1" applyNumberFormat="1" applyFont="1" applyFill="1" applyBorder="1"/>
    <xf numFmtId="165" fontId="12" fillId="0" borderId="5" xfId="1" applyNumberFormat="1" applyFont="1" applyFill="1" applyBorder="1"/>
    <xf numFmtId="1" fontId="12" fillId="0" borderId="9" xfId="1" applyNumberFormat="1" applyFont="1" applyFill="1" applyBorder="1"/>
    <xf numFmtId="165" fontId="12" fillId="0" borderId="9" xfId="1" applyNumberFormat="1" applyFont="1" applyFill="1" applyBorder="1"/>
    <xf numFmtId="165" fontId="12" fillId="0" borderId="0" xfId="1" applyNumberFormat="1" applyFont="1" applyFill="1" applyBorder="1"/>
    <xf numFmtId="165" fontId="12" fillId="0" borderId="10" xfId="1" applyNumberFormat="1" applyFont="1" applyFill="1" applyBorder="1"/>
    <xf numFmtId="1" fontId="5" fillId="0" borderId="15" xfId="1" applyNumberFormat="1" applyFont="1" applyFill="1" applyBorder="1"/>
    <xf numFmtId="165" fontId="14" fillId="0" borderId="9" xfId="1" applyNumberFormat="1" applyFont="1" applyFill="1" applyBorder="1"/>
    <xf numFmtId="165" fontId="14" fillId="0" borderId="0" xfId="1" applyNumberFormat="1" applyFont="1" applyFill="1" applyBorder="1"/>
    <xf numFmtId="165" fontId="14" fillId="0" borderId="10" xfId="1" applyNumberFormat="1" applyFont="1" applyFill="1" applyBorder="1"/>
    <xf numFmtId="164" fontId="14" fillId="0" borderId="5" xfId="1" applyNumberFormat="1" applyFont="1" applyFill="1" applyBorder="1"/>
    <xf numFmtId="165" fontId="14" fillId="0" borderId="5" xfId="1" applyNumberFormat="1" applyFont="1" applyFill="1" applyBorder="1"/>
    <xf numFmtId="164" fontId="12" fillId="0" borderId="11" xfId="1" applyNumberFormat="1" applyFont="1" applyFill="1" applyBorder="1"/>
    <xf numFmtId="165" fontId="12" fillId="0" borderId="11" xfId="1" applyNumberFormat="1" applyFont="1" applyFill="1" applyBorder="1"/>
    <xf numFmtId="165" fontId="14" fillId="0" borderId="15" xfId="1" applyNumberFormat="1" applyFont="1" applyFill="1" applyBorder="1"/>
    <xf numFmtId="165" fontId="14" fillId="0" borderId="13" xfId="1" applyNumberFormat="1" applyFont="1" applyFill="1" applyBorder="1"/>
    <xf numFmtId="165" fontId="14" fillId="0" borderId="14" xfId="1" applyNumberFormat="1" applyFont="1" applyFill="1" applyBorder="1"/>
    <xf numFmtId="164" fontId="14" fillId="0" borderId="12" xfId="1" applyNumberFormat="1" applyFont="1" applyFill="1" applyBorder="1"/>
    <xf numFmtId="165" fontId="14" fillId="0" borderId="12" xfId="1" applyNumberFormat="1" applyFont="1" applyFill="1" applyBorder="1"/>
    <xf numFmtId="1" fontId="5" fillId="0" borderId="12" xfId="1" applyNumberFormat="1" applyFont="1" applyFill="1" applyBorder="1" applyAlignment="1">
      <alignment vertical="center" wrapText="1"/>
    </xf>
    <xf numFmtId="165" fontId="14" fillId="0" borderId="2" xfId="1" applyNumberFormat="1" applyFont="1" applyFill="1" applyBorder="1" applyAlignment="1">
      <alignment vertical="center"/>
    </xf>
    <xf numFmtId="165" fontId="14" fillId="0" borderId="3" xfId="1" applyNumberFormat="1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/>
      <protection locked="0"/>
    </xf>
    <xf numFmtId="0" fontId="5" fillId="0" borderId="11" xfId="1" applyFont="1" applyFill="1" applyBorder="1" applyAlignment="1">
      <alignment horizontal="left" indent="1"/>
    </xf>
    <xf numFmtId="0" fontId="5" fillId="0" borderId="5" xfId="1" applyFont="1" applyFill="1" applyBorder="1" applyAlignment="1">
      <alignment horizontal="left" indent="1"/>
    </xf>
    <xf numFmtId="0" fontId="3" fillId="0" borderId="1" xfId="0" applyFont="1" applyFill="1" applyBorder="1"/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9" fillId="0" borderId="0" xfId="0" applyFont="1"/>
    <xf numFmtId="0" fontId="20" fillId="0" borderId="0" xfId="9"/>
    <xf numFmtId="0" fontId="0" fillId="0" borderId="0" xfId="0" applyFont="1" applyFill="1"/>
    <xf numFmtId="0" fontId="20" fillId="0" borderId="0" xfId="9" applyFill="1"/>
    <xf numFmtId="1" fontId="5" fillId="0" borderId="2" xfId="1" applyNumberFormat="1" applyFont="1" applyFill="1" applyBorder="1" applyAlignment="1">
      <alignment wrapText="1"/>
    </xf>
    <xf numFmtId="1" fontId="5" fillId="0" borderId="3" xfId="1" applyNumberFormat="1" applyFont="1" applyFill="1" applyBorder="1" applyAlignment="1">
      <alignment wrapText="1"/>
    </xf>
    <xf numFmtId="1" fontId="5" fillId="0" borderId="4" xfId="1" applyNumberFormat="1" applyFont="1" applyFill="1" applyBorder="1" applyAlignment="1">
      <alignment wrapText="1"/>
    </xf>
    <xf numFmtId="3" fontId="4" fillId="0" borderId="9" xfId="1" applyNumberFormat="1" applyFont="1" applyFill="1" applyBorder="1" applyAlignment="1"/>
    <xf numFmtId="3" fontId="4" fillId="0" borderId="0" xfId="1" applyNumberFormat="1" applyFont="1" applyFill="1" applyBorder="1" applyAlignment="1"/>
    <xf numFmtId="3" fontId="4" fillId="0" borderId="10" xfId="1" applyNumberFormat="1" applyFont="1" applyFill="1" applyBorder="1" applyAlignment="1"/>
    <xf numFmtId="3" fontId="5" fillId="0" borderId="2" xfId="1" applyNumberFormat="1" applyFont="1" applyFill="1" applyBorder="1" applyAlignment="1"/>
    <xf numFmtId="3" fontId="5" fillId="0" borderId="3" xfId="1" applyNumberFormat="1" applyFont="1" applyFill="1" applyBorder="1" applyAlignment="1"/>
    <xf numFmtId="3" fontId="5" fillId="0" borderId="4" xfId="1" applyNumberFormat="1" applyFont="1" applyFill="1" applyBorder="1" applyAlignment="1"/>
    <xf numFmtId="1" fontId="2" fillId="0" borderId="4" xfId="0" applyNumberFormat="1" applyFont="1" applyFill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" fontId="2" fillId="0" borderId="4" xfId="0" applyNumberFormat="1" applyFont="1" applyBorder="1"/>
    <xf numFmtId="1" fontId="9" fillId="0" borderId="6" xfId="0" applyNumberFormat="1" applyFont="1" applyBorder="1"/>
    <xf numFmtId="1" fontId="9" fillId="0" borderId="7" xfId="0" applyNumberFormat="1" applyFont="1" applyBorder="1"/>
    <xf numFmtId="1" fontId="9" fillId="0" borderId="8" xfId="0" applyNumberFormat="1" applyFont="1" applyBorder="1"/>
    <xf numFmtId="1" fontId="9" fillId="0" borderId="9" xfId="0" applyNumberFormat="1" applyFont="1" applyBorder="1"/>
    <xf numFmtId="1" fontId="9" fillId="0" borderId="0" xfId="0" applyNumberFormat="1" applyFont="1" applyBorder="1"/>
    <xf numFmtId="1" fontId="9" fillId="0" borderId="10" xfId="0" applyNumberFormat="1" applyFont="1" applyBorder="1"/>
    <xf numFmtId="1" fontId="9" fillId="0" borderId="15" xfId="0" applyNumberFormat="1" applyFont="1" applyBorder="1"/>
    <xf numFmtId="1" fontId="9" fillId="0" borderId="13" xfId="0" applyNumberFormat="1" applyFont="1" applyBorder="1"/>
    <xf numFmtId="1" fontId="9" fillId="0" borderId="14" xfId="0" applyNumberFormat="1" applyFont="1" applyBorder="1"/>
    <xf numFmtId="3" fontId="0" fillId="0" borderId="0" xfId="0" applyNumberFormat="1" applyFill="1"/>
    <xf numFmtId="164" fontId="0" fillId="0" borderId="0" xfId="0" applyNumberFormat="1" applyFill="1"/>
    <xf numFmtId="9" fontId="0" fillId="0" borderId="0" xfId="4" applyFont="1" applyFill="1"/>
    <xf numFmtId="166" fontId="0" fillId="0" borderId="0" xfId="4" applyNumberFormat="1" applyFont="1" applyFill="1"/>
    <xf numFmtId="168" fontId="0" fillId="0" borderId="0" xfId="0" applyNumberFormat="1"/>
    <xf numFmtId="168" fontId="0" fillId="0" borderId="0" xfId="0" applyNumberFormat="1" applyFill="1"/>
    <xf numFmtId="0" fontId="16" fillId="4" borderId="0" xfId="0" applyFont="1" applyFill="1"/>
    <xf numFmtId="0" fontId="9" fillId="4" borderId="0" xfId="0" applyFont="1" applyFill="1"/>
    <xf numFmtId="0" fontId="2" fillId="4" borderId="0" xfId="0" applyFont="1" applyFill="1"/>
    <xf numFmtId="0" fontId="4" fillId="4" borderId="1" xfId="1" applyFont="1" applyFill="1" applyBorder="1"/>
    <xf numFmtId="0" fontId="5" fillId="4" borderId="7" xfId="1" applyFont="1" applyFill="1" applyBorder="1"/>
    <xf numFmtId="0" fontId="5" fillId="4" borderId="8" xfId="1" applyFont="1" applyFill="1" applyBorder="1"/>
    <xf numFmtId="3" fontId="4" fillId="4" borderId="7" xfId="1" applyNumberFormat="1" applyFont="1" applyFill="1" applyBorder="1"/>
    <xf numFmtId="3" fontId="4" fillId="4" borderId="8" xfId="1" applyNumberFormat="1" applyFont="1" applyFill="1" applyBorder="1"/>
    <xf numFmtId="3" fontId="4" fillId="4" borderId="13" xfId="1" applyNumberFormat="1" applyFont="1" applyFill="1" applyBorder="1"/>
    <xf numFmtId="3" fontId="4" fillId="4" borderId="14" xfId="1" applyNumberFormat="1" applyFont="1" applyFill="1" applyBorder="1"/>
    <xf numFmtId="0" fontId="5" fillId="4" borderId="12" xfId="1" applyFont="1" applyFill="1" applyBorder="1"/>
    <xf numFmtId="0" fontId="13" fillId="4" borderId="0" xfId="0" applyFont="1" applyFill="1"/>
    <xf numFmtId="0" fontId="20" fillId="4" borderId="0" xfId="9" applyFill="1"/>
    <xf numFmtId="0" fontId="5" fillId="4" borderId="5" xfId="1" applyFont="1" applyFill="1" applyBorder="1" applyAlignment="1">
      <alignment vertical="center" wrapText="1"/>
    </xf>
    <xf numFmtId="0" fontId="5" fillId="4" borderId="12" xfId="1" applyFont="1" applyFill="1" applyBorder="1" applyAlignment="1">
      <alignment vertical="center"/>
    </xf>
    <xf numFmtId="3" fontId="5" fillId="4" borderId="2" xfId="1" applyNumberFormat="1" applyFont="1" applyFill="1" applyBorder="1"/>
    <xf numFmtId="3" fontId="5" fillId="4" borderId="3" xfId="1" applyNumberFormat="1" applyFont="1" applyFill="1" applyBorder="1"/>
    <xf numFmtId="3" fontId="5" fillId="4" borderId="4" xfId="1" applyNumberFormat="1" applyFont="1" applyFill="1" applyBorder="1"/>
    <xf numFmtId="165" fontId="4" fillId="0" borderId="5" xfId="4" applyNumberFormat="1" applyFont="1" applyFill="1" applyBorder="1" applyAlignment="1">
      <alignment horizontal="center" vertical="center" wrapText="1"/>
    </xf>
    <xf numFmtId="165" fontId="12" fillId="0" borderId="5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0" fontId="2" fillId="0" borderId="12" xfId="0" applyFont="1" applyFill="1" applyBorder="1"/>
    <xf numFmtId="9" fontId="9" fillId="0" borderId="13" xfId="4" applyFont="1" applyFill="1" applyBorder="1" applyAlignment="1">
      <alignment horizontal="center"/>
    </xf>
    <xf numFmtId="9" fontId="9" fillId="0" borderId="14" xfId="4" applyFont="1" applyFill="1" applyBorder="1" applyAlignment="1">
      <alignment horizontal="center"/>
    </xf>
    <xf numFmtId="3" fontId="9" fillId="0" borderId="0" xfId="0" applyNumberFormat="1" applyFont="1" applyFill="1"/>
    <xf numFmtId="0" fontId="5" fillId="0" borderId="1" xfId="1" applyFont="1" applyFill="1" applyBorder="1" applyAlignment="1">
      <alignment horizontal="left" indent="1"/>
    </xf>
    <xf numFmtId="0" fontId="0" fillId="0" borderId="0" xfId="0" applyAlignment="1">
      <alignment horizontal="left" vertical="top"/>
    </xf>
    <xf numFmtId="0" fontId="5" fillId="2" borderId="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8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</cellXfs>
  <cellStyles count="10">
    <cellStyle name="Lien hypertexte" xfId="9" builtinId="8"/>
    <cellStyle name="Milliers" xfId="5" builtinId="3"/>
    <cellStyle name="Motif" xfId="1"/>
    <cellStyle name="Normal" xfId="0" builtinId="0"/>
    <cellStyle name="Normal 2" xfId="6"/>
    <cellStyle name="Normal 2 2" xfId="7"/>
    <cellStyle name="Normal 3" xfId="8"/>
    <cellStyle name="Normal_Aides persos ventil filière" xfId="2"/>
    <cellStyle name="Normal_Taf" xfId="3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workbookViewId="0">
      <selection activeCell="A2" sqref="A2"/>
    </sheetView>
  </sheetViews>
  <sheetFormatPr baseColWidth="10" defaultRowHeight="14.5" x14ac:dyDescent="0.35"/>
  <cols>
    <col min="2" max="2" width="94.26953125" bestFit="1" customWidth="1"/>
    <col min="3" max="3" width="62.1796875" bestFit="1" customWidth="1"/>
  </cols>
  <sheetData>
    <row r="1" spans="1:3" ht="36" x14ac:dyDescent="0.8">
      <c r="A1" s="229" t="s">
        <v>116</v>
      </c>
    </row>
    <row r="3" spans="1:3" ht="21" x14ac:dyDescent="0.5">
      <c r="A3" s="230" t="s">
        <v>163</v>
      </c>
    </row>
    <row r="5" spans="1:3" x14ac:dyDescent="0.35">
      <c r="A5" s="221" t="s">
        <v>102</v>
      </c>
      <c r="B5" s="221" t="s">
        <v>103</v>
      </c>
      <c r="C5" s="221" t="s">
        <v>104</v>
      </c>
    </row>
    <row r="6" spans="1:3" x14ac:dyDescent="0.35">
      <c r="A6" s="231" t="s">
        <v>142</v>
      </c>
      <c r="B6" s="232" t="s">
        <v>58</v>
      </c>
      <c r="C6" s="290" t="s">
        <v>117</v>
      </c>
    </row>
    <row r="7" spans="1:3" x14ac:dyDescent="0.35">
      <c r="A7" s="231" t="s">
        <v>143</v>
      </c>
      <c r="B7" s="232" t="s">
        <v>106</v>
      </c>
      <c r="C7" s="290"/>
    </row>
    <row r="8" spans="1:3" x14ac:dyDescent="0.35">
      <c r="A8" s="231" t="s">
        <v>144</v>
      </c>
      <c r="B8" s="232" t="s">
        <v>59</v>
      </c>
      <c r="C8" s="290"/>
    </row>
    <row r="9" spans="1:3" x14ac:dyDescent="0.35">
      <c r="A9" s="231" t="s">
        <v>145</v>
      </c>
      <c r="B9" s="232" t="s">
        <v>113</v>
      </c>
      <c r="C9" s="290"/>
    </row>
    <row r="10" spans="1:3" x14ac:dyDescent="0.35">
      <c r="A10" s="231" t="s">
        <v>146</v>
      </c>
      <c r="B10" s="232" t="s">
        <v>73</v>
      </c>
      <c r="C10" s="290" t="s">
        <v>108</v>
      </c>
    </row>
    <row r="11" spans="1:3" x14ac:dyDescent="0.35">
      <c r="A11" s="231" t="s">
        <v>147</v>
      </c>
      <c r="B11" s="232" t="s">
        <v>74</v>
      </c>
      <c r="C11" s="290"/>
    </row>
    <row r="12" spans="1:3" x14ac:dyDescent="0.35">
      <c r="A12" s="231" t="s">
        <v>148</v>
      </c>
      <c r="B12" s="232" t="s">
        <v>75</v>
      </c>
      <c r="C12" s="290"/>
    </row>
    <row r="13" spans="1:3" x14ac:dyDescent="0.35">
      <c r="A13" s="231" t="s">
        <v>149</v>
      </c>
      <c r="B13" s="232" t="s">
        <v>107</v>
      </c>
      <c r="C13" s="290"/>
    </row>
    <row r="14" spans="1:3" x14ac:dyDescent="0.35">
      <c r="A14" s="231" t="s">
        <v>150</v>
      </c>
      <c r="B14" s="232" t="s">
        <v>62</v>
      </c>
      <c r="C14" s="290" t="s">
        <v>109</v>
      </c>
    </row>
    <row r="15" spans="1:3" x14ac:dyDescent="0.35">
      <c r="A15" s="231" t="s">
        <v>151</v>
      </c>
      <c r="B15" s="232" t="s">
        <v>114</v>
      </c>
      <c r="C15" s="290"/>
    </row>
    <row r="16" spans="1:3" x14ac:dyDescent="0.35">
      <c r="A16" s="231" t="s">
        <v>152</v>
      </c>
      <c r="B16" s="232" t="s">
        <v>63</v>
      </c>
      <c r="C16" s="290"/>
    </row>
    <row r="17" spans="1:3" x14ac:dyDescent="0.35">
      <c r="A17" s="231" t="s">
        <v>153</v>
      </c>
      <c r="B17" s="232" t="s">
        <v>65</v>
      </c>
      <c r="C17" s="290"/>
    </row>
    <row r="18" spans="1:3" x14ac:dyDescent="0.35">
      <c r="A18" s="231" t="s">
        <v>154</v>
      </c>
      <c r="B18" s="232" t="s">
        <v>98</v>
      </c>
      <c r="C18" s="290" t="s">
        <v>110</v>
      </c>
    </row>
    <row r="19" spans="1:3" x14ac:dyDescent="0.35">
      <c r="A19" s="231" t="s">
        <v>155</v>
      </c>
      <c r="B19" s="232" t="s">
        <v>68</v>
      </c>
      <c r="C19" s="290"/>
    </row>
    <row r="20" spans="1:3" x14ac:dyDescent="0.35">
      <c r="A20" s="231" t="s">
        <v>156</v>
      </c>
      <c r="B20" s="232" t="s">
        <v>66</v>
      </c>
      <c r="C20" s="290"/>
    </row>
    <row r="21" spans="1:3" x14ac:dyDescent="0.35">
      <c r="A21" s="231" t="s">
        <v>157</v>
      </c>
      <c r="B21" s="232" t="s">
        <v>69</v>
      </c>
      <c r="C21" s="290"/>
    </row>
    <row r="22" spans="1:3" x14ac:dyDescent="0.35">
      <c r="A22" s="231" t="s">
        <v>158</v>
      </c>
      <c r="B22" s="232" t="s">
        <v>70</v>
      </c>
      <c r="C22" s="290" t="s">
        <v>111</v>
      </c>
    </row>
    <row r="23" spans="1:3" x14ac:dyDescent="0.35">
      <c r="A23" s="231" t="s">
        <v>159</v>
      </c>
      <c r="B23" s="232" t="s">
        <v>71</v>
      </c>
      <c r="C23" s="290"/>
    </row>
    <row r="24" spans="1:3" x14ac:dyDescent="0.35">
      <c r="A24" s="231" t="s">
        <v>160</v>
      </c>
      <c r="B24" s="232" t="s">
        <v>70</v>
      </c>
      <c r="C24" s="290"/>
    </row>
    <row r="25" spans="1:3" x14ac:dyDescent="0.35">
      <c r="A25" s="231" t="s">
        <v>161</v>
      </c>
      <c r="B25" s="232" t="s">
        <v>101</v>
      </c>
      <c r="C25" t="s">
        <v>118</v>
      </c>
    </row>
    <row r="26" spans="1:3" x14ac:dyDescent="0.35">
      <c r="A26" s="231" t="s">
        <v>162</v>
      </c>
      <c r="B26" s="232" t="s">
        <v>100</v>
      </c>
    </row>
  </sheetData>
  <mergeCells count="5">
    <mergeCell ref="C22:C24"/>
    <mergeCell ref="C6:C9"/>
    <mergeCell ref="C10:C13"/>
    <mergeCell ref="C14:C17"/>
    <mergeCell ref="C18:C21"/>
  </mergeCells>
  <hyperlinks>
    <hyperlink ref="A6" location="'p44 Tab1'!A1" display="p44 Tab1"/>
    <hyperlink ref="A7" location="'p44 Graph1'!A1" display="p44 Graph1"/>
    <hyperlink ref="A8" location="'p44 Graph2'!A1" display="p44 Graph2"/>
    <hyperlink ref="A9" location="'p44 Graph3'!A1" display="p44 Graph3"/>
    <hyperlink ref="A10" location="'p45 Graph1'!A1" display="p45 Graph1"/>
    <hyperlink ref="A11" location="'p45 Graph2'!A1" display="p45 Graph2"/>
    <hyperlink ref="A12" location="'p45 Graph3'!A1" display="p45 Graph3"/>
    <hyperlink ref="A13" location="'p45 Tab1'!A1" display="p45 Tab1"/>
    <hyperlink ref="A14" location="'p46 Graph1'!A1" display="p46 Graph1"/>
    <hyperlink ref="A15" location="'p46 Graph2'!A1" display="p46 Graph2"/>
    <hyperlink ref="A16" location="'p46 Graph3'!A1" display="p46 Graph3"/>
    <hyperlink ref="A17" location="'p46 Graph4'!A1" display="p46 Graph4"/>
    <hyperlink ref="A18" location="'p47 Tab1'!A1" display="p47 Tab1"/>
    <hyperlink ref="A19" location="'p47 Graph1'!A1" display="p47 Graph1"/>
    <hyperlink ref="A20" location="'p47 Graph2'!A1" display="p47 Graph2"/>
    <hyperlink ref="A21" location="'p47 Graph3'!A1" display="p47 Graph3"/>
    <hyperlink ref="A22" location="'p48 Graph1'!A1" display="p48 Graph1"/>
    <hyperlink ref="A23" location="'p48 Graph2'!A1" display="p48 Graph2"/>
    <hyperlink ref="A24" location="'p48 Tab1'!A1" display="p48 Tab1"/>
    <hyperlink ref="A25" location="'p49 Graph1'!A1" display="p49 Graph1"/>
    <hyperlink ref="A26" location="'p49 Graph2'!A1" display="p49 Graph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Normal="100" workbookViewId="0"/>
  </sheetViews>
  <sheetFormatPr baseColWidth="10" defaultColWidth="11.453125" defaultRowHeight="11.5" x14ac:dyDescent="0.25"/>
  <cols>
    <col min="1" max="1" width="43.7265625" style="15" customWidth="1"/>
    <col min="2" max="3" width="5.453125" style="15" bestFit="1" customWidth="1"/>
    <col min="4" max="16384" width="11.453125" style="15"/>
  </cols>
  <sheetData>
    <row r="1" spans="1:3" ht="14.5" x14ac:dyDescent="0.35">
      <c r="A1" s="222" t="s">
        <v>62</v>
      </c>
    </row>
    <row r="2" spans="1:3" x14ac:dyDescent="0.25">
      <c r="A2" s="1"/>
    </row>
    <row r="3" spans="1:3" s="1" customFormat="1" x14ac:dyDescent="0.25">
      <c r="A3" s="98" t="s">
        <v>56</v>
      </c>
      <c r="B3" s="16">
        <v>2020</v>
      </c>
      <c r="C3" s="17">
        <v>2021</v>
      </c>
    </row>
    <row r="4" spans="1:3" s="1" customFormat="1" x14ac:dyDescent="0.25">
      <c r="A4" s="18" t="s">
        <v>9</v>
      </c>
      <c r="B4" s="19">
        <v>823.13963636631581</v>
      </c>
      <c r="C4" s="20">
        <v>1661.4460859403557</v>
      </c>
    </row>
    <row r="5" spans="1:3" s="1" customFormat="1" x14ac:dyDescent="0.25">
      <c r="A5" s="21" t="s">
        <v>23</v>
      </c>
      <c r="B5" s="22">
        <v>1417.976795315436</v>
      </c>
      <c r="C5" s="23">
        <v>1375.166979525945</v>
      </c>
    </row>
    <row r="6" spans="1:3" s="1" customFormat="1" x14ac:dyDescent="0.25">
      <c r="A6" s="21" t="s">
        <v>24</v>
      </c>
      <c r="B6" s="22">
        <v>182.60189873547097</v>
      </c>
      <c r="C6" s="23">
        <v>191.43440555609044</v>
      </c>
    </row>
    <row r="7" spans="1:3" s="1" customFormat="1" x14ac:dyDescent="0.25">
      <c r="A7" s="21" t="s">
        <v>13</v>
      </c>
      <c r="B7" s="22">
        <v>83.094022048162884</v>
      </c>
      <c r="C7" s="23">
        <v>88.849529135958988</v>
      </c>
    </row>
    <row r="8" spans="1:3" s="1" customFormat="1" x14ac:dyDescent="0.25">
      <c r="A8" s="25" t="s">
        <v>8</v>
      </c>
      <c r="B8" s="283">
        <v>2506.8123524653856</v>
      </c>
      <c r="C8" s="27">
        <v>3316.8970001583502</v>
      </c>
    </row>
    <row r="9" spans="1:3" ht="12" x14ac:dyDescent="0.3">
      <c r="A9" s="56" t="s">
        <v>121</v>
      </c>
    </row>
    <row r="10" spans="1:3" ht="12" x14ac:dyDescent="0.3">
      <c r="A10" s="56" t="s">
        <v>57</v>
      </c>
    </row>
    <row r="12" spans="1:3" ht="14.5" x14ac:dyDescent="0.35">
      <c r="A12" s="233" t="s">
        <v>105</v>
      </c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showGridLines="0" workbookViewId="0"/>
  </sheetViews>
  <sheetFormatPr baseColWidth="10" defaultRowHeight="14.5" x14ac:dyDescent="0.35"/>
  <cols>
    <col min="1" max="1" width="37.54296875" customWidth="1"/>
    <col min="2" max="32" width="5.453125" bestFit="1" customWidth="1"/>
  </cols>
  <sheetData>
    <row r="1" spans="1:32" x14ac:dyDescent="0.35">
      <c r="A1" s="222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2" x14ac:dyDescent="0.35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2" x14ac:dyDescent="0.35">
      <c r="A3" s="99" t="s">
        <v>56</v>
      </c>
      <c r="B3" s="16">
        <v>1991</v>
      </c>
      <c r="C3" s="16">
        <v>1992</v>
      </c>
      <c r="D3" s="16">
        <v>1993</v>
      </c>
      <c r="E3" s="16">
        <v>1994</v>
      </c>
      <c r="F3" s="16">
        <v>1995</v>
      </c>
      <c r="G3" s="16">
        <v>1996</v>
      </c>
      <c r="H3" s="16">
        <v>1997</v>
      </c>
      <c r="I3" s="16">
        <v>1998</v>
      </c>
      <c r="J3" s="16">
        <v>1999</v>
      </c>
      <c r="K3" s="16">
        <v>2000</v>
      </c>
      <c r="L3" s="16">
        <v>2001</v>
      </c>
      <c r="M3" s="16">
        <v>2002</v>
      </c>
      <c r="N3" s="16">
        <v>2003</v>
      </c>
      <c r="O3" s="16">
        <v>2004</v>
      </c>
      <c r="P3" s="16">
        <v>2005</v>
      </c>
      <c r="Q3" s="16">
        <v>2006</v>
      </c>
      <c r="R3" s="16">
        <v>2007</v>
      </c>
      <c r="S3" s="16">
        <v>2008</v>
      </c>
      <c r="T3" s="16">
        <v>2009</v>
      </c>
      <c r="U3" s="16">
        <v>2010</v>
      </c>
      <c r="V3" s="16">
        <v>2011</v>
      </c>
      <c r="W3" s="16">
        <v>2012</v>
      </c>
      <c r="X3" s="16">
        <v>2013</v>
      </c>
      <c r="Y3" s="16">
        <v>2014</v>
      </c>
      <c r="Z3" s="16">
        <v>2015</v>
      </c>
      <c r="AA3" s="16">
        <v>2016</v>
      </c>
      <c r="AB3" s="16">
        <v>2017</v>
      </c>
      <c r="AC3" s="16">
        <v>2018</v>
      </c>
      <c r="AD3" s="16">
        <v>2019</v>
      </c>
      <c r="AE3" s="16">
        <v>2020</v>
      </c>
      <c r="AF3" s="17">
        <v>2021</v>
      </c>
    </row>
    <row r="4" spans="1:32" x14ac:dyDescent="0.35">
      <c r="A4" s="31" t="s">
        <v>25</v>
      </c>
      <c r="B4" s="19">
        <v>1321.9407125267844</v>
      </c>
      <c r="C4" s="19">
        <v>1458.4925351128538</v>
      </c>
      <c r="D4" s="19">
        <v>1600.2474019229414</v>
      </c>
      <c r="E4" s="19">
        <v>1594.0965576075573</v>
      </c>
      <c r="F4" s="19">
        <v>1437.131739077468</v>
      </c>
      <c r="G4" s="19">
        <v>1207.3787208613551</v>
      </c>
      <c r="H4" s="19">
        <v>1065.6239259494705</v>
      </c>
      <c r="I4" s="19">
        <v>909.29953402134367</v>
      </c>
      <c r="J4" s="19">
        <v>703.29142308720861</v>
      </c>
      <c r="K4" s="19">
        <v>769.862268390905</v>
      </c>
      <c r="L4" s="19">
        <v>833.22199007440861</v>
      </c>
      <c r="M4" s="19">
        <v>995.3753553449809</v>
      </c>
      <c r="N4" s="19">
        <v>914.62091458926238</v>
      </c>
      <c r="O4" s="19">
        <v>1039.5606468671672</v>
      </c>
      <c r="P4" s="19">
        <v>1304.6973659930427</v>
      </c>
      <c r="Q4" s="19">
        <v>1729.3432145514275</v>
      </c>
      <c r="R4" s="19">
        <v>2146.0186066902966</v>
      </c>
      <c r="S4" s="19">
        <v>2532.6784788470468</v>
      </c>
      <c r="T4" s="19">
        <v>2925.2883646660466</v>
      </c>
      <c r="U4" s="19">
        <v>3017.1935133952411</v>
      </c>
      <c r="V4" s="19">
        <v>2370.814201384128</v>
      </c>
      <c r="W4" s="19">
        <v>2184.9939290080906</v>
      </c>
      <c r="X4" s="19">
        <v>2216.8853336372395</v>
      </c>
      <c r="Y4" s="19">
        <v>1977.109054877222</v>
      </c>
      <c r="Z4" s="19">
        <v>1724.1044680083501</v>
      </c>
      <c r="AA4" s="19">
        <v>1471.9433877452038</v>
      </c>
      <c r="AB4" s="19">
        <v>1251.0713266005505</v>
      </c>
      <c r="AC4" s="19">
        <v>1305.0268546339362</v>
      </c>
      <c r="AD4" s="19">
        <v>1211.5203055042116</v>
      </c>
      <c r="AE4" s="19">
        <v>1283.2399564853849</v>
      </c>
      <c r="AF4" s="20">
        <v>1266.5005788983494</v>
      </c>
    </row>
    <row r="5" spans="1:32" x14ac:dyDescent="0.35">
      <c r="A5" s="32" t="s">
        <v>26</v>
      </c>
      <c r="B5" s="22">
        <v>334.10221923457181</v>
      </c>
      <c r="C5" s="22">
        <v>328.67505959917975</v>
      </c>
      <c r="D5" s="22">
        <v>405.93932344113796</v>
      </c>
      <c r="E5" s="22">
        <v>448.11618240767496</v>
      </c>
      <c r="F5" s="22">
        <v>421.26200433744145</v>
      </c>
      <c r="G5" s="22">
        <v>432.29100064618547</v>
      </c>
      <c r="H5" s="22">
        <v>436.60836259868881</v>
      </c>
      <c r="I5" s="22">
        <v>451.43710128081511</v>
      </c>
      <c r="J5" s="22">
        <v>454.63464717613255</v>
      </c>
      <c r="K5" s="22">
        <v>391.42257074106624</v>
      </c>
      <c r="L5" s="22">
        <v>382.78739066153355</v>
      </c>
      <c r="M5" s="22">
        <v>359.45576504437247</v>
      </c>
      <c r="N5" s="22">
        <v>430.97594040839988</v>
      </c>
      <c r="O5" s="22">
        <v>392.08558823447322</v>
      </c>
      <c r="P5" s="22">
        <v>425.57513786811751</v>
      </c>
      <c r="Q5" s="22">
        <v>313.3836588235294</v>
      </c>
      <c r="R5" s="22">
        <v>416.54722352941178</v>
      </c>
      <c r="S5" s="22">
        <v>432.11908235294118</v>
      </c>
      <c r="T5" s="22">
        <v>496.35299999999995</v>
      </c>
      <c r="U5" s="22">
        <v>464.88799999999998</v>
      </c>
      <c r="V5" s="22">
        <v>439.99700000000001</v>
      </c>
      <c r="W5" s="22">
        <v>332.42699999999991</v>
      </c>
      <c r="X5" s="22">
        <v>299.14400000000006</v>
      </c>
      <c r="Y5" s="22">
        <v>430.62899999999996</v>
      </c>
      <c r="Z5" s="22">
        <v>466.82099999999991</v>
      </c>
      <c r="AA5" s="22">
        <v>395.89999999999986</v>
      </c>
      <c r="AB5" s="22">
        <v>377.64599999999996</v>
      </c>
      <c r="AC5" s="22">
        <v>462.97382748000001</v>
      </c>
      <c r="AD5" s="22">
        <v>595.46756539000012</v>
      </c>
      <c r="AE5" s="22">
        <v>970.76178704999995</v>
      </c>
      <c r="AF5" s="23">
        <v>1804.7159999999997</v>
      </c>
    </row>
    <row r="6" spans="1:32" x14ac:dyDescent="0.35">
      <c r="A6" s="32" t="s">
        <v>27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13.113</v>
      </c>
      <c r="W6" s="22">
        <v>31.097999999999995</v>
      </c>
      <c r="X6" s="22">
        <v>241.11400000000006</v>
      </c>
      <c r="Y6" s="22">
        <v>154.44728130999999</v>
      </c>
      <c r="Z6" s="22">
        <v>23.000000000000007</v>
      </c>
      <c r="AA6" s="22">
        <v>213.21200000000005</v>
      </c>
      <c r="AB6" s="22">
        <v>85.999999999999972</v>
      </c>
      <c r="AC6" s="22">
        <v>0</v>
      </c>
      <c r="AD6" s="22">
        <v>0</v>
      </c>
      <c r="AE6" s="22">
        <v>0</v>
      </c>
      <c r="AF6" s="23">
        <v>0</v>
      </c>
    </row>
    <row r="7" spans="1:32" x14ac:dyDescent="0.35">
      <c r="A7" s="32" t="s">
        <v>28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7.0335290000000006</v>
      </c>
      <c r="P7" s="22">
        <v>63.461578000000003</v>
      </c>
      <c r="Q7" s="22">
        <v>133.31490400000001</v>
      </c>
      <c r="R7" s="22">
        <v>228.72796</v>
      </c>
      <c r="S7" s="22">
        <v>367.73959603999958</v>
      </c>
      <c r="T7" s="22">
        <v>622.66924000000063</v>
      </c>
      <c r="U7" s="22">
        <v>769.25156937000543</v>
      </c>
      <c r="V7" s="22">
        <v>717.7062479499948</v>
      </c>
      <c r="W7" s="22">
        <v>692.55892715999994</v>
      </c>
      <c r="X7" s="22">
        <v>680.98458409999932</v>
      </c>
      <c r="Y7" s="22">
        <v>719.55863463000105</v>
      </c>
      <c r="Z7" s="22">
        <v>617.33460243999889</v>
      </c>
      <c r="AA7" s="22">
        <v>667.16137733000005</v>
      </c>
      <c r="AB7" s="22">
        <v>282.77896255000144</v>
      </c>
      <c r="AC7" s="22">
        <v>214.14982125000023</v>
      </c>
      <c r="AD7" s="22">
        <v>188.28756324999887</v>
      </c>
      <c r="AE7" s="22">
        <v>230.59437498000045</v>
      </c>
      <c r="AF7" s="23">
        <v>203.84906576000026</v>
      </c>
    </row>
    <row r="8" spans="1:32" x14ac:dyDescent="0.35">
      <c r="A8" s="33" t="s">
        <v>29</v>
      </c>
      <c r="B8" s="28">
        <v>113.63829186978629</v>
      </c>
      <c r="C8" s="28">
        <v>179.54340721541459</v>
      </c>
      <c r="D8" s="28">
        <v>151.49942698627288</v>
      </c>
      <c r="E8" s="28">
        <v>181.07985966191976</v>
      </c>
      <c r="F8" s="28">
        <v>128.99220463432775</v>
      </c>
      <c r="G8" s="28">
        <v>143.03200586106743</v>
      </c>
      <c r="H8" s="28">
        <v>122.69655044425616</v>
      </c>
      <c r="I8" s="28">
        <v>122.41715444186786</v>
      </c>
      <c r="J8" s="28">
        <v>111.41760458941192</v>
      </c>
      <c r="K8" s="28">
        <v>119.03308442056527</v>
      </c>
      <c r="L8" s="28">
        <v>103.66462098893749</v>
      </c>
      <c r="M8" s="28">
        <v>110.89053225395594</v>
      </c>
      <c r="N8" s="28">
        <v>67.200000000000443</v>
      </c>
      <c r="O8" s="28">
        <v>48.799999999999613</v>
      </c>
      <c r="P8" s="28">
        <v>51.599999999999511</v>
      </c>
      <c r="Q8" s="28">
        <v>45.660012090000691</v>
      </c>
      <c r="R8" s="28">
        <v>43.604000000000156</v>
      </c>
      <c r="S8" s="28">
        <v>38.999000000000024</v>
      </c>
      <c r="T8" s="28">
        <v>39.597999999999843</v>
      </c>
      <c r="U8" s="28">
        <v>34.168999999999869</v>
      </c>
      <c r="V8" s="28">
        <v>13.560000000002162</v>
      </c>
      <c r="W8" s="28">
        <v>18.100000000000136</v>
      </c>
      <c r="X8" s="28">
        <v>23.58307599999921</v>
      </c>
      <c r="Y8" s="28">
        <v>50.429876999998015</v>
      </c>
      <c r="Z8" s="28">
        <v>78.346326999998951</v>
      </c>
      <c r="AA8" s="28">
        <v>71.825087036736136</v>
      </c>
      <c r="AB8" s="28">
        <v>56.619441999999964</v>
      </c>
      <c r="AC8" s="28">
        <v>97.280027520000374</v>
      </c>
      <c r="AD8" s="28">
        <v>47.76222660999963</v>
      </c>
      <c r="AE8" s="28">
        <v>22.216233949999605</v>
      </c>
      <c r="AF8" s="29">
        <v>41.831355500001337</v>
      </c>
    </row>
    <row r="9" spans="1:32" x14ac:dyDescent="0.35">
      <c r="A9" s="30" t="s">
        <v>8</v>
      </c>
      <c r="B9" s="26">
        <v>1769.6812236311425</v>
      </c>
      <c r="C9" s="26">
        <v>1966.7110019274483</v>
      </c>
      <c r="D9" s="26">
        <v>2157.6861523503521</v>
      </c>
      <c r="E9" s="26">
        <v>2223.2925996771519</v>
      </c>
      <c r="F9" s="26">
        <v>1987.385948049237</v>
      </c>
      <c r="G9" s="26">
        <v>1782.7017273686079</v>
      </c>
      <c r="H9" s="26">
        <v>1624.9288389924156</v>
      </c>
      <c r="I9" s="26">
        <v>1483.1537897440267</v>
      </c>
      <c r="J9" s="26">
        <v>1269.3436748527531</v>
      </c>
      <c r="K9" s="26">
        <v>1280.3179235525365</v>
      </c>
      <c r="L9" s="26">
        <v>1319.6740017248796</v>
      </c>
      <c r="M9" s="26">
        <v>1465.7216526433094</v>
      </c>
      <c r="N9" s="26">
        <v>1412.7968549976629</v>
      </c>
      <c r="O9" s="26">
        <v>1487.4797641016398</v>
      </c>
      <c r="P9" s="26">
        <v>1845.3340818611596</v>
      </c>
      <c r="Q9" s="26">
        <v>2221.7017894649575</v>
      </c>
      <c r="R9" s="26">
        <v>2834.8977902197089</v>
      </c>
      <c r="S9" s="26">
        <v>3371.5361572399879</v>
      </c>
      <c r="T9" s="26">
        <v>4083.9086046660473</v>
      </c>
      <c r="U9" s="26">
        <v>4285.5020827652461</v>
      </c>
      <c r="V9" s="26">
        <v>3555.1904493341244</v>
      </c>
      <c r="W9" s="26">
        <v>3259.1778561680912</v>
      </c>
      <c r="X9" s="26">
        <v>3461.7109937372379</v>
      </c>
      <c r="Y9" s="26">
        <v>3332.1738478172215</v>
      </c>
      <c r="Z9" s="26">
        <v>2909.6063974483477</v>
      </c>
      <c r="AA9" s="26">
        <v>2820.04185211194</v>
      </c>
      <c r="AB9" s="26">
        <v>2054.1157311505522</v>
      </c>
      <c r="AC9" s="26">
        <v>2079.4305308839366</v>
      </c>
      <c r="AD9" s="26">
        <v>2043.0376607542103</v>
      </c>
      <c r="AE9" s="26">
        <v>2506.8123524653847</v>
      </c>
      <c r="AF9" s="27">
        <v>3316.8970001583511</v>
      </c>
    </row>
    <row r="10" spans="1:32" x14ac:dyDescent="0.35">
      <c r="A10" s="56" t="s">
        <v>121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2" x14ac:dyDescent="0.35">
      <c r="A11" s="56" t="s">
        <v>57</v>
      </c>
    </row>
    <row r="12" spans="1:32" x14ac:dyDescent="0.35">
      <c r="AE12" s="260"/>
      <c r="AF12" s="260"/>
    </row>
    <row r="13" spans="1:32" x14ac:dyDescent="0.35">
      <c r="A13" s="233" t="s">
        <v>105</v>
      </c>
      <c r="AF13" s="260"/>
    </row>
    <row r="14" spans="1:32" x14ac:dyDescent="0.35">
      <c r="AF14" s="260"/>
    </row>
  </sheetData>
  <hyperlinks>
    <hyperlink ref="A13" location="Sommaire!A1" display="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showGridLines="0" zoomScaleNormal="100" workbookViewId="0"/>
  </sheetViews>
  <sheetFormatPr baseColWidth="10" defaultColWidth="11.453125" defaultRowHeight="14.5" x14ac:dyDescent="0.35"/>
  <cols>
    <col min="1" max="1" width="17.453125" style="60" customWidth="1"/>
    <col min="2" max="32" width="5.453125" style="60" bestFit="1" customWidth="1"/>
    <col min="33" max="16384" width="11.453125" style="60"/>
  </cols>
  <sheetData>
    <row r="1" spans="1:32" x14ac:dyDescent="0.35">
      <c r="A1" s="222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x14ac:dyDescent="0.35">
      <c r="A2" s="6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x14ac:dyDescent="0.35">
      <c r="A3" s="98" t="s">
        <v>56</v>
      </c>
      <c r="B3" s="100">
        <v>1991</v>
      </c>
      <c r="C3" s="100">
        <v>1992</v>
      </c>
      <c r="D3" s="100">
        <v>1993</v>
      </c>
      <c r="E3" s="100">
        <v>1994</v>
      </c>
      <c r="F3" s="100">
        <v>1995</v>
      </c>
      <c r="G3" s="100">
        <v>1996</v>
      </c>
      <c r="H3" s="100">
        <v>1997</v>
      </c>
      <c r="I3" s="100">
        <v>1998</v>
      </c>
      <c r="J3" s="100">
        <v>1999</v>
      </c>
      <c r="K3" s="100">
        <v>2000</v>
      </c>
      <c r="L3" s="100">
        <v>2001</v>
      </c>
      <c r="M3" s="100">
        <v>2002</v>
      </c>
      <c r="N3" s="100">
        <v>2003</v>
      </c>
      <c r="O3" s="100">
        <v>2004</v>
      </c>
      <c r="P3" s="100">
        <v>2005</v>
      </c>
      <c r="Q3" s="100">
        <v>2006</v>
      </c>
      <c r="R3" s="100">
        <v>2007</v>
      </c>
      <c r="S3" s="100">
        <v>2008</v>
      </c>
      <c r="T3" s="100">
        <v>2009</v>
      </c>
      <c r="U3" s="100">
        <v>2010</v>
      </c>
      <c r="V3" s="100">
        <v>2011</v>
      </c>
      <c r="W3" s="100">
        <v>2012</v>
      </c>
      <c r="X3" s="100">
        <v>2013</v>
      </c>
      <c r="Y3" s="100">
        <v>2014</v>
      </c>
      <c r="Z3" s="100">
        <v>2015</v>
      </c>
      <c r="AA3" s="100">
        <v>2016</v>
      </c>
      <c r="AB3" s="100">
        <v>2017</v>
      </c>
      <c r="AC3" s="100">
        <v>2018</v>
      </c>
      <c r="AD3" s="100">
        <v>2019</v>
      </c>
      <c r="AE3" s="100">
        <v>2020</v>
      </c>
      <c r="AF3" s="101">
        <v>2021</v>
      </c>
    </row>
    <row r="4" spans="1:32" x14ac:dyDescent="0.35">
      <c r="A4" s="102" t="s">
        <v>30</v>
      </c>
      <c r="B4" s="19">
        <v>803.41236132438621</v>
      </c>
      <c r="C4" s="19">
        <v>894.63265472718001</v>
      </c>
      <c r="D4" s="19">
        <v>965.31599655146613</v>
      </c>
      <c r="E4" s="19">
        <v>1000.2303612161186</v>
      </c>
      <c r="F4" s="19">
        <v>930.76558756598786</v>
      </c>
      <c r="G4" s="19">
        <v>803.81341978259286</v>
      </c>
      <c r="H4" s="19">
        <v>715.83866868972939</v>
      </c>
      <c r="I4" s="19">
        <v>526.4165453007447</v>
      </c>
      <c r="J4" s="19">
        <v>379.30397065575335</v>
      </c>
      <c r="K4" s="19">
        <v>432.90136837674345</v>
      </c>
      <c r="L4" s="19">
        <v>477.10005682787579</v>
      </c>
      <c r="M4" s="19">
        <v>673.16719843787712</v>
      </c>
      <c r="N4" s="19">
        <v>518.28164440355408</v>
      </c>
      <c r="O4" s="19">
        <v>665.25212695592643</v>
      </c>
      <c r="P4" s="19">
        <v>1020.0191034067286</v>
      </c>
      <c r="Q4" s="19">
        <v>1488.2859968776186</v>
      </c>
      <c r="R4" s="19">
        <v>1889.1261554393946</v>
      </c>
      <c r="S4" s="19">
        <v>2330.2340885863355</v>
      </c>
      <c r="T4" s="19">
        <v>2790.0900501837805</v>
      </c>
      <c r="U4" s="19">
        <v>2935.9899574650094</v>
      </c>
      <c r="V4" s="19">
        <v>2354.4955110226206</v>
      </c>
      <c r="W4" s="19">
        <v>2269.4848512899343</v>
      </c>
      <c r="X4" s="19">
        <v>2266.0662894248726</v>
      </c>
      <c r="Y4" s="19">
        <v>2103.3278869188784</v>
      </c>
      <c r="Z4" s="19">
        <v>1878.7111547930633</v>
      </c>
      <c r="AA4" s="19">
        <v>1687.8217892285109</v>
      </c>
      <c r="AB4" s="19">
        <v>1183.0000877354757</v>
      </c>
      <c r="AC4" s="19">
        <v>1294.640147309842</v>
      </c>
      <c r="AD4" s="19">
        <v>1149.8353335366312</v>
      </c>
      <c r="AE4" s="19">
        <v>1137.3472406727756</v>
      </c>
      <c r="AF4" s="20">
        <v>1085.0124023169269</v>
      </c>
    </row>
    <row r="5" spans="1:32" x14ac:dyDescent="0.35">
      <c r="A5" s="103" t="s">
        <v>64</v>
      </c>
      <c r="B5" s="22">
        <v>53.905220869219576</v>
      </c>
      <c r="C5" s="22">
        <v>61.704140856944662</v>
      </c>
      <c r="D5" s="22">
        <v>71.008218449621978</v>
      </c>
      <c r="E5" s="22">
        <v>65.195745188492353</v>
      </c>
      <c r="F5" s="22">
        <v>58.928299807091776</v>
      </c>
      <c r="G5" s="22">
        <v>66.906860785271377</v>
      </c>
      <c r="H5" s="22">
        <v>72.570607065630767</v>
      </c>
      <c r="I5" s="22">
        <v>69.721360346400274</v>
      </c>
      <c r="J5" s="22">
        <v>71.918251102643666</v>
      </c>
      <c r="K5" s="22">
        <v>93.126890564237726</v>
      </c>
      <c r="L5" s="22">
        <v>106.31785852351898</v>
      </c>
      <c r="M5" s="22">
        <v>99.307378503112119</v>
      </c>
      <c r="N5" s="22">
        <v>122.93253533252675</v>
      </c>
      <c r="O5" s="22">
        <v>122.02995807607023</v>
      </c>
      <c r="P5" s="22">
        <v>114.62770651914482</v>
      </c>
      <c r="Q5" s="22">
        <v>125.59084179966381</v>
      </c>
      <c r="R5" s="22">
        <v>180.40344863990029</v>
      </c>
      <c r="S5" s="22">
        <v>205.63907080776806</v>
      </c>
      <c r="T5" s="22">
        <v>261.26553495212647</v>
      </c>
      <c r="U5" s="22">
        <v>300.26667119396035</v>
      </c>
      <c r="V5" s="22">
        <v>246.03308325153523</v>
      </c>
      <c r="W5" s="22">
        <v>181.10969251679231</v>
      </c>
      <c r="X5" s="22">
        <v>190.43498899162896</v>
      </c>
      <c r="Y5" s="22">
        <v>162.18499157830973</v>
      </c>
      <c r="Z5" s="22">
        <v>136.11562233589629</v>
      </c>
      <c r="AA5" s="22">
        <v>110.52856359257324</v>
      </c>
      <c r="AB5" s="22">
        <v>106.45965632892414</v>
      </c>
      <c r="AC5" s="22">
        <v>85.666741368083805</v>
      </c>
      <c r="AD5" s="22">
        <v>88.361253864518446</v>
      </c>
      <c r="AE5" s="22">
        <v>133.84058262432416</v>
      </c>
      <c r="AF5" s="23">
        <v>138.42573694213345</v>
      </c>
    </row>
    <row r="6" spans="1:32" x14ac:dyDescent="0.35">
      <c r="A6" s="104" t="s">
        <v>31</v>
      </c>
      <c r="B6" s="28">
        <v>912.36364143753735</v>
      </c>
      <c r="C6" s="28">
        <v>1010.3742063433231</v>
      </c>
      <c r="D6" s="28">
        <v>1121.3619373492638</v>
      </c>
      <c r="E6" s="28">
        <v>1157.8664932725412</v>
      </c>
      <c r="F6" s="28">
        <v>997.69206067615801</v>
      </c>
      <c r="G6" s="28">
        <v>911.98144680074347</v>
      </c>
      <c r="H6" s="28">
        <v>836.51956323705542</v>
      </c>
      <c r="I6" s="28">
        <v>887.01588409688213</v>
      </c>
      <c r="J6" s="28">
        <v>818.12145309435618</v>
      </c>
      <c r="K6" s="28">
        <v>754.28966461155574</v>
      </c>
      <c r="L6" s="28">
        <v>736.25608637348557</v>
      </c>
      <c r="M6" s="28">
        <v>693.24707570231999</v>
      </c>
      <c r="N6" s="28">
        <v>771.58267526158124</v>
      </c>
      <c r="O6" s="28">
        <v>700.19767906964375</v>
      </c>
      <c r="P6" s="28">
        <v>710.68727193528673</v>
      </c>
      <c r="Q6" s="28">
        <v>607.82495078767477</v>
      </c>
      <c r="R6" s="28">
        <v>765.36818614041329</v>
      </c>
      <c r="S6" s="28">
        <v>835.66299784588409</v>
      </c>
      <c r="T6" s="28">
        <v>1032.5530195301401</v>
      </c>
      <c r="U6" s="28">
        <v>1049.2454541062764</v>
      </c>
      <c r="V6" s="28">
        <v>954.6618550599668</v>
      </c>
      <c r="W6" s="28">
        <v>808.58331236136416</v>
      </c>
      <c r="X6" s="28">
        <v>1005.2097153207368</v>
      </c>
      <c r="Y6" s="28">
        <v>1066.6609693200351</v>
      </c>
      <c r="Z6" s="28">
        <v>894.77962031938966</v>
      </c>
      <c r="AA6" s="28">
        <v>1021.6914992908543</v>
      </c>
      <c r="AB6" s="28">
        <v>764.65598708615187</v>
      </c>
      <c r="AC6" s="28">
        <v>699.12364220601046</v>
      </c>
      <c r="AD6" s="28">
        <v>804.84107335306055</v>
      </c>
      <c r="AE6" s="28">
        <v>1235.6245291682858</v>
      </c>
      <c r="AF6" s="29">
        <v>2093.458860899289</v>
      </c>
    </row>
    <row r="7" spans="1:32" x14ac:dyDescent="0.35">
      <c r="A7" s="25" t="s">
        <v>8</v>
      </c>
      <c r="B7" s="26">
        <v>1769.681223631143</v>
      </c>
      <c r="C7" s="26">
        <v>1966.7110019274478</v>
      </c>
      <c r="D7" s="26">
        <v>2157.6861523503521</v>
      </c>
      <c r="E7" s="26">
        <v>2223.2925996771519</v>
      </c>
      <c r="F7" s="26">
        <v>1987.3859480492376</v>
      </c>
      <c r="G7" s="26">
        <v>1782.7017273686079</v>
      </c>
      <c r="H7" s="26">
        <v>1624.9288389924154</v>
      </c>
      <c r="I7" s="26">
        <v>1483.1537897440271</v>
      </c>
      <c r="J7" s="26">
        <v>1269.3436748527533</v>
      </c>
      <c r="K7" s="26">
        <v>1280.317923552537</v>
      </c>
      <c r="L7" s="26">
        <v>1319.6740017248803</v>
      </c>
      <c r="M7" s="26">
        <v>1465.7216526433092</v>
      </c>
      <c r="N7" s="26">
        <v>1412.7968549976622</v>
      </c>
      <c r="O7" s="26">
        <v>1487.4797641016403</v>
      </c>
      <c r="P7" s="26">
        <v>1845.33408186116</v>
      </c>
      <c r="Q7" s="26">
        <v>2221.7017894649571</v>
      </c>
      <c r="R7" s="26">
        <v>2834.8977902197084</v>
      </c>
      <c r="S7" s="26">
        <v>3371.5361572399875</v>
      </c>
      <c r="T7" s="26">
        <v>4083.9086046660468</v>
      </c>
      <c r="U7" s="26">
        <v>4285.5020827652461</v>
      </c>
      <c r="V7" s="26">
        <v>3555.1904493341226</v>
      </c>
      <c r="W7" s="26">
        <v>3259.1778561680908</v>
      </c>
      <c r="X7" s="26">
        <v>3461.7109937372384</v>
      </c>
      <c r="Y7" s="26">
        <v>3332.1738478172228</v>
      </c>
      <c r="Z7" s="26">
        <v>2909.6063974483491</v>
      </c>
      <c r="AA7" s="26">
        <v>2820.0418521119382</v>
      </c>
      <c r="AB7" s="26">
        <v>2054.1157311505517</v>
      </c>
      <c r="AC7" s="26">
        <v>2079.4305308839362</v>
      </c>
      <c r="AD7" s="26">
        <v>2043.0376607542103</v>
      </c>
      <c r="AE7" s="26">
        <v>2506.8123524653856</v>
      </c>
      <c r="AF7" s="27">
        <v>3316.8970001583493</v>
      </c>
    </row>
    <row r="8" spans="1:32" x14ac:dyDescent="0.35">
      <c r="A8" s="56" t="s">
        <v>121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2" x14ac:dyDescent="0.35">
      <c r="A9" s="56" t="s">
        <v>57</v>
      </c>
    </row>
    <row r="11" spans="1:32" x14ac:dyDescent="0.35">
      <c r="A11" s="233" t="s">
        <v>105</v>
      </c>
      <c r="AE11" s="261"/>
      <c r="AF11" s="261"/>
    </row>
    <row r="13" spans="1:32" x14ac:dyDescent="0.35">
      <c r="AF13" s="261"/>
    </row>
  </sheetData>
  <hyperlinks>
    <hyperlink ref="A11" location="Sommaire!A1" display="Sommair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showGridLines="0" zoomScaleNormal="100" workbookViewId="0"/>
  </sheetViews>
  <sheetFormatPr baseColWidth="10" defaultRowHeight="14.5" x14ac:dyDescent="0.35"/>
  <cols>
    <col min="1" max="1" width="49.1796875" customWidth="1"/>
    <col min="2" max="32" width="5.453125" bestFit="1" customWidth="1"/>
  </cols>
  <sheetData>
    <row r="1" spans="1:32" x14ac:dyDescent="0.35">
      <c r="A1" s="222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2" x14ac:dyDescent="0.35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2" x14ac:dyDescent="0.35">
      <c r="A3" s="42" t="s">
        <v>56</v>
      </c>
      <c r="B3" s="43">
        <v>1991</v>
      </c>
      <c r="C3" s="43">
        <v>1992</v>
      </c>
      <c r="D3" s="43">
        <v>1993</v>
      </c>
      <c r="E3" s="43">
        <v>1994</v>
      </c>
      <c r="F3" s="43">
        <v>1995</v>
      </c>
      <c r="G3" s="43">
        <v>1996</v>
      </c>
      <c r="H3" s="43">
        <v>1997</v>
      </c>
      <c r="I3" s="43">
        <v>1998</v>
      </c>
      <c r="J3" s="43">
        <v>1999</v>
      </c>
      <c r="K3" s="43">
        <v>2000</v>
      </c>
      <c r="L3" s="43">
        <v>2001</v>
      </c>
      <c r="M3" s="43">
        <v>2002</v>
      </c>
      <c r="N3" s="43">
        <v>2003</v>
      </c>
      <c r="O3" s="43">
        <v>2004</v>
      </c>
      <c r="P3" s="43">
        <v>2005</v>
      </c>
      <c r="Q3" s="43">
        <v>2006</v>
      </c>
      <c r="R3" s="43">
        <v>2007</v>
      </c>
      <c r="S3" s="43">
        <v>2008</v>
      </c>
      <c r="T3" s="43">
        <v>2009</v>
      </c>
      <c r="U3" s="43">
        <v>2010</v>
      </c>
      <c r="V3" s="43">
        <v>2011</v>
      </c>
      <c r="W3" s="43" t="s">
        <v>122</v>
      </c>
      <c r="X3" s="43" t="s">
        <v>123</v>
      </c>
      <c r="Y3" s="43" t="s">
        <v>124</v>
      </c>
      <c r="Z3" s="43" t="s">
        <v>125</v>
      </c>
      <c r="AA3" s="43" t="s">
        <v>126</v>
      </c>
      <c r="AB3" s="43" t="s">
        <v>127</v>
      </c>
      <c r="AC3" s="43" t="s">
        <v>128</v>
      </c>
      <c r="AD3" s="43" t="s">
        <v>129</v>
      </c>
      <c r="AE3" s="43" t="s">
        <v>130</v>
      </c>
      <c r="AF3" s="44" t="s">
        <v>131</v>
      </c>
    </row>
    <row r="4" spans="1:32" x14ac:dyDescent="0.35">
      <c r="A4" s="45" t="s">
        <v>6</v>
      </c>
      <c r="B4" s="35">
        <v>1299.545581139042</v>
      </c>
      <c r="C4" s="35">
        <v>1470.5731259404199</v>
      </c>
      <c r="D4" s="35">
        <v>1631.9278410316974</v>
      </c>
      <c r="E4" s="35">
        <v>1755.6067330009901</v>
      </c>
      <c r="F4" s="35">
        <v>1544.5138167535968</v>
      </c>
      <c r="G4" s="35">
        <v>1397.9789204940525</v>
      </c>
      <c r="H4" s="35">
        <v>1253.8700073608595</v>
      </c>
      <c r="I4" s="35">
        <v>1120.0505526780469</v>
      </c>
      <c r="J4" s="35">
        <v>913.60911579418996</v>
      </c>
      <c r="K4" s="35">
        <v>890.51497639135346</v>
      </c>
      <c r="L4" s="35">
        <v>1018.0400203817621</v>
      </c>
      <c r="M4" s="35">
        <v>947.89246852182373</v>
      </c>
      <c r="N4" s="35">
        <v>1006.347076874453</v>
      </c>
      <c r="O4" s="35">
        <v>923.45497104910783</v>
      </c>
      <c r="P4" s="35">
        <v>918.25329810182222</v>
      </c>
      <c r="Q4" s="35">
        <v>808.7958018210586</v>
      </c>
      <c r="R4" s="35">
        <v>1089.5890052998191</v>
      </c>
      <c r="S4" s="35">
        <v>1182.0925854290267</v>
      </c>
      <c r="T4" s="35">
        <v>968.16080681896722</v>
      </c>
      <c r="U4" s="35">
        <v>948.08820118580184</v>
      </c>
      <c r="V4" s="35">
        <v>854.51065859220171</v>
      </c>
      <c r="W4" s="35">
        <v>805.1194486577499</v>
      </c>
      <c r="X4" s="35">
        <v>928.61054792711968</v>
      </c>
      <c r="Y4" s="35">
        <v>716.94805385221218</v>
      </c>
      <c r="Z4" s="35">
        <v>533.65638262445532</v>
      </c>
      <c r="AA4" s="35">
        <v>189.999161102475</v>
      </c>
      <c r="AB4" s="35">
        <v>248.54772930495116</v>
      </c>
      <c r="AC4" s="35">
        <v>180.29506515780901</v>
      </c>
      <c r="AD4" s="35">
        <v>134.89506037309883</v>
      </c>
      <c r="AE4" s="35">
        <v>521.23992501347846</v>
      </c>
      <c r="AF4" s="37">
        <v>1401.9340358247089</v>
      </c>
    </row>
    <row r="5" spans="1:32" x14ac:dyDescent="0.35">
      <c r="A5" s="46" t="s">
        <v>169</v>
      </c>
      <c r="B5" s="34">
        <v>158.29999999999998</v>
      </c>
      <c r="C5" s="34">
        <v>144.80999999999997</v>
      </c>
      <c r="D5" s="34">
        <v>144.73999999999998</v>
      </c>
      <c r="E5" s="34">
        <v>97.080000000000013</v>
      </c>
      <c r="F5" s="34">
        <v>98.4</v>
      </c>
      <c r="G5" s="34">
        <v>121.02999999999999</v>
      </c>
      <c r="H5" s="34">
        <v>52.639999999999993</v>
      </c>
      <c r="I5" s="34">
        <v>51.420000000000009</v>
      </c>
      <c r="J5" s="34">
        <v>39.219999999999992</v>
      </c>
      <c r="K5" s="34">
        <v>38.35387837922304</v>
      </c>
      <c r="L5" s="34">
        <v>31.000000000000004</v>
      </c>
      <c r="M5" s="34">
        <v>187</v>
      </c>
      <c r="N5" s="34">
        <v>40.999999999999993</v>
      </c>
      <c r="O5" s="34">
        <v>201.0622890810811</v>
      </c>
      <c r="P5" s="34">
        <v>517.74590333660512</v>
      </c>
      <c r="Q5" s="34">
        <v>926.89761464943501</v>
      </c>
      <c r="R5" s="34">
        <v>1045.7104545845518</v>
      </c>
      <c r="S5" s="34">
        <v>1228.0157504599269</v>
      </c>
      <c r="T5" s="34">
        <v>1777.775333891477</v>
      </c>
      <c r="U5" s="34">
        <v>1797.2299275047997</v>
      </c>
      <c r="V5" s="34">
        <v>1268.3707244109746</v>
      </c>
      <c r="W5" s="34">
        <v>987.93853352685323</v>
      </c>
      <c r="X5" s="34">
        <v>828.78601821600205</v>
      </c>
      <c r="Y5" s="34">
        <v>909.79038372499099</v>
      </c>
      <c r="Z5" s="34">
        <v>822.54015429155129</v>
      </c>
      <c r="AA5" s="34">
        <v>918.66908324387998</v>
      </c>
      <c r="AB5" s="34">
        <v>354.03789339066867</v>
      </c>
      <c r="AC5" s="34">
        <v>386.17357374948602</v>
      </c>
      <c r="AD5" s="34">
        <v>338.50173733012048</v>
      </c>
      <c r="AE5" s="34">
        <v>746.95471526419783</v>
      </c>
      <c r="AF5" s="38">
        <v>665.72981800056164</v>
      </c>
    </row>
    <row r="6" spans="1:32" x14ac:dyDescent="0.35">
      <c r="A6" s="46" t="s">
        <v>7</v>
      </c>
      <c r="B6" s="34">
        <v>311.83564249210139</v>
      </c>
      <c r="C6" s="34">
        <v>351.32787598702805</v>
      </c>
      <c r="D6" s="34">
        <v>381.01831131865447</v>
      </c>
      <c r="E6" s="34">
        <v>370.60586667616201</v>
      </c>
      <c r="F6" s="34">
        <v>344.47213129564051</v>
      </c>
      <c r="G6" s="34">
        <v>263.69280687455529</v>
      </c>
      <c r="H6" s="34">
        <v>318.41883163155592</v>
      </c>
      <c r="I6" s="34">
        <v>311.68323706598005</v>
      </c>
      <c r="J6" s="34">
        <v>302.28590329190268</v>
      </c>
      <c r="K6" s="34">
        <v>339.07433448524904</v>
      </c>
      <c r="L6" s="34">
        <v>258.49635962327238</v>
      </c>
      <c r="M6" s="34">
        <v>319.10951117015446</v>
      </c>
      <c r="N6" s="34">
        <v>351.66849991095711</v>
      </c>
      <c r="O6" s="34">
        <v>349.16565018928219</v>
      </c>
      <c r="P6" s="34">
        <v>390.19750075723937</v>
      </c>
      <c r="Q6" s="34">
        <v>466.36907701942005</v>
      </c>
      <c r="R6" s="34">
        <v>671.85706341171374</v>
      </c>
      <c r="S6" s="34">
        <v>920.2590164422503</v>
      </c>
      <c r="T6" s="34">
        <v>1287.8770083839638</v>
      </c>
      <c r="U6" s="34">
        <v>1497.6471220089131</v>
      </c>
      <c r="V6" s="34">
        <v>1374.5047006325181</v>
      </c>
      <c r="W6" s="34">
        <v>1416.4907727347927</v>
      </c>
      <c r="X6" s="34">
        <v>1360.9524315676704</v>
      </c>
      <c r="Y6" s="34">
        <v>1228.2914768091225</v>
      </c>
      <c r="Z6" s="34">
        <v>1089.3453686143691</v>
      </c>
      <c r="AA6" s="34">
        <v>928.16576188299473</v>
      </c>
      <c r="AB6" s="34">
        <v>828.1036942037673</v>
      </c>
      <c r="AC6" s="34">
        <v>781.83762732101468</v>
      </c>
      <c r="AD6" s="34">
        <v>704.99828995943028</v>
      </c>
      <c r="AE6" s="34">
        <v>628.41269217974366</v>
      </c>
      <c r="AF6" s="38">
        <v>641.77139863193861</v>
      </c>
    </row>
    <row r="7" spans="1:32" x14ac:dyDescent="0.35">
      <c r="A7" s="46" t="s">
        <v>165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288.12575979274447</v>
      </c>
      <c r="Y7" s="34">
        <v>343.72137480339342</v>
      </c>
      <c r="Z7" s="34">
        <v>333.39388948265179</v>
      </c>
      <c r="AA7" s="34">
        <v>222.64453836150844</v>
      </c>
      <c r="AB7" s="34">
        <v>270.53840554156164</v>
      </c>
      <c r="AC7" s="34">
        <v>374.28017295313305</v>
      </c>
      <c r="AD7" s="34">
        <v>399.10592538472196</v>
      </c>
      <c r="AE7" s="34">
        <v>392.04943610782925</v>
      </c>
      <c r="AF7" s="38">
        <v>366.98775969520824</v>
      </c>
    </row>
    <row r="8" spans="1:32" x14ac:dyDescent="0.35">
      <c r="A8" s="46" t="s">
        <v>167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0.57028613513513504</v>
      </c>
      <c r="P8" s="34">
        <v>4.8221255294497407</v>
      </c>
      <c r="Q8" s="34">
        <v>8.8679858476375948</v>
      </c>
      <c r="R8" s="34">
        <v>13.936730217740541</v>
      </c>
      <c r="S8" s="34">
        <v>27.035262438195502</v>
      </c>
      <c r="T8" s="34">
        <v>34.678439565452102</v>
      </c>
      <c r="U8" s="34">
        <v>25.304859159803343</v>
      </c>
      <c r="V8" s="34">
        <v>23.715581987964839</v>
      </c>
      <c r="W8" s="34">
        <v>21.355117386624013</v>
      </c>
      <c r="X8" s="34">
        <v>21.757996026446811</v>
      </c>
      <c r="Y8" s="34">
        <v>23.154933430897515</v>
      </c>
      <c r="Z8" s="34">
        <v>20.851110785383067</v>
      </c>
      <c r="AA8" s="34">
        <v>487.49403443915548</v>
      </c>
      <c r="AB8" s="34">
        <v>286.35937344708299</v>
      </c>
      <c r="AC8" s="34">
        <v>303.81285616845929</v>
      </c>
      <c r="AD8" s="34">
        <v>328.15508508658837</v>
      </c>
      <c r="AE8" s="34">
        <v>109.9949039396125</v>
      </c>
      <c r="AF8" s="38">
        <v>117.59698409831441</v>
      </c>
    </row>
    <row r="9" spans="1:32" x14ac:dyDescent="0.35">
      <c r="A9" s="47" t="s">
        <v>168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14.228655766660665</v>
      </c>
      <c r="K9" s="36">
        <v>12.374734296711413</v>
      </c>
      <c r="L9" s="36">
        <v>12.137621719846006</v>
      </c>
      <c r="M9" s="36">
        <v>11.719672951331175</v>
      </c>
      <c r="N9" s="36">
        <v>13.781278212251998</v>
      </c>
      <c r="O9" s="36">
        <v>13.226567647034194</v>
      </c>
      <c r="P9" s="36">
        <v>14.315254136043528</v>
      </c>
      <c r="Q9" s="36">
        <v>10.771310127405881</v>
      </c>
      <c r="R9" s="36">
        <v>13.804536705882354</v>
      </c>
      <c r="S9" s="36">
        <v>14.133542470588235</v>
      </c>
      <c r="T9" s="36">
        <v>15.41701600618644</v>
      </c>
      <c r="U9" s="36">
        <v>17.231972905928341</v>
      </c>
      <c r="V9" s="36">
        <v>34.088783710463026</v>
      </c>
      <c r="W9" s="36">
        <v>28.273983862070907</v>
      </c>
      <c r="X9" s="36">
        <v>33.478240207255624</v>
      </c>
      <c r="Y9" s="36">
        <v>110.26762519660662</v>
      </c>
      <c r="Z9" s="36">
        <v>109.81949164993807</v>
      </c>
      <c r="AA9" s="36">
        <v>73.069273081924592</v>
      </c>
      <c r="AB9" s="36">
        <v>66.52863526251997</v>
      </c>
      <c r="AC9" s="36">
        <v>53.031235534034352</v>
      </c>
      <c r="AD9" s="36">
        <v>137.38156262025001</v>
      </c>
      <c r="AE9" s="36">
        <v>108.16067996052385</v>
      </c>
      <c r="AF9" s="39">
        <v>122.87700390761823</v>
      </c>
    </row>
    <row r="10" spans="1:32" x14ac:dyDescent="0.35">
      <c r="A10" s="30" t="s">
        <v>8</v>
      </c>
      <c r="B10" s="40">
        <v>1769.6812236311434</v>
      </c>
      <c r="C10" s="40">
        <v>1966.7110019274478</v>
      </c>
      <c r="D10" s="40">
        <v>2157.6861523503521</v>
      </c>
      <c r="E10" s="40">
        <v>2223.2925996771519</v>
      </c>
      <c r="F10" s="40">
        <v>1987.3859480492374</v>
      </c>
      <c r="G10" s="40">
        <v>1782.7017273686079</v>
      </c>
      <c r="H10" s="40">
        <v>1624.9288389924154</v>
      </c>
      <c r="I10" s="40">
        <v>1483.1537897440271</v>
      </c>
      <c r="J10" s="40">
        <v>1269.3436748527533</v>
      </c>
      <c r="K10" s="40">
        <v>1280.317923552537</v>
      </c>
      <c r="L10" s="40">
        <v>1319.6740017248806</v>
      </c>
      <c r="M10" s="40">
        <v>1465.7216526433094</v>
      </c>
      <c r="N10" s="40">
        <v>1412.796854997662</v>
      </c>
      <c r="O10" s="40">
        <v>1487.4797641016405</v>
      </c>
      <c r="P10" s="40">
        <v>1845.33408186116</v>
      </c>
      <c r="Q10" s="40">
        <v>2221.7017894649566</v>
      </c>
      <c r="R10" s="40">
        <v>2834.8977902197071</v>
      </c>
      <c r="S10" s="40">
        <v>3371.5361572399875</v>
      </c>
      <c r="T10" s="40">
        <v>4083.9086046660464</v>
      </c>
      <c r="U10" s="40">
        <v>4285.5020827652461</v>
      </c>
      <c r="V10" s="40">
        <v>3555.1904493341221</v>
      </c>
      <c r="W10" s="40">
        <v>3259.1778561680908</v>
      </c>
      <c r="X10" s="40">
        <v>3461.7109937372388</v>
      </c>
      <c r="Y10" s="40">
        <v>3332.1738478172233</v>
      </c>
      <c r="Z10" s="40">
        <v>2909.6063974483486</v>
      </c>
      <c r="AA10" s="40">
        <v>2820.0418521119382</v>
      </c>
      <c r="AB10" s="40">
        <v>2054.1157311505517</v>
      </c>
      <c r="AC10" s="40">
        <v>2079.4305308839362</v>
      </c>
      <c r="AD10" s="40">
        <v>2043.0376607542098</v>
      </c>
      <c r="AE10" s="40">
        <v>2506.8123524653852</v>
      </c>
      <c r="AF10" s="41">
        <v>3316.8970001583498</v>
      </c>
    </row>
    <row r="11" spans="1:32" x14ac:dyDescent="0.35">
      <c r="A11" s="56" t="s">
        <v>121</v>
      </c>
    </row>
    <row r="12" spans="1:32" x14ac:dyDescent="0.35">
      <c r="A12" s="56" t="s">
        <v>57</v>
      </c>
    </row>
    <row r="14" spans="1:32" x14ac:dyDescent="0.35">
      <c r="A14" s="233" t="s">
        <v>105</v>
      </c>
    </row>
  </sheetData>
  <hyperlinks>
    <hyperlink ref="A14" location="Sommaire!A1" display="Sommaire"/>
  </hyperlinks>
  <pageMargins left="0.7" right="0.7" top="0.75" bottom="0.75" header="0.3" footer="0.3"/>
  <pageSetup paperSize="9" orientation="portrait" r:id="rId1"/>
  <ignoredErrors>
    <ignoredError sqref="W3:AF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/>
  </sheetViews>
  <sheetFormatPr baseColWidth="10" defaultColWidth="11.453125" defaultRowHeight="11.5" x14ac:dyDescent="0.25"/>
  <cols>
    <col min="1" max="1" width="28.453125" style="15" customWidth="1"/>
    <col min="2" max="2" width="14" style="15" customWidth="1"/>
    <col min="3" max="3" width="12.7265625" style="15" customWidth="1"/>
    <col min="4" max="4" width="10.453125" style="15" customWidth="1"/>
    <col min="5" max="16384" width="11.453125" style="15"/>
  </cols>
  <sheetData>
    <row r="1" spans="1:4" ht="14.5" x14ac:dyDescent="0.35">
      <c r="A1" s="222" t="s">
        <v>98</v>
      </c>
    </row>
    <row r="3" spans="1:4" x14ac:dyDescent="0.25">
      <c r="A3" s="152"/>
      <c r="B3" s="291" t="s">
        <v>132</v>
      </c>
      <c r="C3" s="293" t="s">
        <v>133</v>
      </c>
      <c r="D3" s="295" t="s">
        <v>134</v>
      </c>
    </row>
    <row r="4" spans="1:4" ht="23.25" customHeight="1" x14ac:dyDescent="0.25">
      <c r="A4" s="153"/>
      <c r="B4" s="292"/>
      <c r="C4" s="294"/>
      <c r="D4" s="296"/>
    </row>
    <row r="5" spans="1:4" x14ac:dyDescent="0.25">
      <c r="A5" s="154" t="s">
        <v>32</v>
      </c>
      <c r="B5" s="155">
        <v>-22.171089390305955</v>
      </c>
      <c r="C5" s="156">
        <v>352.4806351802718</v>
      </c>
      <c r="D5" s="157">
        <v>42.418398992698236</v>
      </c>
    </row>
    <row r="6" spans="1:4" x14ac:dyDescent="0.25">
      <c r="A6" s="158" t="s">
        <v>87</v>
      </c>
      <c r="B6" s="159">
        <v>-21.918100242473326</v>
      </c>
      <c r="C6" s="160">
        <v>186.49559614043736</v>
      </c>
      <c r="D6" s="161">
        <v>22.443345301566094</v>
      </c>
    </row>
    <row r="7" spans="1:4" ht="23" x14ac:dyDescent="0.25">
      <c r="A7" s="158" t="s">
        <v>88</v>
      </c>
      <c r="B7" s="159">
        <v>-34.796906008007923</v>
      </c>
      <c r="C7" s="160">
        <v>59.404578160931827</v>
      </c>
      <c r="D7" s="161">
        <v>7.1488951361387274</v>
      </c>
    </row>
    <row r="8" spans="1:4" ht="23" x14ac:dyDescent="0.25">
      <c r="A8" s="162" t="s">
        <v>89</v>
      </c>
      <c r="B8" s="163">
        <v>-13.305888549958278</v>
      </c>
      <c r="C8" s="164">
        <v>106.58046087890263</v>
      </c>
      <c r="D8" s="165">
        <v>12.82615855499342</v>
      </c>
    </row>
    <row r="9" spans="1:4" x14ac:dyDescent="0.25">
      <c r="A9" s="154" t="s">
        <v>33</v>
      </c>
      <c r="B9" s="166">
        <v>8.662492735073446</v>
      </c>
      <c r="C9" s="167">
        <v>478.48103133841653</v>
      </c>
      <c r="D9" s="168">
        <v>57.581601007301749</v>
      </c>
    </row>
    <row r="10" spans="1:4" x14ac:dyDescent="0.25">
      <c r="A10" s="158" t="s">
        <v>90</v>
      </c>
      <c r="B10" s="169">
        <v>5.5104697506933364</v>
      </c>
      <c r="C10" s="160">
        <v>364.588571</v>
      </c>
      <c r="D10" s="161">
        <v>43.875498195655979</v>
      </c>
    </row>
    <row r="11" spans="1:4" x14ac:dyDescent="0.25">
      <c r="A11" s="158" t="s">
        <v>91</v>
      </c>
      <c r="B11" s="169">
        <v>24.879746605412144</v>
      </c>
      <c r="C11" s="160">
        <v>38.560256590239959</v>
      </c>
      <c r="D11" s="161">
        <v>4.6404374767115373</v>
      </c>
    </row>
    <row r="12" spans="1:4" x14ac:dyDescent="0.25">
      <c r="A12" s="170" t="s">
        <v>36</v>
      </c>
      <c r="B12" s="169">
        <v>235.14404528639949</v>
      </c>
      <c r="C12" s="160">
        <v>18.918309018763914</v>
      </c>
      <c r="D12" s="161">
        <v>2.2766765039862928</v>
      </c>
    </row>
    <row r="13" spans="1:4" x14ac:dyDescent="0.25">
      <c r="A13" s="170" t="s">
        <v>92</v>
      </c>
      <c r="B13" s="169">
        <v>-3.1801177209366926</v>
      </c>
      <c r="C13" s="160">
        <v>56.413894729412597</v>
      </c>
      <c r="D13" s="161">
        <v>6.7889888309479369</v>
      </c>
    </row>
    <row r="14" spans="1:4" x14ac:dyDescent="0.25">
      <c r="A14" s="171" t="s">
        <v>93</v>
      </c>
      <c r="B14" s="172">
        <v>-6.9709889051612244</v>
      </c>
      <c r="C14" s="173">
        <v>830.96166651868839</v>
      </c>
      <c r="D14" s="174">
        <v>100</v>
      </c>
    </row>
    <row r="15" spans="1:4" ht="12" x14ac:dyDescent="0.3">
      <c r="A15" s="56" t="s">
        <v>120</v>
      </c>
    </row>
    <row r="16" spans="1:4" ht="12" x14ac:dyDescent="0.3">
      <c r="A16" s="56" t="s">
        <v>57</v>
      </c>
    </row>
    <row r="18" spans="1:1" ht="14.5" x14ac:dyDescent="0.35">
      <c r="A18" s="233" t="s">
        <v>105</v>
      </c>
    </row>
  </sheetData>
  <mergeCells count="3">
    <mergeCell ref="B3:B4"/>
    <mergeCell ref="C3:C4"/>
    <mergeCell ref="D3:D4"/>
  </mergeCells>
  <hyperlinks>
    <hyperlink ref="A18" location="Sommaire!A1" display="Sommair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showGridLines="0" zoomScaleNormal="100" workbookViewId="0"/>
  </sheetViews>
  <sheetFormatPr baseColWidth="10" defaultColWidth="11.453125" defaultRowHeight="11.5" x14ac:dyDescent="0.25"/>
  <cols>
    <col min="1" max="1" width="26.81640625" style="263" customWidth="1"/>
    <col min="2" max="31" width="5.453125" style="263" bestFit="1" customWidth="1"/>
    <col min="32" max="32" width="5" style="263" bestFit="1" customWidth="1"/>
    <col min="33" max="16384" width="11.453125" style="263"/>
  </cols>
  <sheetData>
    <row r="1" spans="1:32" ht="14.5" x14ac:dyDescent="0.35">
      <c r="A1" s="262" t="s">
        <v>68</v>
      </c>
    </row>
    <row r="2" spans="1:32" x14ac:dyDescent="0.25">
      <c r="A2" s="264"/>
    </row>
    <row r="3" spans="1:32" x14ac:dyDescent="0.25">
      <c r="A3" s="265" t="s">
        <v>56</v>
      </c>
      <c r="B3" s="266">
        <v>1991</v>
      </c>
      <c r="C3" s="266">
        <v>1992</v>
      </c>
      <c r="D3" s="266">
        <v>1993</v>
      </c>
      <c r="E3" s="266">
        <v>1994</v>
      </c>
      <c r="F3" s="266">
        <v>1995</v>
      </c>
      <c r="G3" s="266">
        <v>1996</v>
      </c>
      <c r="H3" s="266">
        <v>1997</v>
      </c>
      <c r="I3" s="266">
        <v>1998</v>
      </c>
      <c r="J3" s="266">
        <v>1999</v>
      </c>
      <c r="K3" s="266">
        <v>2000</v>
      </c>
      <c r="L3" s="266">
        <v>2001</v>
      </c>
      <c r="M3" s="266">
        <v>2002</v>
      </c>
      <c r="N3" s="266">
        <v>2003</v>
      </c>
      <c r="O3" s="266">
        <v>2004</v>
      </c>
      <c r="P3" s="266">
        <v>2005</v>
      </c>
      <c r="Q3" s="266">
        <v>2006</v>
      </c>
      <c r="R3" s="266">
        <v>2007</v>
      </c>
      <c r="S3" s="266">
        <v>2008</v>
      </c>
      <c r="T3" s="266">
        <v>2009</v>
      </c>
      <c r="U3" s="266">
        <v>2010</v>
      </c>
      <c r="V3" s="266">
        <v>2011</v>
      </c>
      <c r="W3" s="266">
        <v>2012</v>
      </c>
      <c r="X3" s="266">
        <v>2013</v>
      </c>
      <c r="Y3" s="266">
        <v>2014</v>
      </c>
      <c r="Z3" s="266">
        <v>2015</v>
      </c>
      <c r="AA3" s="266">
        <v>2016</v>
      </c>
      <c r="AB3" s="266">
        <v>2017</v>
      </c>
      <c r="AC3" s="266">
        <v>2018</v>
      </c>
      <c r="AD3" s="266">
        <v>2019</v>
      </c>
      <c r="AE3" s="266">
        <v>2020</v>
      </c>
      <c r="AF3" s="267">
        <v>2021</v>
      </c>
    </row>
    <row r="4" spans="1:32" x14ac:dyDescent="0.25">
      <c r="A4" s="275" t="s">
        <v>33</v>
      </c>
      <c r="B4" s="268">
        <v>2508.7351629244172</v>
      </c>
      <c r="C4" s="268">
        <v>2413.1077967464266</v>
      </c>
      <c r="D4" s="268">
        <v>1524.856106377116</v>
      </c>
      <c r="E4" s="268">
        <v>1382.8152685718123</v>
      </c>
      <c r="F4" s="268">
        <v>1199.7864596241943</v>
      </c>
      <c r="G4" s="268">
        <v>2047.6501127276385</v>
      </c>
      <c r="H4" s="268">
        <v>1630.1836556124654</v>
      </c>
      <c r="I4" s="268">
        <v>1291.7027721630916</v>
      </c>
      <c r="J4" s="268">
        <v>1145.4625296213401</v>
      </c>
      <c r="K4" s="268">
        <v>1344.9332533726329</v>
      </c>
      <c r="L4" s="268">
        <v>1363.8690922382132</v>
      </c>
      <c r="M4" s="268">
        <v>1101.7457756722088</v>
      </c>
      <c r="N4" s="268">
        <v>877.20916202853357</v>
      </c>
      <c r="O4" s="268">
        <v>737.61655024484662</v>
      </c>
      <c r="P4" s="268">
        <v>1219.2520479305804</v>
      </c>
      <c r="Q4" s="268">
        <v>1495.7037723574997</v>
      </c>
      <c r="R4" s="268">
        <v>1746.1442542774639</v>
      </c>
      <c r="S4" s="268">
        <v>1869.0859278260202</v>
      </c>
      <c r="T4" s="268">
        <v>2086.2496507588494</v>
      </c>
      <c r="U4" s="268">
        <v>2487.5342256656854</v>
      </c>
      <c r="V4" s="268">
        <v>1779.6900591166482</v>
      </c>
      <c r="W4" s="268">
        <v>1173.4499679380494</v>
      </c>
      <c r="X4" s="268">
        <v>804.35501004672494</v>
      </c>
      <c r="Y4" s="268">
        <v>841.24644517637284</v>
      </c>
      <c r="Z4" s="268">
        <v>674.76041852456956</v>
      </c>
      <c r="AA4" s="268">
        <v>1497.5589568405794</v>
      </c>
      <c r="AB4" s="268">
        <v>1830.0322715375039</v>
      </c>
      <c r="AC4" s="268">
        <v>1608.4833943180511</v>
      </c>
      <c r="AD4" s="268">
        <v>1104.8888548168065</v>
      </c>
      <c r="AE4" s="268">
        <v>440.33688101099045</v>
      </c>
      <c r="AF4" s="269">
        <v>478.48103133841653</v>
      </c>
    </row>
    <row r="5" spans="1:32" x14ac:dyDescent="0.25">
      <c r="A5" s="276" t="s">
        <v>32</v>
      </c>
      <c r="B5" s="270">
        <v>1968.683390244634</v>
      </c>
      <c r="C5" s="270">
        <v>2135.0535673003706</v>
      </c>
      <c r="D5" s="270">
        <v>2127.8873128755263</v>
      </c>
      <c r="E5" s="270">
        <v>1689.4271061367026</v>
      </c>
      <c r="F5" s="270">
        <v>1450.9281018431523</v>
      </c>
      <c r="G5" s="270">
        <v>1306.9755538094573</v>
      </c>
      <c r="H5" s="270">
        <v>995.27229763366995</v>
      </c>
      <c r="I5" s="270">
        <v>682.05513496147773</v>
      </c>
      <c r="J5" s="270">
        <v>589.49813219807118</v>
      </c>
      <c r="K5" s="270">
        <v>912.52292072957596</v>
      </c>
      <c r="L5" s="270">
        <v>1085.6516171732669</v>
      </c>
      <c r="M5" s="270">
        <v>1138.4574681718725</v>
      </c>
      <c r="N5" s="270">
        <v>1101.9553984820664</v>
      </c>
      <c r="O5" s="270">
        <v>1079.6430623586241</v>
      </c>
      <c r="P5" s="270">
        <v>1031.0209301165632</v>
      </c>
      <c r="Q5" s="270">
        <v>1160.3602929693816</v>
      </c>
      <c r="R5" s="270">
        <v>1536.4697623308768</v>
      </c>
      <c r="S5" s="270">
        <v>1858.6977319358907</v>
      </c>
      <c r="T5" s="270">
        <v>2252.24476693219</v>
      </c>
      <c r="U5" s="270">
        <v>2333.0707242618842</v>
      </c>
      <c r="V5" s="270">
        <v>2205.9000433983797</v>
      </c>
      <c r="W5" s="270">
        <v>2021.3795612106569</v>
      </c>
      <c r="X5" s="270">
        <v>2197.7910165164953</v>
      </c>
      <c r="Y5" s="270">
        <v>2113.9065267080764</v>
      </c>
      <c r="Z5" s="270">
        <v>2007.9025559431361</v>
      </c>
      <c r="AA5" s="270">
        <v>1655.674511342138</v>
      </c>
      <c r="AB5" s="270">
        <v>1433.9323547109061</v>
      </c>
      <c r="AC5" s="270">
        <v>818.35579106953799</v>
      </c>
      <c r="AD5" s="270">
        <v>629.86637174607506</v>
      </c>
      <c r="AE5" s="270">
        <v>452.89164710005372</v>
      </c>
      <c r="AF5" s="271">
        <v>352.4806351802718</v>
      </c>
    </row>
    <row r="6" spans="1:32" x14ac:dyDescent="0.25">
      <c r="A6" s="272" t="s">
        <v>8</v>
      </c>
      <c r="B6" s="277">
        <v>4477.4185531690509</v>
      </c>
      <c r="C6" s="278">
        <v>4548.1613640467967</v>
      </c>
      <c r="D6" s="278">
        <v>3652.7434192526425</v>
      </c>
      <c r="E6" s="278">
        <v>3072.2423747085149</v>
      </c>
      <c r="F6" s="278">
        <v>2650.7145614673464</v>
      </c>
      <c r="G6" s="278">
        <v>3354.6256665370956</v>
      </c>
      <c r="H6" s="278">
        <v>2625.4559532461353</v>
      </c>
      <c r="I6" s="278">
        <v>1973.7579071245693</v>
      </c>
      <c r="J6" s="278">
        <v>1734.9606618194111</v>
      </c>
      <c r="K6" s="278">
        <v>2257.4561741022089</v>
      </c>
      <c r="L6" s="278">
        <v>2449.5207094114803</v>
      </c>
      <c r="M6" s="278">
        <v>2240.203243844081</v>
      </c>
      <c r="N6" s="278">
        <v>1979.1645605106</v>
      </c>
      <c r="O6" s="278">
        <v>1817.2596126034707</v>
      </c>
      <c r="P6" s="278">
        <v>2250.2729780471436</v>
      </c>
      <c r="Q6" s="278">
        <v>2656.0640653268811</v>
      </c>
      <c r="R6" s="278">
        <v>3282.6140166083405</v>
      </c>
      <c r="S6" s="278">
        <v>3727.7836597619107</v>
      </c>
      <c r="T6" s="278">
        <v>4338.4944176910394</v>
      </c>
      <c r="U6" s="278">
        <v>4820.6049499275696</v>
      </c>
      <c r="V6" s="278">
        <v>3985.5901025150279</v>
      </c>
      <c r="W6" s="278">
        <v>3194.8295291487066</v>
      </c>
      <c r="X6" s="278">
        <v>3002.1460265632204</v>
      </c>
      <c r="Y6" s="278">
        <v>2955.1529718844495</v>
      </c>
      <c r="Z6" s="278">
        <v>2682.6629744677057</v>
      </c>
      <c r="AA6" s="278">
        <v>3153.2334681827174</v>
      </c>
      <c r="AB6" s="278">
        <v>3263.9646262484102</v>
      </c>
      <c r="AC6" s="278">
        <v>2426.8391853875892</v>
      </c>
      <c r="AD6" s="278">
        <v>1734.7552265628815</v>
      </c>
      <c r="AE6" s="278">
        <v>893.22852811104417</v>
      </c>
      <c r="AF6" s="279">
        <v>830.96166651868839</v>
      </c>
    </row>
    <row r="7" spans="1:32" ht="12" x14ac:dyDescent="0.3">
      <c r="A7" s="273" t="s">
        <v>120</v>
      </c>
    </row>
    <row r="8" spans="1:32" ht="12" x14ac:dyDescent="0.3">
      <c r="A8" s="273" t="s">
        <v>57</v>
      </c>
    </row>
    <row r="10" spans="1:32" ht="14.5" x14ac:dyDescent="0.35">
      <c r="A10" s="274" t="s">
        <v>105</v>
      </c>
    </row>
  </sheetData>
  <hyperlinks>
    <hyperlink ref="A10" location="Sommaire!A1" display="Sommair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showGridLines="0" zoomScaleNormal="100" workbookViewId="0"/>
  </sheetViews>
  <sheetFormatPr baseColWidth="10" defaultRowHeight="14.5" x14ac:dyDescent="0.35"/>
  <cols>
    <col min="1" max="1" width="22.54296875" customWidth="1"/>
    <col min="2" max="32" width="5.453125" bestFit="1" customWidth="1"/>
  </cols>
  <sheetData>
    <row r="1" spans="1:32" x14ac:dyDescent="0.35">
      <c r="A1" s="222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x14ac:dyDescent="0.35">
      <c r="A2" s="222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x14ac:dyDescent="0.35">
      <c r="A3" s="98" t="s">
        <v>56</v>
      </c>
      <c r="B3" s="113">
        <v>1991</v>
      </c>
      <c r="C3" s="113">
        <v>1992</v>
      </c>
      <c r="D3" s="113">
        <v>1993</v>
      </c>
      <c r="E3" s="113">
        <v>1994</v>
      </c>
      <c r="F3" s="113">
        <v>1995</v>
      </c>
      <c r="G3" s="113">
        <v>1996</v>
      </c>
      <c r="H3" s="113">
        <v>1997</v>
      </c>
      <c r="I3" s="113">
        <v>1998</v>
      </c>
      <c r="J3" s="113">
        <v>1999</v>
      </c>
      <c r="K3" s="113">
        <v>2000</v>
      </c>
      <c r="L3" s="113">
        <v>2001</v>
      </c>
      <c r="M3" s="113">
        <v>2002</v>
      </c>
      <c r="N3" s="113">
        <v>2003</v>
      </c>
      <c r="O3" s="113">
        <v>2004</v>
      </c>
      <c r="P3" s="113">
        <v>2005</v>
      </c>
      <c r="Q3" s="113">
        <v>2006</v>
      </c>
      <c r="R3" s="113">
        <v>2007</v>
      </c>
      <c r="S3" s="113">
        <v>2008</v>
      </c>
      <c r="T3" s="113">
        <v>2009</v>
      </c>
      <c r="U3" s="113">
        <v>2010</v>
      </c>
      <c r="V3" s="113">
        <v>2011</v>
      </c>
      <c r="W3" s="113">
        <v>2012</v>
      </c>
      <c r="X3" s="113">
        <v>2013</v>
      </c>
      <c r="Y3" s="113">
        <v>2014</v>
      </c>
      <c r="Z3" s="113">
        <v>2015</v>
      </c>
      <c r="AA3" s="113">
        <v>2016</v>
      </c>
      <c r="AB3" s="113">
        <v>2017</v>
      </c>
      <c r="AC3" s="113">
        <v>2018</v>
      </c>
      <c r="AD3" s="113">
        <v>2019</v>
      </c>
      <c r="AE3" s="113">
        <v>2020</v>
      </c>
      <c r="AF3" s="114">
        <v>2021</v>
      </c>
    </row>
    <row r="4" spans="1:32" x14ac:dyDescent="0.35">
      <c r="A4" s="109" t="s">
        <v>34</v>
      </c>
      <c r="B4" s="115">
        <v>1497.5363091861113</v>
      </c>
      <c r="C4" s="115">
        <v>1640.8013842670041</v>
      </c>
      <c r="D4" s="115">
        <v>1659.2499385331369</v>
      </c>
      <c r="E4" s="115">
        <v>1239.1962631177275</v>
      </c>
      <c r="F4" s="115">
        <v>1087.4135091004721</v>
      </c>
      <c r="G4" s="115">
        <v>911.16932398669678</v>
      </c>
      <c r="H4" s="115">
        <v>660.65073573715426</v>
      </c>
      <c r="I4" s="115">
        <v>435.63912911342862</v>
      </c>
      <c r="J4" s="115">
        <v>340.24855893048385</v>
      </c>
      <c r="K4" s="115">
        <v>690.06289592921416</v>
      </c>
      <c r="L4" s="115">
        <v>879.95294494645702</v>
      </c>
      <c r="M4" s="115">
        <v>845.68108686976984</v>
      </c>
      <c r="N4" s="115">
        <v>764.51239492521211</v>
      </c>
      <c r="O4" s="115">
        <v>732.6298756399176</v>
      </c>
      <c r="P4" s="115">
        <v>781.71045809272584</v>
      </c>
      <c r="Q4" s="115">
        <v>999.71916177798926</v>
      </c>
      <c r="R4" s="115">
        <v>1403.0440103108444</v>
      </c>
      <c r="S4" s="115">
        <v>1697.045989298218</v>
      </c>
      <c r="T4" s="115">
        <v>1993.0025088780628</v>
      </c>
      <c r="U4" s="115">
        <v>2097.0973986249987</v>
      </c>
      <c r="V4" s="115">
        <v>1945.8880317677424</v>
      </c>
      <c r="W4" s="115">
        <v>1836.0086295039941</v>
      </c>
      <c r="X4" s="115">
        <v>1784.6036080482527</v>
      </c>
      <c r="Y4" s="115">
        <v>1721.5008795543849</v>
      </c>
      <c r="Z4" s="115">
        <v>1608.9101226417936</v>
      </c>
      <c r="AA4" s="115">
        <v>1376.7131170353641</v>
      </c>
      <c r="AB4" s="115">
        <v>1078.7746618204474</v>
      </c>
      <c r="AC4" s="115">
        <v>672.59903375650231</v>
      </c>
      <c r="AD4" s="115">
        <v>462.42565307615678</v>
      </c>
      <c r="AE4" s="115">
        <v>329.95312325311335</v>
      </c>
      <c r="AF4" s="116">
        <v>245.90017430136919</v>
      </c>
    </row>
    <row r="5" spans="1:32" x14ac:dyDescent="0.35">
      <c r="A5" s="24" t="s">
        <v>35</v>
      </c>
      <c r="B5" s="117">
        <v>0</v>
      </c>
      <c r="C5" s="117">
        <v>0</v>
      </c>
      <c r="D5" s="117">
        <v>0</v>
      </c>
      <c r="E5" s="117">
        <v>0</v>
      </c>
      <c r="F5" s="117">
        <v>68.564867356305641</v>
      </c>
      <c r="G5" s="117">
        <v>1291.1722397412088</v>
      </c>
      <c r="H5" s="117">
        <v>1118.2670628572719</v>
      </c>
      <c r="I5" s="117">
        <v>939.65738759825797</v>
      </c>
      <c r="J5" s="117">
        <v>895.95264769602295</v>
      </c>
      <c r="K5" s="117">
        <v>928.83557557773406</v>
      </c>
      <c r="L5" s="117">
        <v>830.96943849280785</v>
      </c>
      <c r="M5" s="117">
        <v>785.87619529411768</v>
      </c>
      <c r="N5" s="117">
        <v>663.76043679210352</v>
      </c>
      <c r="O5" s="117">
        <v>525.73697000000004</v>
      </c>
      <c r="P5" s="117">
        <v>1056.5108900000002</v>
      </c>
      <c r="Q5" s="117">
        <v>1356.31825</v>
      </c>
      <c r="R5" s="117">
        <v>1552.9161999999999</v>
      </c>
      <c r="S5" s="117">
        <v>1530.6732099999999</v>
      </c>
      <c r="T5" s="117">
        <v>1811.7565821002802</v>
      </c>
      <c r="U5" s="117">
        <v>2388.7479942459322</v>
      </c>
      <c r="V5" s="117">
        <v>1666.2029577901351</v>
      </c>
      <c r="W5" s="117">
        <v>1062.0779716630784</v>
      </c>
      <c r="X5" s="117">
        <v>711.85351220902305</v>
      </c>
      <c r="Y5" s="117">
        <v>736.20720704070015</v>
      </c>
      <c r="Z5" s="117">
        <v>608.72828493182965</v>
      </c>
      <c r="AA5" s="117">
        <v>1307.3824563692172</v>
      </c>
      <c r="AB5" s="117">
        <v>1695.5042209663725</v>
      </c>
      <c r="AC5" s="117">
        <v>1498.7687135401798</v>
      </c>
      <c r="AD5" s="117">
        <v>1020.8233205253043</v>
      </c>
      <c r="AE5" s="117">
        <v>376.42520266078992</v>
      </c>
      <c r="AF5" s="118">
        <v>403.14882759023999</v>
      </c>
    </row>
    <row r="6" spans="1:32" x14ac:dyDescent="0.35">
      <c r="A6" s="24" t="s">
        <v>36</v>
      </c>
      <c r="B6" s="117">
        <v>828.85104831302101</v>
      </c>
      <c r="C6" s="117">
        <v>861.68724130881014</v>
      </c>
      <c r="D6" s="117">
        <v>813.70258341183535</v>
      </c>
      <c r="E6" s="117">
        <v>921.86708044687703</v>
      </c>
      <c r="F6" s="117">
        <v>681.61430261614396</v>
      </c>
      <c r="G6" s="117">
        <v>717.75942724581864</v>
      </c>
      <c r="H6" s="117">
        <v>544.24268585093523</v>
      </c>
      <c r="I6" s="117">
        <v>430.81965592744456</v>
      </c>
      <c r="J6" s="117">
        <v>425.05179764249169</v>
      </c>
      <c r="K6" s="117">
        <v>441.71630288988206</v>
      </c>
      <c r="L6" s="117">
        <v>530.85839766407048</v>
      </c>
      <c r="M6" s="117">
        <v>533.11915681257165</v>
      </c>
      <c r="N6" s="117">
        <v>526.62426753337968</v>
      </c>
      <c r="O6" s="117">
        <v>543.28711514984593</v>
      </c>
      <c r="P6" s="117">
        <v>419.98575318298981</v>
      </c>
      <c r="Q6" s="117">
        <v>334.64329117222962</v>
      </c>
      <c r="R6" s="117">
        <v>362.09485986006456</v>
      </c>
      <c r="S6" s="117">
        <v>455.36129432412361</v>
      </c>
      <c r="T6" s="117">
        <v>453.8170975221974</v>
      </c>
      <c r="U6" s="117">
        <v>304.63070565298904</v>
      </c>
      <c r="V6" s="117">
        <v>357.28803513985412</v>
      </c>
      <c r="W6" s="117">
        <v>278.55354293176373</v>
      </c>
      <c r="X6" s="117">
        <v>484.73947481798075</v>
      </c>
      <c r="Y6" s="117">
        <v>475.22477161783888</v>
      </c>
      <c r="Z6" s="117">
        <v>453.07998955698952</v>
      </c>
      <c r="AA6" s="117">
        <v>317.50497738958313</v>
      </c>
      <c r="AB6" s="117">
        <v>379.80135855908196</v>
      </c>
      <c r="AC6" s="117">
        <v>162.09785405498781</v>
      </c>
      <c r="AD6" s="117">
        <v>176.47176837188232</v>
      </c>
      <c r="AE6" s="117">
        <v>128.58335307330995</v>
      </c>
      <c r="AF6" s="118">
        <v>125.49876989766653</v>
      </c>
    </row>
    <row r="7" spans="1:32" x14ac:dyDescent="0.35">
      <c r="A7" s="107" t="s">
        <v>37</v>
      </c>
      <c r="B7" s="119">
        <v>2151.0311956699188</v>
      </c>
      <c r="C7" s="119">
        <v>2045.6727384709829</v>
      </c>
      <c r="D7" s="119">
        <v>1179.7908973076701</v>
      </c>
      <c r="E7" s="119">
        <v>911.17903114391015</v>
      </c>
      <c r="F7" s="119">
        <v>813.12188239442446</v>
      </c>
      <c r="G7" s="119">
        <v>434.5246755633716</v>
      </c>
      <c r="H7" s="119">
        <v>302.29546880077385</v>
      </c>
      <c r="I7" s="119">
        <v>167.64173448543852</v>
      </c>
      <c r="J7" s="119">
        <v>73.707657550412875</v>
      </c>
      <c r="K7" s="119">
        <v>196.84139970537836</v>
      </c>
      <c r="L7" s="119">
        <v>207.73992830814475</v>
      </c>
      <c r="M7" s="119">
        <v>75.526804867622175</v>
      </c>
      <c r="N7" s="119">
        <v>24.267461259904735</v>
      </c>
      <c r="O7" s="119">
        <v>15.60565181370724</v>
      </c>
      <c r="P7" s="119">
        <v>-7.9341232285723793</v>
      </c>
      <c r="Q7" s="119">
        <v>-34.61663762333783</v>
      </c>
      <c r="R7" s="119">
        <v>-35.441053562568094</v>
      </c>
      <c r="S7" s="119">
        <v>44.703166139568964</v>
      </c>
      <c r="T7" s="119">
        <v>79.918229190499005</v>
      </c>
      <c r="U7" s="119">
        <v>30.128851403649136</v>
      </c>
      <c r="V7" s="119">
        <v>16.21107781729652</v>
      </c>
      <c r="W7" s="119">
        <v>18.189385049869955</v>
      </c>
      <c r="X7" s="119">
        <v>20.949431487964013</v>
      </c>
      <c r="Y7" s="119">
        <v>22.22011367152507</v>
      </c>
      <c r="Z7" s="119">
        <v>11.944577337092902</v>
      </c>
      <c r="AA7" s="119">
        <v>151.63291738855307</v>
      </c>
      <c r="AB7" s="119">
        <v>109.88438490250829</v>
      </c>
      <c r="AC7" s="119">
        <v>93.373584035919208</v>
      </c>
      <c r="AD7" s="119">
        <v>75.034484589538238</v>
      </c>
      <c r="AE7" s="119">
        <v>58.266849123830994</v>
      </c>
      <c r="AF7" s="120">
        <v>56.413894729412597</v>
      </c>
    </row>
    <row r="8" spans="1:32" x14ac:dyDescent="0.35">
      <c r="A8" s="25" t="s">
        <v>8</v>
      </c>
      <c r="B8" s="284">
        <v>4477.4185531690509</v>
      </c>
      <c r="C8" s="121">
        <v>4548.1613640467967</v>
      </c>
      <c r="D8" s="121">
        <v>3652.7434192526425</v>
      </c>
      <c r="E8" s="121">
        <v>3072.2423747085149</v>
      </c>
      <c r="F8" s="121">
        <v>2650.7145614673464</v>
      </c>
      <c r="G8" s="121">
        <v>3354.6256665370961</v>
      </c>
      <c r="H8" s="121">
        <v>2625.4559532461353</v>
      </c>
      <c r="I8" s="121">
        <v>1973.7579071245696</v>
      </c>
      <c r="J8" s="121">
        <v>1734.9606618194114</v>
      </c>
      <c r="K8" s="121">
        <v>2257.4561741022089</v>
      </c>
      <c r="L8" s="121">
        <v>2449.5207094114803</v>
      </c>
      <c r="M8" s="121">
        <v>2240.2032438440815</v>
      </c>
      <c r="N8" s="121">
        <v>1979.1645605106</v>
      </c>
      <c r="O8" s="121">
        <v>1817.2596126034709</v>
      </c>
      <c r="P8" s="121">
        <v>2250.2729780471436</v>
      </c>
      <c r="Q8" s="121">
        <v>2656.0640653268811</v>
      </c>
      <c r="R8" s="121">
        <v>3282.614016608341</v>
      </c>
      <c r="S8" s="121">
        <v>3727.7836597619107</v>
      </c>
      <c r="T8" s="121">
        <v>4338.4944176910394</v>
      </c>
      <c r="U8" s="121">
        <v>4820.6049499275696</v>
      </c>
      <c r="V8" s="121">
        <v>3985.5901025150279</v>
      </c>
      <c r="W8" s="121">
        <v>3194.8295291487061</v>
      </c>
      <c r="X8" s="121">
        <v>3002.1460265632204</v>
      </c>
      <c r="Y8" s="121">
        <v>2955.1529718844495</v>
      </c>
      <c r="Z8" s="121">
        <v>2682.6629744677057</v>
      </c>
      <c r="AA8" s="121">
        <v>3153.2334681827169</v>
      </c>
      <c r="AB8" s="121">
        <v>3263.9646262484102</v>
      </c>
      <c r="AC8" s="121">
        <v>2426.8391853875887</v>
      </c>
      <c r="AD8" s="121">
        <v>1734.7552265628815</v>
      </c>
      <c r="AE8" s="121">
        <v>893.22852811104417</v>
      </c>
      <c r="AF8" s="122">
        <v>830.96166651868828</v>
      </c>
    </row>
    <row r="9" spans="1:32" x14ac:dyDescent="0.35">
      <c r="A9" s="56" t="s">
        <v>120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</row>
    <row r="10" spans="1:32" x14ac:dyDescent="0.35">
      <c r="A10" s="56" t="s">
        <v>57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</row>
    <row r="11" spans="1:32" x14ac:dyDescent="0.35"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</row>
    <row r="12" spans="1:32" x14ac:dyDescent="0.35">
      <c r="A12" s="233" t="s">
        <v>105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x14ac:dyDescent="0.35"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x14ac:dyDescent="0.35"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x14ac:dyDescent="0.35"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x14ac:dyDescent="0.35"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9:32" x14ac:dyDescent="0.35"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9:32" x14ac:dyDescent="0.35"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9:32" x14ac:dyDescent="0.35"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RowHeight="14.5" x14ac:dyDescent="0.35"/>
  <cols>
    <col min="1" max="1" width="28.26953125" customWidth="1"/>
    <col min="2" max="3" width="5" bestFit="1" customWidth="1"/>
    <col min="4" max="4" width="5.1796875" bestFit="1" customWidth="1"/>
    <col min="5" max="9" width="5" bestFit="1" customWidth="1"/>
    <col min="10" max="14" width="5.1796875" bestFit="1" customWidth="1"/>
  </cols>
  <sheetData>
    <row r="1" spans="1:15" x14ac:dyDescent="0.35">
      <c r="A1" s="222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x14ac:dyDescent="0.35">
      <c r="A2" s="6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35">
      <c r="A3" s="127" t="s">
        <v>67</v>
      </c>
      <c r="B3" s="113">
        <v>2009</v>
      </c>
      <c r="C3" s="113">
        <v>2010</v>
      </c>
      <c r="D3" s="113">
        <v>2011</v>
      </c>
      <c r="E3" s="113">
        <v>2012</v>
      </c>
      <c r="F3" s="113">
        <v>2013</v>
      </c>
      <c r="G3" s="113">
        <v>2014</v>
      </c>
      <c r="H3" s="113">
        <v>2015</v>
      </c>
      <c r="I3" s="113">
        <v>2016</v>
      </c>
      <c r="J3" s="113">
        <v>2017</v>
      </c>
      <c r="K3" s="113">
        <v>2018</v>
      </c>
      <c r="L3" s="113">
        <v>2019</v>
      </c>
      <c r="M3" s="113">
        <v>2020</v>
      </c>
      <c r="N3" s="114">
        <v>2021</v>
      </c>
      <c r="O3" s="70"/>
    </row>
    <row r="4" spans="1:15" x14ac:dyDescent="0.35">
      <c r="A4" s="111" t="s">
        <v>38</v>
      </c>
      <c r="B4" s="123">
        <v>-7.4724061053287327E-3</v>
      </c>
      <c r="C4" s="123">
        <v>-9.8291031777227311E-2</v>
      </c>
      <c r="D4" s="123">
        <v>-7.5697765011789264E-2</v>
      </c>
      <c r="E4" s="123">
        <v>-8.7426197409883666E-2</v>
      </c>
      <c r="F4" s="123">
        <v>-5.5742994274382562E-3</v>
      </c>
      <c r="G4" s="123">
        <v>-2.7365560646301024E-2</v>
      </c>
      <c r="H4" s="123">
        <v>-5.6918281763785328E-2</v>
      </c>
      <c r="I4" s="123">
        <v>-0.17897281107655627</v>
      </c>
      <c r="J4" s="123">
        <v>-0.3076598598311453</v>
      </c>
      <c r="K4" s="123">
        <v>-0.33852590029774798</v>
      </c>
      <c r="L4" s="123">
        <v>-0.21901835567334671</v>
      </c>
      <c r="M4" s="123">
        <v>-0.35030383936877052</v>
      </c>
      <c r="N4" s="124">
        <v>-0.47348936164369881</v>
      </c>
      <c r="O4" s="70"/>
    </row>
    <row r="5" spans="1:15" x14ac:dyDescent="0.35">
      <c r="A5" s="112" t="s">
        <v>39</v>
      </c>
      <c r="B5" s="125">
        <v>9.1634225559380944E-2</v>
      </c>
      <c r="C5" s="125">
        <v>0.14567091592769743</v>
      </c>
      <c r="D5" s="125">
        <v>5.8375312797088741E-2</v>
      </c>
      <c r="E5" s="125">
        <v>1.7608778474236475E-2</v>
      </c>
      <c r="F5" s="125">
        <v>-5.3482831882111004E-2</v>
      </c>
      <c r="G5" s="125">
        <v>-3.4719951805833871E-3</v>
      </c>
      <c r="H5" s="125">
        <v>2.0161159794445327E-2</v>
      </c>
      <c r="I5" s="125">
        <v>-1.7316487219892762E-2</v>
      </c>
      <c r="J5" s="125">
        <v>-0.10114753062746384</v>
      </c>
      <c r="K5" s="125">
        <v>-4.961232967534901E-2</v>
      </c>
      <c r="L5" s="125">
        <v>-5.8716140355841384E-2</v>
      </c>
      <c r="M5" s="125">
        <v>-7.39787540486192E-2</v>
      </c>
      <c r="N5" s="126">
        <v>7.2284960661781916E-2</v>
      </c>
      <c r="O5" s="70"/>
    </row>
    <row r="6" spans="1:15" x14ac:dyDescent="0.35">
      <c r="A6" s="285" t="s">
        <v>40</v>
      </c>
      <c r="B6" s="286">
        <v>8.3477091307525342E-2</v>
      </c>
      <c r="C6" s="286">
        <v>3.3061739524003153E-2</v>
      </c>
      <c r="D6" s="286">
        <v>-2.1741332925304113E-2</v>
      </c>
      <c r="E6" s="286">
        <v>-7.1356887478682851E-2</v>
      </c>
      <c r="F6" s="286">
        <v>-5.8759001990410953E-2</v>
      </c>
      <c r="G6" s="286">
        <v>-3.0742542732206446E-2</v>
      </c>
      <c r="H6" s="286">
        <v>-3.7904660543204849E-2</v>
      </c>
      <c r="I6" s="286">
        <v>-0.1931901179007337</v>
      </c>
      <c r="J6" s="286">
        <v>-0.3776883553634971</v>
      </c>
      <c r="K6" s="286">
        <v>-0.37134317140388085</v>
      </c>
      <c r="L6" s="286">
        <v>-0.26487458351696624</v>
      </c>
      <c r="M6" s="286">
        <v>-0.39836755184244044</v>
      </c>
      <c r="N6" s="287">
        <v>-0.43543056086210397</v>
      </c>
      <c r="O6" s="70"/>
    </row>
    <row r="7" spans="1:15" x14ac:dyDescent="0.35">
      <c r="A7" s="56" t="s">
        <v>120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x14ac:dyDescent="0.35">
      <c r="A8" s="56" t="s">
        <v>57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x14ac:dyDescent="0.3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x14ac:dyDescent="0.35">
      <c r="A10" s="233" t="s">
        <v>105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x14ac:dyDescent="0.3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</sheetData>
  <hyperlinks>
    <hyperlink ref="A10" location="Sommaire!A1" display="Sommair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zoomScaleNormal="100" workbookViewId="0"/>
  </sheetViews>
  <sheetFormatPr baseColWidth="10" defaultColWidth="11.453125" defaultRowHeight="12" x14ac:dyDescent="0.3"/>
  <cols>
    <col min="1" max="1" width="45.26953125" style="70" customWidth="1"/>
    <col min="2" max="18" width="5.453125" style="70" bestFit="1" customWidth="1"/>
    <col min="19" max="30" width="6.453125" style="70" bestFit="1" customWidth="1"/>
    <col min="31" max="31" width="6.453125" style="70" customWidth="1"/>
    <col min="32" max="32" width="6.453125" style="59" bestFit="1" customWidth="1"/>
    <col min="33" max="16384" width="11.453125" style="59"/>
  </cols>
  <sheetData>
    <row r="1" spans="1:32" ht="14.5" x14ac:dyDescent="0.35">
      <c r="A1" s="222" t="s">
        <v>70</v>
      </c>
    </row>
    <row r="2" spans="1:32" x14ac:dyDescent="0.3">
      <c r="A2" s="68"/>
    </row>
    <row r="3" spans="1:32" x14ac:dyDescent="0.3">
      <c r="A3" s="227" t="s">
        <v>56</v>
      </c>
      <c r="B3" s="228">
        <v>1991</v>
      </c>
      <c r="C3" s="228">
        <v>1992</v>
      </c>
      <c r="D3" s="228">
        <v>1993</v>
      </c>
      <c r="E3" s="228">
        <v>1994</v>
      </c>
      <c r="F3" s="228">
        <v>1995</v>
      </c>
      <c r="G3" s="228">
        <v>1996</v>
      </c>
      <c r="H3" s="228">
        <v>1997</v>
      </c>
      <c r="I3" s="228">
        <v>1998</v>
      </c>
      <c r="J3" s="228">
        <v>1999</v>
      </c>
      <c r="K3" s="228">
        <v>2000</v>
      </c>
      <c r="L3" s="228">
        <v>2001</v>
      </c>
      <c r="M3" s="228">
        <v>2002</v>
      </c>
      <c r="N3" s="228">
        <v>2003</v>
      </c>
      <c r="O3" s="228">
        <v>2004</v>
      </c>
      <c r="P3" s="228">
        <v>2005</v>
      </c>
      <c r="Q3" s="228">
        <v>2006</v>
      </c>
      <c r="R3" s="228">
        <v>2007</v>
      </c>
      <c r="S3" s="228">
        <v>2008</v>
      </c>
      <c r="T3" s="228">
        <v>2009</v>
      </c>
      <c r="U3" s="228">
        <v>2010</v>
      </c>
      <c r="V3" s="228">
        <v>2011</v>
      </c>
      <c r="W3" s="228">
        <v>2012</v>
      </c>
      <c r="X3" s="228">
        <v>2013</v>
      </c>
      <c r="Y3" s="228">
        <v>2014</v>
      </c>
      <c r="Z3" s="228">
        <v>2015</v>
      </c>
      <c r="AA3" s="228">
        <v>2016</v>
      </c>
      <c r="AB3" s="228">
        <v>2017</v>
      </c>
      <c r="AC3" s="228">
        <v>2018</v>
      </c>
      <c r="AD3" s="228">
        <v>2019</v>
      </c>
      <c r="AE3" s="228">
        <v>2020</v>
      </c>
      <c r="AF3" s="243">
        <v>2021</v>
      </c>
    </row>
    <row r="4" spans="1:32" x14ac:dyDescent="0.3">
      <c r="A4" s="63" t="s">
        <v>41</v>
      </c>
      <c r="B4" s="64">
        <v>1109.0999999999999</v>
      </c>
      <c r="C4" s="64">
        <v>1115.9250000000002</v>
      </c>
      <c r="D4" s="64">
        <v>1056.4499999999998</v>
      </c>
      <c r="E4" s="64">
        <v>948.97499999999991</v>
      </c>
      <c r="F4" s="64">
        <v>868.94999999999993</v>
      </c>
      <c r="G4" s="64">
        <v>880.42500000000007</v>
      </c>
      <c r="H4" s="64">
        <v>811.80000000000007</v>
      </c>
      <c r="I4" s="64">
        <v>708.90000000000009</v>
      </c>
      <c r="J4" s="64">
        <v>651.75</v>
      </c>
      <c r="K4" s="64">
        <v>457.5</v>
      </c>
      <c r="L4" s="64">
        <v>292.5</v>
      </c>
      <c r="M4" s="64">
        <v>195</v>
      </c>
      <c r="N4" s="64">
        <v>97.5</v>
      </c>
      <c r="O4" s="64">
        <v>1</v>
      </c>
      <c r="P4" s="64">
        <v>0</v>
      </c>
      <c r="Q4" s="64">
        <v>0</v>
      </c>
      <c r="R4" s="64">
        <v>0</v>
      </c>
      <c r="S4" s="64">
        <v>249</v>
      </c>
      <c r="T4" s="64">
        <v>1089</v>
      </c>
      <c r="U4" s="64">
        <v>1525</v>
      </c>
      <c r="V4" s="64">
        <v>1863</v>
      </c>
      <c r="W4" s="64">
        <v>1995</v>
      </c>
      <c r="X4" s="64">
        <v>1650</v>
      </c>
      <c r="Y4" s="64">
        <v>1205</v>
      </c>
      <c r="Z4" s="64">
        <v>763</v>
      </c>
      <c r="AA4" s="64">
        <v>414</v>
      </c>
      <c r="AB4" s="64">
        <v>147</v>
      </c>
      <c r="AC4" s="64">
        <v>48</v>
      </c>
      <c r="AD4" s="64">
        <v>26</v>
      </c>
      <c r="AE4" s="64">
        <v>21</v>
      </c>
      <c r="AF4" s="65">
        <v>15</v>
      </c>
    </row>
    <row r="5" spans="1:32" x14ac:dyDescent="0.3">
      <c r="A5" s="66" t="s">
        <v>44</v>
      </c>
      <c r="B5" s="48">
        <v>1073.7286177295159</v>
      </c>
      <c r="C5" s="48">
        <v>1142.4332769907173</v>
      </c>
      <c r="D5" s="48">
        <v>1210.2759899658058</v>
      </c>
      <c r="E5" s="48">
        <v>1165.2278244229424</v>
      </c>
      <c r="F5" s="48">
        <v>1214.7773330416476</v>
      </c>
      <c r="G5" s="48">
        <v>1339.3705388844087</v>
      </c>
      <c r="H5" s="48">
        <v>1281.0511423767107</v>
      </c>
      <c r="I5" s="48">
        <v>1478.1878066702543</v>
      </c>
      <c r="J5" s="48">
        <v>1911.1550517805733</v>
      </c>
      <c r="K5" s="48">
        <v>3339.5097091408816</v>
      </c>
      <c r="L5" s="48">
        <v>3196.2695255544131</v>
      </c>
      <c r="M5" s="48">
        <v>3313.0010833424099</v>
      </c>
      <c r="N5" s="48">
        <v>3705.4723275524648</v>
      </c>
      <c r="O5" s="48">
        <v>3973.1235290975665</v>
      </c>
      <c r="P5" s="48">
        <v>4690.6751549956716</v>
      </c>
      <c r="Q5" s="48">
        <v>5109.2285596654183</v>
      </c>
      <c r="R5" s="48">
        <v>6263.6726789024806</v>
      </c>
      <c r="S5" s="48">
        <v>6607.289604327394</v>
      </c>
      <c r="T5" s="48">
        <v>7340.0811594799052</v>
      </c>
      <c r="U5" s="48">
        <v>7033.5670612238036</v>
      </c>
      <c r="V5" s="48">
        <v>6860.8181891665436</v>
      </c>
      <c r="W5" s="48">
        <v>5460.9129310540029</v>
      </c>
      <c r="X5" s="48">
        <v>5062.3191568271905</v>
      </c>
      <c r="Y5" s="48">
        <v>4610.5333822194816</v>
      </c>
      <c r="Z5" s="48">
        <v>4755.5415591486999</v>
      </c>
      <c r="AA5" s="48">
        <v>5659.9248743727485</v>
      </c>
      <c r="AB5" s="48">
        <v>5531.7277123164295</v>
      </c>
      <c r="AC5" s="48">
        <v>6079.5639488911729</v>
      </c>
      <c r="AD5" s="48">
        <v>5257.8466301267108</v>
      </c>
      <c r="AE5" s="48">
        <v>5248.3434432496033</v>
      </c>
      <c r="AF5" s="49">
        <v>4678.7457799847843</v>
      </c>
    </row>
    <row r="6" spans="1:32" x14ac:dyDescent="0.3">
      <c r="A6" s="66" t="s">
        <v>47</v>
      </c>
      <c r="B6" s="48">
        <v>197.42147732244644</v>
      </c>
      <c r="C6" s="48">
        <v>161.59595827165501</v>
      </c>
      <c r="D6" s="48">
        <v>149.40003689266217</v>
      </c>
      <c r="E6" s="48">
        <v>178.36535016777015</v>
      </c>
      <c r="F6" s="48">
        <v>169.21840913352554</v>
      </c>
      <c r="G6" s="48">
        <v>112.81227275568368</v>
      </c>
      <c r="H6" s="48">
        <v>102.14084154906496</v>
      </c>
      <c r="I6" s="48">
        <v>60.979606894964149</v>
      </c>
      <c r="J6" s="48">
        <v>50.308175688345429</v>
      </c>
      <c r="K6" s="48">
        <v>46</v>
      </c>
      <c r="L6" s="48">
        <v>44</v>
      </c>
      <c r="M6" s="48">
        <v>50</v>
      </c>
      <c r="N6" s="48">
        <v>40</v>
      </c>
      <c r="O6" s="48">
        <v>50</v>
      </c>
      <c r="P6" s="48">
        <v>70</v>
      </c>
      <c r="Q6" s="48">
        <v>145</v>
      </c>
      <c r="R6" s="48">
        <v>200</v>
      </c>
      <c r="S6" s="48">
        <v>195.5</v>
      </c>
      <c r="T6" s="48">
        <v>225.5</v>
      </c>
      <c r="U6" s="48">
        <v>297</v>
      </c>
      <c r="V6" s="48">
        <v>344</v>
      </c>
      <c r="W6" s="48">
        <v>358</v>
      </c>
      <c r="X6" s="48">
        <v>358</v>
      </c>
      <c r="Y6" s="48">
        <v>548.4</v>
      </c>
      <c r="Z6" s="48">
        <v>421.4</v>
      </c>
      <c r="AA6" s="48">
        <v>485.4</v>
      </c>
      <c r="AB6" s="48">
        <v>461.4</v>
      </c>
      <c r="AC6" s="48">
        <v>436.4</v>
      </c>
      <c r="AD6" s="48">
        <v>422.4</v>
      </c>
      <c r="AE6" s="48">
        <v>505.4</v>
      </c>
      <c r="AF6" s="49">
        <v>502.4</v>
      </c>
    </row>
    <row r="7" spans="1:32" x14ac:dyDescent="0.3">
      <c r="A7" s="66" t="s">
        <v>42</v>
      </c>
      <c r="B7" s="48">
        <v>878.90000000000009</v>
      </c>
      <c r="C7" s="48">
        <v>778.7</v>
      </c>
      <c r="D7" s="48">
        <v>750.2</v>
      </c>
      <c r="E7" s="48">
        <v>763.8</v>
      </c>
      <c r="F7" s="48">
        <v>744.3</v>
      </c>
      <c r="G7" s="48">
        <v>724.4</v>
      </c>
      <c r="H7" s="48">
        <v>704.2</v>
      </c>
      <c r="I7" s="48">
        <v>685.99999999999989</v>
      </c>
      <c r="J7" s="48">
        <v>655.5</v>
      </c>
      <c r="K7" s="48">
        <v>640.29999999999995</v>
      </c>
      <c r="L7" s="48">
        <v>747.1</v>
      </c>
      <c r="M7" s="48">
        <v>766.37999999999988</v>
      </c>
      <c r="N7" s="48">
        <v>794</v>
      </c>
      <c r="O7" s="48">
        <v>840</v>
      </c>
      <c r="P7" s="48">
        <v>885</v>
      </c>
      <c r="Q7" s="48">
        <v>832.33717517411435</v>
      </c>
      <c r="R7" s="48">
        <v>895.20002747091144</v>
      </c>
      <c r="S7" s="48">
        <v>939.20950737509349</v>
      </c>
      <c r="T7" s="48">
        <v>989.66111311709869</v>
      </c>
      <c r="U7" s="48">
        <v>972.16583535213738</v>
      </c>
      <c r="V7" s="48">
        <v>984.8249054653229</v>
      </c>
      <c r="W7" s="48">
        <v>1082.1799749999998</v>
      </c>
      <c r="X7" s="48">
        <v>1137.2433160000003</v>
      </c>
      <c r="Y7" s="48">
        <v>1226.3071660000001</v>
      </c>
      <c r="Z7" s="48">
        <v>1196.4908070000001</v>
      </c>
      <c r="AA7" s="48">
        <v>1409.270143</v>
      </c>
      <c r="AB7" s="48">
        <v>1411.6123730000002</v>
      </c>
      <c r="AC7" s="48">
        <v>1534.582445</v>
      </c>
      <c r="AD7" s="48">
        <v>1657.7599999999998</v>
      </c>
      <c r="AE7" s="48">
        <v>1682.5599999999997</v>
      </c>
      <c r="AF7" s="49">
        <v>1589.3</v>
      </c>
    </row>
    <row r="8" spans="1:32" x14ac:dyDescent="0.3">
      <c r="A8" s="66" t="s">
        <v>46</v>
      </c>
      <c r="B8" s="48">
        <v>230.16555963271983</v>
      </c>
      <c r="C8" s="48">
        <v>299.16332930359761</v>
      </c>
      <c r="D8" s="48">
        <v>313.2376192341876</v>
      </c>
      <c r="E8" s="48">
        <v>291.08353139001491</v>
      </c>
      <c r="F8" s="48">
        <v>333.73679982071997</v>
      </c>
      <c r="G8" s="48">
        <v>350.42088582025957</v>
      </c>
      <c r="H8" s="48">
        <v>370.89803447482075</v>
      </c>
      <c r="I8" s="48">
        <v>410.8694472351084</v>
      </c>
      <c r="J8" s="48">
        <v>467.7592875752527</v>
      </c>
      <c r="K8" s="48">
        <v>637.79999999999995</v>
      </c>
      <c r="L8" s="48">
        <v>705.5</v>
      </c>
      <c r="M8" s="48">
        <v>655</v>
      </c>
      <c r="N8" s="48">
        <v>588</v>
      </c>
      <c r="O8" s="48">
        <v>515</v>
      </c>
      <c r="P8" s="48">
        <v>445</v>
      </c>
      <c r="Q8" s="48">
        <v>400</v>
      </c>
      <c r="R8" s="48">
        <v>325</v>
      </c>
      <c r="S8" s="48">
        <v>312</v>
      </c>
      <c r="T8" s="48">
        <v>834.5</v>
      </c>
      <c r="U8" s="48">
        <v>1062.5</v>
      </c>
      <c r="V8" s="48">
        <v>1352.5</v>
      </c>
      <c r="W8" s="48">
        <v>1587</v>
      </c>
      <c r="X8" s="48">
        <v>1892.5</v>
      </c>
      <c r="Y8" s="48">
        <v>2058</v>
      </c>
      <c r="Z8" s="48">
        <v>2057</v>
      </c>
      <c r="AA8" s="48">
        <v>2208</v>
      </c>
      <c r="AB8" s="48">
        <v>2331</v>
      </c>
      <c r="AC8" s="48">
        <v>2471</v>
      </c>
      <c r="AD8" s="48">
        <v>2436.5</v>
      </c>
      <c r="AE8" s="48">
        <v>2513</v>
      </c>
      <c r="AF8" s="49">
        <v>2314</v>
      </c>
    </row>
    <row r="9" spans="1:32" x14ac:dyDescent="0.3">
      <c r="A9" s="66" t="s">
        <v>43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508.47717710392089</v>
      </c>
      <c r="I9" s="48">
        <v>659.06869766562204</v>
      </c>
      <c r="J9" s="48">
        <v>759.51039470388764</v>
      </c>
      <c r="K9" s="48">
        <v>774.93860583715843</v>
      </c>
      <c r="L9" s="48">
        <v>686.81457764428501</v>
      </c>
      <c r="M9" s="48">
        <v>806.05552285809335</v>
      </c>
      <c r="N9" s="48">
        <v>861.23968619522066</v>
      </c>
      <c r="O9" s="48">
        <v>876.58685782702548</v>
      </c>
      <c r="P9" s="48">
        <v>913.06608275374492</v>
      </c>
      <c r="Q9" s="48">
        <v>1067.346430979205</v>
      </c>
      <c r="R9" s="48">
        <v>1395.7579072142209</v>
      </c>
      <c r="S9" s="48">
        <v>1646.4877429380388</v>
      </c>
      <c r="T9" s="48">
        <v>1888.4874584290833</v>
      </c>
      <c r="U9" s="48">
        <v>2231.2416499564529</v>
      </c>
      <c r="V9" s="48">
        <v>2210.5844116563617</v>
      </c>
      <c r="W9" s="48">
        <v>2067.0903450523906</v>
      </c>
      <c r="X9" s="48">
        <v>2074.5066171448766</v>
      </c>
      <c r="Y9" s="48">
        <v>2400.7351672363293</v>
      </c>
      <c r="Z9" s="48">
        <v>2343.6782568863264</v>
      </c>
      <c r="AA9" s="48">
        <v>2256.3537588053387</v>
      </c>
      <c r="AB9" s="48">
        <v>2175.4006671906054</v>
      </c>
      <c r="AC9" s="48">
        <v>1477.9543114997673</v>
      </c>
      <c r="AD9" s="48">
        <v>1389.7107389059383</v>
      </c>
      <c r="AE9" s="48">
        <v>1393.0785646227862</v>
      </c>
      <c r="AF9" s="49">
        <v>1499.4724357753673</v>
      </c>
    </row>
    <row r="10" spans="1:32" x14ac:dyDescent="0.3">
      <c r="A10" s="66" t="s">
        <v>45</v>
      </c>
      <c r="B10" s="48">
        <v>195.59208911559759</v>
      </c>
      <c r="C10" s="48">
        <v>221.47793224250989</v>
      </c>
      <c r="D10" s="48">
        <v>254.80328741060782</v>
      </c>
      <c r="E10" s="48">
        <v>398.10536361377353</v>
      </c>
      <c r="F10" s="48">
        <v>294.50101149922943</v>
      </c>
      <c r="G10" s="48">
        <v>556.94281789812453</v>
      </c>
      <c r="H10" s="48">
        <v>558.98497919833164</v>
      </c>
      <c r="I10" s="48">
        <v>618.86170892299344</v>
      </c>
      <c r="J10" s="48">
        <v>647.15559099148265</v>
      </c>
      <c r="K10" s="48">
        <v>796.98</v>
      </c>
      <c r="L10" s="48">
        <v>872.2</v>
      </c>
      <c r="M10" s="48">
        <v>901</v>
      </c>
      <c r="N10" s="48">
        <v>864.40000000000009</v>
      </c>
      <c r="O10" s="48">
        <v>724.40000000000009</v>
      </c>
      <c r="P10" s="48">
        <v>771</v>
      </c>
      <c r="Q10" s="48">
        <v>881.4</v>
      </c>
      <c r="R10" s="48">
        <v>805</v>
      </c>
      <c r="S10" s="48">
        <v>870</v>
      </c>
      <c r="T10" s="48">
        <v>995</v>
      </c>
      <c r="U10" s="48">
        <v>953</v>
      </c>
      <c r="V10" s="48">
        <v>1292</v>
      </c>
      <c r="W10" s="48">
        <v>1340</v>
      </c>
      <c r="X10" s="48">
        <v>1382</v>
      </c>
      <c r="Y10" s="48">
        <v>1332</v>
      </c>
      <c r="Z10" s="48">
        <v>1398</v>
      </c>
      <c r="AA10" s="48">
        <v>1393</v>
      </c>
      <c r="AB10" s="48">
        <v>1358.5</v>
      </c>
      <c r="AC10" s="48">
        <v>1433.5</v>
      </c>
      <c r="AD10" s="48">
        <v>1310.5</v>
      </c>
      <c r="AE10" s="48">
        <v>1095.5</v>
      </c>
      <c r="AF10" s="49">
        <v>985.5</v>
      </c>
    </row>
    <row r="11" spans="1:32" x14ac:dyDescent="0.3">
      <c r="A11" s="80" t="s">
        <v>8</v>
      </c>
      <c r="B11" s="81">
        <v>3684.9077438002801</v>
      </c>
      <c r="C11" s="81">
        <v>3719.29549680848</v>
      </c>
      <c r="D11" s="81">
        <v>3734.3669335032637</v>
      </c>
      <c r="E11" s="81">
        <v>3745.5570695945007</v>
      </c>
      <c r="F11" s="81">
        <v>3625.4835534951226</v>
      </c>
      <c r="G11" s="81">
        <v>3964.3715153584772</v>
      </c>
      <c r="H11" s="81">
        <v>4337.5521747028497</v>
      </c>
      <c r="I11" s="81">
        <v>4622.8672673889423</v>
      </c>
      <c r="J11" s="81">
        <v>5143.1385007395411</v>
      </c>
      <c r="K11" s="81">
        <v>6693.0283149780407</v>
      </c>
      <c r="L11" s="81">
        <v>6544.3841031986985</v>
      </c>
      <c r="M11" s="81">
        <v>6686.4366062005029</v>
      </c>
      <c r="N11" s="81">
        <v>6950.6120137476846</v>
      </c>
      <c r="O11" s="81">
        <v>6980.1103869245926</v>
      </c>
      <c r="P11" s="81">
        <v>7774.7412377494165</v>
      </c>
      <c r="Q11" s="81">
        <v>8435.3121658187374</v>
      </c>
      <c r="R11" s="81">
        <v>9884.630613587613</v>
      </c>
      <c r="S11" s="81">
        <v>10819.486854640527</v>
      </c>
      <c r="T11" s="81">
        <v>13362.229731026087</v>
      </c>
      <c r="U11" s="81">
        <v>14074.474546532394</v>
      </c>
      <c r="V11" s="81">
        <v>14907.727506288229</v>
      </c>
      <c r="W11" s="81">
        <v>13890.183251106393</v>
      </c>
      <c r="X11" s="81">
        <v>13556.569089972067</v>
      </c>
      <c r="Y11" s="81">
        <v>13380.97571545581</v>
      </c>
      <c r="Z11" s="81">
        <v>12935.110623035027</v>
      </c>
      <c r="AA11" s="81">
        <v>13825.948776178086</v>
      </c>
      <c r="AB11" s="81">
        <v>13416.640752507035</v>
      </c>
      <c r="AC11" s="81">
        <v>13481.000705390939</v>
      </c>
      <c r="AD11" s="81">
        <v>12500.717369032649</v>
      </c>
      <c r="AE11" s="81">
        <v>12458.882007872389</v>
      </c>
      <c r="AF11" s="82">
        <v>11584.418215760152</v>
      </c>
    </row>
    <row r="12" spans="1:32" x14ac:dyDescent="0.3">
      <c r="A12" s="56" t="s">
        <v>120</v>
      </c>
    </row>
    <row r="13" spans="1:32" x14ac:dyDescent="0.3">
      <c r="A13" s="56" t="s">
        <v>57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</row>
    <row r="15" spans="1:32" ht="14.5" x14ac:dyDescent="0.35">
      <c r="A15" s="233" t="s">
        <v>105</v>
      </c>
      <c r="AD15" s="59"/>
      <c r="AE15" s="59"/>
    </row>
    <row r="16" spans="1:32" x14ac:dyDescent="0.3">
      <c r="AE16" s="59"/>
    </row>
  </sheetData>
  <hyperlinks>
    <hyperlink ref="A15" location="Sommaire!A1" display="Sommaire"/>
  </hyperlinks>
  <pageMargins left="0.7" right="0.7" top="0.75" bottom="0.75" header="0.3" footer="0.3"/>
  <ignoredErrors>
    <ignoredError sqref="A1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showGridLines="0" zoomScaleNormal="100" workbookViewId="0"/>
  </sheetViews>
  <sheetFormatPr baseColWidth="10" defaultColWidth="11.453125" defaultRowHeight="14.5" x14ac:dyDescent="0.35"/>
  <cols>
    <col min="1" max="1" width="28" style="60" customWidth="1"/>
    <col min="2" max="19" width="5.453125" style="60" bestFit="1" customWidth="1"/>
    <col min="20" max="32" width="6.453125" style="60" bestFit="1" customWidth="1"/>
    <col min="33" max="16384" width="11.453125" style="60"/>
  </cols>
  <sheetData>
    <row r="1" spans="1:32" x14ac:dyDescent="0.35">
      <c r="A1" s="222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2" x14ac:dyDescent="0.35">
      <c r="A2" s="10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2" x14ac:dyDescent="0.35">
      <c r="A3" s="98" t="s">
        <v>72</v>
      </c>
      <c r="B3" s="128">
        <v>1991</v>
      </c>
      <c r="C3" s="128">
        <v>1992</v>
      </c>
      <c r="D3" s="128">
        <v>1993</v>
      </c>
      <c r="E3" s="128">
        <v>1994</v>
      </c>
      <c r="F3" s="128">
        <v>1995</v>
      </c>
      <c r="G3" s="128">
        <v>1996</v>
      </c>
      <c r="H3" s="128">
        <v>1997</v>
      </c>
      <c r="I3" s="128">
        <v>1998</v>
      </c>
      <c r="J3" s="128">
        <v>1999</v>
      </c>
      <c r="K3" s="128">
        <v>2000</v>
      </c>
      <c r="L3" s="128">
        <v>2001</v>
      </c>
      <c r="M3" s="128">
        <v>2002</v>
      </c>
      <c r="N3" s="128">
        <v>2003</v>
      </c>
      <c r="O3" s="128">
        <v>2004</v>
      </c>
      <c r="P3" s="128">
        <v>2005</v>
      </c>
      <c r="Q3" s="128">
        <v>2006</v>
      </c>
      <c r="R3" s="128">
        <v>2007</v>
      </c>
      <c r="S3" s="128">
        <v>2008</v>
      </c>
      <c r="T3" s="128">
        <v>2009</v>
      </c>
      <c r="U3" s="128">
        <v>2010</v>
      </c>
      <c r="V3" s="128">
        <v>2011</v>
      </c>
      <c r="W3" s="128">
        <v>2012</v>
      </c>
      <c r="X3" s="128">
        <v>2013</v>
      </c>
      <c r="Y3" s="128">
        <v>2014</v>
      </c>
      <c r="Z3" s="128">
        <v>2015</v>
      </c>
      <c r="AA3" s="105">
        <v>2016</v>
      </c>
      <c r="AB3" s="105">
        <v>2017</v>
      </c>
      <c r="AC3" s="105">
        <v>2018</v>
      </c>
      <c r="AD3" s="105">
        <v>2019</v>
      </c>
      <c r="AE3" s="105">
        <v>2020</v>
      </c>
      <c r="AF3" s="106">
        <v>2021</v>
      </c>
    </row>
    <row r="4" spans="1:32" x14ac:dyDescent="0.35">
      <c r="A4" s="109" t="s">
        <v>9</v>
      </c>
      <c r="B4" s="19">
        <v>2089.9176061382841</v>
      </c>
      <c r="C4" s="19">
        <v>2011.088215903429</v>
      </c>
      <c r="D4" s="19">
        <v>1928.4307952133704</v>
      </c>
      <c r="E4" s="19">
        <v>1888.3014971446673</v>
      </c>
      <c r="F4" s="19">
        <v>1846.1085681760919</v>
      </c>
      <c r="G4" s="19">
        <v>1934.0910628550484</v>
      </c>
      <c r="H4" s="19">
        <v>1852.7474025932959</v>
      </c>
      <c r="I4" s="19">
        <v>1983.4152623365926</v>
      </c>
      <c r="J4" s="19">
        <v>2086.8118219628736</v>
      </c>
      <c r="K4" s="19">
        <v>2832.3008504345403</v>
      </c>
      <c r="L4" s="19">
        <v>2409.7882334044061</v>
      </c>
      <c r="M4" s="19">
        <v>2496.892133440545</v>
      </c>
      <c r="N4" s="19">
        <v>2648.8006235695743</v>
      </c>
      <c r="O4" s="19">
        <v>2781.0028466067301</v>
      </c>
      <c r="P4" s="19">
        <v>3372.3520764656855</v>
      </c>
      <c r="Q4" s="19">
        <v>3854.0664369566098</v>
      </c>
      <c r="R4" s="19">
        <v>4859.5297535500194</v>
      </c>
      <c r="S4" s="19">
        <v>5555.3654953272608</v>
      </c>
      <c r="T4" s="19">
        <v>7089.9937786854434</v>
      </c>
      <c r="U4" s="19">
        <v>7327.5928119054597</v>
      </c>
      <c r="V4" s="19">
        <v>7358.5382202000355</v>
      </c>
      <c r="W4" s="19">
        <v>6001.1895685875124</v>
      </c>
      <c r="X4" s="19">
        <v>5188.6331729695557</v>
      </c>
      <c r="Y4" s="19">
        <v>4437.6588742321283</v>
      </c>
      <c r="Z4" s="19">
        <v>4149.2591837920754</v>
      </c>
      <c r="AA4" s="19">
        <v>4738.8049005220309</v>
      </c>
      <c r="AB4" s="19">
        <v>4195.2917032893902</v>
      </c>
      <c r="AC4" s="19">
        <v>4585.599670356869</v>
      </c>
      <c r="AD4" s="19">
        <v>3874.9581645276994</v>
      </c>
      <c r="AE4" s="19">
        <v>3789.0449461775952</v>
      </c>
      <c r="AF4" s="20">
        <v>3209.757962359583</v>
      </c>
    </row>
    <row r="5" spans="1:32" x14ac:dyDescent="0.35">
      <c r="A5" s="24" t="s">
        <v>10</v>
      </c>
      <c r="B5" s="22">
        <v>781.24502899684103</v>
      </c>
      <c r="C5" s="22">
        <v>891.59551078734944</v>
      </c>
      <c r="D5" s="22">
        <v>977.25230592801836</v>
      </c>
      <c r="E5" s="22">
        <v>1012.708084458115</v>
      </c>
      <c r="F5" s="22">
        <v>986.92164215814398</v>
      </c>
      <c r="G5" s="22">
        <v>1268.5314088460739</v>
      </c>
      <c r="H5" s="22">
        <v>1265.7528375136217</v>
      </c>
      <c r="I5" s="22">
        <v>1345.2673227879923</v>
      </c>
      <c r="J5" s="22">
        <v>1611.3166778935185</v>
      </c>
      <c r="K5" s="22">
        <v>2098.0376819317271</v>
      </c>
      <c r="L5" s="22">
        <v>2270.1950268214778</v>
      </c>
      <c r="M5" s="22">
        <v>2211.6243876922881</v>
      </c>
      <c r="N5" s="22">
        <v>2280.2119281367968</v>
      </c>
      <c r="O5" s="22">
        <v>2108.1491546812758</v>
      </c>
      <c r="P5" s="22">
        <v>2199.891217028854</v>
      </c>
      <c r="Q5" s="22">
        <v>2198.2440107702896</v>
      </c>
      <c r="R5" s="22">
        <v>1938.8940442144924</v>
      </c>
      <c r="S5" s="22">
        <v>1849.359125763325</v>
      </c>
      <c r="T5" s="22">
        <v>2383.0706917076004</v>
      </c>
      <c r="U5" s="22">
        <v>2426.0003205737466</v>
      </c>
      <c r="V5" s="22">
        <v>2790.9737413887156</v>
      </c>
      <c r="W5" s="22">
        <v>2855.5879947104563</v>
      </c>
      <c r="X5" s="22">
        <v>3147.5663977825411</v>
      </c>
      <c r="Y5" s="22">
        <v>3266.7236319262352</v>
      </c>
      <c r="Z5" s="22">
        <v>3350.0267741650509</v>
      </c>
      <c r="AA5" s="22">
        <v>3396.978936655516</v>
      </c>
      <c r="AB5" s="22">
        <v>3761.353066554987</v>
      </c>
      <c r="AC5" s="22">
        <v>3979.055840937533</v>
      </c>
      <c r="AD5" s="22">
        <v>3907.9559950039984</v>
      </c>
      <c r="AE5" s="22">
        <v>4056.2542893910077</v>
      </c>
      <c r="AF5" s="23">
        <v>3862.8224739505999</v>
      </c>
    </row>
    <row r="6" spans="1:32" x14ac:dyDescent="0.35">
      <c r="A6" s="24" t="s">
        <v>11</v>
      </c>
      <c r="B6" s="22">
        <v>784.76342556872078</v>
      </c>
      <c r="C6" s="22">
        <v>792.23646634137413</v>
      </c>
      <c r="D6" s="22">
        <v>804.9201136129401</v>
      </c>
      <c r="E6" s="22">
        <v>819.61889249816136</v>
      </c>
      <c r="F6" s="22">
        <v>767.31535232433305</v>
      </c>
      <c r="G6" s="22">
        <v>737.68044016542569</v>
      </c>
      <c r="H6" s="22">
        <v>1169.4241468659425</v>
      </c>
      <c r="I6" s="22">
        <v>1240.5706471356746</v>
      </c>
      <c r="J6" s="22">
        <v>1367.0382733660986</v>
      </c>
      <c r="K6" s="22">
        <v>1622.6264393499507</v>
      </c>
      <c r="L6" s="22">
        <v>1724.4937801701178</v>
      </c>
      <c r="M6" s="22">
        <v>1832.1777880894701</v>
      </c>
      <c r="N6" s="22">
        <v>1864.1157582790381</v>
      </c>
      <c r="O6" s="22">
        <v>1924.8542956226486</v>
      </c>
      <c r="P6" s="22">
        <v>2010.4690747394386</v>
      </c>
      <c r="Q6" s="22">
        <v>2194.9560260357898</v>
      </c>
      <c r="R6" s="22">
        <v>2877.055345190965</v>
      </c>
      <c r="S6" s="22">
        <v>3183.0860542724618</v>
      </c>
      <c r="T6" s="22">
        <v>3635.6989440688308</v>
      </c>
      <c r="U6" s="22">
        <v>4039.1806668908894</v>
      </c>
      <c r="V6" s="22">
        <v>4457.286397719251</v>
      </c>
      <c r="W6" s="22">
        <v>4763.2321990893743</v>
      </c>
      <c r="X6" s="22">
        <v>4938.2550490652366</v>
      </c>
      <c r="Y6" s="22">
        <v>5394.3136951840443</v>
      </c>
      <c r="Z6" s="22">
        <v>5155.8320629575501</v>
      </c>
      <c r="AA6" s="22">
        <v>5404.9554778526244</v>
      </c>
      <c r="AB6" s="22">
        <v>5196.5080582895062</v>
      </c>
      <c r="AC6" s="22">
        <v>4666.0970913230949</v>
      </c>
      <c r="AD6" s="22">
        <v>4459.772768992827</v>
      </c>
      <c r="AE6" s="22">
        <v>4344.058695959754</v>
      </c>
      <c r="AF6" s="23">
        <v>4241.4457178700268</v>
      </c>
    </row>
    <row r="7" spans="1:32" x14ac:dyDescent="0.35">
      <c r="A7" s="24" t="s">
        <v>12</v>
      </c>
      <c r="B7" s="22">
        <v>13.886997974794943</v>
      </c>
      <c r="C7" s="22">
        <v>10.3394533170248</v>
      </c>
      <c r="D7" s="22">
        <v>10.070953353334424</v>
      </c>
      <c r="E7" s="22">
        <v>11.237801898258954</v>
      </c>
      <c r="F7" s="22">
        <v>11.798566332557581</v>
      </c>
      <c r="G7" s="22">
        <v>11.757193231523253</v>
      </c>
      <c r="H7" s="22">
        <v>12.431947282941273</v>
      </c>
      <c r="I7" s="22">
        <v>14.672632113511822</v>
      </c>
      <c r="J7" s="22">
        <v>23.121952776867303</v>
      </c>
      <c r="K7" s="22">
        <v>49.904687500887356</v>
      </c>
      <c r="L7" s="22">
        <v>49.648295434864451</v>
      </c>
      <c r="M7" s="22">
        <v>52.396180964848057</v>
      </c>
      <c r="N7" s="22">
        <v>57.302763555748236</v>
      </c>
      <c r="O7" s="22">
        <v>62.638426306964945</v>
      </c>
      <c r="P7" s="22">
        <v>73.128918220516752</v>
      </c>
      <c r="Q7" s="22">
        <v>68.764429388742656</v>
      </c>
      <c r="R7" s="22">
        <v>70.633350631136096</v>
      </c>
      <c r="S7" s="22">
        <v>74.522713274258678</v>
      </c>
      <c r="T7" s="22">
        <v>77.704098545806147</v>
      </c>
      <c r="U7" s="22">
        <v>79.054126270560346</v>
      </c>
      <c r="V7" s="22">
        <v>85.96921805790798</v>
      </c>
      <c r="W7" s="22">
        <v>64.4114246951751</v>
      </c>
      <c r="X7" s="22">
        <v>66.639900555064315</v>
      </c>
      <c r="Y7" s="22">
        <v>60.661001976612852</v>
      </c>
      <c r="Z7" s="22">
        <v>59.408692957007673</v>
      </c>
      <c r="AA7" s="22">
        <v>62.33009388151374</v>
      </c>
      <c r="AB7" s="22">
        <v>54.994909668022402</v>
      </c>
      <c r="AC7" s="22">
        <v>60.197523043220158</v>
      </c>
      <c r="AD7" s="22">
        <v>63.161867195281715</v>
      </c>
      <c r="AE7" s="22">
        <v>66.092010435793398</v>
      </c>
      <c r="AF7" s="23">
        <v>65.072407294736351</v>
      </c>
    </row>
    <row r="8" spans="1:32" x14ac:dyDescent="0.35">
      <c r="A8" s="107" t="s">
        <v>13</v>
      </c>
      <c r="B8" s="28">
        <v>15.094685121638454</v>
      </c>
      <c r="C8" s="28">
        <v>14.035850459302445</v>
      </c>
      <c r="D8" s="28">
        <v>13.692765395599771</v>
      </c>
      <c r="E8" s="28">
        <v>13.690793595298263</v>
      </c>
      <c r="F8" s="28">
        <v>13.33942450399566</v>
      </c>
      <c r="G8" s="28">
        <v>12.311410260404733</v>
      </c>
      <c r="H8" s="28">
        <v>37.195840447047388</v>
      </c>
      <c r="I8" s="28">
        <v>38.941403015171403</v>
      </c>
      <c r="J8" s="28">
        <v>54.849774740183442</v>
      </c>
      <c r="K8" s="28">
        <v>90.158655760935403</v>
      </c>
      <c r="L8" s="28">
        <v>90.258767367833187</v>
      </c>
      <c r="M8" s="28">
        <v>93.346116013352244</v>
      </c>
      <c r="N8" s="28">
        <v>100.18094020652863</v>
      </c>
      <c r="O8" s="28">
        <v>103.46566370697279</v>
      </c>
      <c r="P8" s="28">
        <v>118.89995129492257</v>
      </c>
      <c r="Q8" s="28">
        <v>119.28126266730517</v>
      </c>
      <c r="R8" s="28">
        <v>138.51812000100105</v>
      </c>
      <c r="S8" s="28">
        <v>157.15346600322002</v>
      </c>
      <c r="T8" s="28">
        <v>175.76221801840626</v>
      </c>
      <c r="U8" s="28">
        <v>202.64662089173748</v>
      </c>
      <c r="V8" s="28">
        <v>214.95992892231882</v>
      </c>
      <c r="W8" s="28">
        <v>205.76206402387567</v>
      </c>
      <c r="X8" s="28">
        <v>215.47456959967056</v>
      </c>
      <c r="Y8" s="28">
        <v>221.61851213678895</v>
      </c>
      <c r="Z8" s="28">
        <v>220.58390916334349</v>
      </c>
      <c r="AA8" s="28">
        <v>222.87936726640143</v>
      </c>
      <c r="AB8" s="28">
        <v>208.49301470513063</v>
      </c>
      <c r="AC8" s="28">
        <v>190.05057973021809</v>
      </c>
      <c r="AD8" s="28">
        <v>194.86857331284224</v>
      </c>
      <c r="AE8" s="28">
        <v>203.43206590823772</v>
      </c>
      <c r="AF8" s="29">
        <v>205.31965428520613</v>
      </c>
    </row>
    <row r="9" spans="1:32" x14ac:dyDescent="0.35">
      <c r="A9" s="80" t="s">
        <v>8</v>
      </c>
      <c r="B9" s="129">
        <v>3684.9077438002796</v>
      </c>
      <c r="C9" s="129">
        <v>3719.29549680848</v>
      </c>
      <c r="D9" s="129">
        <v>3734.3669335032632</v>
      </c>
      <c r="E9" s="129">
        <v>3745.5570695945012</v>
      </c>
      <c r="F9" s="129">
        <v>3625.4835534951226</v>
      </c>
      <c r="G9" s="129">
        <v>3964.3715153584762</v>
      </c>
      <c r="H9" s="129">
        <v>4337.5521747028479</v>
      </c>
      <c r="I9" s="129">
        <v>4622.8672673889423</v>
      </c>
      <c r="J9" s="129">
        <v>5143.1385007395411</v>
      </c>
      <c r="K9" s="129">
        <v>6693.0283149780407</v>
      </c>
      <c r="L9" s="129">
        <v>6544.3841031987004</v>
      </c>
      <c r="M9" s="129">
        <v>6686.4366062005029</v>
      </c>
      <c r="N9" s="129">
        <v>6950.6120137476864</v>
      </c>
      <c r="O9" s="129">
        <v>6980.1103869245926</v>
      </c>
      <c r="P9" s="129">
        <v>7774.7412377494165</v>
      </c>
      <c r="Q9" s="129">
        <v>8435.3121658187374</v>
      </c>
      <c r="R9" s="129">
        <v>9884.6306135876148</v>
      </c>
      <c r="S9" s="129">
        <v>10819.486854640525</v>
      </c>
      <c r="T9" s="129">
        <v>13362.229731026087</v>
      </c>
      <c r="U9" s="129">
        <v>14074.474546532396</v>
      </c>
      <c r="V9" s="129">
        <v>14907.727506288229</v>
      </c>
      <c r="W9" s="129">
        <v>13890.183251106395</v>
      </c>
      <c r="X9" s="129">
        <v>13556.569089972068</v>
      </c>
      <c r="Y9" s="129">
        <v>13380.975715455808</v>
      </c>
      <c r="Z9" s="129">
        <v>12935.110623035029</v>
      </c>
      <c r="AA9" s="26">
        <v>13825.948776178087</v>
      </c>
      <c r="AB9" s="26">
        <v>13416.640752507037</v>
      </c>
      <c r="AC9" s="26">
        <v>13481.000705390934</v>
      </c>
      <c r="AD9" s="26">
        <v>12500.717369032649</v>
      </c>
      <c r="AE9" s="26">
        <v>12458.882007872387</v>
      </c>
      <c r="AF9" s="27">
        <v>11584.418215760152</v>
      </c>
    </row>
    <row r="10" spans="1:32" x14ac:dyDescent="0.35">
      <c r="A10" s="130" t="s">
        <v>135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1:32" x14ac:dyDescent="0.35">
      <c r="A11" s="130" t="s">
        <v>57</v>
      </c>
    </row>
    <row r="13" spans="1:32" x14ac:dyDescent="0.35">
      <c r="A13" s="233" t="s">
        <v>105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/>
  </sheetViews>
  <sheetFormatPr baseColWidth="10" defaultColWidth="11.453125" defaultRowHeight="11.5" x14ac:dyDescent="0.25"/>
  <cols>
    <col min="1" max="1" width="37.81640625" style="70" customWidth="1"/>
    <col min="2" max="3" width="7" style="70" bestFit="1" customWidth="1"/>
    <col min="4" max="4" width="11.7265625" style="70" bestFit="1" customWidth="1"/>
    <col min="5" max="16384" width="11.453125" style="70"/>
  </cols>
  <sheetData>
    <row r="1" spans="1:4" ht="14.5" x14ac:dyDescent="0.35">
      <c r="A1" s="222" t="s">
        <v>58</v>
      </c>
    </row>
    <row r="2" spans="1:4" x14ac:dyDescent="0.25">
      <c r="A2" s="68"/>
    </row>
    <row r="3" spans="1:4" ht="23" x14ac:dyDescent="0.25">
      <c r="A3" s="223" t="s">
        <v>56</v>
      </c>
      <c r="B3" s="219">
        <v>2020</v>
      </c>
      <c r="C3" s="219">
        <v>2021</v>
      </c>
      <c r="D3" s="220" t="s">
        <v>119</v>
      </c>
    </row>
    <row r="4" spans="1:4" x14ac:dyDescent="0.25">
      <c r="A4" s="150" t="s">
        <v>76</v>
      </c>
      <c r="B4" s="142">
        <v>20245.035684067814</v>
      </c>
      <c r="C4" s="142">
        <v>20099.1937243906</v>
      </c>
      <c r="D4" s="280">
        <v>52.670156818446031</v>
      </c>
    </row>
    <row r="5" spans="1:4" x14ac:dyDescent="0.25">
      <c r="A5" s="150" t="s">
        <v>77</v>
      </c>
      <c r="B5" s="142">
        <v>209.29770064459299</v>
      </c>
      <c r="C5" s="142">
        <v>231.94451949438223</v>
      </c>
      <c r="D5" s="280">
        <v>0.60781314825197685</v>
      </c>
    </row>
    <row r="6" spans="1:4" x14ac:dyDescent="0.25">
      <c r="A6" s="150" t="s">
        <v>78</v>
      </c>
      <c r="B6" s="142">
        <v>2506.8123524653847</v>
      </c>
      <c r="C6" s="142">
        <v>3316.8970001583507</v>
      </c>
      <c r="D6" s="280">
        <v>8.6919648392149842</v>
      </c>
    </row>
    <row r="7" spans="1:4" x14ac:dyDescent="0.25">
      <c r="A7" s="150" t="s">
        <v>3</v>
      </c>
      <c r="B7" s="142">
        <v>14481.984166657701</v>
      </c>
      <c r="C7" s="142">
        <v>13681.500301687585</v>
      </c>
      <c r="D7" s="280">
        <v>35.852521065411565</v>
      </c>
    </row>
    <row r="8" spans="1:4" ht="12" x14ac:dyDescent="0.3">
      <c r="A8" s="143" t="s">
        <v>79</v>
      </c>
      <c r="B8" s="144">
        <v>2023.1021587853056</v>
      </c>
      <c r="C8" s="144">
        <v>2097.0820859274309</v>
      </c>
      <c r="D8" s="281">
        <v>5.4954265251404077</v>
      </c>
    </row>
    <row r="9" spans="1:4" ht="12" x14ac:dyDescent="0.3">
      <c r="A9" s="143" t="s">
        <v>80</v>
      </c>
      <c r="B9" s="144">
        <v>12458.882007872395</v>
      </c>
      <c r="C9" s="144">
        <v>11584.418215760155</v>
      </c>
      <c r="D9" s="281">
        <v>30.357094540271163</v>
      </c>
    </row>
    <row r="10" spans="1:4" x14ac:dyDescent="0.25">
      <c r="A10" s="150" t="s">
        <v>81</v>
      </c>
      <c r="B10" s="142">
        <v>893.22852811104417</v>
      </c>
      <c r="C10" s="142">
        <v>830.96166651868816</v>
      </c>
      <c r="D10" s="280">
        <v>2.1775441286754185</v>
      </c>
    </row>
    <row r="11" spans="1:4" x14ac:dyDescent="0.25">
      <c r="A11" s="145" t="s">
        <v>82</v>
      </c>
      <c r="B11" s="146">
        <v>38336.358431946537</v>
      </c>
      <c r="C11" s="146">
        <v>38160.497212249611</v>
      </c>
      <c r="D11" s="282">
        <v>100</v>
      </c>
    </row>
    <row r="12" spans="1:4" ht="12" x14ac:dyDescent="0.3">
      <c r="A12" s="147" t="s">
        <v>83</v>
      </c>
      <c r="B12" s="148">
        <v>2.0213594155038539E-3</v>
      </c>
      <c r="C12" s="148">
        <v>-4.5873219807538446E-3</v>
      </c>
      <c r="D12" s="149"/>
    </row>
    <row r="13" spans="1:4" ht="12" x14ac:dyDescent="0.3">
      <c r="A13" s="130" t="s">
        <v>120</v>
      </c>
    </row>
    <row r="14" spans="1:4" ht="12" x14ac:dyDescent="0.3">
      <c r="A14" s="130" t="s">
        <v>57</v>
      </c>
    </row>
    <row r="16" spans="1:4" ht="14.5" x14ac:dyDescent="0.35">
      <c r="A16" s="233" t="s">
        <v>105</v>
      </c>
    </row>
  </sheetData>
  <hyperlinks>
    <hyperlink ref="A16" location="Sommaire!A1" display="Sommair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/>
  </sheetViews>
  <sheetFormatPr baseColWidth="10" defaultColWidth="11.453125" defaultRowHeight="11.5" x14ac:dyDescent="0.25"/>
  <cols>
    <col min="1" max="1" width="41" style="70" customWidth="1"/>
    <col min="2" max="5" width="10.26953125" style="70" bestFit="1" customWidth="1"/>
    <col min="6" max="6" width="12.453125" style="70" customWidth="1"/>
    <col min="7" max="7" width="8.81640625" style="70" customWidth="1"/>
    <col min="8" max="16384" width="11.453125" style="70"/>
  </cols>
  <sheetData>
    <row r="1" spans="1:7" ht="14.5" x14ac:dyDescent="0.35">
      <c r="A1" s="222" t="s">
        <v>99</v>
      </c>
    </row>
    <row r="2" spans="1:7" x14ac:dyDescent="0.25">
      <c r="A2" s="108"/>
    </row>
    <row r="3" spans="1:7" ht="12" customHeight="1" x14ac:dyDescent="0.25">
      <c r="A3" s="297"/>
      <c r="B3" s="299" t="s">
        <v>94</v>
      </c>
      <c r="C3" s="300"/>
      <c r="D3" s="300"/>
      <c r="E3" s="301"/>
      <c r="F3" s="302" t="s">
        <v>136</v>
      </c>
      <c r="G3" s="304" t="s">
        <v>134</v>
      </c>
    </row>
    <row r="4" spans="1:7" ht="22.5" customHeight="1" x14ac:dyDescent="0.25">
      <c r="A4" s="298"/>
      <c r="B4" s="189" t="s">
        <v>95</v>
      </c>
      <c r="C4" s="189" t="s">
        <v>96</v>
      </c>
      <c r="D4" s="189" t="s">
        <v>112</v>
      </c>
      <c r="E4" s="189" t="s">
        <v>137</v>
      </c>
      <c r="F4" s="303"/>
      <c r="G4" s="305"/>
    </row>
    <row r="5" spans="1:7" ht="12" x14ac:dyDescent="0.3">
      <c r="A5" s="190" t="s">
        <v>48</v>
      </c>
      <c r="B5" s="191">
        <v>-29.688186861469035</v>
      </c>
      <c r="C5" s="192">
        <v>-8.4648231701329397</v>
      </c>
      <c r="D5" s="192">
        <v>-12.138808287420666</v>
      </c>
      <c r="E5" s="193">
        <v>14.129388024947097</v>
      </c>
      <c r="F5" s="194">
        <v>469.3932027279559</v>
      </c>
      <c r="G5" s="195">
        <v>31.303890056854275</v>
      </c>
    </row>
    <row r="6" spans="1:7" ht="12" x14ac:dyDescent="0.3">
      <c r="A6" s="196" t="s">
        <v>49</v>
      </c>
      <c r="B6" s="197">
        <v>-28.886559541842949</v>
      </c>
      <c r="C6" s="198">
        <v>9.8061774480230355</v>
      </c>
      <c r="D6" s="198">
        <v>14.665255920432463</v>
      </c>
      <c r="E6" s="199">
        <v>19.121792522811852</v>
      </c>
      <c r="F6" s="194">
        <v>383.13876559369783</v>
      </c>
      <c r="G6" s="195">
        <v>25.551571102777839</v>
      </c>
    </row>
    <row r="7" spans="1:7" ht="12" x14ac:dyDescent="0.3">
      <c r="A7" s="196" t="s">
        <v>50</v>
      </c>
      <c r="B7" s="197">
        <v>-28.176424737690876</v>
      </c>
      <c r="C7" s="198">
        <v>-5.2062962895261578</v>
      </c>
      <c r="D7" s="198">
        <v>-3.6099805409454344</v>
      </c>
      <c r="E7" s="199">
        <v>-4.3426346641522562</v>
      </c>
      <c r="F7" s="194">
        <v>258.527857326841</v>
      </c>
      <c r="G7" s="195">
        <v>17.241254401129282</v>
      </c>
    </row>
    <row r="8" spans="1:7" ht="12" x14ac:dyDescent="0.3">
      <c r="A8" s="196" t="s">
        <v>51</v>
      </c>
      <c r="B8" s="197">
        <v>15.216778373316163</v>
      </c>
      <c r="C8" s="198">
        <v>-64.594777577984502</v>
      </c>
      <c r="D8" s="198">
        <v>-27.617353879119822</v>
      </c>
      <c r="E8" s="199">
        <v>-5.2740154932970906</v>
      </c>
      <c r="F8" s="194">
        <v>6.6995639204892274</v>
      </c>
      <c r="G8" s="195">
        <v>0.4467947366451539</v>
      </c>
    </row>
    <row r="9" spans="1:7" x14ac:dyDescent="0.25">
      <c r="A9" s="200" t="s">
        <v>52</v>
      </c>
      <c r="B9" s="201">
        <v>-28.383497694983518</v>
      </c>
      <c r="C9" s="202">
        <v>-4.7205639717176169</v>
      </c>
      <c r="D9" s="202">
        <v>-2.7442856300433194</v>
      </c>
      <c r="E9" s="203">
        <v>10.641332118458656</v>
      </c>
      <c r="F9" s="204">
        <v>1117.759389568984</v>
      </c>
      <c r="G9" s="205">
        <v>74.543510297406556</v>
      </c>
    </row>
    <row r="10" spans="1:7" ht="12" x14ac:dyDescent="0.3">
      <c r="A10" s="190" t="s">
        <v>48</v>
      </c>
      <c r="B10" s="191">
        <v>-72.168603744614202</v>
      </c>
      <c r="C10" s="192">
        <v>20.231252971602554</v>
      </c>
      <c r="D10" s="192">
        <v>131.06782986608732</v>
      </c>
      <c r="E10" s="193">
        <v>-24.348523760234919</v>
      </c>
      <c r="F10" s="206">
        <v>23.849723939570218</v>
      </c>
      <c r="G10" s="207">
        <v>1.5905410043258099</v>
      </c>
    </row>
    <row r="11" spans="1:7" ht="12" x14ac:dyDescent="0.3">
      <c r="A11" s="196" t="s">
        <v>49</v>
      </c>
      <c r="B11" s="197">
        <v>-31.843420109567166</v>
      </c>
      <c r="C11" s="198">
        <v>-11.79370960360232</v>
      </c>
      <c r="D11" s="198">
        <v>33.211648286008042</v>
      </c>
      <c r="E11" s="199">
        <v>13.876723032535821</v>
      </c>
      <c r="F11" s="194">
        <v>12.141949190677988</v>
      </c>
      <c r="G11" s="195">
        <v>0.80974807545558269</v>
      </c>
    </row>
    <row r="12" spans="1:7" ht="12" x14ac:dyDescent="0.3">
      <c r="A12" s="196" t="s">
        <v>50</v>
      </c>
      <c r="B12" s="197">
        <v>-40.293247477735697</v>
      </c>
      <c r="C12" s="198">
        <v>-3.4960948992956764</v>
      </c>
      <c r="D12" s="198">
        <v>4.4058301482949647</v>
      </c>
      <c r="E12" s="199">
        <v>10.710531326689864</v>
      </c>
      <c r="F12" s="194">
        <v>21.86848649713636</v>
      </c>
      <c r="G12" s="195">
        <v>1.4584120371528073</v>
      </c>
    </row>
    <row r="13" spans="1:7" ht="12" x14ac:dyDescent="0.3">
      <c r="A13" s="196" t="s">
        <v>51</v>
      </c>
      <c r="B13" s="197">
        <v>15.216778373316187</v>
      </c>
      <c r="C13" s="198">
        <v>-64.594777577984516</v>
      </c>
      <c r="D13" s="198">
        <v>-27.617353879119811</v>
      </c>
      <c r="E13" s="199">
        <v>-5.2740154932971128</v>
      </c>
      <c r="F13" s="194">
        <v>0.16360452418132296</v>
      </c>
      <c r="G13" s="195">
        <v>1.0910805712592118E-2</v>
      </c>
    </row>
    <row r="14" spans="1:7" ht="12" x14ac:dyDescent="0.3">
      <c r="A14" s="196" t="s">
        <v>53</v>
      </c>
      <c r="B14" s="197">
        <v>-40.130158952169857</v>
      </c>
      <c r="C14" s="198">
        <v>-24.298778871566583</v>
      </c>
      <c r="D14" s="198">
        <v>6.420324555461554</v>
      </c>
      <c r="E14" s="199">
        <v>0.8144526394773477</v>
      </c>
      <c r="F14" s="194">
        <v>146.91979536421675</v>
      </c>
      <c r="G14" s="195">
        <v>9.7980991086538687</v>
      </c>
    </row>
    <row r="15" spans="1:7" ht="12" x14ac:dyDescent="0.3">
      <c r="A15" s="196" t="s">
        <v>54</v>
      </c>
      <c r="B15" s="197">
        <v>-36.93609215553024</v>
      </c>
      <c r="C15" s="198">
        <v>4.2568938689324654</v>
      </c>
      <c r="D15" s="198">
        <v>1.0243202307963495</v>
      </c>
      <c r="E15" s="199">
        <v>1.0243202307963495</v>
      </c>
      <c r="F15" s="194">
        <v>176.76948669060087</v>
      </c>
      <c r="G15" s="195">
        <v>11.78877867129278</v>
      </c>
    </row>
    <row r="16" spans="1:7" x14ac:dyDescent="0.25">
      <c r="A16" s="200" t="s">
        <v>55</v>
      </c>
      <c r="B16" s="208">
        <v>-40.631680203760091</v>
      </c>
      <c r="C16" s="209">
        <v>-9.4857059619387503</v>
      </c>
      <c r="D16" s="209">
        <v>9.0823380686967603</v>
      </c>
      <c r="E16" s="210">
        <v>-0.29013335673252483</v>
      </c>
      <c r="F16" s="211">
        <v>381.71304620638352</v>
      </c>
      <c r="G16" s="212">
        <v>25.456489702593444</v>
      </c>
    </row>
    <row r="17" spans="1:7" ht="24" customHeight="1" x14ac:dyDescent="0.25">
      <c r="A17" s="213" t="s">
        <v>97</v>
      </c>
      <c r="B17" s="214">
        <v>-32.060593076472053</v>
      </c>
      <c r="C17" s="215">
        <v>-5.9706563259241179</v>
      </c>
      <c r="D17" s="215">
        <v>0.24234005124688096</v>
      </c>
      <c r="E17" s="215">
        <v>7.6373202383880123</v>
      </c>
      <c r="F17" s="216">
        <v>1499.4724357753676</v>
      </c>
      <c r="G17" s="217">
        <v>100</v>
      </c>
    </row>
    <row r="18" spans="1:7" ht="12" x14ac:dyDescent="0.3">
      <c r="A18" s="130" t="s">
        <v>121</v>
      </c>
    </row>
    <row r="19" spans="1:7" ht="12" x14ac:dyDescent="0.3">
      <c r="A19" s="130" t="s">
        <v>57</v>
      </c>
    </row>
    <row r="21" spans="1:7" ht="14.5" x14ac:dyDescent="0.35">
      <c r="A21" s="233" t="s">
        <v>105</v>
      </c>
    </row>
  </sheetData>
  <mergeCells count="4">
    <mergeCell ref="A3:A4"/>
    <mergeCell ref="B3:E3"/>
    <mergeCell ref="F3:F4"/>
    <mergeCell ref="G3:G4"/>
  </mergeCells>
  <hyperlinks>
    <hyperlink ref="A21" location="Sommaire!A1" display="Sommair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/>
  </sheetViews>
  <sheetFormatPr baseColWidth="10" defaultColWidth="11.453125" defaultRowHeight="11.5" x14ac:dyDescent="0.25"/>
  <cols>
    <col min="1" max="1" width="16.7265625" style="15" customWidth="1"/>
    <col min="2" max="8" width="5.54296875" style="15" bestFit="1" customWidth="1"/>
    <col min="9" max="16384" width="11.453125" style="15"/>
  </cols>
  <sheetData>
    <row r="1" spans="1:8" ht="14.5" x14ac:dyDescent="0.35">
      <c r="A1" s="222" t="s">
        <v>101</v>
      </c>
    </row>
    <row r="2" spans="1:8" x14ac:dyDescent="0.25">
      <c r="A2" s="1"/>
    </row>
    <row r="3" spans="1:8" x14ac:dyDescent="0.25">
      <c r="A3" s="99" t="s">
        <v>67</v>
      </c>
      <c r="B3" s="137">
        <v>2014</v>
      </c>
      <c r="C3" s="138">
        <v>2015</v>
      </c>
      <c r="D3" s="138">
        <v>2016</v>
      </c>
      <c r="E3" s="138">
        <v>2017</v>
      </c>
      <c r="F3" s="138">
        <v>2018</v>
      </c>
      <c r="G3" s="138">
        <v>2019</v>
      </c>
      <c r="H3" s="139">
        <v>2020</v>
      </c>
    </row>
    <row r="4" spans="1:8" x14ac:dyDescent="0.25">
      <c r="A4" s="52" t="s">
        <v>138</v>
      </c>
      <c r="B4" s="131">
        <v>-4.1045298997888224E-2</v>
      </c>
      <c r="C4" s="132">
        <v>-1.6807855708585451</v>
      </c>
      <c r="D4" s="132">
        <v>3.5431877410456503</v>
      </c>
      <c r="E4" s="132">
        <v>-2.8642596877663795</v>
      </c>
      <c r="F4" s="132">
        <v>-4.0956767502612124</v>
      </c>
      <c r="G4" s="132">
        <v>-3.7006357642221821</v>
      </c>
      <c r="H4" s="133">
        <v>-2.3806814127535381</v>
      </c>
    </row>
    <row r="5" spans="1:8" x14ac:dyDescent="0.25">
      <c r="A5" s="53" t="s">
        <v>139</v>
      </c>
      <c r="B5" s="134">
        <v>9.3757330199717437E-2</v>
      </c>
      <c r="C5" s="135">
        <v>-1.6540526882713014</v>
      </c>
      <c r="D5" s="135">
        <v>3.7004363962182429</v>
      </c>
      <c r="E5" s="135">
        <v>-2.9144667589726558</v>
      </c>
      <c r="F5" s="135">
        <v>-4.1956373758280758</v>
      </c>
      <c r="G5" s="135">
        <v>-3.8567480665601339</v>
      </c>
      <c r="H5" s="136">
        <v>0.17338243221589611</v>
      </c>
    </row>
    <row r="6" spans="1:8" ht="12" x14ac:dyDescent="0.3">
      <c r="A6" s="130" t="s">
        <v>140</v>
      </c>
    </row>
    <row r="7" spans="1:8" ht="12" x14ac:dyDescent="0.3">
      <c r="A7" s="130" t="s">
        <v>57</v>
      </c>
    </row>
    <row r="9" spans="1:8" ht="14.5" x14ac:dyDescent="0.35">
      <c r="A9" s="233" t="s">
        <v>105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/>
  </sheetViews>
  <sheetFormatPr baseColWidth="10" defaultColWidth="11.453125" defaultRowHeight="11.5" x14ac:dyDescent="0.25"/>
  <cols>
    <col min="1" max="1" width="25.54296875" style="15" bestFit="1" customWidth="1"/>
    <col min="2" max="8" width="5" style="15" bestFit="1" customWidth="1"/>
    <col min="9" max="16384" width="11.453125" style="15"/>
  </cols>
  <sheetData>
    <row r="1" spans="1:8" ht="14.5" x14ac:dyDescent="0.35">
      <c r="A1" s="222" t="s">
        <v>100</v>
      </c>
    </row>
    <row r="3" spans="1:8" x14ac:dyDescent="0.25">
      <c r="A3" s="99" t="s">
        <v>56</v>
      </c>
      <c r="B3" s="244">
        <v>2014</v>
      </c>
      <c r="C3" s="245">
        <v>2015</v>
      </c>
      <c r="D3" s="245">
        <v>2016</v>
      </c>
      <c r="E3" s="245">
        <v>2017</v>
      </c>
      <c r="F3" s="245">
        <v>2018</v>
      </c>
      <c r="G3" s="245">
        <v>2019</v>
      </c>
      <c r="H3" s="246">
        <v>2020</v>
      </c>
    </row>
    <row r="4" spans="1:8" x14ac:dyDescent="0.25">
      <c r="A4" s="52" t="s">
        <v>4</v>
      </c>
      <c r="B4" s="247">
        <v>-6.0351000000082422E-2</v>
      </c>
      <c r="C4" s="248">
        <v>-0.1936729999997624</v>
      </c>
      <c r="D4" s="248">
        <v>0.61713700000018434</v>
      </c>
      <c r="E4" s="248">
        <v>0.46654122203244697</v>
      </c>
      <c r="F4" s="248">
        <v>23.667678603764216</v>
      </c>
      <c r="G4" s="248">
        <v>9.9927578783047011</v>
      </c>
      <c r="H4" s="249">
        <v>0.13777146027007348</v>
      </c>
    </row>
    <row r="5" spans="1:8" x14ac:dyDescent="0.25">
      <c r="A5" s="140" t="s">
        <v>3</v>
      </c>
      <c r="B5" s="250">
        <v>129.00000000000182</v>
      </c>
      <c r="C5" s="251">
        <v>102</v>
      </c>
      <c r="D5" s="251">
        <v>144</v>
      </c>
      <c r="E5" s="251">
        <v>114.20999999999913</v>
      </c>
      <c r="F5" s="251">
        <v>131.92000000000189</v>
      </c>
      <c r="G5" s="251">
        <v>176.63850467289558</v>
      </c>
      <c r="H5" s="252">
        <v>611.97061133414354</v>
      </c>
    </row>
    <row r="6" spans="1:8" x14ac:dyDescent="0.25">
      <c r="A6" s="140" t="s">
        <v>0</v>
      </c>
      <c r="B6" s="250">
        <v>-356.12125691461915</v>
      </c>
      <c r="C6" s="251">
        <v>-313.95496752453982</v>
      </c>
      <c r="D6" s="251">
        <v>-299.18006772386434</v>
      </c>
      <c r="E6" s="251">
        <v>-285.92511907520384</v>
      </c>
      <c r="F6" s="251">
        <v>-300.53840332268373</v>
      </c>
      <c r="G6" s="251">
        <v>-358.99954073066328</v>
      </c>
      <c r="H6" s="252">
        <v>15.76036553857557</v>
      </c>
    </row>
    <row r="7" spans="1:8" x14ac:dyDescent="0.25">
      <c r="A7" s="140" t="s">
        <v>1</v>
      </c>
      <c r="B7" s="250">
        <v>0</v>
      </c>
      <c r="C7" s="251">
        <v>0</v>
      </c>
      <c r="D7" s="251">
        <v>-0.22732690228468755</v>
      </c>
      <c r="E7" s="251">
        <v>-0.58823394250273964</v>
      </c>
      <c r="F7" s="251">
        <v>-61.34210256090455</v>
      </c>
      <c r="G7" s="251">
        <v>-88.186034417935105</v>
      </c>
      <c r="H7" s="252">
        <v>-81.651800380197329</v>
      </c>
    </row>
    <row r="8" spans="1:8" x14ac:dyDescent="0.25">
      <c r="A8" s="53" t="s">
        <v>2</v>
      </c>
      <c r="B8" s="253">
        <v>0</v>
      </c>
      <c r="C8" s="254">
        <v>0</v>
      </c>
      <c r="D8" s="254">
        <v>0</v>
      </c>
      <c r="E8" s="254">
        <v>0</v>
      </c>
      <c r="F8" s="254">
        <v>0</v>
      </c>
      <c r="G8" s="254">
        <v>0</v>
      </c>
      <c r="H8" s="255">
        <v>187.59239821229266</v>
      </c>
    </row>
    <row r="9" spans="1:8" x14ac:dyDescent="0.25">
      <c r="A9" s="141"/>
      <c r="B9" s="244">
        <v>-227.18160791461742</v>
      </c>
      <c r="C9" s="245">
        <v>-212.14864052453959</v>
      </c>
      <c r="D9" s="245">
        <v>-154.79025762614884</v>
      </c>
      <c r="E9" s="245">
        <v>-171.836811795675</v>
      </c>
      <c r="F9" s="245">
        <v>-206.29282727982218</v>
      </c>
      <c r="G9" s="245">
        <v>-260.55431259739811</v>
      </c>
      <c r="H9" s="246">
        <v>733.80934616508455</v>
      </c>
    </row>
    <row r="10" spans="1:8" ht="13" x14ac:dyDescent="0.25">
      <c r="A10" s="218" t="s">
        <v>140</v>
      </c>
    </row>
    <row r="11" spans="1:8" ht="12" x14ac:dyDescent="0.3">
      <c r="A11" s="130" t="s">
        <v>57</v>
      </c>
    </row>
    <row r="13" spans="1:8" ht="14.5" x14ac:dyDescent="0.35">
      <c r="A13" s="233" t="s">
        <v>105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showGridLines="0" zoomScaleNormal="100" workbookViewId="0"/>
  </sheetViews>
  <sheetFormatPr baseColWidth="10" defaultColWidth="20.7265625" defaultRowHeight="12" x14ac:dyDescent="0.3"/>
  <cols>
    <col min="1" max="1" width="26" style="2" customWidth="1"/>
    <col min="2" max="32" width="6.453125" style="2" bestFit="1" customWidth="1"/>
    <col min="33" max="16384" width="20.7265625" style="2"/>
  </cols>
  <sheetData>
    <row r="1" spans="1:32" ht="14.5" x14ac:dyDescent="0.35">
      <c r="A1" s="222" t="s">
        <v>106</v>
      </c>
    </row>
    <row r="2" spans="1:32" x14ac:dyDescent="0.3">
      <c r="A2" s="1"/>
    </row>
    <row r="3" spans="1:32" x14ac:dyDescent="0.3">
      <c r="A3" s="3" t="s">
        <v>56</v>
      </c>
      <c r="B3" s="4">
        <v>1991</v>
      </c>
      <c r="C3" s="4">
        <v>1992</v>
      </c>
      <c r="D3" s="4">
        <v>1993</v>
      </c>
      <c r="E3" s="4">
        <v>1994</v>
      </c>
      <c r="F3" s="4">
        <v>1995</v>
      </c>
      <c r="G3" s="4">
        <v>1996</v>
      </c>
      <c r="H3" s="4">
        <v>1997</v>
      </c>
      <c r="I3" s="4">
        <v>1998</v>
      </c>
      <c r="J3" s="4">
        <v>1999</v>
      </c>
      <c r="K3" s="4">
        <v>2000</v>
      </c>
      <c r="L3" s="4">
        <v>2001</v>
      </c>
      <c r="M3" s="4">
        <v>2002</v>
      </c>
      <c r="N3" s="4">
        <v>2003</v>
      </c>
      <c r="O3" s="4">
        <v>2004</v>
      </c>
      <c r="P3" s="4">
        <v>2005</v>
      </c>
      <c r="Q3" s="4">
        <v>2006</v>
      </c>
      <c r="R3" s="4">
        <v>2007</v>
      </c>
      <c r="S3" s="4">
        <v>2008</v>
      </c>
      <c r="T3" s="4">
        <v>2009</v>
      </c>
      <c r="U3" s="4">
        <v>2010</v>
      </c>
      <c r="V3" s="4">
        <v>2011</v>
      </c>
      <c r="W3" s="4">
        <v>2012</v>
      </c>
      <c r="X3" s="4">
        <v>2013</v>
      </c>
      <c r="Y3" s="4">
        <v>2014</v>
      </c>
      <c r="Z3" s="4">
        <v>2015</v>
      </c>
      <c r="AA3" s="4">
        <v>2016</v>
      </c>
      <c r="AB3" s="4">
        <v>2017</v>
      </c>
      <c r="AC3" s="4">
        <v>2018</v>
      </c>
      <c r="AD3" s="4">
        <v>2019</v>
      </c>
      <c r="AE3" s="4">
        <v>2020</v>
      </c>
      <c r="AF3" s="5">
        <v>2021</v>
      </c>
    </row>
    <row r="4" spans="1:32" x14ac:dyDescent="0.3">
      <c r="A4" s="14" t="s">
        <v>0</v>
      </c>
      <c r="B4" s="6">
        <v>8268.9915521959483</v>
      </c>
      <c r="C4" s="6">
        <v>9035.3396755415069</v>
      </c>
      <c r="D4" s="6">
        <v>9987.1525335107108</v>
      </c>
      <c r="E4" s="6">
        <v>10645.345982813651</v>
      </c>
      <c r="F4" s="6">
        <v>11145.248963690809</v>
      </c>
      <c r="G4" s="6">
        <v>12178.165696072427</v>
      </c>
      <c r="H4" s="6">
        <v>12486.944182745554</v>
      </c>
      <c r="I4" s="6">
        <v>12895.735965242211</v>
      </c>
      <c r="J4" s="6">
        <v>13376.528927159417</v>
      </c>
      <c r="K4" s="6">
        <v>13549.764745205865</v>
      </c>
      <c r="L4" s="6">
        <v>13922.46343843903</v>
      </c>
      <c r="M4" s="6">
        <v>14590.970055415368</v>
      </c>
      <c r="N4" s="6">
        <v>14813.755774861593</v>
      </c>
      <c r="O4" s="6">
        <v>15432.61135272651</v>
      </c>
      <c r="P4" s="6">
        <v>15459.875338062857</v>
      </c>
      <c r="Q4" s="6">
        <v>15994.568488849545</v>
      </c>
      <c r="R4" s="6">
        <v>15810.868624567915</v>
      </c>
      <c r="S4" s="6">
        <v>17003.924570200539</v>
      </c>
      <c r="T4" s="6">
        <v>17628.139604437627</v>
      </c>
      <c r="U4" s="6">
        <v>17877.001953553015</v>
      </c>
      <c r="V4" s="6">
        <v>18390.243146191893</v>
      </c>
      <c r="W4" s="6">
        <v>18922.911592952572</v>
      </c>
      <c r="X4" s="6">
        <v>19749.066180302922</v>
      </c>
      <c r="Y4" s="6">
        <v>20221.316703725013</v>
      </c>
      <c r="Z4" s="6">
        <v>20700.294589542355</v>
      </c>
      <c r="AA4" s="6">
        <v>20863.113896555584</v>
      </c>
      <c r="AB4" s="6">
        <v>20825.228398046875</v>
      </c>
      <c r="AC4" s="6">
        <v>19757.417323729605</v>
      </c>
      <c r="AD4" s="6">
        <v>19788.296139371465</v>
      </c>
      <c r="AE4" s="6">
        <v>20245.035684067814</v>
      </c>
      <c r="AF4" s="7">
        <v>20099.1937243906</v>
      </c>
    </row>
    <row r="5" spans="1:32" x14ac:dyDescent="0.3">
      <c r="A5" s="14" t="s">
        <v>1</v>
      </c>
      <c r="B5" s="8">
        <v>1003.7579131709331</v>
      </c>
      <c r="C5" s="8">
        <v>1291.0186355470239</v>
      </c>
      <c r="D5" s="8">
        <v>950.57020847971444</v>
      </c>
      <c r="E5" s="8">
        <v>636.62883860042348</v>
      </c>
      <c r="F5" s="8">
        <v>656.15809055824559</v>
      </c>
      <c r="G5" s="8">
        <v>354.13021205269149</v>
      </c>
      <c r="H5" s="8">
        <v>444.64950682847109</v>
      </c>
      <c r="I5" s="8">
        <v>411.33336301381337</v>
      </c>
      <c r="J5" s="8">
        <v>234.84952894229505</v>
      </c>
      <c r="K5" s="8">
        <v>215.57485721772343</v>
      </c>
      <c r="L5" s="8">
        <v>204.57499603727109</v>
      </c>
      <c r="M5" s="8">
        <v>186.04906676743704</v>
      </c>
      <c r="N5" s="8">
        <v>182.4368068398104</v>
      </c>
      <c r="O5" s="8">
        <v>181.52852504689693</v>
      </c>
      <c r="P5" s="8">
        <v>181.02914205140442</v>
      </c>
      <c r="Q5" s="8">
        <v>146.22986883025271</v>
      </c>
      <c r="R5" s="8">
        <v>131.60223806558412</v>
      </c>
      <c r="S5" s="8">
        <v>105.81760506777574</v>
      </c>
      <c r="T5" s="8">
        <v>113.00655134238605</v>
      </c>
      <c r="U5" s="8">
        <v>123.74923111050613</v>
      </c>
      <c r="V5" s="8">
        <v>140.65904943979282</v>
      </c>
      <c r="W5" s="8">
        <v>146.74832964849969</v>
      </c>
      <c r="X5" s="8">
        <v>158.85936088374891</v>
      </c>
      <c r="Y5" s="8">
        <v>198.24130309508385</v>
      </c>
      <c r="Z5" s="8">
        <v>181.81362028878544</v>
      </c>
      <c r="AA5" s="8">
        <v>185.70209443932401</v>
      </c>
      <c r="AB5" s="8">
        <v>171.4937461198349</v>
      </c>
      <c r="AC5" s="8">
        <v>127.65872654003022</v>
      </c>
      <c r="AD5" s="8">
        <v>178.8134295884804</v>
      </c>
      <c r="AE5" s="8">
        <v>209.29770064459299</v>
      </c>
      <c r="AF5" s="9">
        <v>231.94451949438223</v>
      </c>
    </row>
    <row r="6" spans="1:32" x14ac:dyDescent="0.3">
      <c r="A6" s="14" t="s">
        <v>2</v>
      </c>
      <c r="B6" s="8">
        <v>1769.6812236311425</v>
      </c>
      <c r="C6" s="8">
        <v>1966.7110019274483</v>
      </c>
      <c r="D6" s="8">
        <v>2157.6861523503521</v>
      </c>
      <c r="E6" s="8">
        <v>2223.2925996771519</v>
      </c>
      <c r="F6" s="8">
        <v>1987.3859480492372</v>
      </c>
      <c r="G6" s="8">
        <v>1782.7017273686079</v>
      </c>
      <c r="H6" s="8">
        <v>1624.9288389924152</v>
      </c>
      <c r="I6" s="8">
        <v>1483.1537897440267</v>
      </c>
      <c r="J6" s="8">
        <v>1269.3436748527531</v>
      </c>
      <c r="K6" s="8">
        <v>1280.3179235525365</v>
      </c>
      <c r="L6" s="8">
        <v>1319.6740017248796</v>
      </c>
      <c r="M6" s="8">
        <v>1465.7216526433092</v>
      </c>
      <c r="N6" s="8">
        <v>1412.7968549976626</v>
      </c>
      <c r="O6" s="8">
        <v>1487.4797641016401</v>
      </c>
      <c r="P6" s="8">
        <v>1845.3340818611596</v>
      </c>
      <c r="Q6" s="8">
        <v>2221.7017894649575</v>
      </c>
      <c r="R6" s="8">
        <v>2834.8977902197084</v>
      </c>
      <c r="S6" s="8">
        <v>3371.5361572399875</v>
      </c>
      <c r="T6" s="8">
        <v>4083.9086046660473</v>
      </c>
      <c r="U6" s="8">
        <v>4285.5020827652461</v>
      </c>
      <c r="V6" s="8">
        <v>3555.1904493341244</v>
      </c>
      <c r="W6" s="8">
        <v>3259.1778561680903</v>
      </c>
      <c r="X6" s="8">
        <v>3461.7109937372384</v>
      </c>
      <c r="Y6" s="8">
        <v>3332.173847817221</v>
      </c>
      <c r="Z6" s="8">
        <v>2909.6063974483477</v>
      </c>
      <c r="AA6" s="8">
        <v>2820.04185211194</v>
      </c>
      <c r="AB6" s="8">
        <v>2054.1157311505517</v>
      </c>
      <c r="AC6" s="8">
        <v>2079.4305308839366</v>
      </c>
      <c r="AD6" s="8">
        <v>2043.0376607542103</v>
      </c>
      <c r="AE6" s="8">
        <v>2506.8123524653847</v>
      </c>
      <c r="AF6" s="9">
        <v>3316.8970001583507</v>
      </c>
    </row>
    <row r="7" spans="1:32" x14ac:dyDescent="0.3">
      <c r="A7" s="14" t="s">
        <v>3</v>
      </c>
      <c r="B7" s="8">
        <v>3712.3485669030138</v>
      </c>
      <c r="C7" s="8">
        <v>3753.5965256868963</v>
      </c>
      <c r="D7" s="8">
        <v>3771.7169427264298</v>
      </c>
      <c r="E7" s="8">
        <v>3789.7672845933503</v>
      </c>
      <c r="F7" s="8">
        <v>3665.1202979768486</v>
      </c>
      <c r="G7" s="8">
        <v>4007.0572401849504</v>
      </c>
      <c r="H7" s="8">
        <v>4378.7134093569484</v>
      </c>
      <c r="I7" s="8">
        <v>4664.0285020430401</v>
      </c>
      <c r="J7" s="8">
        <v>5523.2951511742058</v>
      </c>
      <c r="K7" s="8">
        <v>7818.8699085902363</v>
      </c>
      <c r="L7" s="8">
        <v>7618.6458276442836</v>
      </c>
      <c r="M7" s="8">
        <v>7725.4355228580962</v>
      </c>
      <c r="N7" s="8">
        <v>8087.4521861952235</v>
      </c>
      <c r="O7" s="8">
        <v>8236.7993578270271</v>
      </c>
      <c r="P7" s="8">
        <v>9310.0035827537431</v>
      </c>
      <c r="Q7" s="8">
        <v>9852.3336061533191</v>
      </c>
      <c r="R7" s="8">
        <v>11552.89543468513</v>
      </c>
      <c r="S7" s="8">
        <v>12584.072250313136</v>
      </c>
      <c r="T7" s="8">
        <v>15146.523571546184</v>
      </c>
      <c r="U7" s="8">
        <v>15904.969985308586</v>
      </c>
      <c r="V7" s="8">
        <v>16948.409317121685</v>
      </c>
      <c r="W7" s="8">
        <v>15733.770320052392</v>
      </c>
      <c r="X7" s="8">
        <v>15539.249933144871</v>
      </c>
      <c r="Y7" s="8">
        <v>15243.442333236335</v>
      </c>
      <c r="Z7" s="8">
        <v>14782.069063886325</v>
      </c>
      <c r="AA7" s="8">
        <v>15761.023901805334</v>
      </c>
      <c r="AB7" s="8">
        <v>15221.413040190602</v>
      </c>
      <c r="AC7" s="8">
        <v>15402.186756499766</v>
      </c>
      <c r="AD7" s="8">
        <v>14514.120738905936</v>
      </c>
      <c r="AE7" s="8">
        <v>14481.984166657701</v>
      </c>
      <c r="AF7" s="9">
        <v>13681.500301687585</v>
      </c>
    </row>
    <row r="8" spans="1:32" x14ac:dyDescent="0.3">
      <c r="A8" s="14" t="s">
        <v>4</v>
      </c>
      <c r="B8" s="8">
        <v>4477.4185531690509</v>
      </c>
      <c r="C8" s="8">
        <v>4548.1613640467967</v>
      </c>
      <c r="D8" s="8">
        <v>3652.7434192526425</v>
      </c>
      <c r="E8" s="8">
        <v>3072.2423747085154</v>
      </c>
      <c r="F8" s="8">
        <v>2650.7145614673468</v>
      </c>
      <c r="G8" s="8">
        <v>3354.6256665370961</v>
      </c>
      <c r="H8" s="8">
        <v>2625.4559532461358</v>
      </c>
      <c r="I8" s="8">
        <v>1973.7579071245693</v>
      </c>
      <c r="J8" s="8">
        <v>1734.9606618194114</v>
      </c>
      <c r="K8" s="8">
        <v>2257.4561741022094</v>
      </c>
      <c r="L8" s="8">
        <v>2449.5207094114799</v>
      </c>
      <c r="M8" s="8">
        <v>2240.2032438440806</v>
      </c>
      <c r="N8" s="8">
        <v>1979.1645605106</v>
      </c>
      <c r="O8" s="8">
        <v>1817.2596126034703</v>
      </c>
      <c r="P8" s="8">
        <v>2250.2729780471441</v>
      </c>
      <c r="Q8" s="8">
        <v>2656.0640653268811</v>
      </c>
      <c r="R8" s="8">
        <v>3282.6140166083401</v>
      </c>
      <c r="S8" s="8">
        <v>3727.7836597619107</v>
      </c>
      <c r="T8" s="8">
        <v>4338.4944176910394</v>
      </c>
      <c r="U8" s="8">
        <v>4820.6049499275687</v>
      </c>
      <c r="V8" s="8">
        <v>3985.5901025150283</v>
      </c>
      <c r="W8" s="8">
        <v>3194.829529148707</v>
      </c>
      <c r="X8" s="8">
        <v>3002.1460265632204</v>
      </c>
      <c r="Y8" s="8">
        <v>2955.152971884449</v>
      </c>
      <c r="Z8" s="8">
        <v>2682.6629744677061</v>
      </c>
      <c r="AA8" s="8">
        <v>3153.2334681827178</v>
      </c>
      <c r="AB8" s="8">
        <v>3263.9646262484093</v>
      </c>
      <c r="AC8" s="8">
        <v>2426.8391853875896</v>
      </c>
      <c r="AD8" s="8">
        <v>1734.7552265628817</v>
      </c>
      <c r="AE8" s="8">
        <v>893.22852811104417</v>
      </c>
      <c r="AF8" s="9">
        <v>830.96166651868816</v>
      </c>
    </row>
    <row r="9" spans="1:32" ht="14.25" customHeight="1" x14ac:dyDescent="0.3">
      <c r="A9" s="13" t="s">
        <v>8</v>
      </c>
      <c r="B9" s="10">
        <v>19232.19780907009</v>
      </c>
      <c r="C9" s="10">
        <v>20594.827202749671</v>
      </c>
      <c r="D9" s="10">
        <v>20519.869256319849</v>
      </c>
      <c r="E9" s="10">
        <v>20367.277080393094</v>
      </c>
      <c r="F9" s="10">
        <v>20104.627861742487</v>
      </c>
      <c r="G9" s="10">
        <v>21676.68054221577</v>
      </c>
      <c r="H9" s="10">
        <v>21560.691891169525</v>
      </c>
      <c r="I9" s="10">
        <v>21428.009527167662</v>
      </c>
      <c r="J9" s="10">
        <v>22138.977943948084</v>
      </c>
      <c r="K9" s="10">
        <v>25121.983608668568</v>
      </c>
      <c r="L9" s="10">
        <v>25514.878973256946</v>
      </c>
      <c r="M9" s="10">
        <v>26208.379541528291</v>
      </c>
      <c r="N9" s="10">
        <v>26475.606183404889</v>
      </c>
      <c r="O9" s="10">
        <v>27155.678612305543</v>
      </c>
      <c r="P9" s="10">
        <v>29046.515122776309</v>
      </c>
      <c r="Q9" s="10">
        <v>30870.897818624955</v>
      </c>
      <c r="R9" s="10">
        <v>33612.878104146679</v>
      </c>
      <c r="S9" s="10">
        <v>36793.13424258335</v>
      </c>
      <c r="T9" s="10">
        <v>41310.072749683284</v>
      </c>
      <c r="U9" s="10">
        <v>43011.828202664918</v>
      </c>
      <c r="V9" s="10">
        <v>43020.092064602526</v>
      </c>
      <c r="W9" s="10">
        <v>41257.437627970263</v>
      </c>
      <c r="X9" s="10">
        <v>41911.032494631996</v>
      </c>
      <c r="Y9" s="10">
        <v>41950.327159758104</v>
      </c>
      <c r="Z9" s="10">
        <v>41256.446645633521</v>
      </c>
      <c r="AA9" s="10">
        <v>42783.115213094898</v>
      </c>
      <c r="AB9" s="10">
        <v>41536.215541756275</v>
      </c>
      <c r="AC9" s="10">
        <v>39793.532523040929</v>
      </c>
      <c r="AD9" s="10">
        <v>38259.023195182977</v>
      </c>
      <c r="AE9" s="10">
        <v>38336.358431946537</v>
      </c>
      <c r="AF9" s="11">
        <v>38160.497212249611</v>
      </c>
    </row>
    <row r="10" spans="1:32" ht="14.25" customHeight="1" x14ac:dyDescent="0.3">
      <c r="A10" s="56" t="s">
        <v>120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2" x14ac:dyDescent="0.3">
      <c r="A11" s="56" t="s">
        <v>57</v>
      </c>
    </row>
    <row r="13" spans="1:32" ht="14.5" x14ac:dyDescent="0.35">
      <c r="A13" s="233" t="s">
        <v>105</v>
      </c>
    </row>
    <row r="21" ht="22.5" customHeight="1" x14ac:dyDescent="0.3"/>
  </sheetData>
  <hyperlinks>
    <hyperlink ref="A13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/>
  </sheetViews>
  <sheetFormatPr baseColWidth="10" defaultColWidth="11.453125" defaultRowHeight="14.5" x14ac:dyDescent="0.35"/>
  <cols>
    <col min="1" max="1" width="49.1796875" style="60" customWidth="1"/>
    <col min="2" max="2" width="17.81640625" style="60" bestFit="1" customWidth="1"/>
    <col min="3" max="3" width="25.54296875" style="60" bestFit="1" customWidth="1"/>
    <col min="4" max="5" width="16.1796875" style="60" bestFit="1" customWidth="1"/>
    <col min="6" max="16384" width="11.453125" style="60"/>
  </cols>
  <sheetData>
    <row r="1" spans="1:7" x14ac:dyDescent="0.35">
      <c r="A1" s="222" t="s">
        <v>59</v>
      </c>
      <c r="B1" s="59"/>
      <c r="C1" s="59"/>
      <c r="D1" s="59"/>
      <c r="E1" s="59"/>
    </row>
    <row r="2" spans="1:7" x14ac:dyDescent="0.35">
      <c r="A2" s="68"/>
      <c r="B2" s="59"/>
      <c r="C2" s="59"/>
      <c r="D2" s="59"/>
      <c r="E2" s="59"/>
    </row>
    <row r="3" spans="1:7" ht="15.75" customHeight="1" x14ac:dyDescent="0.35">
      <c r="A3" s="224" t="s">
        <v>5</v>
      </c>
      <c r="B3" s="234" t="s">
        <v>0</v>
      </c>
      <c r="C3" s="235" t="s">
        <v>2</v>
      </c>
      <c r="D3" s="235" t="s">
        <v>3</v>
      </c>
      <c r="E3" s="236" t="s">
        <v>4</v>
      </c>
    </row>
    <row r="4" spans="1:7" x14ac:dyDescent="0.35">
      <c r="A4" s="225" t="s">
        <v>6</v>
      </c>
      <c r="B4" s="237">
        <v>13770.012225924647</v>
      </c>
      <c r="C4" s="238">
        <v>1401.9340358247089</v>
      </c>
      <c r="D4" s="238">
        <v>12453.800301687583</v>
      </c>
      <c r="E4" s="239">
        <v>403</v>
      </c>
      <c r="G4" s="256"/>
    </row>
    <row r="5" spans="1:7" x14ac:dyDescent="0.35">
      <c r="A5" s="226" t="s">
        <v>164</v>
      </c>
      <c r="B5" s="237">
        <v>4513.6090878358282</v>
      </c>
      <c r="C5" s="238">
        <v>665.72981800056164</v>
      </c>
      <c r="D5" s="238">
        <v>0</v>
      </c>
      <c r="E5" s="239">
        <v>125.58610527058741</v>
      </c>
      <c r="G5" s="256"/>
    </row>
    <row r="6" spans="1:7" x14ac:dyDescent="0.35">
      <c r="A6" s="226" t="s">
        <v>7</v>
      </c>
      <c r="B6" s="237">
        <v>1646.0240994851285</v>
      </c>
      <c r="C6" s="238">
        <v>641.77139863193861</v>
      </c>
      <c r="D6" s="238">
        <v>1228</v>
      </c>
      <c r="E6" s="239">
        <v>0</v>
      </c>
      <c r="G6" s="256"/>
    </row>
    <row r="7" spans="1:7" x14ac:dyDescent="0.35">
      <c r="A7" s="226" t="s">
        <v>165</v>
      </c>
      <c r="B7" s="237"/>
      <c r="C7" s="238">
        <v>366.98775969520824</v>
      </c>
      <c r="D7" s="238">
        <v>0</v>
      </c>
      <c r="E7" s="239">
        <v>0</v>
      </c>
      <c r="G7" s="256"/>
    </row>
    <row r="8" spans="1:7" x14ac:dyDescent="0.35">
      <c r="A8" s="226" t="s">
        <v>166</v>
      </c>
      <c r="B8" s="237">
        <v>0</v>
      </c>
      <c r="C8" s="238">
        <v>0</v>
      </c>
      <c r="D8" s="238">
        <v>0</v>
      </c>
      <c r="E8" s="239">
        <v>302.41389472941262</v>
      </c>
      <c r="G8" s="256"/>
    </row>
    <row r="9" spans="1:7" x14ac:dyDescent="0.35">
      <c r="A9" s="226" t="s">
        <v>167</v>
      </c>
      <c r="B9" s="237">
        <v>8.0892194896349974</v>
      </c>
      <c r="C9" s="238">
        <v>117.59698409831441</v>
      </c>
      <c r="D9" s="238">
        <v>0</v>
      </c>
      <c r="E9" s="239">
        <v>0</v>
      </c>
      <c r="G9" s="256"/>
    </row>
    <row r="10" spans="1:7" x14ac:dyDescent="0.35">
      <c r="A10" s="226" t="s">
        <v>168</v>
      </c>
      <c r="B10" s="237">
        <v>161.16575898246472</v>
      </c>
      <c r="C10" s="238">
        <v>122.87700390761823</v>
      </c>
      <c r="D10" s="238">
        <v>0</v>
      </c>
      <c r="E10" s="239">
        <v>0</v>
      </c>
      <c r="G10" s="256"/>
    </row>
    <row r="11" spans="1:7" x14ac:dyDescent="0.35">
      <c r="A11" s="289" t="s">
        <v>8</v>
      </c>
      <c r="B11" s="240">
        <v>20098.900391717703</v>
      </c>
      <c r="C11" s="241">
        <v>3316.8970001583498</v>
      </c>
      <c r="D11" s="241">
        <v>13681.800301687583</v>
      </c>
      <c r="E11" s="242">
        <v>831</v>
      </c>
      <c r="G11" s="256"/>
    </row>
    <row r="12" spans="1:7" x14ac:dyDescent="0.35">
      <c r="A12" s="130" t="s">
        <v>120</v>
      </c>
    </row>
    <row r="13" spans="1:7" x14ac:dyDescent="0.35">
      <c r="A13" s="130" t="s">
        <v>57</v>
      </c>
    </row>
    <row r="15" spans="1:7" x14ac:dyDescent="0.35">
      <c r="A15" s="233" t="s">
        <v>105</v>
      </c>
    </row>
  </sheetData>
  <hyperlinks>
    <hyperlink ref="A15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zoomScale="90" zoomScaleNormal="90" workbookViewId="0"/>
  </sheetViews>
  <sheetFormatPr baseColWidth="10" defaultColWidth="11.453125" defaultRowHeight="14.5" x14ac:dyDescent="0.35"/>
  <cols>
    <col min="1" max="1" width="28.1796875" style="60" customWidth="1"/>
    <col min="2" max="32" width="6.453125" style="60" bestFit="1" customWidth="1"/>
    <col min="33" max="16384" width="11.453125" style="60"/>
  </cols>
  <sheetData>
    <row r="1" spans="1:32" x14ac:dyDescent="0.35">
      <c r="A1" s="222" t="s">
        <v>113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9"/>
    </row>
    <row r="2" spans="1:32" x14ac:dyDescent="0.3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9"/>
    </row>
    <row r="3" spans="1:32" x14ac:dyDescent="0.35">
      <c r="A3" s="69" t="s">
        <v>56</v>
      </c>
      <c r="B3" s="61">
        <v>1991</v>
      </c>
      <c r="C3" s="61">
        <v>1992</v>
      </c>
      <c r="D3" s="61">
        <v>1993</v>
      </c>
      <c r="E3" s="61">
        <v>1994</v>
      </c>
      <c r="F3" s="61">
        <v>1995</v>
      </c>
      <c r="G3" s="61">
        <v>1996</v>
      </c>
      <c r="H3" s="61">
        <v>1997</v>
      </c>
      <c r="I3" s="61">
        <v>1998</v>
      </c>
      <c r="J3" s="61">
        <v>1999</v>
      </c>
      <c r="K3" s="61">
        <v>2000</v>
      </c>
      <c r="L3" s="61">
        <v>2001</v>
      </c>
      <c r="M3" s="61">
        <v>2002</v>
      </c>
      <c r="N3" s="61">
        <v>2003</v>
      </c>
      <c r="O3" s="61">
        <v>2004</v>
      </c>
      <c r="P3" s="61">
        <v>2005</v>
      </c>
      <c r="Q3" s="61">
        <v>2006</v>
      </c>
      <c r="R3" s="61">
        <v>2007</v>
      </c>
      <c r="S3" s="61">
        <v>2008</v>
      </c>
      <c r="T3" s="61">
        <v>2009</v>
      </c>
      <c r="U3" s="61">
        <v>2010</v>
      </c>
      <c r="V3" s="61">
        <v>2011</v>
      </c>
      <c r="W3" s="61">
        <v>2012</v>
      </c>
      <c r="X3" s="61">
        <v>2013</v>
      </c>
      <c r="Y3" s="61">
        <v>2014</v>
      </c>
      <c r="Z3" s="61">
        <v>2015</v>
      </c>
      <c r="AA3" s="61">
        <v>2016</v>
      </c>
      <c r="AB3" s="61">
        <v>2017</v>
      </c>
      <c r="AC3" s="61">
        <v>2018</v>
      </c>
      <c r="AD3" s="61">
        <v>2019</v>
      </c>
      <c r="AE3" s="61">
        <v>2020</v>
      </c>
      <c r="AF3" s="62">
        <v>2021</v>
      </c>
    </row>
    <row r="4" spans="1:32" x14ac:dyDescent="0.35">
      <c r="A4" s="63" t="s">
        <v>9</v>
      </c>
      <c r="B4" s="64">
        <v>7362.1839889231378</v>
      </c>
      <c r="C4" s="64">
        <v>7165.9838067985474</v>
      </c>
      <c r="D4" s="64">
        <v>5934.0005537855814</v>
      </c>
      <c r="E4" s="64">
        <v>5731.886991128893</v>
      </c>
      <c r="F4" s="64">
        <v>5511.470334635299</v>
      </c>
      <c r="G4" s="64">
        <v>6074.8486874150994</v>
      </c>
      <c r="H4" s="64">
        <v>5700.1102079574148</v>
      </c>
      <c r="I4" s="64">
        <v>5380.5290264290916</v>
      </c>
      <c r="J4" s="64">
        <v>5321.2384880514364</v>
      </c>
      <c r="K4" s="64">
        <v>6629.874895977624</v>
      </c>
      <c r="L4" s="64">
        <v>6163.1406622317245</v>
      </c>
      <c r="M4" s="64">
        <v>5875.7863625355048</v>
      </c>
      <c r="N4" s="64">
        <v>5837.2287614915031</v>
      </c>
      <c r="O4" s="64">
        <v>5857.2078125680082</v>
      </c>
      <c r="P4" s="64">
        <v>6962.8200559819734</v>
      </c>
      <c r="Q4" s="64">
        <v>7583.8071388324797</v>
      </c>
      <c r="R4" s="64">
        <v>8761.2984250563786</v>
      </c>
      <c r="S4" s="64">
        <v>9703.1844186697945</v>
      </c>
      <c r="T4" s="64">
        <v>11466.615650883909</v>
      </c>
      <c r="U4" s="64">
        <v>11928.39504944293</v>
      </c>
      <c r="V4" s="64">
        <v>11361.517259817143</v>
      </c>
      <c r="W4" s="64">
        <v>9221.5568096189418</v>
      </c>
      <c r="X4" s="64">
        <v>8146.4560752409698</v>
      </c>
      <c r="Y4" s="64">
        <v>7312.9646935933415</v>
      </c>
      <c r="Z4" s="64">
        <v>6763.8844154664403</v>
      </c>
      <c r="AA4" s="64">
        <v>8255.0233459707943</v>
      </c>
      <c r="AB4" s="64">
        <v>7826.9362843441359</v>
      </c>
      <c r="AC4" s="64">
        <v>7949.741134181274</v>
      </c>
      <c r="AD4" s="64">
        <v>7087.3793032894673</v>
      </c>
      <c r="AE4" s="64">
        <v>6786.5900156099087</v>
      </c>
      <c r="AF4" s="65">
        <v>7243.3527322071732</v>
      </c>
    </row>
    <row r="5" spans="1:32" x14ac:dyDescent="0.35">
      <c r="A5" s="66" t="s">
        <v>10</v>
      </c>
      <c r="B5" s="48">
        <v>4246.6739371523645</v>
      </c>
      <c r="C5" s="48">
        <v>4823.9772553956936</v>
      </c>
      <c r="D5" s="48">
        <v>5639.4675965049692</v>
      </c>
      <c r="E5" s="48">
        <v>5893.17089247904</v>
      </c>
      <c r="F5" s="48">
        <v>6062.6944326323855</v>
      </c>
      <c r="G5" s="48">
        <v>6493.081433612846</v>
      </c>
      <c r="H5" s="48">
        <v>6516.8829888030823</v>
      </c>
      <c r="I5" s="48">
        <v>6780.6645747133061</v>
      </c>
      <c r="J5" s="48">
        <v>7417.4878097722867</v>
      </c>
      <c r="K5" s="48">
        <v>8130.8126510920974</v>
      </c>
      <c r="L5" s="48">
        <v>8589.8421076915383</v>
      </c>
      <c r="M5" s="48">
        <v>8881.4129277942793</v>
      </c>
      <c r="N5" s="48">
        <v>9205.8006243271466</v>
      </c>
      <c r="O5" s="48">
        <v>9305.4146783842207</v>
      </c>
      <c r="P5" s="48">
        <v>9539.0712713840949</v>
      </c>
      <c r="Q5" s="48">
        <v>9740.0179161404194</v>
      </c>
      <c r="R5" s="48">
        <v>9373.4141809567518</v>
      </c>
      <c r="S5" s="48">
        <v>9937.5087643208535</v>
      </c>
      <c r="T5" s="48">
        <v>10826.50156567687</v>
      </c>
      <c r="U5" s="48">
        <v>11060.079630295233</v>
      </c>
      <c r="V5" s="48">
        <v>11647.145316508109</v>
      </c>
      <c r="W5" s="48">
        <v>11372.225091617978</v>
      </c>
      <c r="X5" s="48">
        <v>12162.838736204991</v>
      </c>
      <c r="Y5" s="48">
        <v>12450.36271473502</v>
      </c>
      <c r="Z5" s="48">
        <v>12677.217544294281</v>
      </c>
      <c r="AA5" s="48">
        <v>12658.757519183269</v>
      </c>
      <c r="AB5" s="48">
        <v>12795.112016293102</v>
      </c>
      <c r="AC5" s="48">
        <v>12803.956136451996</v>
      </c>
      <c r="AD5" s="48">
        <v>12410.547967004637</v>
      </c>
      <c r="AE5" s="48">
        <v>13013.331346129557</v>
      </c>
      <c r="AF5" s="49">
        <v>12655.199808410751</v>
      </c>
    </row>
    <row r="6" spans="1:32" x14ac:dyDescent="0.35">
      <c r="A6" s="66" t="s">
        <v>11</v>
      </c>
      <c r="B6" s="48">
        <v>6762.25280929583</v>
      </c>
      <c r="C6" s="48">
        <v>7653.6594576493135</v>
      </c>
      <c r="D6" s="48">
        <v>7969.7664319089436</v>
      </c>
      <c r="E6" s="48">
        <v>7673.8517838368307</v>
      </c>
      <c r="F6" s="48">
        <v>7477.1279904443891</v>
      </c>
      <c r="G6" s="48">
        <v>7292.544771145801</v>
      </c>
      <c r="H6" s="48">
        <v>7456.2277222273806</v>
      </c>
      <c r="I6" s="48">
        <v>7239.5309445620942</v>
      </c>
      <c r="J6" s="48">
        <v>7378.7162199529193</v>
      </c>
      <c r="K6" s="48">
        <v>8113.1005187510054</v>
      </c>
      <c r="L6" s="48">
        <v>8489.1943628567733</v>
      </c>
      <c r="M6" s="48">
        <v>9167.2090740691528</v>
      </c>
      <c r="N6" s="48">
        <v>9079.4967481656586</v>
      </c>
      <c r="O6" s="48">
        <v>9506.9123069581783</v>
      </c>
      <c r="P6" s="48">
        <v>9993.0963367483473</v>
      </c>
      <c r="Q6" s="48">
        <v>10909.682712569889</v>
      </c>
      <c r="R6" s="48">
        <v>12497.22287556612</v>
      </c>
      <c r="S6" s="48">
        <v>13989.804904260311</v>
      </c>
      <c r="T6" s="48">
        <v>15657.663808435267</v>
      </c>
      <c r="U6" s="48">
        <v>16504.524093003023</v>
      </c>
      <c r="V6" s="48">
        <v>16397.37783120212</v>
      </c>
      <c r="W6" s="48">
        <v>16972.326942182091</v>
      </c>
      <c r="X6" s="48">
        <v>17681.904643103444</v>
      </c>
      <c r="Y6" s="48">
        <v>18156.958070891884</v>
      </c>
      <c r="Z6" s="48">
        <v>17744.605451102521</v>
      </c>
      <c r="AA6" s="48">
        <v>17704.877603553872</v>
      </c>
      <c r="AB6" s="48">
        <v>16765.013321623857</v>
      </c>
      <c r="AC6" s="48">
        <v>14942.103384196471</v>
      </c>
      <c r="AD6" s="48">
        <v>14552.26733953549</v>
      </c>
      <c r="AE6" s="48">
        <v>14189.00787236683</v>
      </c>
      <c r="AF6" s="49">
        <v>13880.129699671859</v>
      </c>
    </row>
    <row r="7" spans="1:32" x14ac:dyDescent="0.35">
      <c r="A7" s="66" t="s">
        <v>12</v>
      </c>
      <c r="B7" s="48">
        <v>95.216909697513074</v>
      </c>
      <c r="C7" s="48">
        <v>83.179578918425349</v>
      </c>
      <c r="D7" s="48">
        <v>48.892815478717544</v>
      </c>
      <c r="E7" s="48">
        <v>27.428326622874533</v>
      </c>
      <c r="F7" s="48">
        <v>26.051752862204694</v>
      </c>
      <c r="G7" s="48">
        <v>23.100874234349138</v>
      </c>
      <c r="H7" s="48">
        <v>21.183079927250958</v>
      </c>
      <c r="I7" s="48">
        <v>18.927312856961411</v>
      </c>
      <c r="J7" s="48">
        <v>46.240453771557533</v>
      </c>
      <c r="K7" s="48">
        <v>118.22219884711431</v>
      </c>
      <c r="L7" s="48">
        <v>110.77577763336544</v>
      </c>
      <c r="M7" s="48">
        <v>108.33255878283379</v>
      </c>
      <c r="N7" s="48">
        <v>116.05796299414253</v>
      </c>
      <c r="O7" s="48">
        <v>127.5104124381503</v>
      </c>
      <c r="P7" s="48">
        <v>150.91997835860172</v>
      </c>
      <c r="Q7" s="48">
        <v>140.15144872356876</v>
      </c>
      <c r="R7" s="48">
        <v>144.21223503366181</v>
      </c>
      <c r="S7" s="48">
        <v>152.68111560054743</v>
      </c>
      <c r="T7" s="48">
        <v>154.89426748283441</v>
      </c>
      <c r="U7" s="48">
        <v>155.46846989626107</v>
      </c>
      <c r="V7" s="48">
        <v>172.41660209192878</v>
      </c>
      <c r="W7" s="48">
        <v>141.85930253244788</v>
      </c>
      <c r="X7" s="48">
        <v>158.5686521885834</v>
      </c>
      <c r="Y7" s="48">
        <v>140.11525170389996</v>
      </c>
      <c r="Z7" s="48">
        <v>128.59691325091759</v>
      </c>
      <c r="AA7" s="48">
        <v>153.58384952481418</v>
      </c>
      <c r="AB7" s="48">
        <v>127.98701090026049</v>
      </c>
      <c r="AC7" s="48">
        <v>131.76646554187036</v>
      </c>
      <c r="AD7" s="48">
        <v>137.8302545850255</v>
      </c>
      <c r="AE7" s="48">
        <v>139.8550132437588</v>
      </c>
      <c r="AF7" s="49">
        <v>143.93815575355839</v>
      </c>
    </row>
    <row r="8" spans="1:32" x14ac:dyDescent="0.35">
      <c r="A8" s="67" t="s">
        <v>13</v>
      </c>
      <c r="B8" s="54">
        <v>765.8701640012473</v>
      </c>
      <c r="C8" s="54">
        <v>868.02710398769989</v>
      </c>
      <c r="D8" s="54">
        <v>927.74185864163712</v>
      </c>
      <c r="E8" s="54">
        <v>1040.9390863254655</v>
      </c>
      <c r="F8" s="54">
        <v>1027.2833511682113</v>
      </c>
      <c r="G8" s="54">
        <v>1793.1047758076736</v>
      </c>
      <c r="H8" s="54">
        <v>1866.2878922543923</v>
      </c>
      <c r="I8" s="54">
        <v>2008.3576686062067</v>
      </c>
      <c r="J8" s="54">
        <v>1975.2949723998736</v>
      </c>
      <c r="K8" s="54">
        <v>2129.9733440007344</v>
      </c>
      <c r="L8" s="54">
        <v>2161.9260628435477</v>
      </c>
      <c r="M8" s="54">
        <v>2175.6386183465161</v>
      </c>
      <c r="N8" s="54">
        <v>2237.0220864264361</v>
      </c>
      <c r="O8" s="54">
        <v>2358.6334019569795</v>
      </c>
      <c r="P8" s="54">
        <v>2400.6074803032966</v>
      </c>
      <c r="Q8" s="54">
        <v>2497.2386023586009</v>
      </c>
      <c r="R8" s="54">
        <v>2836.730387533767</v>
      </c>
      <c r="S8" s="54">
        <v>3009.9550397318376</v>
      </c>
      <c r="T8" s="54">
        <v>3204.3974572043981</v>
      </c>
      <c r="U8" s="54">
        <v>3363.360960027469</v>
      </c>
      <c r="V8" s="54">
        <v>3441.6350549832182</v>
      </c>
      <c r="W8" s="54">
        <v>3549.4694820187965</v>
      </c>
      <c r="X8" s="54">
        <v>3761.2643878940071</v>
      </c>
      <c r="Y8" s="54">
        <v>3889.92642883396</v>
      </c>
      <c r="Z8" s="54">
        <v>3942.142321519369</v>
      </c>
      <c r="AA8" s="54">
        <v>4010.8728948621374</v>
      </c>
      <c r="AB8" s="54">
        <v>4021.1669085949188</v>
      </c>
      <c r="AC8" s="54">
        <v>3965.9654026693147</v>
      </c>
      <c r="AD8" s="54">
        <v>4070.9983307683601</v>
      </c>
      <c r="AE8" s="54">
        <v>4207.5741845964822</v>
      </c>
      <c r="AF8" s="50">
        <v>4237.8768162062634</v>
      </c>
    </row>
    <row r="9" spans="1:32" x14ac:dyDescent="0.35">
      <c r="A9" s="25" t="s">
        <v>8</v>
      </c>
      <c r="B9" s="55">
        <v>19232.197809070094</v>
      </c>
      <c r="C9" s="55">
        <v>20594.827202749682</v>
      </c>
      <c r="D9" s="55">
        <v>20519.869256319853</v>
      </c>
      <c r="E9" s="55">
        <v>20367.277080393105</v>
      </c>
      <c r="F9" s="55">
        <v>20104.627861742487</v>
      </c>
      <c r="G9" s="55">
        <v>21676.680542215767</v>
      </c>
      <c r="H9" s="55">
        <v>21560.691891169521</v>
      </c>
      <c r="I9" s="55">
        <v>21428.009527167662</v>
      </c>
      <c r="J9" s="55">
        <v>22138.977943948077</v>
      </c>
      <c r="K9" s="55">
        <v>25121.983608668575</v>
      </c>
      <c r="L9" s="55">
        <v>25514.878973256949</v>
      </c>
      <c r="M9" s="55">
        <v>26208.379541528284</v>
      </c>
      <c r="N9" s="55">
        <v>26475.606183404885</v>
      </c>
      <c r="O9" s="55">
        <v>27155.678612305535</v>
      </c>
      <c r="P9" s="55">
        <v>29046.515122776313</v>
      </c>
      <c r="Q9" s="55">
        <v>30870.897818624959</v>
      </c>
      <c r="R9" s="55">
        <v>33612.878104146679</v>
      </c>
      <c r="S9" s="55">
        <v>36793.134242583343</v>
      </c>
      <c r="T9" s="55">
        <v>41310.072749683277</v>
      </c>
      <c r="U9" s="55">
        <v>43011.828202664918</v>
      </c>
      <c r="V9" s="55">
        <v>43020.092064602519</v>
      </c>
      <c r="W9" s="55">
        <v>41257.437627970256</v>
      </c>
      <c r="X9" s="55">
        <v>41911.032494631996</v>
      </c>
      <c r="Y9" s="55">
        <v>41950.327159758104</v>
      </c>
      <c r="Z9" s="55">
        <v>41256.446645633536</v>
      </c>
      <c r="AA9" s="55">
        <v>42783.115213094883</v>
      </c>
      <c r="AB9" s="55">
        <v>41536.215541756275</v>
      </c>
      <c r="AC9" s="55">
        <v>39793.532523040929</v>
      </c>
      <c r="AD9" s="55">
        <v>38259.023195182977</v>
      </c>
      <c r="AE9" s="55">
        <v>38336.358431946537</v>
      </c>
      <c r="AF9" s="51">
        <v>38160.497212249604</v>
      </c>
    </row>
    <row r="10" spans="1:32" x14ac:dyDescent="0.35">
      <c r="A10" s="56" t="s">
        <v>120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</row>
    <row r="11" spans="1:32" x14ac:dyDescent="0.35">
      <c r="A11" s="56" t="s">
        <v>57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</row>
    <row r="12" spans="1:32" x14ac:dyDescent="0.35"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x14ac:dyDescent="0.35">
      <c r="A13" s="233" t="s">
        <v>105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x14ac:dyDescent="0.35"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x14ac:dyDescent="0.35"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x14ac:dyDescent="0.3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x14ac:dyDescent="0.3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x14ac:dyDescent="0.35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x14ac:dyDescent="0.35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x14ac:dyDescent="0.3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x14ac:dyDescent="0.35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x14ac:dyDescent="0.3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x14ac:dyDescent="0.3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x14ac:dyDescent="0.3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x14ac:dyDescent="0.3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</sheetData>
  <hyperlinks>
    <hyperlink ref="A13" location="Sommaire!A1" display="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Normal="100" workbookViewId="0"/>
  </sheetViews>
  <sheetFormatPr baseColWidth="10" defaultColWidth="11.453125" defaultRowHeight="11.5" x14ac:dyDescent="0.25"/>
  <cols>
    <col min="1" max="1" width="28.7265625" style="70" customWidth="1"/>
    <col min="2" max="3" width="6.453125" style="70" bestFit="1" customWidth="1"/>
    <col min="4" max="16384" width="11.453125" style="70"/>
  </cols>
  <sheetData>
    <row r="1" spans="1:3" ht="14.5" x14ac:dyDescent="0.35">
      <c r="A1" s="222" t="s">
        <v>73</v>
      </c>
    </row>
    <row r="2" spans="1:3" x14ac:dyDescent="0.25">
      <c r="A2" s="68"/>
    </row>
    <row r="3" spans="1:3" x14ac:dyDescent="0.25">
      <c r="A3" s="84" t="s">
        <v>56</v>
      </c>
      <c r="B3" s="71">
        <v>2000</v>
      </c>
      <c r="C3" s="72">
        <v>2021</v>
      </c>
    </row>
    <row r="4" spans="1:3" x14ac:dyDescent="0.25">
      <c r="A4" s="18" t="s">
        <v>9</v>
      </c>
      <c r="B4" s="73">
        <v>1625.7260543580337</v>
      </c>
      <c r="C4" s="74">
        <v>909.26630891437333</v>
      </c>
    </row>
    <row r="5" spans="1:3" x14ac:dyDescent="0.25">
      <c r="A5" s="21" t="s">
        <v>14</v>
      </c>
      <c r="B5" s="75">
        <v>4733.0485166863864</v>
      </c>
      <c r="C5" s="76">
        <v>7791.863044238351</v>
      </c>
    </row>
    <row r="6" spans="1:3" x14ac:dyDescent="0.25">
      <c r="A6" s="21" t="s">
        <v>15</v>
      </c>
      <c r="B6" s="75">
        <v>5416.8220138429997</v>
      </c>
      <c r="C6" s="76">
        <v>8362.9604534713199</v>
      </c>
    </row>
    <row r="7" spans="1:3" x14ac:dyDescent="0.25">
      <c r="A7" s="77" t="s">
        <v>13</v>
      </c>
      <c r="B7" s="78">
        <v>1774.1681603184454</v>
      </c>
      <c r="C7" s="79">
        <v>3035.1039177665562</v>
      </c>
    </row>
    <row r="8" spans="1:3" x14ac:dyDescent="0.25">
      <c r="A8" s="80" t="s">
        <v>8</v>
      </c>
      <c r="B8" s="81">
        <f>SUM(B4:B7)</f>
        <v>13549.764745205865</v>
      </c>
      <c r="C8" s="82">
        <f>SUM(C4:C7)</f>
        <v>20099.1937243906</v>
      </c>
    </row>
    <row r="9" spans="1:3" ht="12" x14ac:dyDescent="0.3">
      <c r="A9" s="56" t="s">
        <v>120</v>
      </c>
      <c r="B9" s="83"/>
      <c r="C9" s="83"/>
    </row>
    <row r="10" spans="1:3" ht="12" x14ac:dyDescent="0.3">
      <c r="A10" s="56" t="s">
        <v>57</v>
      </c>
    </row>
    <row r="12" spans="1:3" ht="14.5" x14ac:dyDescent="0.35">
      <c r="A12" s="233" t="s">
        <v>105</v>
      </c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  <ignoredErrors>
    <ignoredError sqref="C8 B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showGridLines="0" workbookViewId="0"/>
  </sheetViews>
  <sheetFormatPr baseColWidth="10" defaultColWidth="11.453125" defaultRowHeight="14.5" x14ac:dyDescent="0.35"/>
  <cols>
    <col min="1" max="1" width="16.81640625" style="60" customWidth="1"/>
    <col min="2" max="32" width="5" style="60" bestFit="1" customWidth="1"/>
    <col min="33" max="16384" width="11.453125" style="60"/>
  </cols>
  <sheetData>
    <row r="1" spans="1:32" x14ac:dyDescent="0.35">
      <c r="A1" s="222" t="s">
        <v>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2" x14ac:dyDescent="0.35">
      <c r="A2" s="6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2" x14ac:dyDescent="0.35">
      <c r="A3" s="84" t="s">
        <v>60</v>
      </c>
      <c r="B3" s="71">
        <v>1991</v>
      </c>
      <c r="C3" s="71">
        <v>1992</v>
      </c>
      <c r="D3" s="71">
        <v>1993</v>
      </c>
      <c r="E3" s="71">
        <v>1994</v>
      </c>
      <c r="F3" s="71">
        <v>1995</v>
      </c>
      <c r="G3" s="71">
        <v>1996</v>
      </c>
      <c r="H3" s="71">
        <v>1997</v>
      </c>
      <c r="I3" s="71">
        <v>1998</v>
      </c>
      <c r="J3" s="71">
        <v>1999</v>
      </c>
      <c r="K3" s="71">
        <v>2000</v>
      </c>
      <c r="L3" s="71">
        <v>2001</v>
      </c>
      <c r="M3" s="71">
        <v>2002</v>
      </c>
      <c r="N3" s="71">
        <v>2003</v>
      </c>
      <c r="O3" s="71">
        <v>2004</v>
      </c>
      <c r="P3" s="71">
        <v>2005</v>
      </c>
      <c r="Q3" s="71">
        <v>2006</v>
      </c>
      <c r="R3" s="71">
        <v>2007</v>
      </c>
      <c r="S3" s="71">
        <v>2008</v>
      </c>
      <c r="T3" s="71">
        <v>2009</v>
      </c>
      <c r="U3" s="71">
        <v>2010</v>
      </c>
      <c r="V3" s="71">
        <v>2011</v>
      </c>
      <c r="W3" s="71">
        <v>2012</v>
      </c>
      <c r="X3" s="71">
        <v>2013</v>
      </c>
      <c r="Y3" s="71">
        <v>2014</v>
      </c>
      <c r="Z3" s="71">
        <v>2015</v>
      </c>
      <c r="AA3" s="71">
        <v>2016</v>
      </c>
      <c r="AB3" s="71">
        <v>2017</v>
      </c>
      <c r="AC3" s="71">
        <v>2018</v>
      </c>
      <c r="AD3" s="71">
        <v>2019</v>
      </c>
      <c r="AE3" s="71">
        <v>2020</v>
      </c>
      <c r="AF3" s="72">
        <v>2021</v>
      </c>
    </row>
    <row r="4" spans="1:32" x14ac:dyDescent="0.35">
      <c r="A4" s="18" t="s">
        <v>16</v>
      </c>
      <c r="B4" s="87">
        <v>4.5244799468322938</v>
      </c>
      <c r="C4" s="87">
        <v>4.7678695018830108</v>
      </c>
      <c r="D4" s="87">
        <v>4.974880065758879</v>
      </c>
      <c r="E4" s="87">
        <v>5.219644415039034</v>
      </c>
      <c r="F4" s="87">
        <v>5.4672938426033655</v>
      </c>
      <c r="G4" s="87">
        <v>5.5803251268151746</v>
      </c>
      <c r="H4" s="87">
        <v>5.8137463506469986</v>
      </c>
      <c r="I4" s="87">
        <v>5.8901700573648865</v>
      </c>
      <c r="J4" s="87">
        <v>6.0145166803674659</v>
      </c>
      <c r="K4" s="87">
        <v>5.9689896183324773</v>
      </c>
      <c r="L4" s="87">
        <v>5.9553528351943799</v>
      </c>
      <c r="M4" s="87">
        <v>6.1658049636942742</v>
      </c>
      <c r="N4" s="87">
        <v>6.0743066811797357</v>
      </c>
      <c r="O4" s="87">
        <v>6.2633085838745792</v>
      </c>
      <c r="P4" s="87">
        <v>6.1683099659911855</v>
      </c>
      <c r="Q4" s="87">
        <v>6.2322004270041438</v>
      </c>
      <c r="R4" s="87">
        <v>6.1701547557709038</v>
      </c>
      <c r="S4" s="87">
        <v>6.5459131611874382</v>
      </c>
      <c r="T4" s="87">
        <v>6.6972094479648963</v>
      </c>
      <c r="U4" s="87">
        <v>6.8481053762745754</v>
      </c>
      <c r="V4" s="87">
        <v>7.1291520326447895</v>
      </c>
      <c r="W4" s="87">
        <v>7.4057636302375114</v>
      </c>
      <c r="X4" s="87">
        <v>7.7637968639374444</v>
      </c>
      <c r="Y4" s="87">
        <v>7.9849384877532783</v>
      </c>
      <c r="Z4" s="87">
        <v>8.2166299814768955</v>
      </c>
      <c r="AA4" s="87">
        <v>8.3625280420000401</v>
      </c>
      <c r="AB4" s="87">
        <v>8.4278379276140605</v>
      </c>
      <c r="AC4" s="87">
        <v>7.6369512671989659</v>
      </c>
      <c r="AD4" s="87">
        <v>7.5653208541517687</v>
      </c>
      <c r="AE4" s="87">
        <v>7.2896386998760843</v>
      </c>
      <c r="AF4" s="88">
        <v>6.8906267066495959</v>
      </c>
    </row>
    <row r="5" spans="1:32" x14ac:dyDescent="0.35">
      <c r="A5" s="21" t="s">
        <v>17</v>
      </c>
      <c r="B5" s="89">
        <v>1.5802460223839694</v>
      </c>
      <c r="C5" s="89">
        <v>2.0015481743114987</v>
      </c>
      <c r="D5" s="89">
        <v>2.5947281703423131</v>
      </c>
      <c r="E5" s="89">
        <v>2.9101250845577891</v>
      </c>
      <c r="F5" s="89">
        <v>3.0550328620193543</v>
      </c>
      <c r="G5" s="89">
        <v>3.1563261989169598</v>
      </c>
      <c r="H5" s="89">
        <v>3.1702417223374368</v>
      </c>
      <c r="I5" s="89">
        <v>3.320628749811446</v>
      </c>
      <c r="J5" s="89">
        <v>3.4859386451585737</v>
      </c>
      <c r="K5" s="89">
        <v>3.5439868273631721</v>
      </c>
      <c r="L5" s="89">
        <v>3.708016902376885</v>
      </c>
      <c r="M5" s="89">
        <v>3.9210308126542839</v>
      </c>
      <c r="N5" s="89">
        <v>4.0390451573167931</v>
      </c>
      <c r="O5" s="89">
        <v>4.1710604659991297</v>
      </c>
      <c r="P5" s="89">
        <v>4.1540743087060505</v>
      </c>
      <c r="Q5" s="89">
        <v>4.3020913806412713</v>
      </c>
      <c r="R5" s="89">
        <v>4.1046317639607279</v>
      </c>
      <c r="S5" s="89">
        <v>4.4776458149918978</v>
      </c>
      <c r="T5" s="89">
        <v>4.6263107968901167</v>
      </c>
      <c r="U5" s="89">
        <v>4.7550305838566498</v>
      </c>
      <c r="V5" s="89">
        <v>4.8969833337956095</v>
      </c>
      <c r="W5" s="89">
        <v>5.0237862291747399</v>
      </c>
      <c r="X5" s="89">
        <v>5.2555137841626394</v>
      </c>
      <c r="Y5" s="89">
        <v>5.2965191596253227</v>
      </c>
      <c r="Z5" s="89">
        <v>5.3277932197582922</v>
      </c>
      <c r="AA5" s="89">
        <v>5.304517172714208</v>
      </c>
      <c r="AB5" s="89">
        <v>5.2215102370255462</v>
      </c>
      <c r="AC5" s="89">
        <v>5.1044979868934757</v>
      </c>
      <c r="AD5" s="89">
        <v>5.0444935539190352</v>
      </c>
      <c r="AE5" s="89">
        <v>5.3415284630401461</v>
      </c>
      <c r="AF5" s="90">
        <v>5.166160963068112</v>
      </c>
    </row>
    <row r="6" spans="1:32" x14ac:dyDescent="0.35">
      <c r="A6" s="21" t="s">
        <v>18</v>
      </c>
      <c r="B6" s="89">
        <v>1.9655234275173525</v>
      </c>
      <c r="C6" s="89">
        <v>2.0556183255518272</v>
      </c>
      <c r="D6" s="89">
        <v>2.2065474686724893</v>
      </c>
      <c r="E6" s="89">
        <v>2.2717949176897267</v>
      </c>
      <c r="F6" s="89">
        <v>2.3234671200735755</v>
      </c>
      <c r="G6" s="89">
        <v>2.3863066740707364</v>
      </c>
      <c r="H6" s="89">
        <v>2.4361611216207768</v>
      </c>
      <c r="I6" s="89">
        <v>2.5597713255518277</v>
      </c>
      <c r="J6" s="89">
        <v>2.68769287653459</v>
      </c>
      <c r="K6" s="89">
        <v>2.8119217745690648</v>
      </c>
      <c r="L6" s="89">
        <v>3.0076100000000001</v>
      </c>
      <c r="M6" s="89">
        <v>3.1695000000000002</v>
      </c>
      <c r="N6" s="89">
        <v>3.3019000000000003</v>
      </c>
      <c r="O6" s="89">
        <v>3.4445999999999994</v>
      </c>
      <c r="P6" s="89">
        <v>3.4743999999999997</v>
      </c>
      <c r="Q6" s="89">
        <v>3.6013999999999995</v>
      </c>
      <c r="R6" s="89">
        <v>3.6713999999999998</v>
      </c>
      <c r="S6" s="89">
        <v>3.9043999999999994</v>
      </c>
      <c r="T6" s="89">
        <v>4.0678799999999997</v>
      </c>
      <c r="U6" s="89">
        <v>4.1512999999999991</v>
      </c>
      <c r="V6" s="89">
        <v>4.2089999999999996</v>
      </c>
      <c r="W6" s="89">
        <v>4.2363900000000001</v>
      </c>
      <c r="X6" s="89">
        <v>4.3653600000000008</v>
      </c>
      <c r="Y6" s="89">
        <v>4.4207099999999997</v>
      </c>
      <c r="Z6" s="89">
        <v>4.4634628036864212</v>
      </c>
      <c r="AA6" s="89">
        <v>4.4424199999999985</v>
      </c>
      <c r="AB6" s="89">
        <v>4.3537100000000004</v>
      </c>
      <c r="AC6" s="89">
        <v>4.2150499999999997</v>
      </c>
      <c r="AD6" s="89">
        <v>4.0492999999999997</v>
      </c>
      <c r="AE6" s="89">
        <v>3.9846299999999997</v>
      </c>
      <c r="AF6" s="90">
        <v>3.6158299999999999</v>
      </c>
    </row>
    <row r="7" spans="1:32" x14ac:dyDescent="0.35">
      <c r="A7" s="21" t="s">
        <v>3</v>
      </c>
      <c r="B7" s="89">
        <v>2.7440823102733866E-2</v>
      </c>
      <c r="C7" s="89">
        <v>3.4301028878417329E-2</v>
      </c>
      <c r="D7" s="89">
        <v>3.7350009223165552E-2</v>
      </c>
      <c r="E7" s="89">
        <v>4.4210214998848994E-2</v>
      </c>
      <c r="F7" s="89">
        <v>3.9636744481726695E-2</v>
      </c>
      <c r="G7" s="89">
        <v>4.2685724826474918E-2</v>
      </c>
      <c r="H7" s="89">
        <v>4.1161234654100799E-2</v>
      </c>
      <c r="I7" s="89">
        <v>4.1161234654100799E-2</v>
      </c>
      <c r="J7" s="89">
        <v>0.38015665043466312</v>
      </c>
      <c r="K7" s="89">
        <v>1.1258415936121955</v>
      </c>
      <c r="L7" s="89">
        <v>1.074261724445587</v>
      </c>
      <c r="M7" s="89">
        <v>1.0389989166575908</v>
      </c>
      <c r="N7" s="89">
        <v>1.1368401724475348</v>
      </c>
      <c r="O7" s="89">
        <v>1.2566889709024338</v>
      </c>
      <c r="P7" s="89">
        <v>1.5352623450043277</v>
      </c>
      <c r="Q7" s="89">
        <v>1.417021440334582</v>
      </c>
      <c r="R7" s="89">
        <v>1.6682648210975193</v>
      </c>
      <c r="S7" s="89">
        <v>1.7645853956726072</v>
      </c>
      <c r="T7" s="89">
        <v>1.7842938405200945</v>
      </c>
      <c r="U7" s="89">
        <v>1.8304954387761954</v>
      </c>
      <c r="V7" s="89">
        <v>2.0406818108334557</v>
      </c>
      <c r="W7" s="89">
        <v>1.8435870689459986</v>
      </c>
      <c r="X7" s="89">
        <v>1.9826808431728085</v>
      </c>
      <c r="Y7" s="89">
        <v>1.8624666177805194</v>
      </c>
      <c r="Z7" s="89">
        <v>1.8469584408513</v>
      </c>
      <c r="AA7" s="89">
        <v>1.9350751256272527</v>
      </c>
      <c r="AB7" s="89">
        <v>1.804772287683571</v>
      </c>
      <c r="AC7" s="89">
        <v>1.9212084757303933</v>
      </c>
      <c r="AD7" s="89">
        <v>2.013567543187806</v>
      </c>
      <c r="AE7" s="89">
        <v>2.0134188235677923</v>
      </c>
      <c r="AF7" s="90">
        <v>2.072695065398555</v>
      </c>
    </row>
    <row r="8" spans="1:32" x14ac:dyDescent="0.35">
      <c r="A8" s="77" t="s">
        <v>19</v>
      </c>
      <c r="B8" s="91">
        <v>0.19874215546233637</v>
      </c>
      <c r="C8" s="91">
        <v>0.21030367379517434</v>
      </c>
      <c r="D8" s="91">
        <v>0.21099682873702999</v>
      </c>
      <c r="E8" s="91">
        <v>0.243781565527107</v>
      </c>
      <c r="F8" s="91">
        <v>0.29945513899451531</v>
      </c>
      <c r="G8" s="91">
        <v>1.0552076962695565</v>
      </c>
      <c r="H8" s="91">
        <v>1.0667949881403389</v>
      </c>
      <c r="I8" s="91">
        <v>1.1251658325140514</v>
      </c>
      <c r="J8" s="91">
        <v>1.1883807250987857</v>
      </c>
      <c r="K8" s="91">
        <v>1.2248665249411528</v>
      </c>
      <c r="L8" s="91">
        <v>1.2514837008677684</v>
      </c>
      <c r="M8" s="91">
        <v>1.3346342790668084</v>
      </c>
      <c r="N8" s="91">
        <v>1.3985039363650649</v>
      </c>
      <c r="O8" s="91">
        <v>1.5536423028527997</v>
      </c>
      <c r="P8" s="91">
        <v>1.6630910633656222</v>
      </c>
      <c r="Q8" s="91">
        <v>1.8588766812041295</v>
      </c>
      <c r="R8" s="91">
        <v>1.8646821048362843</v>
      </c>
      <c r="S8" s="91">
        <v>2.0759655940212047</v>
      </c>
      <c r="T8" s="91">
        <v>2.2367393595826108</v>
      </c>
      <c r="U8" s="91">
        <v>2.1225659934217833</v>
      </c>
      <c r="V8" s="91">
        <v>2.1551077797514968</v>
      </c>
      <c r="W8" s="91">
        <v>2.256971733540313</v>
      </c>
      <c r="X8" s="91">
        <v>2.3643955322028329</v>
      </c>
      <c r="Y8" s="91">
        <v>2.5191490563464067</v>
      </c>
      <c r="Z8" s="91">
        <v>2.6924085846207446</v>
      </c>
      <c r="AA8" s="91">
        <v>2.7536486818413239</v>
      </c>
      <c r="AB8" s="91">
        <v>2.8221702334072658</v>
      </c>
      <c r="AC8" s="91">
        <v>2.8009180696371621</v>
      </c>
      <c r="AD8" s="91">
        <v>3.1291817313006622</v>
      </c>
      <c r="AE8" s="91">
        <v>3.6292385211515845</v>
      </c>
      <c r="AF8" s="92">
        <v>4.4265760546728918</v>
      </c>
    </row>
    <row r="9" spans="1:32" x14ac:dyDescent="0.35">
      <c r="A9" s="80" t="s">
        <v>8</v>
      </c>
      <c r="B9" s="93">
        <v>8.2964323752986839</v>
      </c>
      <c r="C9" s="93">
        <v>9.0696407044199283</v>
      </c>
      <c r="D9" s="93">
        <v>10.024502542733879</v>
      </c>
      <c r="E9" s="93">
        <v>10.689556197812504</v>
      </c>
      <c r="F9" s="93">
        <v>11.184885708172537</v>
      </c>
      <c r="G9" s="93">
        <v>12.220851420898903</v>
      </c>
      <c r="H9" s="93">
        <v>12.528105417399653</v>
      </c>
      <c r="I9" s="93">
        <v>12.936897199896313</v>
      </c>
      <c r="J9" s="93">
        <v>13.75668557759408</v>
      </c>
      <c r="K9" s="93">
        <v>14.675606338818062</v>
      </c>
      <c r="L9" s="93">
        <v>14.996725162884621</v>
      </c>
      <c r="M9" s="93">
        <v>15.629968972072955</v>
      </c>
      <c r="N9" s="93">
        <v>15.950595947309129</v>
      </c>
      <c r="O9" s="93">
        <v>16.689300323628942</v>
      </c>
      <c r="P9" s="93">
        <v>16.995137683067185</v>
      </c>
      <c r="Q9" s="93">
        <v>17.411589929184125</v>
      </c>
      <c r="R9" s="93">
        <v>17.479133445665436</v>
      </c>
      <c r="S9" s="93">
        <v>18.768509965873147</v>
      </c>
      <c r="T9" s="93">
        <v>19.41243344495772</v>
      </c>
      <c r="U9" s="93">
        <v>19.707497392329206</v>
      </c>
      <c r="V9" s="93">
        <v>20.430924957025351</v>
      </c>
      <c r="W9" s="93">
        <v>20.766498661898559</v>
      </c>
      <c r="X9" s="93">
        <v>21.731747023475727</v>
      </c>
      <c r="Y9" s="93">
        <v>22.083783321505528</v>
      </c>
      <c r="Z9" s="93">
        <v>22.547253030393652</v>
      </c>
      <c r="AA9" s="93">
        <v>22.798189022182825</v>
      </c>
      <c r="AB9" s="93">
        <v>22.630000685730447</v>
      </c>
      <c r="AC9" s="93">
        <v>21.678625799459997</v>
      </c>
      <c r="AD9" s="93">
        <v>21.801863682559272</v>
      </c>
      <c r="AE9" s="93">
        <v>22.258454507635609</v>
      </c>
      <c r="AF9" s="94">
        <v>22.171888789789154</v>
      </c>
    </row>
    <row r="10" spans="1:32" x14ac:dyDescent="0.35">
      <c r="A10" s="56" t="s">
        <v>120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</row>
    <row r="11" spans="1:32" x14ac:dyDescent="0.35">
      <c r="A11" s="56" t="s">
        <v>57</v>
      </c>
      <c r="AD11" s="257"/>
      <c r="AE11" s="259"/>
      <c r="AF11" s="259"/>
    </row>
    <row r="12" spans="1:32" x14ac:dyDescent="0.35">
      <c r="AD12" s="258"/>
      <c r="AE12" s="259"/>
      <c r="AF12" s="259"/>
    </row>
    <row r="13" spans="1:32" x14ac:dyDescent="0.35">
      <c r="A13" s="233" t="s">
        <v>105</v>
      </c>
    </row>
  </sheetData>
  <hyperlinks>
    <hyperlink ref="A13" location="Sommaire!A1" display="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showGridLines="0" workbookViewId="0"/>
  </sheetViews>
  <sheetFormatPr baseColWidth="10" defaultColWidth="11.453125" defaultRowHeight="14.5" x14ac:dyDescent="0.35"/>
  <cols>
    <col min="1" max="1" width="21.81640625" style="60" customWidth="1"/>
    <col min="2" max="32" width="5" style="60" bestFit="1" customWidth="1"/>
    <col min="33" max="16384" width="11.453125" style="60"/>
  </cols>
  <sheetData>
    <row r="1" spans="1:32" x14ac:dyDescent="0.35">
      <c r="A1" s="222" t="s">
        <v>115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x14ac:dyDescent="0.35">
      <c r="A2" s="6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x14ac:dyDescent="0.35">
      <c r="A3" s="84" t="s">
        <v>61</v>
      </c>
      <c r="B3" s="85">
        <v>1991</v>
      </c>
      <c r="C3" s="85">
        <v>1992</v>
      </c>
      <c r="D3" s="85">
        <v>1993</v>
      </c>
      <c r="E3" s="85">
        <v>1994</v>
      </c>
      <c r="F3" s="85">
        <v>1995</v>
      </c>
      <c r="G3" s="85">
        <v>1996</v>
      </c>
      <c r="H3" s="85">
        <v>1997</v>
      </c>
      <c r="I3" s="85">
        <v>1998</v>
      </c>
      <c r="J3" s="85">
        <v>1999</v>
      </c>
      <c r="K3" s="85">
        <v>2000</v>
      </c>
      <c r="L3" s="85">
        <v>2001</v>
      </c>
      <c r="M3" s="85">
        <v>2002</v>
      </c>
      <c r="N3" s="85">
        <v>2003</v>
      </c>
      <c r="O3" s="85">
        <v>2004</v>
      </c>
      <c r="P3" s="85">
        <v>2005</v>
      </c>
      <c r="Q3" s="85">
        <v>2006</v>
      </c>
      <c r="R3" s="85">
        <v>2007</v>
      </c>
      <c r="S3" s="85">
        <v>2008</v>
      </c>
      <c r="T3" s="85">
        <v>2009</v>
      </c>
      <c r="U3" s="85">
        <v>2010</v>
      </c>
      <c r="V3" s="85">
        <v>2011</v>
      </c>
      <c r="W3" s="85">
        <v>2012</v>
      </c>
      <c r="X3" s="85">
        <v>2013</v>
      </c>
      <c r="Y3" s="85">
        <v>2014</v>
      </c>
      <c r="Z3" s="85">
        <v>2015</v>
      </c>
      <c r="AA3" s="85">
        <v>2016</v>
      </c>
      <c r="AB3" s="85">
        <v>2017</v>
      </c>
      <c r="AC3" s="85">
        <v>2018</v>
      </c>
      <c r="AD3" s="85">
        <v>2019</v>
      </c>
      <c r="AE3" s="85">
        <v>2020</v>
      </c>
      <c r="AF3" s="86">
        <v>2021</v>
      </c>
    </row>
    <row r="4" spans="1:32" x14ac:dyDescent="0.35">
      <c r="A4" s="18" t="s">
        <v>20</v>
      </c>
      <c r="B4" s="87">
        <v>20.447296853738354</v>
      </c>
      <c r="C4" s="87">
        <v>19.510703145559276</v>
      </c>
      <c r="D4" s="87">
        <v>19.113940219565702</v>
      </c>
      <c r="E4" s="87">
        <v>19.090235587717849</v>
      </c>
      <c r="F4" s="87">
        <v>19.084797124909191</v>
      </c>
      <c r="G4" s="87">
        <v>18.966554204434701</v>
      </c>
      <c r="H4" s="87">
        <v>18.769653227247755</v>
      </c>
      <c r="I4" s="87">
        <v>18.469711985741931</v>
      </c>
      <c r="J4" s="87">
        <v>17.844010166127337</v>
      </c>
      <c r="K4" s="87">
        <v>17.283720404743313</v>
      </c>
      <c r="L4" s="87">
        <v>16.675003114019027</v>
      </c>
      <c r="M4" s="87">
        <v>15.819951259395095</v>
      </c>
      <c r="N4" s="87">
        <v>14.848851359545435</v>
      </c>
      <c r="O4" s="87">
        <v>13.681521318757273</v>
      </c>
      <c r="P4" s="87">
        <v>12.546322082940687</v>
      </c>
      <c r="Q4" s="87">
        <v>11.616237458353275</v>
      </c>
      <c r="R4" s="87">
        <v>11.080562672659667</v>
      </c>
      <c r="S4" s="87">
        <v>11.043407604142795</v>
      </c>
      <c r="T4" s="87">
        <v>10.264093069239395</v>
      </c>
      <c r="U4" s="87">
        <v>9.3331369228068777</v>
      </c>
      <c r="V4" s="87">
        <v>9.0486952851168763</v>
      </c>
      <c r="W4" s="87">
        <v>8.9377647396987587</v>
      </c>
      <c r="X4" s="87">
        <v>8.4204637296596339</v>
      </c>
      <c r="Y4" s="87">
        <v>7.9598550062444291</v>
      </c>
      <c r="Z4" s="87">
        <v>7.6160384681415687</v>
      </c>
      <c r="AA4" s="87">
        <v>7.2154712738453739</v>
      </c>
      <c r="AB4" s="87">
        <v>6.7562252840176891</v>
      </c>
      <c r="AC4" s="87">
        <v>6.2474557497104515</v>
      </c>
      <c r="AD4" s="87">
        <v>5.5173700950207465</v>
      </c>
      <c r="AE4" s="87">
        <v>4.7204686611091207</v>
      </c>
      <c r="AF4" s="88">
        <v>3.5695123762857524</v>
      </c>
    </row>
    <row r="5" spans="1:32" x14ac:dyDescent="0.35">
      <c r="A5" s="21" t="s">
        <v>21</v>
      </c>
      <c r="B5" s="89">
        <v>31.821379232290674</v>
      </c>
      <c r="C5" s="89">
        <v>34.784205943675886</v>
      </c>
      <c r="D5" s="89">
        <v>38.413632549438979</v>
      </c>
      <c r="E5" s="89">
        <v>41.073173611357824</v>
      </c>
      <c r="F5" s="89">
        <v>42.831209411668532</v>
      </c>
      <c r="G5" s="89">
        <v>43.786151952292322</v>
      </c>
      <c r="H5" s="89">
        <v>43.958255251002988</v>
      </c>
      <c r="I5" s="89">
        <v>44.633782393859612</v>
      </c>
      <c r="J5" s="89">
        <v>44.948223126567811</v>
      </c>
      <c r="K5" s="89">
        <v>44.77891432312628</v>
      </c>
      <c r="L5" s="89">
        <v>44.105880106670767</v>
      </c>
      <c r="M5" s="89">
        <v>43.654107264417149</v>
      </c>
      <c r="N5" s="89">
        <v>43.259459816381252</v>
      </c>
      <c r="O5" s="89">
        <v>43.101760596766034</v>
      </c>
      <c r="P5" s="89">
        <v>43.032894168853886</v>
      </c>
      <c r="Q5" s="89">
        <v>42.757188744294631</v>
      </c>
      <c r="R5" s="89">
        <v>41.135719522956506</v>
      </c>
      <c r="S5" s="89">
        <v>42.778957114397848</v>
      </c>
      <c r="T5" s="89">
        <v>42.37474871852902</v>
      </c>
      <c r="U5" s="89">
        <v>42.633104203321047</v>
      </c>
      <c r="V5" s="89">
        <v>43.387879477793206</v>
      </c>
      <c r="W5" s="89">
        <v>43.970246850089744</v>
      </c>
      <c r="X5" s="89">
        <v>44.667646810977082</v>
      </c>
      <c r="Y5" s="89">
        <v>44.986002555327431</v>
      </c>
      <c r="Z5" s="89">
        <v>44.566261635524604</v>
      </c>
      <c r="AA5" s="89">
        <v>44.501418246706415</v>
      </c>
      <c r="AB5" s="89">
        <v>44.345984711648953</v>
      </c>
      <c r="AC5" s="89">
        <v>44.644469416576904</v>
      </c>
      <c r="AD5" s="89">
        <v>44.336876395602395</v>
      </c>
      <c r="AE5" s="89">
        <v>45.035043858399085</v>
      </c>
      <c r="AF5" s="90">
        <v>42.040528708221778</v>
      </c>
    </row>
    <row r="6" spans="1:32" x14ac:dyDescent="0.35">
      <c r="A6" s="95" t="s">
        <v>22</v>
      </c>
      <c r="B6" s="96">
        <v>19.596842762623275</v>
      </c>
      <c r="C6" s="96">
        <v>20.577997306257796</v>
      </c>
      <c r="D6" s="96">
        <v>22.006104448774078</v>
      </c>
      <c r="E6" s="96">
        <v>23.095766666664161</v>
      </c>
      <c r="F6" s="96">
        <v>23.777994798313298</v>
      </c>
      <c r="G6" s="96">
        <v>24.060121002458722</v>
      </c>
      <c r="H6" s="96">
        <v>23.973264465256257</v>
      </c>
      <c r="I6" s="96">
        <v>24.063934340828617</v>
      </c>
      <c r="J6" s="96">
        <v>23.922090030698214</v>
      </c>
      <c r="K6" s="96">
        <v>23.586530768842586</v>
      </c>
      <c r="L6" s="96">
        <v>23.019197629937</v>
      </c>
      <c r="M6" s="96">
        <v>22.48291986160925</v>
      </c>
      <c r="N6" s="96">
        <v>21.938323145348193</v>
      </c>
      <c r="O6" s="96">
        <v>21.465883880566928</v>
      </c>
      <c r="P6" s="96">
        <v>21.049259599204429</v>
      </c>
      <c r="Q6" s="96">
        <v>20.641802472881444</v>
      </c>
      <c r="R6" s="96">
        <v>19.794684630720621</v>
      </c>
      <c r="S6" s="96">
        <v>20.444246597633231</v>
      </c>
      <c r="T6" s="96">
        <v>20.079070946352115</v>
      </c>
      <c r="U6" s="96">
        <v>19.967291990683833</v>
      </c>
      <c r="V6" s="96">
        <v>20.198979230194855</v>
      </c>
      <c r="W6" s="96">
        <v>20.397237590815031</v>
      </c>
      <c r="X6" s="96">
        <v>20.561323486908066</v>
      </c>
      <c r="Y6" s="96">
        <v>20.596261758782163</v>
      </c>
      <c r="Z6" s="96">
        <v>20.364768194574832</v>
      </c>
      <c r="AA6" s="96">
        <v>20.275403184480236</v>
      </c>
      <c r="AB6" s="96">
        <v>20.124701587121042</v>
      </c>
      <c r="AC6" s="96">
        <v>20.150932365598933</v>
      </c>
      <c r="AD6" s="96">
        <v>19.891048717974165</v>
      </c>
      <c r="AE6" s="96">
        <v>20.045932860257018</v>
      </c>
      <c r="AF6" s="97">
        <v>18.562167972156892</v>
      </c>
    </row>
    <row r="7" spans="1:32" x14ac:dyDescent="0.35">
      <c r="A7" s="151" t="s">
        <v>86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x14ac:dyDescent="0.35">
      <c r="A8" s="56" t="s">
        <v>120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2" x14ac:dyDescent="0.35">
      <c r="A9" s="56" t="s">
        <v>57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1" spans="1:32" x14ac:dyDescent="0.35">
      <c r="A11" s="233" t="s">
        <v>105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workbookViewId="0"/>
  </sheetViews>
  <sheetFormatPr baseColWidth="10" defaultColWidth="19.453125" defaultRowHeight="12" x14ac:dyDescent="0.3"/>
  <cols>
    <col min="1" max="1" width="19.453125" style="59"/>
    <col min="2" max="2" width="11.54296875" style="59" bestFit="1" customWidth="1"/>
    <col min="3" max="3" width="13.81640625" style="59" bestFit="1" customWidth="1"/>
    <col min="4" max="16384" width="19.453125" style="59"/>
  </cols>
  <sheetData>
    <row r="1" spans="1:3" ht="17.5" x14ac:dyDescent="0.55000000000000004">
      <c r="A1" s="222" t="s">
        <v>141</v>
      </c>
      <c r="B1" s="176"/>
      <c r="C1" s="176"/>
    </row>
    <row r="2" spans="1:3" ht="17.5" x14ac:dyDescent="0.55000000000000004">
      <c r="A2" s="175"/>
      <c r="B2" s="176"/>
      <c r="C2" s="176"/>
    </row>
    <row r="3" spans="1:3" ht="34.5" x14ac:dyDescent="0.3">
      <c r="A3" s="177"/>
      <c r="B3" s="178" t="s">
        <v>84</v>
      </c>
      <c r="C3" s="178" t="s">
        <v>85</v>
      </c>
    </row>
    <row r="4" spans="1:3" x14ac:dyDescent="0.3">
      <c r="A4" s="179" t="s">
        <v>16</v>
      </c>
      <c r="B4" s="180">
        <v>2483.2591599826128</v>
      </c>
      <c r="C4" s="181">
        <v>218.28411851877664</v>
      </c>
    </row>
    <row r="5" spans="1:3" x14ac:dyDescent="0.3">
      <c r="A5" s="182" t="s">
        <v>9</v>
      </c>
      <c r="B5" s="183">
        <v>60.584046932598937</v>
      </c>
      <c r="C5" s="184">
        <v>169.26334328147249</v>
      </c>
    </row>
    <row r="6" spans="1:3" x14ac:dyDescent="0.3">
      <c r="A6" s="185" t="s">
        <v>21</v>
      </c>
      <c r="B6" s="186">
        <v>2422.6751130500138</v>
      </c>
      <c r="C6" s="187">
        <v>219.50998530200798</v>
      </c>
    </row>
    <row r="7" spans="1:3" x14ac:dyDescent="0.3">
      <c r="A7" s="179" t="s">
        <v>17</v>
      </c>
      <c r="B7" s="180">
        <v>2063.5641081705539</v>
      </c>
      <c r="C7" s="181">
        <v>193.77881881778831</v>
      </c>
    </row>
    <row r="8" spans="1:3" x14ac:dyDescent="0.3">
      <c r="A8" s="182" t="s">
        <v>9</v>
      </c>
      <c r="B8" s="183">
        <v>38.269445579621305</v>
      </c>
      <c r="C8" s="184">
        <v>136.72787574394167</v>
      </c>
    </row>
    <row r="9" spans="1:3" x14ac:dyDescent="0.3">
      <c r="A9" s="185" t="s">
        <v>21</v>
      </c>
      <c r="B9" s="186">
        <v>2025.2946625909326</v>
      </c>
      <c r="C9" s="187">
        <v>194.85683872351282</v>
      </c>
    </row>
    <row r="10" spans="1:3" x14ac:dyDescent="0.3">
      <c r="A10" s="188" t="s">
        <v>18</v>
      </c>
      <c r="B10" s="180">
        <v>992.98068009571887</v>
      </c>
      <c r="C10" s="181">
        <v>303.47658797988481</v>
      </c>
    </row>
    <row r="11" spans="1:3" x14ac:dyDescent="0.3">
      <c r="A11" s="182" t="s">
        <v>9</v>
      </c>
      <c r="B11" s="183">
        <v>124.08346573120343</v>
      </c>
      <c r="C11" s="184">
        <v>168.48289611731423</v>
      </c>
    </row>
    <row r="12" spans="1:3" x14ac:dyDescent="0.3">
      <c r="A12" s="185" t="s">
        <v>21</v>
      </c>
      <c r="B12" s="186">
        <v>868.89721436451543</v>
      </c>
      <c r="C12" s="187">
        <v>322.7544552134778</v>
      </c>
    </row>
    <row r="13" spans="1:3" ht="17.5" x14ac:dyDescent="0.55000000000000004">
      <c r="A13" s="151" t="s">
        <v>86</v>
      </c>
      <c r="B13" s="176"/>
      <c r="C13" s="176"/>
    </row>
    <row r="14" spans="1:3" x14ac:dyDescent="0.3">
      <c r="A14" s="56" t="s">
        <v>120</v>
      </c>
    </row>
    <row r="15" spans="1:3" x14ac:dyDescent="0.3">
      <c r="A15" s="56" t="s">
        <v>57</v>
      </c>
    </row>
    <row r="17" spans="1:1" ht="14.5" x14ac:dyDescent="0.35">
      <c r="A17" s="233" t="s">
        <v>105</v>
      </c>
    </row>
  </sheetData>
  <hyperlinks>
    <hyperlink ref="A17" location="Sommaire!A1" display="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Sommaire</vt:lpstr>
      <vt:lpstr>p44 Tab1</vt:lpstr>
      <vt:lpstr>p44 Graph1</vt:lpstr>
      <vt:lpstr>p44 Graph2</vt:lpstr>
      <vt:lpstr>p44 Graph3</vt:lpstr>
      <vt:lpstr>p45 Graph1</vt:lpstr>
      <vt:lpstr>p45 Graph2</vt:lpstr>
      <vt:lpstr>p45 Graph3</vt:lpstr>
      <vt:lpstr>p45 Tab1</vt:lpstr>
      <vt:lpstr>p46 Graph1</vt:lpstr>
      <vt:lpstr>p46 Graph2</vt:lpstr>
      <vt:lpstr>p46 Graph3</vt:lpstr>
      <vt:lpstr>p46 Graph4</vt:lpstr>
      <vt:lpstr>p47 Tab1</vt:lpstr>
      <vt:lpstr>p47 Graph1</vt:lpstr>
      <vt:lpstr>p47 Graph2</vt:lpstr>
      <vt:lpstr>p47 Graph3</vt:lpstr>
      <vt:lpstr>p48 Graph1</vt:lpstr>
      <vt:lpstr>p48 Graph2</vt:lpstr>
      <vt:lpstr>p48 Tab1</vt:lpstr>
      <vt:lpstr>p49 Graph1</vt:lpstr>
      <vt:lpstr>p49 Graph2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Partie 5 : aides au logement</dc:title>
  <dc:subject>Rapport du compte du logement 2021</dc:subject>
  <dc:creator>SDES</dc:creator>
  <cp:keywords>aide au logement, logement, compte, financement du logement, loyer</cp:keywords>
  <cp:lastModifiedBy>RUFFIN Vladimir</cp:lastModifiedBy>
  <cp:lastPrinted>2020-11-26T14:43:48Z</cp:lastPrinted>
  <dcterms:created xsi:type="dcterms:W3CDTF">2020-11-26T09:29:19Z</dcterms:created>
  <dcterms:modified xsi:type="dcterms:W3CDTF">2022-09-16T16:03:06Z</dcterms:modified>
</cp:coreProperties>
</file>