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0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1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2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3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4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26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7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ebastien.thiriat\Downloads\emissions co2\"/>
    </mc:Choice>
  </mc:AlternateContent>
  <bookViews>
    <workbookView xWindow="0" yWindow="0" windowWidth="25200" windowHeight="13125" tabRatio="933"/>
  </bookViews>
  <sheets>
    <sheet name="f1" sheetId="298" r:id="rId1"/>
    <sheet name="f2" sheetId="119" r:id="rId2"/>
    <sheet name="f3" sheetId="120" r:id="rId3"/>
    <sheet name="f4" sheetId="142" r:id="rId4"/>
    <sheet name="f5" sheetId="143" r:id="rId5"/>
    <sheet name="f6" sheetId="152" r:id="rId6"/>
    <sheet name="f7" sheetId="153" r:id="rId7"/>
    <sheet name="f8" sheetId="121" r:id="rId8"/>
    <sheet name="t1" sheetId="296" r:id="rId9"/>
    <sheet name="f9" sheetId="299" r:id="rId10"/>
    <sheet name="f10" sheetId="300" r:id="rId11"/>
    <sheet name="f12corrigée" sheetId="246" r:id="rId12"/>
    <sheet name="f13corrigée" sheetId="151" r:id="rId13"/>
    <sheet name="f11corrigée" sheetId="245" r:id="rId14"/>
    <sheet name="f14" sheetId="156" r:id="rId15"/>
    <sheet name="f15" sheetId="249" r:id="rId16"/>
    <sheet name="f16" sheetId="239" r:id="rId17"/>
    <sheet name="f17" sheetId="148" r:id="rId18"/>
    <sheet name="f18" sheetId="149" r:id="rId19"/>
    <sheet name="f19" sheetId="295" r:id="rId20"/>
    <sheet name="f20" sheetId="301" r:id="rId21"/>
    <sheet name="f21" sheetId="144" r:id="rId22"/>
    <sheet name="f22" sheetId="145" r:id="rId23"/>
    <sheet name="f23" sheetId="146" r:id="rId24"/>
    <sheet name="f24" sheetId="147" r:id="rId25"/>
    <sheet name="f25" sheetId="124" r:id="rId26"/>
    <sheet name="f26" sheetId="125" r:id="rId27"/>
    <sheet name="Données clés" sheetId="297" r:id="rId28"/>
  </sheets>
  <externalReferences>
    <externalReference r:id="rId29"/>
  </externalReferences>
  <definedNames>
    <definedName name="ChosenCountry">[1]Cover!$E$39</definedName>
    <definedName name="Countries">[1]Cover!$K$112:$N$178</definedName>
    <definedName name="CountryRow">[1]Cover!$G$122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01" l="1"/>
  <c r="D7" i="301" s="1"/>
  <c r="E7" i="301" s="1"/>
  <c r="F7" i="301" s="1"/>
  <c r="G7" i="301" s="1"/>
  <c r="H7" i="301" s="1"/>
  <c r="I7" i="301" s="1"/>
  <c r="J7" i="301" s="1"/>
  <c r="K7" i="301" s="1"/>
  <c r="L7" i="301" s="1"/>
  <c r="M7" i="301" s="1"/>
  <c r="N7" i="301" s="1"/>
  <c r="O7" i="301" s="1"/>
  <c r="P7" i="301" s="1"/>
  <c r="Q7" i="301" s="1"/>
  <c r="R7" i="301" s="1"/>
  <c r="S7" i="301" s="1"/>
  <c r="T7" i="301" s="1"/>
  <c r="U7" i="301" s="1"/>
  <c r="V7" i="301" s="1"/>
  <c r="W7" i="301" s="1"/>
  <c r="X7" i="301" s="1"/>
  <c r="Y7" i="301" s="1"/>
  <c r="Z7" i="301" s="1"/>
  <c r="AA7" i="301" s="1"/>
  <c r="AB7" i="301" s="1"/>
  <c r="AC7" i="301" s="1"/>
  <c r="AD7" i="301" s="1"/>
  <c r="AE7" i="301" s="1"/>
  <c r="AF7" i="301" s="1"/>
  <c r="AH17" i="298" l="1"/>
  <c r="AI17" i="298"/>
  <c r="AJ17" i="298"/>
  <c r="AH11" i="298"/>
  <c r="AI11" i="298"/>
  <c r="AJ11" i="298"/>
  <c r="AL11" i="298"/>
  <c r="AM11" i="298"/>
  <c r="AH8" i="298"/>
  <c r="AI8" i="298"/>
  <c r="AJ8" i="298"/>
  <c r="AH9" i="298"/>
  <c r="AI9" i="298"/>
  <c r="AJ9" i="298"/>
  <c r="AH10" i="298"/>
  <c r="AI10" i="298"/>
  <c r="AJ10" i="298"/>
  <c r="AH13" i="298"/>
  <c r="AI13" i="298"/>
  <c r="AJ13" i="298"/>
  <c r="AL13" i="298"/>
  <c r="AM13" i="298"/>
  <c r="AH12" i="298"/>
  <c r="AI12" i="298"/>
  <c r="AJ12" i="298"/>
  <c r="AL12" i="298"/>
  <c r="AM12" i="298"/>
  <c r="AH14" i="298"/>
  <c r="AI14" i="298"/>
  <c r="AJ14" i="298"/>
  <c r="AL14" i="298"/>
  <c r="AM14" i="298"/>
  <c r="AH16" i="298"/>
  <c r="AI16" i="298"/>
  <c r="AJ16" i="298"/>
  <c r="AH15" i="298"/>
  <c r="AI15" i="298"/>
  <c r="AJ15" i="298"/>
  <c r="AL15" i="298"/>
  <c r="AM15" i="298"/>
  <c r="C6" i="125" l="1"/>
  <c r="D6" i="125" s="1"/>
  <c r="E6" i="125" s="1"/>
  <c r="F6" i="125" s="1"/>
  <c r="G6" i="125" s="1"/>
  <c r="H6" i="125" s="1"/>
  <c r="I6" i="125" s="1"/>
  <c r="J6" i="125" s="1"/>
  <c r="K6" i="125" s="1"/>
  <c r="L6" i="125" s="1"/>
  <c r="M6" i="125" s="1"/>
  <c r="N6" i="125" s="1"/>
  <c r="O6" i="125" s="1"/>
  <c r="P6" i="125" s="1"/>
  <c r="Q6" i="125" s="1"/>
  <c r="R6" i="125" s="1"/>
  <c r="S6" i="125" s="1"/>
  <c r="T6" i="125" s="1"/>
  <c r="U6" i="125" s="1"/>
  <c r="V6" i="125" s="1"/>
  <c r="W6" i="125" s="1"/>
  <c r="X6" i="125" s="1"/>
  <c r="Y6" i="125" s="1"/>
  <c r="Z6" i="125" s="1"/>
  <c r="AA6" i="125" s="1"/>
  <c r="AB6" i="125" s="1"/>
  <c r="AC6" i="125" s="1"/>
  <c r="AD6" i="125" s="1"/>
  <c r="AE6" i="125" s="1"/>
  <c r="AF6" i="125" s="1"/>
  <c r="C6" i="295" l="1"/>
  <c r="D6" i="295" s="1"/>
  <c r="E6" i="295" s="1"/>
  <c r="F6" i="295" s="1"/>
  <c r="G6" i="295" s="1"/>
  <c r="H6" i="295" s="1"/>
  <c r="I6" i="295" s="1"/>
  <c r="J6" i="295" s="1"/>
  <c r="K6" i="295" s="1"/>
  <c r="L6" i="295" s="1"/>
  <c r="M6" i="295" s="1"/>
  <c r="N6" i="295" s="1"/>
  <c r="O6" i="295" s="1"/>
  <c r="P6" i="295" s="1"/>
  <c r="Q6" i="295" s="1"/>
  <c r="R6" i="295" s="1"/>
  <c r="S6" i="295" s="1"/>
  <c r="T6" i="295" s="1"/>
  <c r="U6" i="295" s="1"/>
  <c r="V6" i="295" s="1"/>
  <c r="W6" i="295" s="1"/>
  <c r="X6" i="295" s="1"/>
  <c r="Y6" i="295" s="1"/>
  <c r="Z6" i="295" s="1"/>
  <c r="AA6" i="295" s="1"/>
  <c r="AB6" i="295" s="1"/>
  <c r="AC6" i="295" s="1"/>
  <c r="AD6" i="295" s="1"/>
  <c r="AE6" i="295" s="1"/>
  <c r="AF6" i="295" s="1"/>
  <c r="C6" i="124" l="1"/>
  <c r="D6" i="124" s="1"/>
  <c r="E6" i="124" s="1"/>
  <c r="F6" i="124" s="1"/>
  <c r="G6" i="124" s="1"/>
  <c r="H6" i="124" s="1"/>
  <c r="I6" i="124" s="1"/>
  <c r="J6" i="124" s="1"/>
  <c r="K6" i="124" s="1"/>
  <c r="L6" i="124" s="1"/>
  <c r="M6" i="124" s="1"/>
  <c r="N6" i="124" s="1"/>
  <c r="O6" i="124" s="1"/>
  <c r="P6" i="124" s="1"/>
  <c r="Q6" i="124" s="1"/>
  <c r="R6" i="124" s="1"/>
  <c r="S6" i="124" s="1"/>
  <c r="T6" i="124" s="1"/>
  <c r="U6" i="124" s="1"/>
  <c r="V6" i="124" s="1"/>
  <c r="W6" i="124" s="1"/>
  <c r="X6" i="124" s="1"/>
  <c r="Y6" i="124" s="1"/>
  <c r="Z6" i="124" s="1"/>
  <c r="AA6" i="124" s="1"/>
  <c r="AB6" i="124" s="1"/>
  <c r="AC6" i="124" s="1"/>
  <c r="AD6" i="124" s="1"/>
  <c r="AE6" i="124" s="1"/>
  <c r="AF6" i="124" s="1"/>
  <c r="C18" i="148" l="1"/>
  <c r="C19" i="148"/>
  <c r="C17" i="148"/>
  <c r="C6" i="249" l="1"/>
  <c r="D6" i="249" s="1"/>
  <c r="E6" i="249" s="1"/>
  <c r="F6" i="249" s="1"/>
  <c r="G6" i="249" s="1"/>
  <c r="H6" i="249" s="1"/>
  <c r="I6" i="249" s="1"/>
  <c r="J6" i="249" s="1"/>
  <c r="K6" i="249" s="1"/>
  <c r="L6" i="249" s="1"/>
  <c r="M6" i="249" s="1"/>
  <c r="N6" i="249" s="1"/>
  <c r="O6" i="249" s="1"/>
  <c r="P6" i="249" s="1"/>
  <c r="Q6" i="249" s="1"/>
  <c r="R6" i="249" s="1"/>
  <c r="S6" i="249" s="1"/>
  <c r="T6" i="249" s="1"/>
  <c r="U6" i="249" s="1"/>
  <c r="V6" i="249" s="1"/>
  <c r="W6" i="249" s="1"/>
  <c r="X6" i="249" s="1"/>
  <c r="Y6" i="249" s="1"/>
  <c r="Z6" i="249" s="1"/>
  <c r="AA6" i="249" s="1"/>
  <c r="AB6" i="249" s="1"/>
  <c r="AC6" i="249" s="1"/>
  <c r="AD6" i="249" s="1"/>
  <c r="AE6" i="249" s="1"/>
  <c r="AF6" i="249" s="1"/>
  <c r="C7" i="246"/>
  <c r="D7" i="246" s="1"/>
  <c r="E7" i="246" s="1"/>
  <c r="F7" i="246" s="1"/>
  <c r="G7" i="246" s="1"/>
  <c r="H7" i="246" s="1"/>
  <c r="I7" i="246" s="1"/>
  <c r="J7" i="246" s="1"/>
  <c r="K7" i="246" s="1"/>
  <c r="L7" i="246" s="1"/>
  <c r="M7" i="246" s="1"/>
  <c r="N7" i="246" s="1"/>
  <c r="O7" i="246" s="1"/>
  <c r="P7" i="246" s="1"/>
  <c r="Q7" i="246" s="1"/>
  <c r="R7" i="246" s="1"/>
  <c r="S7" i="246" s="1"/>
  <c r="T7" i="246" s="1"/>
  <c r="U7" i="246" s="1"/>
  <c r="V7" i="246" s="1"/>
  <c r="W7" i="246" s="1"/>
  <c r="X7" i="246" s="1"/>
  <c r="Y7" i="246" s="1"/>
  <c r="Z7" i="246" s="1"/>
  <c r="AA7" i="246" s="1"/>
  <c r="AB7" i="246" s="1"/>
  <c r="AC7" i="246" s="1"/>
  <c r="AD7" i="246" s="1"/>
  <c r="AE7" i="246" s="1"/>
  <c r="AF7" i="246" s="1"/>
  <c r="C6" i="245"/>
  <c r="D6" i="245" s="1"/>
  <c r="E6" i="245" s="1"/>
  <c r="F6" i="245" s="1"/>
  <c r="G6" i="245" s="1"/>
  <c r="H6" i="245" s="1"/>
  <c r="I6" i="245" s="1"/>
  <c r="J6" i="245" s="1"/>
  <c r="K6" i="245" s="1"/>
  <c r="L6" i="245" s="1"/>
  <c r="M6" i="245" s="1"/>
  <c r="N6" i="245" s="1"/>
  <c r="O6" i="245" s="1"/>
  <c r="P6" i="245" s="1"/>
  <c r="Q6" i="245" s="1"/>
  <c r="R6" i="245" s="1"/>
  <c r="S6" i="245" s="1"/>
  <c r="T6" i="245" s="1"/>
  <c r="U6" i="245" s="1"/>
  <c r="V6" i="245" s="1"/>
  <c r="W6" i="245" s="1"/>
  <c r="X6" i="245" s="1"/>
  <c r="Y6" i="245" s="1"/>
  <c r="Z6" i="245" s="1"/>
  <c r="AA6" i="245" s="1"/>
  <c r="AB6" i="245" l="1"/>
  <c r="AC6" i="245" s="1"/>
  <c r="AD6" i="245" s="1"/>
  <c r="AE6" i="245" s="1"/>
  <c r="AF6" i="245" s="1"/>
  <c r="C6" i="239"/>
  <c r="D6" i="239" s="1"/>
  <c r="E6" i="239" s="1"/>
  <c r="F6" i="239" s="1"/>
  <c r="G6" i="239" s="1"/>
  <c r="H6" i="239" s="1"/>
  <c r="I6" i="239" s="1"/>
  <c r="J6" i="239" s="1"/>
  <c r="K6" i="239" s="1"/>
  <c r="L6" i="239" s="1"/>
  <c r="M6" i="239" s="1"/>
  <c r="N6" i="239" s="1"/>
  <c r="O6" i="239" s="1"/>
  <c r="P6" i="239" s="1"/>
  <c r="Q6" i="239" s="1"/>
  <c r="R6" i="239" s="1"/>
  <c r="S6" i="239" s="1"/>
  <c r="T6" i="239" s="1"/>
  <c r="U6" i="239" s="1"/>
  <c r="V6" i="239" s="1"/>
  <c r="W6" i="239" s="1"/>
  <c r="X6" i="239" s="1"/>
  <c r="Y6" i="239" s="1"/>
  <c r="Z6" i="239" s="1"/>
  <c r="AA6" i="239" s="1"/>
  <c r="AB6" i="239" s="1"/>
  <c r="AC6" i="239" s="1"/>
  <c r="AD6" i="239" s="1"/>
  <c r="AE6" i="239" s="1"/>
  <c r="AF6" i="239" s="1"/>
  <c r="C7" i="119" l="1"/>
  <c r="D7" i="119" s="1"/>
  <c r="E7" i="119" s="1"/>
  <c r="F7" i="119" s="1"/>
  <c r="C7" i="149" l="1"/>
  <c r="D7" i="149" s="1"/>
  <c r="E7" i="149" s="1"/>
  <c r="F7" i="149" s="1"/>
  <c r="G7" i="149" s="1"/>
  <c r="H7" i="149" s="1"/>
  <c r="I7" i="149" s="1"/>
  <c r="J7" i="149" s="1"/>
  <c r="K7" i="149" s="1"/>
  <c r="L7" i="149" s="1"/>
  <c r="M7" i="149" s="1"/>
  <c r="N7" i="149" s="1"/>
  <c r="O7" i="149" s="1"/>
  <c r="P7" i="149" s="1"/>
  <c r="Q7" i="149" s="1"/>
  <c r="R7" i="149" s="1"/>
  <c r="S7" i="149" s="1"/>
  <c r="T7" i="149" s="1"/>
  <c r="U7" i="149" s="1"/>
  <c r="V7" i="149" s="1"/>
  <c r="W7" i="149" s="1"/>
  <c r="X7" i="149" s="1"/>
  <c r="Y7" i="149" s="1"/>
  <c r="Z7" i="149" s="1"/>
  <c r="AA7" i="149" s="1"/>
  <c r="AB7" i="149" s="1"/>
  <c r="AC7" i="149" s="1"/>
  <c r="AD7" i="149" s="1"/>
  <c r="AE7" i="149" s="1"/>
  <c r="AF7" i="149" s="1"/>
  <c r="C7" i="156"/>
  <c r="D7" i="156" s="1"/>
  <c r="E7" i="156" s="1"/>
  <c r="F7" i="156" s="1"/>
  <c r="G7" i="156" s="1"/>
  <c r="H7" i="156" s="1"/>
  <c r="I7" i="156" s="1"/>
  <c r="J7" i="156" s="1"/>
  <c r="K7" i="156" s="1"/>
  <c r="L7" i="156" s="1"/>
  <c r="M7" i="156" s="1"/>
  <c r="N7" i="156" s="1"/>
  <c r="O7" i="156" s="1"/>
  <c r="P7" i="156" s="1"/>
  <c r="Q7" i="156" s="1"/>
  <c r="R7" i="156" s="1"/>
  <c r="S7" i="156" s="1"/>
  <c r="T7" i="156" s="1"/>
  <c r="U7" i="156" s="1"/>
  <c r="V7" i="156" s="1"/>
  <c r="W7" i="156" s="1"/>
  <c r="X7" i="156" s="1"/>
  <c r="Y7" i="156" s="1"/>
  <c r="Z7" i="156" s="1"/>
  <c r="AA7" i="156" s="1"/>
  <c r="AB7" i="156" s="1"/>
  <c r="AC7" i="156" s="1"/>
  <c r="AD7" i="156" s="1"/>
  <c r="AE7" i="156" s="1"/>
  <c r="AF7" i="156" s="1"/>
  <c r="C7" i="120"/>
  <c r="G7" i="119"/>
  <c r="H7" i="119" s="1"/>
  <c r="D7" i="120" l="1"/>
  <c r="I7" i="119"/>
  <c r="E7" i="120" l="1"/>
  <c r="F7" i="120" s="1"/>
  <c r="J7" i="119"/>
  <c r="K7" i="119" l="1"/>
  <c r="G7" i="120" l="1"/>
  <c r="L7" i="119"/>
  <c r="H7" i="120" l="1"/>
  <c r="M7" i="119"/>
  <c r="I7" i="120" l="1"/>
  <c r="N7" i="119"/>
  <c r="J7" i="120" l="1"/>
  <c r="O7" i="119"/>
  <c r="K7" i="120" l="1"/>
  <c r="P7" i="119"/>
  <c r="L7" i="120" l="1"/>
  <c r="Q7" i="119"/>
  <c r="M7" i="120" l="1"/>
  <c r="R7" i="119"/>
  <c r="N7" i="120" l="1"/>
  <c r="S7" i="119"/>
  <c r="O7" i="120" l="1"/>
  <c r="T7" i="119"/>
  <c r="P7" i="120" l="1"/>
  <c r="U7" i="119"/>
  <c r="Q7" i="120" l="1"/>
  <c r="V7" i="119"/>
  <c r="R7" i="120" l="1"/>
  <c r="W7" i="119"/>
  <c r="S7" i="120" l="1"/>
  <c r="X7" i="119"/>
  <c r="T7" i="120" l="1"/>
  <c r="Y7" i="119"/>
  <c r="U7" i="120" l="1"/>
  <c r="Z7" i="119"/>
  <c r="V7" i="120" l="1"/>
  <c r="AA7" i="119"/>
  <c r="W7" i="120" l="1"/>
  <c r="AB7" i="119"/>
  <c r="AC7" i="119" s="1"/>
  <c r="AD7" i="119" s="1"/>
  <c r="AE7" i="119" s="1"/>
  <c r="AF7" i="119" s="1"/>
  <c r="X7" i="120" l="1"/>
  <c r="Y7" i="120" l="1"/>
  <c r="Z7" i="120" l="1"/>
  <c r="AA7" i="120" l="1"/>
  <c r="AB7" i="120" s="1"/>
  <c r="AC7" i="120" s="1"/>
  <c r="AD7" i="120" s="1"/>
  <c r="AE7" i="120" s="1"/>
  <c r="AF7" i="120" s="1"/>
  <c r="B17" i="148" l="1"/>
  <c r="B18" i="148"/>
  <c r="B19" i="148" l="1"/>
</calcChain>
</file>

<file path=xl/sharedStrings.xml><?xml version="1.0" encoding="utf-8"?>
<sst xmlns="http://schemas.openxmlformats.org/spreadsheetml/2006/main" count="254" uniqueCount="135">
  <si>
    <t>Total</t>
  </si>
  <si>
    <t>Charbon</t>
  </si>
  <si>
    <t>Autres</t>
  </si>
  <si>
    <t>Industrie</t>
  </si>
  <si>
    <t>Agriculture et pêche</t>
  </si>
  <si>
    <t>Tertiaire</t>
  </si>
  <si>
    <t>Intensité énergétique</t>
  </si>
  <si>
    <t>Valeur ajoutée</t>
  </si>
  <si>
    <t>Contribution du nucléaire</t>
  </si>
  <si>
    <t>Contribution des énergies renouvelables</t>
  </si>
  <si>
    <t>Population</t>
  </si>
  <si>
    <t>PIB par habitant</t>
  </si>
  <si>
    <t>Intensité énergétique primaire</t>
  </si>
  <si>
    <t>Chauffage</t>
  </si>
  <si>
    <t>Cuisson</t>
  </si>
  <si>
    <t>Transports</t>
  </si>
  <si>
    <t>Aérien</t>
  </si>
  <si>
    <t>Véhicules particuliers</t>
  </si>
  <si>
    <t>Transports collectifs terrestres</t>
  </si>
  <si>
    <t>Effet de structure</t>
  </si>
  <si>
    <t>Produits pétroliers</t>
  </si>
  <si>
    <t>Transport routier</t>
  </si>
  <si>
    <t>Transport ferroviaire</t>
  </si>
  <si>
    <t>Transport fluvial</t>
  </si>
  <si>
    <t>Surface par logement</t>
  </si>
  <si>
    <t>Intensité énergétique (hors structure)</t>
  </si>
  <si>
    <t>Gaz naturel</t>
  </si>
  <si>
    <t>Chaleur commercialisée</t>
  </si>
  <si>
    <t>Collectif terrestre</t>
  </si>
  <si>
    <t>Électricité</t>
  </si>
  <si>
    <t>Contenu carbone de l'énergie primaire totale</t>
  </si>
  <si>
    <t>Contenu carbone de l'énergie primaire fossile</t>
  </si>
  <si>
    <t>Contenu carbone de l'énergie primaire</t>
  </si>
  <si>
    <t>Contenu carbone de l'énergie (hors structure)</t>
  </si>
  <si>
    <t>Effet de structure modale</t>
  </si>
  <si>
    <t>Consommation unitaire (par PL.km)</t>
  </si>
  <si>
    <t>Routier individuel</t>
  </si>
  <si>
    <t>Industrie (y.c. hauts-fourneaux)</t>
  </si>
  <si>
    <t>Intensité énergétique (hors effet de structure)</t>
  </si>
  <si>
    <t>Contenu carbone de l'énergie (hors effet de structure)</t>
  </si>
  <si>
    <t>Activité (tonnes.km transportées)</t>
  </si>
  <si>
    <t>Activité (tonnes-km transportées)</t>
  </si>
  <si>
    <t>Inverse du tonnage moyen (PL/tonnes)</t>
  </si>
  <si>
    <t>Transport routier (poids lourds)</t>
  </si>
  <si>
    <t>Distance parcourue par habitant</t>
  </si>
  <si>
    <t>Consommation d'énergie</t>
  </si>
  <si>
    <t>Consommation d'énergie par véhicule-km</t>
  </si>
  <si>
    <t>Voyageurs-km transportés</t>
  </si>
  <si>
    <t>Inverse du taux d'occupation (véhicule/voyageur)</t>
  </si>
  <si>
    <t>Logements par habitant</t>
  </si>
  <si>
    <t>Consommation d'énergie par surface</t>
  </si>
  <si>
    <t>Contenu carbone de l'énergie</t>
  </si>
  <si>
    <t>Usages spécifiques de l’électricité</t>
  </si>
  <si>
    <t>EnR et déchets</t>
  </si>
  <si>
    <t>Eau chaude sanitaire</t>
  </si>
  <si>
    <t>Aérien métropole</t>
  </si>
  <si>
    <r>
      <t>Émissions de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dues à l'énergie</t>
    </r>
  </si>
  <si>
    <r>
      <t>Émissions de CO</t>
    </r>
    <r>
      <rPr>
        <vertAlign val="subscript"/>
        <sz val="9"/>
        <color indexed="8"/>
        <rFont val="Arial"/>
        <family val="2"/>
      </rPr>
      <t>2</t>
    </r>
  </si>
  <si>
    <r>
      <t>Émissions de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du transport de voyageurs</t>
    </r>
  </si>
  <si>
    <t>Véhicules utilitaires légers</t>
  </si>
  <si>
    <t>Source : calculs SDES</t>
  </si>
  <si>
    <t>Contenu carbone moyen de l'énergie</t>
  </si>
  <si>
    <t>Intensité carbone</t>
  </si>
  <si>
    <t>19/20</t>
  </si>
  <si>
    <t>Distance parcourue</t>
  </si>
  <si>
    <t>Usage</t>
  </si>
  <si>
    <t>Méthode saisonnalisée</t>
  </si>
  <si>
    <t>Méthode moyenne</t>
  </si>
  <si>
    <t>Cuisson résidentiel</t>
  </si>
  <si>
    <t>Mix moyen</t>
  </si>
  <si>
    <t>Éclairage résidentiel</t>
  </si>
  <si>
    <t>Résidentiel</t>
  </si>
  <si>
    <t>Transport de voyageurs</t>
  </si>
  <si>
    <t>Transport de marchandises</t>
  </si>
  <si>
    <t>Agriculture</t>
  </si>
  <si>
    <t>Complément branche énergie</t>
  </si>
  <si>
    <t>90/20</t>
  </si>
  <si>
    <t>90/19</t>
  </si>
  <si>
    <t>2020 (%)</t>
  </si>
  <si>
    <t>2019 (%)</t>
  </si>
  <si>
    <t>Note : le contenu carbone de l’énergie primaire totale est égal, à un facteur 100 près, au produit des trois autres grandeurs représentées : le contenu carbone moyen de l’énergie primaire fossile consommée et les contributions respectives du nucléaire et des énergies renouvelables à la baisse de la part des énergies fossiles dans le mix énergétique primaire.</t>
  </si>
  <si>
    <t>Base 100 en 1990 (données corrigées des variations climatiques)</t>
  </si>
  <si>
    <t>En TWh (données corrigées des variations climatiques)</t>
  </si>
  <si>
    <t>Tableau 1 : comparaison de certains facteurs d’émissions de l’électricité dues à la combustion dans les centrales thermiques, par usage et selon la méthode retenue en 2020</t>
  </si>
  <si>
    <t>Source : Base Carbone de l’Ademe version 19.0 (extraction au 15/03/2022)</t>
  </si>
  <si>
    <t>Indice base 100 en 1990</t>
  </si>
  <si>
    <t>Indice base 100 en 1990 (données corrigées des variations climatiques)</t>
  </si>
  <si>
    <r>
      <t>Émissions de CO</t>
    </r>
    <r>
      <rPr>
        <vertAlign val="subscript"/>
        <sz val="9"/>
        <color theme="1"/>
        <rFont val="Arial"/>
        <family val="2"/>
      </rPr>
      <t>2</t>
    </r>
  </si>
  <si>
    <r>
      <t>Unité :  MWh/Mtkm (a), tCO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/MWh (b), tCO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/Mtkm (c)</t>
    </r>
  </si>
  <si>
    <r>
      <t>En MtCO</t>
    </r>
    <r>
      <rPr>
        <vertAlign val="subscript"/>
        <sz val="9"/>
        <color rgb="FF000000"/>
        <rFont val="Arial"/>
        <family val="2"/>
      </rPr>
      <t>2</t>
    </r>
  </si>
  <si>
    <r>
      <t>Unité : MWh par millions de voyageurs-km (a), tCO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/MWh (b) et tCO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/millions de voyageurs-km (c)</t>
    </r>
  </si>
  <si>
    <r>
      <t>En MtCO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(données corrigées des variations climatiques)</t>
    </r>
  </si>
  <si>
    <r>
      <t>En tCO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/MWh</t>
    </r>
  </si>
  <si>
    <r>
      <t>En MtCO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(données corrigées des variations climatiques)</t>
    </r>
  </si>
  <si>
    <r>
      <t>En tCO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/MWh (données corrigées des variations climatiques)</t>
    </r>
  </si>
  <si>
    <r>
      <t>En MWh/M€</t>
    </r>
    <r>
      <rPr>
        <vertAlign val="subscript"/>
        <sz val="9"/>
        <rFont val="Arial"/>
        <family val="2"/>
      </rPr>
      <t>2020</t>
    </r>
    <r>
      <rPr>
        <sz val="9"/>
        <rFont val="Arial"/>
        <family val="2"/>
      </rPr>
      <t xml:space="preserve"> (données corrigées des variations climatiques)</t>
    </r>
  </si>
  <si>
    <r>
      <t>En MtCO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, données corrigées des variations climatiques</t>
    </r>
  </si>
  <si>
    <t>Émissions corrigées des variations climatiques totales</t>
  </si>
  <si>
    <r>
      <t>Fig 1. Émissions de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 dues à l’énergie par secteur entre 1990 et 2020</t>
    </r>
  </si>
  <si>
    <r>
      <t>Fig 2. Décomposition de l’évolution des émissions de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 dues à l’énergie en France entre 1990 et 2020 suivant l’équation de Kaya</t>
    </r>
  </si>
  <si>
    <t>Fig 3. Décomposition de l’évolution du contenu carbone de l’énergie primaire</t>
  </si>
  <si>
    <t>Fig 4. Consommation d’énergie du secteur résidentiel par forme d’énergie</t>
  </si>
  <si>
    <r>
      <t>Fig 5. Émissions de CO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 xml:space="preserve"> du secteur résidentiel par forme d’énergie</t>
    </r>
  </si>
  <si>
    <t>Fig 6. Consommation d’énergie du secteur résidentiel par usage</t>
  </si>
  <si>
    <r>
      <t>Fig 7. Émissions de CO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 xml:space="preserve"> du secteur résidentiel par usage</t>
    </r>
  </si>
  <si>
    <r>
      <t>Fig 8. Décomposition de l’évolution des émissions de CO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 xml:space="preserve"> liées au chauffage résidentiel </t>
    </r>
  </si>
  <si>
    <t xml:space="preserve">Fig 9. Facteurs d’émissions de l’électricité utilisés dans la publication </t>
  </si>
  <si>
    <t>Fig 10. Effet du changement de méthode sur les émissions par usage du résidentiel (méthode saisonnalisée – méthode moyenne)</t>
  </si>
  <si>
    <r>
      <t>Fig 11. Émissions de CO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 xml:space="preserve"> du transport de voyageurs </t>
    </r>
  </si>
  <si>
    <r>
      <t>Fig 12. Décomposition de l’évolution des émissions de CO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 xml:space="preserve"> du transport de voyageurs</t>
    </r>
  </si>
  <si>
    <t>Fig 13. Intensité énergétique (a), contenu carbone moyen de l'énergie (b) et intensité carbone (c) pour différents modes en 2019 et 2020</t>
  </si>
  <si>
    <t xml:space="preserve">Fig 14. Décomposition de l’évolution de la consommation d’énergie des voitures particulières </t>
  </si>
  <si>
    <r>
      <t>Fig 15. Émissions de CO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 xml:space="preserve"> du transport de marchandises, hors véhicules utilitaires légers</t>
    </r>
  </si>
  <si>
    <t xml:space="preserve">Fig 18. Décomposition de l’évolution de la consommation d’énergie des poids lourds </t>
  </si>
  <si>
    <r>
      <t>Fig 19. Émissions de CO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 xml:space="preserve"> causées par les véhicules utilitaires légers</t>
    </r>
  </si>
  <si>
    <r>
      <t>Fig 20. Décomposition de l’évolution des émissions de CO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 xml:space="preserve"> des véhicules utilitaires légers</t>
    </r>
  </si>
  <si>
    <t xml:space="preserve">Fig 23. Consommation d’énergie du secteur productif </t>
  </si>
  <si>
    <t>Fig 24. Intensité énergétique moyenne par secteur</t>
  </si>
  <si>
    <r>
      <t>Fig 25. Décomposition de l’évolution des émissions de CO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 xml:space="preserve"> du secteur productif </t>
    </r>
  </si>
  <si>
    <t>Note : les émissions de CO2 liées à la production d’électricité et de chaleur sont réaffectées aux secteurs consommateurs.</t>
  </si>
  <si>
    <t xml:space="preserve">* L’expression « émissions réelles » désigne les émissions non corrigées des variations climatiques. </t>
  </si>
  <si>
    <r>
      <t>Fig 26. Décomposition de l’évolution des émissions de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de l'industrie </t>
    </r>
  </si>
  <si>
    <r>
      <t>Émissions de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 dues à l’énergie en 1990, 2019 et 2020</t>
    </r>
  </si>
  <si>
    <r>
      <t>Note : les émissions de 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sont égales, à un facteur 100 près, au produit des autres grandeurs représentées. Normalisées à 100 en 1990, les émissions baissent de 28 % pour atteindre 72 en 2020. Ce niveau relatif de 72 peut être obtenu en multipliant le niveau relatif de la population en 2020 par rapport à 1990 (115), avec celui du PIB par habitant (124), celui de l’intensité énergétique primaire (69) et celui du contenu carbone de l’énergie primaire (73), le tout divisé par 100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>.</t>
    </r>
  </si>
  <si>
    <r>
      <t>Note : les émissions de 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sont égales, à un facteur 100 près, au produit des autres grandeurs représentées.</t>
    </r>
  </si>
  <si>
    <t>Champ : tous modes, y compris véhicules étrangers, hors transport aérien international.</t>
  </si>
  <si>
    <t>Note : la consommation d'énergie est égale, à un facteur 100 près, au produit des autres grandeurs représentées.</t>
  </si>
  <si>
    <t>Champ : voitures particulières immatriculées en France, roulant en France</t>
  </si>
  <si>
    <t>Champ : transport de marchandises en France, y compris véhicules étrangers.</t>
  </si>
  <si>
    <r>
      <t>Fig 16. Décomposition de l’évolution des émissions de CO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 xml:space="preserve"> du transport de marchandises </t>
    </r>
  </si>
  <si>
    <t>Fig 17. Intensité énergétique (a), contenu carbone moyen de l'énergie (b) et intensité carbone (c) pour différents modes en 1990 et 2020</t>
  </si>
  <si>
    <t>Champ : poids lourds français et étrangers roulant en France.</t>
  </si>
  <si>
    <t>Champ : véhicules utilitaires légers immatriculés en France, roulant en France.</t>
  </si>
  <si>
    <r>
      <t>Fig 21. Émissions de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du secteur productif </t>
    </r>
  </si>
  <si>
    <t xml:space="preserve">Fig 22. Contenu carbone moyen de l'énergie par secteur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</si>
</sst>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#,##0.0"/>
    <numFmt numFmtId="170" formatCode="0.0%"/>
    <numFmt numFmtId="171" formatCode="0.000"/>
    <numFmt numFmtId="172" formatCode="0.0"/>
    <numFmt numFmtId="173" formatCode="#,##0.000"/>
    <numFmt numFmtId="174" formatCode="_-* #,##0.00\ [$€-1]_-;\-* #,##0.00\ [$€-1]_-;_-* &quot;-&quot;??\ [$€-1]_-"/>
    <numFmt numFmtId="175" formatCode="_-* #,##0.00\ [$€-1]_-;\-* #,##0.00\ [$€-1]_-;_-* \-??\ [$€-1]_-"/>
    <numFmt numFmtId="176" formatCode="0.0&quot; &quot;"/>
    <numFmt numFmtId="177" formatCode="0.00&quot; &quot;"/>
    <numFmt numFmtId="178" formatCode="0.00&quot; &quot;%"/>
    <numFmt numFmtId="179" formatCode="&quot; &quot;General"/>
    <numFmt numFmtId="180" formatCode="#,##0.0000"/>
    <numFmt numFmtId="181" formatCode="&quot; &quot;#,##0.00&quot; &quot;;&quot; -&quot;#,##0.00&quot; &quot;;&quot; -&quot;#&quot; &quot;;@&quot; &quot;"/>
    <numFmt numFmtId="182" formatCode="&quot; &quot;#,##0.00&quot;   &quot;;&quot;-&quot;#,##0.00&quot;   &quot;;&quot; -&quot;00&quot;   &quot;;&quot; &quot;@&quot; &quot;"/>
    <numFmt numFmtId="183" formatCode="&quot; &quot;#,##0.00&quot; &quot;[$€]&quot; &quot;;&quot;-&quot;#,##0.00&quot; &quot;[$€]&quot; &quot;;&quot; -&quot;00&quot; &quot;[$€]&quot; &quot;;&quot; &quot;@&quot; &quot;"/>
    <numFmt numFmtId="184" formatCode="&quot; &quot;#,##0.00&quot; € &quot;;&quot;-&quot;#,##0.00&quot; € &quot;;&quot; -&quot;#&quot; € &quot;;@&quot; &quot;"/>
    <numFmt numFmtId="185" formatCode="&quot; &quot;#,##0.00&quot; &quot;[$€]&quot; &quot;;&quot;-&quot;#,##0.00&quot; &quot;[$€]&quot; &quot;;&quot; -&quot;#&quot; &quot;[$€]&quot; &quot;"/>
    <numFmt numFmtId="186" formatCode="&quot; &quot;#,##0.00&quot; &quot;[$€]&quot; &quot;;&quot;-&quot;#,##0.00&quot; &quot;[$€]&quot; &quot;;&quot; -&quot;#&quot; &quot;[$€]&quot; &quot;;@&quot; &quot;"/>
    <numFmt numFmtId="187" formatCode="&quot; &quot;#,##0.00&quot;    &quot;;&quot;-&quot;#,##0.00&quot;    &quot;;&quot; -&quot;#&quot;    &quot;;@&quot; &quot;"/>
    <numFmt numFmtId="188" formatCode="&quot;(&quot;#&quot;)&quot;;&quot;(&quot;#&quot;)&quot;"/>
    <numFmt numFmtId="189" formatCode="0&quot; &quot;%"/>
    <numFmt numFmtId="190" formatCode="[$€]&quot; &quot;#,##0.0"/>
    <numFmt numFmtId="191" formatCode="[$€]&quot; &quot;#,##0.00"/>
    <numFmt numFmtId="192" formatCode="[$€]&quot; &quot;#,##0"/>
    <numFmt numFmtId="193" formatCode="#,##0.0&quot; F&quot;"/>
    <numFmt numFmtId="194" formatCode="#,##0.00&quot; F&quot;"/>
    <numFmt numFmtId="195" formatCode="#,##0&quot; F&quot;"/>
    <numFmt numFmtId="196" formatCode="0\ %"/>
    <numFmt numFmtId="197" formatCode="_-* #,##0.00\ [$€]_-;\-* #,##0.00\ [$€]_-;_-* \-??\ [$€]_-;_-@_-"/>
  </numFmts>
  <fonts count="15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54"/>
      <name val="Arial"/>
      <family val="2"/>
    </font>
    <font>
      <b/>
      <sz val="12"/>
      <color indexed="1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</font>
    <font>
      <sz val="11"/>
      <color rgb="FF000000"/>
      <name val="Liberation Sans"/>
      <family val="2"/>
    </font>
    <font>
      <sz val="11"/>
      <color rgb="FFFFFFFF"/>
      <name val="Calibri"/>
      <family val="2"/>
    </font>
    <font>
      <sz val="10"/>
      <color rgb="FF0000FF"/>
      <name val="Courier"/>
      <family val="3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FFFFFF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sz val="11"/>
      <color rgb="FF800080"/>
      <name val="Calibri"/>
      <family val="2"/>
    </font>
    <font>
      <sz val="7"/>
      <color rgb="FF0000FF"/>
      <name val="Arial"/>
      <family val="2"/>
    </font>
    <font>
      <b/>
      <sz val="9"/>
      <color rgb="FF000000"/>
      <name val="Times New Roman"/>
      <family val="1"/>
    </font>
    <font>
      <sz val="12"/>
      <color rgb="FF008000"/>
      <name val="Calibri"/>
      <family val="2"/>
    </font>
    <font>
      <sz val="11"/>
      <color rgb="FF008000"/>
      <name val="Calibri"/>
      <family val="2"/>
    </font>
    <font>
      <b/>
      <sz val="11"/>
      <color rgb="FF993300"/>
      <name val="Calibri"/>
      <family val="2"/>
    </font>
    <font>
      <b/>
      <sz val="11"/>
      <color rgb="FFFFFFFF"/>
      <name val="Calibri"/>
      <family val="2"/>
    </font>
    <font>
      <sz val="11"/>
      <color rgb="FF993300"/>
      <name val="Calibri"/>
      <family val="2"/>
    </font>
    <font>
      <sz val="10"/>
      <color rgb="FF808080"/>
      <name val="Courier New"/>
      <family val="3"/>
    </font>
    <font>
      <sz val="10"/>
      <color rgb="FF000000"/>
      <name val="Courier New"/>
      <family val="3"/>
    </font>
    <font>
      <b/>
      <sz val="10"/>
      <color rgb="FFFFFFFF"/>
      <name val="Arial"/>
      <family val="2"/>
    </font>
    <font>
      <b/>
      <sz val="10"/>
      <color rgb="FF000000"/>
      <name val="Courier New"/>
      <family val="3"/>
    </font>
    <font>
      <sz val="8"/>
      <color rgb="FF000000"/>
      <name val="Courier New"/>
      <family val="3"/>
    </font>
    <font>
      <b/>
      <i/>
      <sz val="10"/>
      <color rgb="FF333300"/>
      <name val="Courier New"/>
      <family val="3"/>
    </font>
    <font>
      <b/>
      <i/>
      <sz val="10"/>
      <color rgb="FF993300"/>
      <name val="Courier New"/>
      <family val="3"/>
    </font>
    <font>
      <i/>
      <sz val="10"/>
      <color rgb="FF0000FF"/>
      <name val="Courier New"/>
      <family val="3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Arial"/>
      <family val="2"/>
    </font>
    <font>
      <sz val="10"/>
      <color rgb="FF3366FF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1"/>
      <color rgb="FF3366FF"/>
      <name val="Calibri"/>
      <family val="2"/>
    </font>
    <font>
      <b/>
      <sz val="10"/>
      <color rgb="FF000000"/>
      <name val="Arial"/>
      <family val="2"/>
    </font>
    <font>
      <i/>
      <sz val="8"/>
      <color rgb="FF339966"/>
      <name val="Arial"/>
      <family val="2"/>
    </font>
    <font>
      <sz val="11"/>
      <color rgb="FF333399"/>
      <name val="Calibri"/>
      <family val="2"/>
    </font>
    <font>
      <b/>
      <sz val="10"/>
      <color rgb="FFFFFFFF"/>
      <name val="Liberation Sans"/>
      <family val="2"/>
    </font>
    <font>
      <sz val="10"/>
      <color rgb="FF000000"/>
      <name val="Times New Roman"/>
      <family val="1"/>
    </font>
    <font>
      <i/>
      <sz val="11"/>
      <color rgb="FF808080"/>
      <name val="Calibri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b/>
      <sz val="15"/>
      <color rgb="FF3366FF"/>
      <name val="Calibri"/>
      <family val="2"/>
    </font>
    <font>
      <sz val="12"/>
      <color rgb="FF000000"/>
      <name val="Liberation Sans"/>
      <family val="2"/>
    </font>
    <font>
      <b/>
      <sz val="13"/>
      <color rgb="FF3366FF"/>
      <name val="Calibri"/>
      <family val="2"/>
    </font>
    <font>
      <u/>
      <sz val="10"/>
      <color rgb="FF0000FF"/>
      <name val="Arial"/>
      <family val="2"/>
    </font>
    <font>
      <b/>
      <sz val="12"/>
      <color rgb="FF000000"/>
      <name val="Times New Roman"/>
      <family val="1"/>
    </font>
    <font>
      <sz val="8"/>
      <color rgb="FF000000"/>
      <name val="Comic Sans MS"/>
      <family val="4"/>
    </font>
    <font>
      <sz val="10"/>
      <color rgb="FF996600"/>
      <name val="Liberation Sans"/>
      <family val="2"/>
    </font>
    <font>
      <sz val="11"/>
      <color rgb="FF3333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9"/>
      <color rgb="FF000000"/>
      <name val="Times New Roman"/>
      <family val="1"/>
    </font>
    <font>
      <sz val="9"/>
      <color rgb="FF000000"/>
      <name val="Times"/>
      <family val="1"/>
    </font>
    <font>
      <sz val="10"/>
      <color rgb="FF333333"/>
      <name val="Liberation Sans"/>
      <family val="2"/>
    </font>
    <font>
      <sz val="10"/>
      <color rgb="FF666699"/>
      <name val="Arial"/>
      <family val="2"/>
    </font>
    <font>
      <b/>
      <sz val="12"/>
      <color rgb="FF808080"/>
      <name val="Arial"/>
      <family val="2"/>
    </font>
    <font>
      <b/>
      <sz val="11"/>
      <color rgb="FF333333"/>
      <name val="Calibri"/>
      <family val="2"/>
    </font>
    <font>
      <sz val="10"/>
      <color rgb="FF000000"/>
      <name val="Times"/>
      <family val="1"/>
    </font>
    <font>
      <i/>
      <sz val="8"/>
      <color rgb="FF008080"/>
      <name val="Arial"/>
      <family val="2"/>
    </font>
    <font>
      <b/>
      <sz val="18"/>
      <color rgb="FF3366FF"/>
      <name val="Cambria"/>
      <family val="1"/>
    </font>
    <font>
      <sz val="9"/>
      <color rgb="FF000000"/>
      <name val="Verdana"/>
      <family val="2"/>
    </font>
    <font>
      <sz val="10"/>
      <color rgb="FF008080"/>
      <name val="Courier New"/>
      <family val="3"/>
    </font>
    <font>
      <sz val="10"/>
      <color rgb="FF0066CC"/>
      <name val="Courier New"/>
      <family val="3"/>
    </font>
    <font>
      <sz val="10"/>
      <color rgb="FF008000"/>
      <name val="Courier New"/>
      <family val="3"/>
    </font>
    <font>
      <i/>
      <sz val="9"/>
      <color rgb="FF333300"/>
      <name val="Verdana"/>
      <family val="2"/>
    </font>
    <font>
      <i/>
      <sz val="9"/>
      <color rgb="FF993300"/>
      <name val="Verdana"/>
      <family val="2"/>
    </font>
    <font>
      <sz val="9"/>
      <color rgb="FF0000FF"/>
      <name val="Verdana"/>
      <family val="2"/>
    </font>
    <font>
      <sz val="9"/>
      <color rgb="FF000080"/>
      <name val="Verdana"/>
      <family val="2"/>
    </font>
    <font>
      <b/>
      <sz val="9"/>
      <color rgb="FF000000"/>
      <name val="Verdana"/>
      <family val="2"/>
    </font>
    <font>
      <b/>
      <sz val="10"/>
      <color rgb="FF008080"/>
      <name val="Courier New"/>
      <family val="3"/>
    </font>
    <font>
      <b/>
      <sz val="10"/>
      <color rgb="FF0066CC"/>
      <name val="Courier New"/>
      <family val="3"/>
    </font>
    <font>
      <b/>
      <sz val="10"/>
      <color rgb="FF008000"/>
      <name val="Courier New"/>
      <family val="3"/>
    </font>
    <font>
      <b/>
      <i/>
      <sz val="9"/>
      <color rgb="FF333300"/>
      <name val="Verdana"/>
      <family val="2"/>
    </font>
    <font>
      <b/>
      <i/>
      <sz val="9"/>
      <color rgb="FF993300"/>
      <name val="Verdana"/>
      <family val="2"/>
    </font>
    <font>
      <b/>
      <sz val="9"/>
      <color rgb="FF0000FF"/>
      <name val="Verdana"/>
      <family val="2"/>
    </font>
    <font>
      <b/>
      <sz val="9"/>
      <color rgb="FF000080"/>
      <name val="Verdana"/>
      <family val="2"/>
    </font>
    <font>
      <sz val="10"/>
      <color rgb="FFCCFFFF"/>
      <name val="Arial"/>
      <family val="2"/>
    </font>
    <font>
      <i/>
      <sz val="10"/>
      <color rgb="FF000000"/>
      <name val="Arial"/>
      <family val="2"/>
    </font>
    <font>
      <sz val="10"/>
      <color rgb="FFCCFFCC"/>
      <name val="Arial"/>
      <family val="2"/>
    </font>
    <font>
      <sz val="11"/>
      <color rgb="FFFF0000"/>
      <name val="Calibri"/>
      <family val="2"/>
    </font>
    <font>
      <b/>
      <sz val="18"/>
      <color rgb="FF333399"/>
      <name val="Cambria"/>
      <family val="1"/>
    </font>
    <font>
      <b/>
      <sz val="15"/>
      <color rgb="FF333399"/>
      <name val="Calibri"/>
      <family val="2"/>
    </font>
    <font>
      <sz val="18"/>
      <color rgb="FF666699"/>
      <name val="Calibri Light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name val="Times New Roman"/>
      <family val="1"/>
    </font>
    <font>
      <sz val="9"/>
      <color theme="6"/>
      <name val="Arial"/>
      <family val="2"/>
    </font>
    <font>
      <b/>
      <sz val="9"/>
      <color theme="6"/>
      <name val="Arial"/>
      <family val="2"/>
    </font>
    <font>
      <vertAlign val="subscript"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0" tint="-0.34998626667073579"/>
      <name val="Arial"/>
      <family val="2"/>
    </font>
    <font>
      <sz val="9"/>
      <color theme="2" tint="-0.249977111117893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theme="0"/>
      <name val="Arial"/>
      <family val="2"/>
    </font>
    <font>
      <vertAlign val="subscript"/>
      <sz val="9"/>
      <color theme="1"/>
      <name val="Arial"/>
      <family val="2"/>
    </font>
    <font>
      <b/>
      <vertAlign val="subscript"/>
      <sz val="9"/>
      <color rgb="FF000000"/>
      <name val="Arial"/>
      <family val="2"/>
    </font>
    <font>
      <vertAlign val="subscript"/>
      <sz val="9"/>
      <color rgb="FF000000"/>
      <name val="Arial"/>
      <family val="2"/>
    </font>
    <font>
      <b/>
      <vertAlign val="subscript"/>
      <sz val="9"/>
      <name val="Arial"/>
      <family val="2"/>
    </font>
    <font>
      <b/>
      <vertAlign val="subscript"/>
      <sz val="9"/>
      <color theme="1"/>
      <name val="Arial"/>
      <family val="2"/>
    </font>
    <font>
      <vertAlign val="subscript"/>
      <sz val="9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indexed="9"/>
        <bgColor indexed="31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666699"/>
        <bgColor rgb="FF666699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993366"/>
        <bgColor rgb="FF993366"/>
      </patternFill>
    </fill>
    <fill>
      <patternFill patternType="solid">
        <fgColor rgb="FFFFFFFF"/>
        <bgColor rgb="FFFFFFFF"/>
      </patternFill>
    </fill>
    <fill>
      <patternFill patternType="solid">
        <fgColor rgb="FF800000"/>
        <bgColor rgb="FF800000"/>
      </patternFill>
    </fill>
    <fill>
      <patternFill patternType="solid">
        <fgColor rgb="FFFFFF00"/>
        <bgColor rgb="FFFFFF00"/>
      </patternFill>
    </fill>
    <fill>
      <patternFill patternType="solid">
        <fgColor rgb="FF003366"/>
        <bgColor rgb="FF003366"/>
      </patternFill>
    </fill>
    <fill>
      <patternFill patternType="solid">
        <fgColor rgb="FFCCCCFF"/>
        <bgColor rgb="FFCCCCFF"/>
      </patternFill>
    </fill>
    <fill>
      <patternFill patternType="solid">
        <fgColor rgb="FFFF6600"/>
        <bgColor rgb="FFFF6600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00FF00"/>
        <bgColor rgb="FF00FF00"/>
      </patternFill>
    </fill>
    <fill>
      <patternFill patternType="solid">
        <fgColor rgb="FF808000"/>
        <bgColor rgb="FF808000"/>
      </patternFill>
    </fill>
    <fill>
      <patternFill patternType="solid">
        <fgColor rgb="FF008080"/>
        <bgColor rgb="FF008080"/>
      </patternFill>
    </fill>
    <fill>
      <patternFill patternType="solid">
        <fgColor rgb="FF0066CC"/>
        <bgColor rgb="FF0066CC"/>
      </patternFill>
    </fill>
    <fill>
      <patternFill patternType="solid">
        <fgColor rgb="FF993300"/>
        <bgColor rgb="FF993300"/>
      </patternFill>
    </fill>
    <fill>
      <patternFill patternType="solid">
        <fgColor rgb="FFFFCC99"/>
        <bgColor rgb="FFFFCC99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969696"/>
        <bgColor rgb="FF969696"/>
      </patternFill>
    </fill>
    <fill>
      <patternFill patternType="solid">
        <fgColor rgb="FF339966"/>
        <bgColor rgb="FF339966"/>
      </patternFill>
    </fill>
    <fill>
      <patternFill patternType="solid">
        <fgColor rgb="FF660066"/>
        <bgColor rgb="FF660066"/>
      </patternFill>
    </fill>
    <fill>
      <patternFill patternType="solid">
        <fgColor rgb="FFFF00FF"/>
        <bgColor rgb="FFFF00FF"/>
      </patternFill>
    </fill>
    <fill>
      <patternFill patternType="solid">
        <fgColor rgb="FFFFFFCC"/>
        <bgColor rgb="FFFFFFCC"/>
      </patternFill>
    </fill>
    <fill>
      <patternFill patternType="solid">
        <fgColor rgb="FF99CC00"/>
        <bgColor rgb="FF99CC00"/>
      </patternFill>
    </fill>
    <fill>
      <patternFill patternType="solid">
        <fgColor rgb="FF008000"/>
        <bgColor rgb="FF008000"/>
      </patternFill>
    </fill>
    <fill>
      <patternFill patternType="solid">
        <fgColor rgb="FF000080"/>
        <bgColor rgb="FF000080"/>
      </patternFill>
    </fill>
    <fill>
      <patternFill patternType="solid">
        <fgColor rgb="FF003300"/>
        <bgColor rgb="FF003300"/>
      </patternFill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00CCFF"/>
        <bgColor rgb="FF00CCFF"/>
      </patternFill>
    </fill>
    <fill>
      <patternFill patternType="solid">
        <fgColor rgb="FF333300"/>
        <bgColor rgb="FF333300"/>
      </patternFill>
    </fill>
    <fill>
      <patternFill patternType="solid">
        <fgColor rgb="FFFF9900"/>
        <bgColor rgb="FFFF9900"/>
      </patternFill>
    </fill>
    <fill>
      <patternFill patternType="solid">
        <fgColor rgb="FFFFCC00"/>
        <bgColor rgb="FFFFCC00"/>
      </patternFill>
    </fill>
    <fill>
      <patternFill patternType="solid">
        <fgColor rgb="FFCC0000"/>
        <bgColor rgb="FFCC0000"/>
      </patternFill>
    </fill>
    <fill>
      <patternFill patternType="solid">
        <fgColor rgb="FF00FFFF"/>
        <bgColor rgb="FF00FFFF"/>
      </patternFill>
    </fill>
    <fill>
      <patternFill patternType="solid">
        <fgColor rgb="FF0000FF"/>
        <bgColor rgb="FF0000FF"/>
      </patternFill>
    </fill>
    <fill>
      <patternFill patternType="solid">
        <fgColor rgb="FF3366FF"/>
        <bgColor rgb="FF3366FF"/>
      </patternFill>
    </fill>
    <fill>
      <patternFill patternType="solid">
        <fgColor indexed="20"/>
        <bgColor indexed="38"/>
      </patternFill>
    </fill>
    <fill>
      <patternFill patternType="solid">
        <fgColor rgb="FF5E83A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9933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dashed">
        <color rgb="FFFF8080"/>
      </left>
      <right style="dashed">
        <color rgb="FFFF8080"/>
      </right>
      <top style="dashed">
        <color rgb="FFFF8080"/>
      </top>
      <bottom style="dashed">
        <color rgb="FFFF8080"/>
      </bottom>
      <diagonal/>
    </border>
    <border>
      <left style="mediumDashed">
        <color rgb="FFFF8080"/>
      </left>
      <right style="mediumDashed">
        <color rgb="FFFF8080"/>
      </right>
      <top style="mediumDashed">
        <color rgb="FFFF8080"/>
      </top>
      <bottom style="mediumDashed">
        <color rgb="FFFF808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 diagonalUp="1" diagonalDown="1">
      <left style="mediumDashed">
        <color rgb="FF000000"/>
      </left>
      <right style="mediumDashed">
        <color rgb="FF000000"/>
      </right>
      <top style="mediumDashed">
        <color rgb="FF000000"/>
      </top>
      <bottom style="mediumDashed">
        <color rgb="FF000000"/>
      </bottom>
      <diagonal style="thick">
        <color rgb="FFFF8080"/>
      </diagonal>
    </border>
    <border diagonalUp="1" diagonalDown="1">
      <left style="mediumDashed">
        <color rgb="FF000000"/>
      </left>
      <right style="mediumDashed">
        <color rgb="FF000000"/>
      </right>
      <top style="mediumDashed">
        <color rgb="FF000000"/>
      </top>
      <bottom style="mediumDashed">
        <color rgb="FF000000"/>
      </bottom>
      <diagonal style="thick">
        <color rgb="FF339966"/>
      </diagonal>
    </border>
    <border>
      <left style="dashed">
        <color rgb="FF666699"/>
      </left>
      <right style="dashed">
        <color rgb="FF666699"/>
      </right>
      <top style="dashed">
        <color rgb="FF666699"/>
      </top>
      <bottom style="dashed">
        <color rgb="FF666699"/>
      </bottom>
      <diagonal/>
    </border>
    <border>
      <left style="mediumDashed">
        <color rgb="FF339966"/>
      </left>
      <right style="mediumDashed">
        <color rgb="FF339966"/>
      </right>
      <top style="mediumDashed">
        <color rgb="FF339966"/>
      </top>
      <bottom style="mediumDashed">
        <color rgb="FF339966"/>
      </bottom>
      <diagonal/>
    </border>
    <border>
      <left style="double">
        <color rgb="FF00FFFF"/>
      </left>
      <right style="double">
        <color rgb="FF00FFFF"/>
      </right>
      <top style="double">
        <color rgb="FF00FFFF"/>
      </top>
      <bottom style="double">
        <color rgb="FF00FFFF"/>
      </bottom>
      <diagonal/>
    </border>
    <border>
      <left style="double">
        <color rgb="FFCCFFFF"/>
      </left>
      <right style="double">
        <color rgb="FFCCFFFF"/>
      </right>
      <top style="double">
        <color rgb="FFCCFFFF"/>
      </top>
      <bottom style="double">
        <color rgb="FFCCFFFF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 diagonalUp="1" diagonalDown="1"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 style="thick">
        <color rgb="FF000000"/>
      </diagonal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ck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003366"/>
      </left>
      <right style="thin">
        <color rgb="FF003366"/>
      </right>
      <top style="thin">
        <color rgb="FF003366"/>
      </top>
      <bottom style="thin">
        <color rgb="FF003366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9999FF"/>
      </left>
      <right style="thin">
        <color rgb="FF9999FF"/>
      </right>
      <top style="thin">
        <color rgb="FF9999FF"/>
      </top>
      <bottom style="thin">
        <color rgb="FF9999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 style="thick">
        <color rgb="FF000000"/>
      </diagonal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/>
      <bottom/>
      <diagonal/>
    </border>
    <border diagonalUp="1" diagonalDown="1">
      <left style="dashed">
        <color rgb="FF000000"/>
      </left>
      <right style="dashed">
        <color rgb="FF000000"/>
      </right>
      <top/>
      <bottom/>
      <diagonal style="thick">
        <color rgb="FF000000"/>
      </diagonal>
    </border>
    <border>
      <left/>
      <right/>
      <top/>
      <bottom style="thick">
        <color rgb="FF33CCCC"/>
      </bottom>
      <diagonal/>
    </border>
    <border>
      <left/>
      <right/>
      <top/>
      <bottom style="medium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22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5" fillId="0" borderId="0">
      <alignment vertical="top"/>
    </xf>
    <xf numFmtId="9" fontId="2" fillId="0" borderId="0" applyFont="0" applyFill="0" applyBorder="0" applyAlignment="0" applyProtection="0"/>
    <xf numFmtId="169" fontId="23" fillId="33" borderId="10">
      <alignment vertical="center"/>
    </xf>
    <xf numFmtId="169" fontId="24" fillId="34" borderId="10">
      <alignment vertical="center"/>
    </xf>
    <xf numFmtId="49" fontId="2" fillId="35" borderId="11">
      <alignment vertical="center" wrapText="1"/>
    </xf>
    <xf numFmtId="167" fontId="2" fillId="0" borderId="0" applyFont="0" applyFill="0" applyBorder="0" applyAlignment="0" applyProtection="0"/>
    <xf numFmtId="0" fontId="2" fillId="36" borderId="0" applyNumberFormat="0" applyFont="0" applyBorder="0" applyAlignment="0"/>
    <xf numFmtId="0" fontId="2" fillId="37" borderId="0" applyNumberFormat="0" applyFont="0" applyBorder="0" applyAlignment="0"/>
    <xf numFmtId="0" fontId="26" fillId="36" borderId="0">
      <alignment horizontal="left" vertical="center" indent="1"/>
    </xf>
    <xf numFmtId="0" fontId="5" fillId="0" borderId="0"/>
    <xf numFmtId="0" fontId="34" fillId="0" borderId="0"/>
    <xf numFmtId="168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35" fillId="0" borderId="0"/>
    <xf numFmtId="174" fontId="28" fillId="0" borderId="0" applyFont="0" applyFill="0" applyBorder="0" applyAlignment="0" applyProtection="0"/>
    <xf numFmtId="0" fontId="2" fillId="0" borderId="0" applyNumberFormat="0" applyFont="0" applyFill="0" applyBorder="0" applyProtection="0">
      <alignment horizontal="left" vertical="center" indent="5"/>
    </xf>
    <xf numFmtId="0" fontId="36" fillId="0" borderId="0" applyNumberFormat="0" applyFill="0" applyBorder="0" applyAlignment="0" applyProtection="0"/>
    <xf numFmtId="0" fontId="38" fillId="0" borderId="0" applyNumberFormat="0">
      <alignment horizontal="right"/>
    </xf>
    <xf numFmtId="0" fontId="37" fillId="0" borderId="0"/>
    <xf numFmtId="0" fontId="39" fillId="0" borderId="0" applyNumberFormat="0" applyFill="0" applyBorder="0" applyProtection="0">
      <alignment horizontal="left" vertical="center"/>
    </xf>
    <xf numFmtId="0" fontId="40" fillId="0" borderId="0"/>
    <xf numFmtId="165" fontId="2" fillId="0" borderId="0" applyFont="0" applyFill="0" applyBorder="0" applyAlignment="0" applyProtection="0"/>
    <xf numFmtId="0" fontId="22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" fillId="0" borderId="0"/>
    <xf numFmtId="0" fontId="2" fillId="0" borderId="0"/>
    <xf numFmtId="175" fontId="2" fillId="0" borderId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97" fillId="70" borderId="12" applyNumberForma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176" fontId="44" fillId="0" borderId="0" applyBorder="0">
      <protection locked="0"/>
    </xf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4" borderId="0" applyNumberFormat="0" applyBorder="0" applyAlignment="0" applyProtection="0"/>
    <xf numFmtId="0" fontId="45" fillId="47" borderId="0" applyNumberFormat="0" applyBorder="0" applyAlignment="0" applyProtection="0"/>
    <xf numFmtId="0" fontId="45" fillId="45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47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47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47" borderId="0" applyNumberFormat="0" applyBorder="0" applyAlignment="0" applyProtection="0"/>
    <xf numFmtId="0" fontId="46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52" borderId="0" applyNumberFormat="0" applyBorder="0" applyAlignment="0" applyProtection="0"/>
    <xf numFmtId="0" fontId="45" fillId="55" borderId="0" applyNumberFormat="0" applyBorder="0" applyAlignment="0" applyProtection="0"/>
    <xf numFmtId="0" fontId="45" fillId="45" borderId="0" applyNumberFormat="0" applyBorder="0" applyAlignment="0" applyProtection="0"/>
    <xf numFmtId="0" fontId="46" fillId="55" borderId="0" applyNumberFormat="0" applyBorder="0" applyAlignment="0" applyProtection="0"/>
    <xf numFmtId="0" fontId="46" fillId="53" borderId="0" applyNumberFormat="0" applyBorder="0" applyAlignment="0" applyProtection="0"/>
    <xf numFmtId="0" fontId="46" fillId="56" borderId="0" applyNumberFormat="0" applyBorder="0" applyAlignment="0" applyProtection="0"/>
    <xf numFmtId="0" fontId="46" fillId="51" borderId="0" applyNumberFormat="0" applyBorder="0" applyAlignment="0" applyProtection="0"/>
    <xf numFmtId="0" fontId="46" fillId="55" borderId="0" applyNumberFormat="0" applyBorder="0" applyAlignment="0" applyProtection="0"/>
    <xf numFmtId="0" fontId="46" fillId="57" borderId="0" applyNumberFormat="0" applyBorder="0" applyAlignment="0" applyProtection="0"/>
    <xf numFmtId="0" fontId="46" fillId="55" borderId="0" applyNumberFormat="0" applyBorder="0" applyAlignment="0" applyProtection="0"/>
    <xf numFmtId="0" fontId="46" fillId="53" borderId="0" applyNumberFormat="0" applyBorder="0" applyAlignment="0" applyProtection="0"/>
    <xf numFmtId="0" fontId="46" fillId="58" borderId="0" applyNumberFormat="0" applyBorder="0" applyAlignment="0" applyProtection="0"/>
    <xf numFmtId="0" fontId="46" fillId="51" borderId="0" applyNumberFormat="0" applyBorder="0" applyAlignment="0" applyProtection="0"/>
    <xf numFmtId="0" fontId="46" fillId="55" borderId="0" applyNumberFormat="0" applyBorder="0" applyAlignment="0" applyProtection="0"/>
    <xf numFmtId="0" fontId="46" fillId="57" borderId="0" applyNumberFormat="0" applyBorder="0" applyAlignment="0" applyProtection="0"/>
    <xf numFmtId="0" fontId="46" fillId="55" borderId="0" applyNumberFormat="0" applyBorder="0" applyAlignment="0" applyProtection="0"/>
    <xf numFmtId="0" fontId="46" fillId="53" borderId="0" applyNumberFormat="0" applyBorder="0" applyAlignment="0" applyProtection="0"/>
    <xf numFmtId="0" fontId="46" fillId="58" borderId="0" applyNumberFormat="0" applyBorder="0" applyAlignment="0" applyProtection="0"/>
    <xf numFmtId="0" fontId="46" fillId="51" borderId="0" applyNumberFormat="0" applyBorder="0" applyAlignment="0" applyProtection="0"/>
    <xf numFmtId="0" fontId="46" fillId="55" borderId="0" applyNumberFormat="0" applyBorder="0" applyAlignment="0" applyProtection="0"/>
    <xf numFmtId="0" fontId="46" fillId="57" borderId="0" applyNumberFormat="0" applyBorder="0" applyAlignment="0" applyProtection="0"/>
    <xf numFmtId="0" fontId="47" fillId="42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47" fillId="52" borderId="0" applyNumberFormat="0" applyBorder="0" applyAlignment="0" applyProtection="0"/>
    <xf numFmtId="0" fontId="47" fillId="42" borderId="0" applyNumberFormat="0" applyBorder="0" applyAlignment="0" applyProtection="0"/>
    <xf numFmtId="0" fontId="47" fillId="45" borderId="0" applyNumberFormat="0" applyBorder="0" applyAlignment="0" applyProtection="0"/>
    <xf numFmtId="0" fontId="43" fillId="59" borderId="0" applyNumberFormat="0" applyBorder="0" applyAlignment="0" applyProtection="0"/>
    <xf numFmtId="0" fontId="43" fillId="53" borderId="0" applyNumberFormat="0" applyBorder="0" applyAlignment="0" applyProtection="0"/>
    <xf numFmtId="0" fontId="43" fillId="56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60" borderId="0" applyNumberFormat="0" applyBorder="0" applyAlignment="0" applyProtection="0"/>
    <xf numFmtId="0" fontId="43" fillId="59" borderId="0" applyNumberFormat="0" applyBorder="0" applyAlignment="0" applyProtection="0"/>
    <xf numFmtId="0" fontId="43" fillId="53" borderId="0" applyNumberFormat="0" applyBorder="0" applyAlignment="0" applyProtection="0"/>
    <xf numFmtId="0" fontId="43" fillId="58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60" borderId="0" applyNumberFormat="0" applyBorder="0" applyAlignment="0" applyProtection="0"/>
    <xf numFmtId="0" fontId="43" fillId="59" borderId="0" applyNumberFormat="0" applyBorder="0" applyAlignment="0" applyProtection="0"/>
    <xf numFmtId="0" fontId="43" fillId="53" borderId="0" applyNumberFormat="0" applyBorder="0" applyAlignment="0" applyProtection="0"/>
    <xf numFmtId="0" fontId="43" fillId="58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60" borderId="0" applyNumberFormat="0" applyBorder="0" applyAlignment="0" applyProtection="0"/>
    <xf numFmtId="0" fontId="3" fillId="50" borderId="0" applyNumberFormat="0" applyBorder="0" applyAlignment="0" applyProtection="0"/>
    <xf numFmtId="0" fontId="3" fillId="56" borderId="0" applyNumberFormat="0" applyBorder="0" applyAlignment="0" applyProtection="0"/>
    <xf numFmtId="0" fontId="3" fillId="39" borderId="0" applyNumberFormat="0" applyBorder="0" applyAlignment="0" applyProtection="0"/>
    <xf numFmtId="0" fontId="3" fillId="52" borderId="0" applyNumberFormat="0" applyBorder="0" applyAlignment="0" applyProtection="0"/>
    <xf numFmtId="0" fontId="3" fillId="61" borderId="0" applyNumberFormat="0" applyBorder="0" applyAlignment="0" applyProtection="0"/>
    <xf numFmtId="0" fontId="48" fillId="0" borderId="0" applyNumberFormat="0" applyBorder="0" applyProtection="0"/>
    <xf numFmtId="0" fontId="49" fillId="62" borderId="0" applyNumberFormat="0" applyBorder="0" applyProtection="0"/>
    <xf numFmtId="0" fontId="49" fillId="63" borderId="0" applyNumberFormat="0" applyBorder="0" applyProtection="0"/>
    <xf numFmtId="0" fontId="48" fillId="64" borderId="0" applyNumberFormat="0" applyBorder="0" applyProtection="0"/>
    <xf numFmtId="0" fontId="50" fillId="65" borderId="0" applyNumberFormat="0" applyBorder="0" applyProtection="0"/>
    <xf numFmtId="0" fontId="51" fillId="49" borderId="0" applyNumberFormat="0" applyBorder="0" applyAlignment="0" applyProtection="0"/>
    <xf numFmtId="177" fontId="52" fillId="0" borderId="0" applyBorder="0">
      <alignment horizontal="left" vertical="top"/>
      <protection locked="0"/>
    </xf>
    <xf numFmtId="4" fontId="52" fillId="0" borderId="0" applyBorder="0" applyProtection="0"/>
    <xf numFmtId="176" fontId="52" fillId="0" borderId="0" applyBorder="0">
      <alignment horizontal="left" vertical="top"/>
      <protection locked="0"/>
    </xf>
    <xf numFmtId="4" fontId="53" fillId="0" borderId="0" applyFill="0" applyBorder="0" applyProtection="0">
      <alignment horizontal="right" vertical="center"/>
    </xf>
    <xf numFmtId="0" fontId="54" fillId="50" borderId="0" applyNumberFormat="0" applyBorder="0" applyAlignment="0" applyProtection="0"/>
    <xf numFmtId="0" fontId="55" fillId="50" borderId="0" applyNumberFormat="0" applyBorder="0" applyAlignment="0" applyProtection="0"/>
    <xf numFmtId="0" fontId="56" fillId="52" borderId="12" applyNumberFormat="0" applyAlignment="0" applyProtection="0"/>
    <xf numFmtId="0" fontId="56" fillId="52" borderId="12" applyNumberFormat="0" applyAlignment="0" applyProtection="0"/>
    <xf numFmtId="0" fontId="56" fillId="52" borderId="12" applyNumberFormat="0" applyAlignment="0" applyProtection="0"/>
    <xf numFmtId="0" fontId="57" fillId="66" borderId="13" applyNumberFormat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7" fillId="66" borderId="13" applyNumberFormat="0" applyAlignment="0" applyProtection="0"/>
    <xf numFmtId="0" fontId="42" fillId="46" borderId="0" applyNumberFormat="0" applyFont="0" applyBorder="0" applyAlignment="0" applyProtection="0"/>
    <xf numFmtId="0" fontId="57" fillId="66" borderId="13" applyNumberFormat="0" applyAlignment="0" applyProtection="0"/>
    <xf numFmtId="0" fontId="59" fillId="52" borderId="15" applyNumberFormat="0" applyProtection="0">
      <alignment horizontal="center" vertical="center"/>
    </xf>
    <xf numFmtId="0" fontId="59" fillId="52" borderId="15" applyNumberFormat="0" applyProtection="0">
      <alignment horizontal="center" vertical="center"/>
    </xf>
    <xf numFmtId="49" fontId="60" fillId="43" borderId="16" applyProtection="0">
      <alignment horizontal="center" vertical="center" wrapText="1"/>
    </xf>
    <xf numFmtId="49" fontId="60" fillId="43" borderId="17" applyProtection="0">
      <alignment horizontal="center" vertical="center" wrapText="1"/>
    </xf>
    <xf numFmtId="49" fontId="60" fillId="67" borderId="18" applyProtection="0">
      <alignment horizontal="center" vertical="center" wrapText="1"/>
    </xf>
    <xf numFmtId="49" fontId="60" fillId="51" borderId="19" applyProtection="0">
      <alignment horizontal="center" vertical="center" wrapText="1"/>
    </xf>
    <xf numFmtId="49" fontId="60" fillId="68" borderId="18" applyProtection="0">
      <alignment horizontal="center" vertical="center" wrapText="1"/>
    </xf>
    <xf numFmtId="49" fontId="60" fillId="69" borderId="19" applyProtection="0">
      <alignment horizontal="center" vertical="center" wrapText="1"/>
    </xf>
    <xf numFmtId="49" fontId="60" fillId="68" borderId="18" applyProtection="0">
      <alignment horizontal="center" vertical="center" wrapText="1"/>
    </xf>
    <xf numFmtId="49" fontId="60" fillId="69" borderId="20" applyProtection="0">
      <alignment horizontal="center" vertical="center" wrapText="1"/>
    </xf>
    <xf numFmtId="49" fontId="60" fillId="67" borderId="18" applyProtection="0">
      <alignment horizontal="center" vertical="center" wrapText="1"/>
    </xf>
    <xf numFmtId="49" fontId="60" fillId="51" borderId="20" applyProtection="0">
      <alignment horizontal="center" vertical="center" wrapText="1"/>
    </xf>
    <xf numFmtId="49" fontId="60" fillId="43" borderId="21" applyProtection="0">
      <alignment horizontal="center" vertical="center" wrapText="1"/>
    </xf>
    <xf numFmtId="49" fontId="60" fillId="43" borderId="22" applyProtection="0">
      <alignment horizontal="center" vertical="center" wrapText="1"/>
    </xf>
    <xf numFmtId="0" fontId="61" fillId="38" borderId="23" applyNumberFormat="0" applyProtection="0">
      <alignment horizontal="left" vertical="center"/>
    </xf>
    <xf numFmtId="0" fontId="61" fillId="38" borderId="24" applyNumberFormat="0" applyProtection="0">
      <alignment horizontal="left" vertical="center"/>
    </xf>
    <xf numFmtId="0" fontId="62" fillId="70" borderId="25" applyNumberFormat="0" applyProtection="0">
      <alignment horizontal="center" vertical="center"/>
    </xf>
    <xf numFmtId="0" fontId="62" fillId="70" borderId="25" applyNumberFormat="0" applyProtection="0">
      <alignment horizontal="center" vertical="center"/>
    </xf>
    <xf numFmtId="0" fontId="63" fillId="54" borderId="26" applyNumberFormat="0" applyProtection="0">
      <alignment horizontal="left" vertical="top" wrapText="1"/>
    </xf>
    <xf numFmtId="0" fontId="63" fillId="54" borderId="26" applyNumberFormat="0" applyProtection="0">
      <alignment horizontal="left" vertical="top" wrapText="1"/>
    </xf>
    <xf numFmtId="49" fontId="60" fillId="71" borderId="27" applyProtection="0">
      <alignment vertical="center" wrapText="1"/>
    </xf>
    <xf numFmtId="49" fontId="60" fillId="66" borderId="28" applyProtection="0">
      <alignment vertical="center" wrapText="1"/>
    </xf>
    <xf numFmtId="49" fontId="60" fillId="72" borderId="27" applyProtection="0">
      <alignment wrapText="1"/>
    </xf>
    <xf numFmtId="49" fontId="60" fillId="72" borderId="28" applyProtection="0">
      <alignment wrapText="1"/>
    </xf>
    <xf numFmtId="49" fontId="60" fillId="73" borderId="27" applyProtection="0">
      <alignment wrapText="1"/>
    </xf>
    <xf numFmtId="49" fontId="60" fillId="68" borderId="27" applyProtection="0">
      <alignment wrapText="1"/>
    </xf>
    <xf numFmtId="49" fontId="60" fillId="74" borderId="27" applyProtection="0">
      <alignment vertical="center" wrapText="1"/>
    </xf>
    <xf numFmtId="49" fontId="60" fillId="41" borderId="28" applyProtection="0">
      <alignment vertical="center" wrapText="1"/>
    </xf>
    <xf numFmtId="49" fontId="60" fillId="73" borderId="27" applyProtection="0">
      <alignment wrapText="1"/>
    </xf>
    <xf numFmtId="49" fontId="60" fillId="47" borderId="28" applyProtection="0">
      <alignment wrapText="1"/>
    </xf>
    <xf numFmtId="49" fontId="60" fillId="0" borderId="27" applyFill="0" applyProtection="0">
      <alignment vertical="center" wrapText="1"/>
    </xf>
    <xf numFmtId="49" fontId="60" fillId="71" borderId="28" applyProtection="0">
      <alignment vertical="center" wrapText="1"/>
    </xf>
    <xf numFmtId="49" fontId="60" fillId="71" borderId="27" applyProtection="0">
      <alignment vertical="center" wrapText="1"/>
    </xf>
    <xf numFmtId="49" fontId="60" fillId="58" borderId="28" applyProtection="0">
      <alignment vertical="center" wrapText="1"/>
    </xf>
    <xf numFmtId="49" fontId="60" fillId="75" borderId="18" applyProtection="0">
      <alignment vertical="center" wrapText="1"/>
    </xf>
    <xf numFmtId="49" fontId="60" fillId="75" borderId="29" applyProtection="0">
      <alignment vertical="center" wrapText="1"/>
    </xf>
    <xf numFmtId="49" fontId="64" fillId="76" borderId="18" applyProtection="0">
      <alignment vertical="center" wrapText="1"/>
    </xf>
    <xf numFmtId="49" fontId="65" fillId="76" borderId="30" applyProtection="0">
      <alignment vertical="center" wrapText="1" shrinkToFit="1"/>
    </xf>
    <xf numFmtId="49" fontId="66" fillId="76" borderId="18" applyProtection="0">
      <alignment vertical="center" wrapText="1"/>
    </xf>
    <xf numFmtId="49" fontId="66" fillId="76" borderId="30" applyProtection="0">
      <alignment vertical="center" wrapText="1"/>
    </xf>
    <xf numFmtId="49" fontId="60" fillId="61" borderId="18" applyProtection="0">
      <alignment vertical="center" wrapText="1"/>
    </xf>
    <xf numFmtId="49" fontId="60" fillId="43" borderId="30" applyProtection="0">
      <alignment vertical="center" wrapText="1"/>
    </xf>
    <xf numFmtId="49" fontId="66" fillId="0" borderId="18" applyFill="0" applyProtection="0">
      <alignment vertical="center" wrapText="1"/>
    </xf>
    <xf numFmtId="49" fontId="66" fillId="77" borderId="30" applyProtection="0">
      <alignment vertical="center" wrapText="1" shrinkToFit="1"/>
    </xf>
    <xf numFmtId="49" fontId="60" fillId="77" borderId="18" applyProtection="0">
      <alignment vertical="center" wrapText="1"/>
    </xf>
    <xf numFmtId="49" fontId="60" fillId="56" borderId="30" applyProtection="0">
      <alignment vertical="center" wrapText="1"/>
    </xf>
    <xf numFmtId="49" fontId="67" fillId="41" borderId="31" applyProtection="0">
      <alignment vertical="center" wrapText="1"/>
    </xf>
    <xf numFmtId="49" fontId="67" fillId="57" borderId="31" applyProtection="0">
      <alignment vertical="center" wrapText="1"/>
    </xf>
    <xf numFmtId="0" fontId="68" fillId="45" borderId="32" applyNumberFormat="0" applyProtection="0">
      <alignment horizontal="left" vertical="center" wrapText="1"/>
    </xf>
    <xf numFmtId="0" fontId="68" fillId="78" borderId="32" applyNumberFormat="0" applyProtection="0">
      <alignment horizontal="left" vertical="center" wrapText="1"/>
    </xf>
    <xf numFmtId="49" fontId="60" fillId="60" borderId="30" applyProtection="0">
      <alignment vertical="center" wrapText="1"/>
    </xf>
    <xf numFmtId="49" fontId="60" fillId="79" borderId="30" applyProtection="0">
      <alignment vertical="center" wrapText="1"/>
    </xf>
    <xf numFmtId="49" fontId="60" fillId="79" borderId="30" applyProtection="0">
      <alignment vertical="center" wrapText="1"/>
    </xf>
    <xf numFmtId="49" fontId="60" fillId="61" borderId="30" applyProtection="0">
      <alignment vertical="center" wrapText="1"/>
    </xf>
    <xf numFmtId="49" fontId="60" fillId="57" borderId="30" applyProtection="0">
      <alignment vertical="center" wrapText="1"/>
    </xf>
    <xf numFmtId="49" fontId="60" fillId="80" borderId="30" applyProtection="0">
      <alignment vertical="center" wrapText="1"/>
    </xf>
    <xf numFmtId="49" fontId="60" fillId="80" borderId="30" applyProtection="0">
      <alignment vertical="center" wrapText="1"/>
    </xf>
    <xf numFmtId="49" fontId="60" fillId="46" borderId="30" applyProtection="0">
      <alignment vertical="center" wrapText="1"/>
    </xf>
    <xf numFmtId="49" fontId="60" fillId="46" borderId="30" applyProtection="0">
      <alignment vertical="center" wrapText="1"/>
    </xf>
    <xf numFmtId="49" fontId="60" fillId="46" borderId="30" applyProtection="0">
      <alignment vertical="center" wrapText="1"/>
    </xf>
    <xf numFmtId="49" fontId="3" fillId="47" borderId="33" applyProtection="0">
      <alignment vertical="top" wrapText="1"/>
    </xf>
    <xf numFmtId="49" fontId="3" fillId="75" borderId="33" applyProtection="0">
      <alignment vertical="top" wrapText="1"/>
    </xf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181" fontId="3" fillId="0" borderId="0" applyFill="0" applyBorder="0" applyAlignment="0" applyProtection="0"/>
    <xf numFmtId="182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49" fontId="3" fillId="0" borderId="0" applyBorder="0" applyProtection="0">
      <alignment vertical="top" wrapText="1"/>
    </xf>
    <xf numFmtId="0" fontId="69" fillId="46" borderId="34" applyNumberFormat="0" applyProtection="0">
      <alignment wrapText="1"/>
    </xf>
    <xf numFmtId="0" fontId="69" fillId="49" borderId="35" applyNumberFormat="0" applyProtection="0"/>
    <xf numFmtId="3" fontId="70" fillId="0" borderId="33" applyProtection="0">
      <alignment horizontal="right" vertical="top"/>
    </xf>
    <xf numFmtId="169" fontId="71" fillId="0" borderId="36" applyProtection="0"/>
    <xf numFmtId="4" fontId="71" fillId="0" borderId="36" applyProtection="0"/>
    <xf numFmtId="173" fontId="71" fillId="0" borderId="36" applyProtection="0"/>
    <xf numFmtId="169" fontId="72" fillId="0" borderId="36" applyProtection="0"/>
    <xf numFmtId="4" fontId="72" fillId="0" borderId="36" applyProtection="0"/>
    <xf numFmtId="0" fontId="73" fillId="0" borderId="0" applyNumberFormat="0" applyFill="0" applyBorder="0" applyAlignment="0" applyProtection="0"/>
    <xf numFmtId="0" fontId="74" fillId="42" borderId="30" applyNumberFormat="0" applyProtection="0">
      <alignment horizontal="center" vertical="top" wrapText="1"/>
    </xf>
    <xf numFmtId="0" fontId="75" fillId="0" borderId="0" applyNumberFormat="0" applyBorder="0" applyProtection="0">
      <alignment horizontal="left" vertical="top"/>
    </xf>
    <xf numFmtId="0" fontId="76" fillId="45" borderId="12" applyNumberFormat="0" applyAlignment="0" applyProtection="0"/>
    <xf numFmtId="0" fontId="77" fillId="81" borderId="0" applyNumberFormat="0" applyBorder="0" applyProtection="0"/>
    <xf numFmtId="183" fontId="78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6" fontId="3" fillId="0" borderId="0" applyFill="0" applyBorder="0" applyAlignment="0" applyProtection="0"/>
    <xf numFmtId="184" fontId="3" fillId="0" borderId="0" applyFill="0" applyBorder="0" applyAlignment="0" applyProtection="0"/>
    <xf numFmtId="186" fontId="3" fillId="0" borderId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Border="0" applyProtection="0"/>
    <xf numFmtId="0" fontId="81" fillId="50" borderId="0" applyNumberFormat="0" applyBorder="0" applyProtection="0"/>
    <xf numFmtId="0" fontId="55" fillId="50" borderId="0" applyNumberFormat="0" applyBorder="0" applyAlignment="0" applyProtection="0"/>
    <xf numFmtId="0" fontId="82" fillId="0" borderId="0" applyNumberFormat="0" applyBorder="0" applyProtection="0"/>
    <xf numFmtId="0" fontId="83" fillId="0" borderId="0" applyNumberFormat="0" applyBorder="0" applyProtection="0"/>
    <xf numFmtId="0" fontId="84" fillId="0" borderId="37" applyNumberFormat="0" applyFill="0" applyAlignment="0" applyProtection="0"/>
    <xf numFmtId="0" fontId="85" fillId="0" borderId="0" applyNumberFormat="0" applyBorder="0" applyProtection="0"/>
    <xf numFmtId="0" fontId="86" fillId="0" borderId="38" applyNumberFormat="0" applyFill="0" applyAlignment="0" applyProtection="0"/>
    <xf numFmtId="0" fontId="73" fillId="0" borderId="39" applyNumberFormat="0" applyFill="0" applyAlignment="0" applyProtection="0"/>
    <xf numFmtId="0" fontId="73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76" fillId="45" borderId="12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8" fillId="44" borderId="0" applyNumberFormat="0" applyBorder="0">
      <alignment horizontal="right"/>
      <protection locked="0"/>
    </xf>
    <xf numFmtId="0" fontId="88" fillId="0" borderId="0" applyNumberFormat="0" applyBorder="0" applyProtection="0"/>
    <xf numFmtId="0" fontId="58" fillId="0" borderId="14" applyNumberFormat="0" applyFill="0" applyAlignment="0" applyProtection="0"/>
    <xf numFmtId="0" fontId="89" fillId="54" borderId="0" applyNumberFormat="0" applyBorder="0">
      <alignment horizontal="right" vertical="center"/>
      <protection locked="0"/>
    </xf>
    <xf numFmtId="0" fontId="89" fillId="44" borderId="0" applyNumberFormat="0" applyBorder="0">
      <alignment horizontal="right" vertical="center"/>
      <protection locked="0"/>
    </xf>
    <xf numFmtId="187" fontId="3" fillId="0" borderId="0" applyFill="0" applyBorder="0" applyAlignment="0" applyProtection="0"/>
    <xf numFmtId="187" fontId="3" fillId="0" borderId="0" applyFill="0" applyBorder="0" applyAlignment="0" applyProtection="0"/>
    <xf numFmtId="187" fontId="3" fillId="0" borderId="0" applyFill="0" applyBorder="0" applyAlignment="0" applyProtection="0"/>
    <xf numFmtId="187" fontId="3" fillId="0" borderId="0" applyFill="0" applyBorder="0" applyAlignment="0" applyProtection="0"/>
    <xf numFmtId="187" fontId="3" fillId="0" borderId="0" applyFill="0" applyBorder="0" applyAlignment="0" applyProtection="0"/>
    <xf numFmtId="187" fontId="3" fillId="0" borderId="0" applyFill="0" applyBorder="0" applyAlignment="0" applyProtection="0"/>
    <xf numFmtId="187" fontId="3" fillId="0" borderId="0" applyFill="0" applyBorder="0" applyAlignment="0" applyProtection="0"/>
    <xf numFmtId="187" fontId="3" fillId="0" borderId="0" applyFill="0" applyBorder="0" applyAlignment="0" applyProtection="0"/>
    <xf numFmtId="182" fontId="42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0" fontId="30" fillId="44" borderId="0" applyNumberFormat="0" applyBorder="0" applyProtection="0"/>
    <xf numFmtId="0" fontId="30" fillId="44" borderId="0" applyNumberFormat="0" applyBorder="0" applyProtection="0"/>
    <xf numFmtId="0" fontId="90" fillId="70" borderId="0" applyNumberFormat="0" applyBorder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30" fillId="44" borderId="0" applyNumberFormat="0" applyBorder="0" applyProtection="0"/>
    <xf numFmtId="0" fontId="30" fillId="44" borderId="0" applyNumberFormat="0" applyBorder="0" applyProtection="0"/>
    <xf numFmtId="177" fontId="92" fillId="0" borderId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6" fillId="0" borderId="0" applyNumberFormat="0" applyBorder="0" applyProtection="0"/>
    <xf numFmtId="0" fontId="3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1" fillId="0" borderId="0" applyNumberFormat="0" applyBorder="0" applyProtection="0"/>
    <xf numFmtId="0" fontId="3" fillId="0" borderId="0" applyNumberFormat="0" applyBorder="0" applyProtection="0"/>
    <xf numFmtId="0" fontId="46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1" fillId="44" borderId="0" applyNumberFormat="0" applyBorder="0" applyProtection="0">
      <alignment vertical="top"/>
    </xf>
    <xf numFmtId="0" fontId="41" fillId="44" borderId="0" applyNumberFormat="0" applyBorder="0" applyProtection="0">
      <alignment vertical="top"/>
    </xf>
    <xf numFmtId="0" fontId="41" fillId="44" borderId="0" applyNumberFormat="0" applyBorder="0" applyProtection="0">
      <alignment vertical="top"/>
    </xf>
    <xf numFmtId="0" fontId="3" fillId="0" borderId="0" applyNumberFormat="0" applyBorder="0" applyProtection="0"/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9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/>
    <xf numFmtId="0" fontId="3" fillId="0" borderId="0" applyNumberFormat="0" applyBorder="0" applyProtection="0">
      <alignment wrapText="1"/>
    </xf>
    <xf numFmtId="0" fontId="3" fillId="0" borderId="0" applyNumberFormat="0" applyBorder="0" applyProtection="0"/>
    <xf numFmtId="0" fontId="46" fillId="0" borderId="0" applyNumberFormat="0" applyBorder="0" applyProtection="0"/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46" fillId="0" borderId="0" applyNumberFormat="0" applyBorder="0" applyProtection="0"/>
    <xf numFmtId="0" fontId="3" fillId="0" borderId="0" applyNumberFormat="0" applyBorder="0" applyProtection="0">
      <alignment wrapText="1"/>
    </xf>
    <xf numFmtId="0" fontId="46" fillId="0" borderId="0" applyNumberFormat="0" applyBorder="0" applyProtection="0"/>
    <xf numFmtId="0" fontId="94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6" fillId="0" borderId="0" applyNumberFormat="0" applyBorder="0" applyProtection="0"/>
    <xf numFmtId="4" fontId="95" fillId="0" borderId="0" applyFill="0" applyBorder="0" applyProtection="0">
      <alignment horizontal="right" vertical="center"/>
    </xf>
    <xf numFmtId="179" fontId="96" fillId="0" borderId="0" applyFill="0" applyBorder="0" applyAlignment="0" applyProtection="0"/>
    <xf numFmtId="0" fontId="3" fillId="46" borderId="40" applyNumberFormat="0" applyAlignment="0" applyProtection="0"/>
    <xf numFmtId="0" fontId="3" fillId="46" borderId="40" applyNumberFormat="0" applyAlignment="0" applyProtection="0"/>
    <xf numFmtId="0" fontId="3" fillId="46" borderId="40" applyNumberFormat="0" applyAlignment="0" applyProtection="0"/>
    <xf numFmtId="0" fontId="98" fillId="0" borderId="0" applyNumberFormat="0" applyBorder="0" applyProtection="0">
      <alignment vertical="top"/>
    </xf>
    <xf numFmtId="0" fontId="98" fillId="0" borderId="0" applyNumberFormat="0" applyBorder="0" applyProtection="0">
      <alignment vertical="top"/>
    </xf>
    <xf numFmtId="0" fontId="32" fillId="0" borderId="0" applyNumberFormat="0" applyBorder="0" applyProtection="0"/>
    <xf numFmtId="188" fontId="99" fillId="0" borderId="0" applyBorder="0" applyProtection="0">
      <alignment horizontal="right"/>
    </xf>
    <xf numFmtId="0" fontId="100" fillId="52" borderId="41" applyNumberFormat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89" fontId="3" fillId="0" borderId="0" applyFill="0" applyBorder="0" applyAlignment="0" applyProtection="0"/>
    <xf numFmtId="189" fontId="3" fillId="0" borderId="0" applyFill="0" applyBorder="0" applyAlignment="0" applyProtection="0"/>
    <xf numFmtId="189" fontId="46" fillId="0" borderId="0" applyFill="0" applyBorder="0" applyAlignment="0" applyProtection="0"/>
    <xf numFmtId="189" fontId="3" fillId="0" borderId="0" applyFill="0" applyBorder="0" applyAlignment="0" applyProtection="0"/>
    <xf numFmtId="189" fontId="3" fillId="0" borderId="0" applyFill="0" applyBorder="0" applyAlignment="0" applyProtection="0"/>
    <xf numFmtId="189" fontId="3" fillId="0" borderId="0" applyFill="0" applyBorder="0" applyAlignment="0" applyProtection="0"/>
    <xf numFmtId="189" fontId="3" fillId="0" borderId="0" applyFill="0" applyBorder="0" applyAlignment="0" applyProtection="0"/>
    <xf numFmtId="189" fontId="3" fillId="0" borderId="0" applyFill="0" applyBorder="0" applyAlignment="0" applyProtection="0"/>
    <xf numFmtId="189" fontId="3" fillId="0" borderId="0" applyFill="0" applyBorder="0" applyAlignment="0" applyProtection="0"/>
    <xf numFmtId="0" fontId="3" fillId="46" borderId="40" applyNumberFormat="0" applyAlignment="0" applyProtection="0"/>
    <xf numFmtId="179" fontId="101" fillId="0" borderId="0" applyFill="0" applyBorder="0" applyAlignment="0" applyProtection="0"/>
    <xf numFmtId="0" fontId="100" fillId="52" borderId="41" applyNumberFormat="0" applyAlignment="0" applyProtection="0"/>
    <xf numFmtId="0" fontId="102" fillId="0" borderId="0" applyNumberFormat="0" applyBorder="0" applyProtection="0">
      <alignment vertical="top" wrapText="1"/>
    </xf>
    <xf numFmtId="0" fontId="42" fillId="0" borderId="0" applyNumberFormat="0" applyFont="0" applyBorder="0" applyProtection="0"/>
    <xf numFmtId="0" fontId="10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6" fillId="0" borderId="38" applyNumberFormat="0" applyFill="0" applyAlignment="0" applyProtection="0"/>
    <xf numFmtId="0" fontId="73" fillId="0" borderId="39" applyNumberFormat="0" applyFill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169" fontId="104" fillId="69" borderId="42" applyProtection="0">
      <alignment vertical="center"/>
    </xf>
    <xf numFmtId="169" fontId="104" fillId="69" borderId="42" applyProtection="0">
      <alignment vertical="center"/>
    </xf>
    <xf numFmtId="4" fontId="104" fillId="69" borderId="42" applyProtection="0">
      <alignment vertical="center"/>
    </xf>
    <xf numFmtId="4" fontId="104" fillId="69" borderId="42" applyProtection="0">
      <alignment vertical="center"/>
    </xf>
    <xf numFmtId="173" fontId="104" fillId="69" borderId="42" applyProtection="0">
      <alignment vertical="center"/>
    </xf>
    <xf numFmtId="173" fontId="104" fillId="69" borderId="42" applyProtection="0">
      <alignment vertical="center"/>
    </xf>
    <xf numFmtId="180" fontId="104" fillId="69" borderId="42" applyProtection="0">
      <alignment vertical="center"/>
    </xf>
    <xf numFmtId="180" fontId="104" fillId="69" borderId="42" applyProtection="0">
      <alignment vertical="center"/>
    </xf>
    <xf numFmtId="3" fontId="104" fillId="69" borderId="42" applyProtection="0">
      <alignment vertical="center"/>
    </xf>
    <xf numFmtId="3" fontId="104" fillId="69" borderId="42" applyProtection="0">
      <alignment vertical="center"/>
    </xf>
    <xf numFmtId="0" fontId="105" fillId="69" borderId="42" applyNumberFormat="0" applyProtection="0">
      <alignment vertical="center"/>
    </xf>
    <xf numFmtId="190" fontId="106" fillId="69" borderId="42" applyProtection="0">
      <alignment vertical="center"/>
    </xf>
    <xf numFmtId="0" fontId="105" fillId="69" borderId="42" applyNumberFormat="0" applyProtection="0">
      <alignment vertical="center"/>
    </xf>
    <xf numFmtId="191" fontId="106" fillId="69" borderId="42" applyProtection="0">
      <alignment vertical="center"/>
    </xf>
    <xf numFmtId="0" fontId="105" fillId="69" borderId="42" applyNumberFormat="0" applyProtection="0">
      <alignment vertical="center"/>
    </xf>
    <xf numFmtId="192" fontId="106" fillId="69" borderId="42" applyProtection="0">
      <alignment vertical="center"/>
    </xf>
    <xf numFmtId="193" fontId="107" fillId="69" borderId="42" applyProtection="0">
      <alignment vertical="center"/>
    </xf>
    <xf numFmtId="193" fontId="107" fillId="69" borderId="42" applyProtection="0">
      <alignment vertical="center"/>
    </xf>
    <xf numFmtId="194" fontId="107" fillId="69" borderId="42" applyProtection="0">
      <alignment vertical="center"/>
    </xf>
    <xf numFmtId="194" fontId="107" fillId="69" borderId="42" applyProtection="0">
      <alignment vertical="center"/>
    </xf>
    <xf numFmtId="195" fontId="107" fillId="69" borderId="42" applyProtection="0">
      <alignment vertical="center"/>
    </xf>
    <xf numFmtId="195" fontId="107" fillId="69" borderId="42" applyProtection="0">
      <alignment vertical="center"/>
    </xf>
    <xf numFmtId="170" fontId="108" fillId="69" borderId="42" applyProtection="0">
      <alignment vertical="center"/>
    </xf>
    <xf numFmtId="170" fontId="109" fillId="69" borderId="42" applyProtection="0">
      <alignment vertical="center"/>
    </xf>
    <xf numFmtId="178" fontId="108" fillId="69" borderId="42" applyProtection="0">
      <alignment vertical="center"/>
    </xf>
    <xf numFmtId="178" fontId="109" fillId="69" borderId="42" applyProtection="0">
      <alignment vertical="center"/>
    </xf>
    <xf numFmtId="189" fontId="108" fillId="69" borderId="42" applyProtection="0">
      <alignment vertical="center"/>
    </xf>
    <xf numFmtId="189" fontId="109" fillId="69" borderId="42" applyProtection="0">
      <alignment vertical="center"/>
    </xf>
    <xf numFmtId="0" fontId="110" fillId="69" borderId="42" applyNumberFormat="0" applyProtection="0">
      <alignment vertical="center"/>
    </xf>
    <xf numFmtId="0" fontId="111" fillId="69" borderId="42" applyNumberFormat="0" applyProtection="0">
      <alignment vertical="center"/>
    </xf>
    <xf numFmtId="0" fontId="110" fillId="69" borderId="42" applyNumberFormat="0" applyProtection="0">
      <alignment horizontal="left" vertical="center"/>
    </xf>
    <xf numFmtId="0" fontId="110" fillId="69" borderId="42" applyNumberFormat="0" applyProtection="0">
      <alignment horizontal="left" vertical="center"/>
    </xf>
    <xf numFmtId="169" fontId="112" fillId="82" borderId="42" applyProtection="0">
      <alignment vertical="center"/>
    </xf>
    <xf numFmtId="169" fontId="112" fillId="82" borderId="42" applyProtection="0">
      <alignment vertical="center"/>
    </xf>
    <xf numFmtId="4" fontId="112" fillId="82" borderId="42" applyProtection="0">
      <alignment vertical="center"/>
    </xf>
    <xf numFmtId="4" fontId="112" fillId="82" borderId="42" applyProtection="0">
      <alignment vertical="center"/>
    </xf>
    <xf numFmtId="173" fontId="112" fillId="82" borderId="42" applyProtection="0">
      <alignment vertical="center"/>
    </xf>
    <xf numFmtId="173" fontId="112" fillId="82" borderId="42" applyProtection="0">
      <alignment vertical="center"/>
    </xf>
    <xf numFmtId="180" fontId="112" fillId="82" borderId="42" applyProtection="0">
      <alignment vertical="center"/>
    </xf>
    <xf numFmtId="180" fontId="112" fillId="82" borderId="42" applyProtection="0">
      <alignment vertical="center"/>
    </xf>
    <xf numFmtId="3" fontId="112" fillId="82" borderId="42" applyProtection="0">
      <alignment vertical="center"/>
    </xf>
    <xf numFmtId="3" fontId="112" fillId="82" borderId="42" applyProtection="0">
      <alignment vertical="center"/>
    </xf>
    <xf numFmtId="0" fontId="113" fillId="82" borderId="42" applyNumberFormat="0" applyProtection="0">
      <alignment vertical="center"/>
    </xf>
    <xf numFmtId="190" fontId="114" fillId="82" borderId="42" applyProtection="0">
      <alignment vertical="center"/>
    </xf>
    <xf numFmtId="0" fontId="113" fillId="82" borderId="42" applyNumberFormat="0" applyProtection="0">
      <alignment vertical="center"/>
    </xf>
    <xf numFmtId="191" fontId="114" fillId="82" borderId="42" applyProtection="0">
      <alignment vertical="center"/>
    </xf>
    <xf numFmtId="0" fontId="113" fillId="82" borderId="42" applyNumberFormat="0" applyProtection="0">
      <alignment vertical="center"/>
    </xf>
    <xf numFmtId="192" fontId="114" fillId="82" borderId="42" applyProtection="0">
      <alignment vertical="center"/>
    </xf>
    <xf numFmtId="193" fontId="115" fillId="82" borderId="42" applyProtection="0">
      <alignment vertical="center"/>
    </xf>
    <xf numFmtId="193" fontId="115" fillId="82" borderId="42" applyProtection="0">
      <alignment vertical="center"/>
    </xf>
    <xf numFmtId="194" fontId="115" fillId="82" borderId="42" applyProtection="0">
      <alignment vertical="center"/>
    </xf>
    <xf numFmtId="194" fontId="115" fillId="82" borderId="42" applyProtection="0">
      <alignment vertical="center"/>
    </xf>
    <xf numFmtId="195" fontId="115" fillId="82" borderId="42" applyProtection="0">
      <alignment vertical="center"/>
    </xf>
    <xf numFmtId="195" fontId="115" fillId="82" borderId="42" applyProtection="0">
      <alignment vertical="center"/>
    </xf>
    <xf numFmtId="170" fontId="116" fillId="82" borderId="42" applyProtection="0">
      <alignment vertical="center"/>
    </xf>
    <xf numFmtId="170" fontId="117" fillId="82" borderId="42" applyProtection="0">
      <alignment vertical="center"/>
    </xf>
    <xf numFmtId="178" fontId="116" fillId="82" borderId="42" applyProtection="0">
      <alignment vertical="center"/>
    </xf>
    <xf numFmtId="178" fontId="117" fillId="82" borderId="42" applyProtection="0">
      <alignment vertical="center"/>
    </xf>
    <xf numFmtId="189" fontId="116" fillId="82" borderId="42" applyProtection="0">
      <alignment vertical="center"/>
    </xf>
    <xf numFmtId="189" fontId="117" fillId="82" borderId="42" applyProtection="0">
      <alignment vertical="center"/>
    </xf>
    <xf numFmtId="0" fontId="118" fillId="82" borderId="42" applyNumberFormat="0" applyProtection="0">
      <alignment vertical="center"/>
    </xf>
    <xf numFmtId="0" fontId="119" fillId="82" borderId="42" applyNumberFormat="0" applyProtection="0">
      <alignment vertical="center"/>
    </xf>
    <xf numFmtId="0" fontId="118" fillId="82" borderId="42" applyNumberFormat="0" applyProtection="0">
      <alignment horizontal="left" vertical="center"/>
    </xf>
    <xf numFmtId="0" fontId="118" fillId="82" borderId="42" applyNumberFormat="0" applyProtection="0">
      <alignment horizontal="left" vertical="center"/>
    </xf>
    <xf numFmtId="169" fontId="104" fillId="75" borderId="43" applyProtection="0">
      <alignment vertical="center"/>
    </xf>
    <xf numFmtId="169" fontId="104" fillId="83" borderId="43" applyProtection="0">
      <alignment vertical="center"/>
    </xf>
    <xf numFmtId="169" fontId="104" fillId="75" borderId="43" applyProtection="0">
      <alignment vertical="center"/>
    </xf>
    <xf numFmtId="169" fontId="104" fillId="41" borderId="43" applyProtection="0">
      <alignment vertical="center"/>
    </xf>
    <xf numFmtId="4" fontId="104" fillId="83" borderId="43" applyProtection="0">
      <alignment vertical="center"/>
    </xf>
    <xf numFmtId="4" fontId="104" fillId="41" borderId="43" applyProtection="0">
      <alignment vertical="center"/>
    </xf>
    <xf numFmtId="173" fontId="104" fillId="83" borderId="43" applyProtection="0">
      <alignment vertical="center"/>
    </xf>
    <xf numFmtId="173" fontId="104" fillId="41" borderId="43" applyProtection="0">
      <alignment vertical="center"/>
    </xf>
    <xf numFmtId="180" fontId="104" fillId="83" borderId="43" applyProtection="0">
      <alignment vertical="center"/>
    </xf>
    <xf numFmtId="180" fontId="104" fillId="41" borderId="43" applyProtection="0">
      <alignment vertical="center"/>
    </xf>
    <xf numFmtId="3" fontId="104" fillId="83" borderId="43" applyProtection="0">
      <alignment vertical="center"/>
    </xf>
    <xf numFmtId="3" fontId="104" fillId="41" borderId="43" applyProtection="0">
      <alignment vertical="center"/>
    </xf>
    <xf numFmtId="0" fontId="105" fillId="83" borderId="43" applyNumberFormat="0" applyProtection="0">
      <alignment vertical="center"/>
    </xf>
    <xf numFmtId="190" fontId="106" fillId="41" borderId="43" applyProtection="0">
      <alignment vertical="center"/>
    </xf>
    <xf numFmtId="0" fontId="105" fillId="83" borderId="43" applyNumberFormat="0" applyProtection="0">
      <alignment vertical="center"/>
    </xf>
    <xf numFmtId="191" fontId="106" fillId="41" borderId="43" applyProtection="0">
      <alignment vertical="center"/>
    </xf>
    <xf numFmtId="0" fontId="105" fillId="83" borderId="43" applyNumberFormat="0" applyProtection="0">
      <alignment vertical="center"/>
    </xf>
    <xf numFmtId="192" fontId="106" fillId="41" borderId="43" applyProtection="0">
      <alignment vertical="center"/>
    </xf>
    <xf numFmtId="193" fontId="107" fillId="83" borderId="43" applyProtection="0">
      <alignment vertical="center"/>
    </xf>
    <xf numFmtId="193" fontId="107" fillId="41" borderId="43" applyProtection="0">
      <alignment vertical="center"/>
    </xf>
    <xf numFmtId="194" fontId="107" fillId="83" borderId="43" applyProtection="0">
      <alignment vertical="center"/>
    </xf>
    <xf numFmtId="194" fontId="107" fillId="41" borderId="43" applyProtection="0">
      <alignment vertical="center"/>
    </xf>
    <xf numFmtId="195" fontId="107" fillId="83" borderId="43" applyProtection="0">
      <alignment vertical="center"/>
    </xf>
    <xf numFmtId="195" fontId="107" fillId="41" borderId="43" applyProtection="0">
      <alignment vertical="center"/>
    </xf>
    <xf numFmtId="170" fontId="108" fillId="83" borderId="43" applyProtection="0">
      <alignment vertical="center"/>
    </xf>
    <xf numFmtId="170" fontId="109" fillId="41" borderId="43" applyProtection="0">
      <alignment vertical="center"/>
    </xf>
    <xf numFmtId="178" fontId="108" fillId="83" borderId="43" applyProtection="0">
      <alignment vertical="center"/>
    </xf>
    <xf numFmtId="178" fontId="109" fillId="41" borderId="43" applyProtection="0">
      <alignment vertical="center"/>
    </xf>
    <xf numFmtId="189" fontId="108" fillId="83" borderId="43" applyProtection="0">
      <alignment vertical="center"/>
    </xf>
    <xf numFmtId="189" fontId="109" fillId="41" borderId="43" applyProtection="0">
      <alignment vertical="center"/>
    </xf>
    <xf numFmtId="0" fontId="110" fillId="83" borderId="43" applyNumberFormat="0" applyProtection="0">
      <alignment vertical="center"/>
    </xf>
    <xf numFmtId="0" fontId="111" fillId="41" borderId="43" applyNumberFormat="0" applyProtection="0">
      <alignment vertical="center"/>
    </xf>
    <xf numFmtId="0" fontId="110" fillId="83" borderId="43" applyNumberFormat="0" applyProtection="0">
      <alignment horizontal="left" vertical="center"/>
    </xf>
    <xf numFmtId="0" fontId="110" fillId="41" borderId="43" applyNumberFormat="0" applyProtection="0">
      <alignment horizontal="left" vertical="center"/>
    </xf>
    <xf numFmtId="169" fontId="112" fillId="75" borderId="43" applyProtection="0">
      <alignment vertical="center"/>
    </xf>
    <xf numFmtId="169" fontId="112" fillId="58" borderId="43" applyProtection="0">
      <alignment vertical="center"/>
    </xf>
    <xf numFmtId="4" fontId="112" fillId="75" borderId="43" applyProtection="0">
      <alignment vertical="center"/>
    </xf>
    <xf numFmtId="4" fontId="112" fillId="58" borderId="43" applyProtection="0">
      <alignment vertical="center"/>
    </xf>
    <xf numFmtId="173" fontId="112" fillId="75" borderId="43" applyProtection="0">
      <alignment vertical="center"/>
    </xf>
    <xf numFmtId="173" fontId="112" fillId="58" borderId="43" applyProtection="0">
      <alignment vertical="center"/>
    </xf>
    <xf numFmtId="180" fontId="112" fillId="75" borderId="43" applyProtection="0">
      <alignment vertical="center"/>
    </xf>
    <xf numFmtId="180" fontId="112" fillId="58" borderId="43" applyProtection="0">
      <alignment vertical="center"/>
    </xf>
    <xf numFmtId="3" fontId="112" fillId="75" borderId="43" applyProtection="0">
      <alignment vertical="center"/>
    </xf>
    <xf numFmtId="3" fontId="112" fillId="58" borderId="43" applyProtection="0">
      <alignment vertical="center"/>
    </xf>
    <xf numFmtId="0" fontId="113" fillId="75" borderId="43" applyNumberFormat="0" applyProtection="0">
      <alignment vertical="center"/>
    </xf>
    <xf numFmtId="190" fontId="114" fillId="58" borderId="43" applyProtection="0">
      <alignment vertical="center"/>
    </xf>
    <xf numFmtId="0" fontId="113" fillId="75" borderId="43" applyNumberFormat="0" applyProtection="0">
      <alignment vertical="center"/>
    </xf>
    <xf numFmtId="191" fontId="114" fillId="58" borderId="43" applyProtection="0">
      <alignment vertical="center"/>
    </xf>
    <xf numFmtId="0" fontId="113" fillId="75" borderId="43" applyNumberFormat="0" applyProtection="0">
      <alignment vertical="center"/>
    </xf>
    <xf numFmtId="192" fontId="114" fillId="58" borderId="43" applyProtection="0">
      <alignment vertical="center"/>
    </xf>
    <xf numFmtId="193" fontId="115" fillId="75" borderId="43" applyProtection="0">
      <alignment vertical="center"/>
    </xf>
    <xf numFmtId="193" fontId="115" fillId="58" borderId="43" applyProtection="0">
      <alignment vertical="center"/>
    </xf>
    <xf numFmtId="194" fontId="115" fillId="75" borderId="43" applyProtection="0">
      <alignment vertical="center"/>
    </xf>
    <xf numFmtId="194" fontId="115" fillId="58" borderId="43" applyProtection="0">
      <alignment vertical="center"/>
    </xf>
    <xf numFmtId="195" fontId="115" fillId="75" borderId="43" applyProtection="0">
      <alignment vertical="center"/>
    </xf>
    <xf numFmtId="195" fontId="115" fillId="58" borderId="43" applyProtection="0">
      <alignment vertical="center"/>
    </xf>
    <xf numFmtId="170" fontId="116" fillId="75" borderId="43" applyProtection="0">
      <alignment vertical="center"/>
    </xf>
    <xf numFmtId="170" fontId="117" fillId="58" borderId="43" applyProtection="0">
      <alignment vertical="center"/>
    </xf>
    <xf numFmtId="178" fontId="116" fillId="75" borderId="43" applyProtection="0">
      <alignment vertical="center"/>
    </xf>
    <xf numFmtId="178" fontId="117" fillId="58" borderId="43" applyProtection="0">
      <alignment vertical="center"/>
    </xf>
    <xf numFmtId="189" fontId="116" fillId="75" borderId="43" applyProtection="0">
      <alignment vertical="center"/>
    </xf>
    <xf numFmtId="189" fontId="117" fillId="58" borderId="43" applyProtection="0">
      <alignment vertical="center"/>
    </xf>
    <xf numFmtId="0" fontId="118" fillId="75" borderId="43" applyNumberFormat="0" applyProtection="0">
      <alignment vertical="center"/>
    </xf>
    <xf numFmtId="0" fontId="119" fillId="58" borderId="43" applyNumberFormat="0" applyProtection="0">
      <alignment vertical="center"/>
    </xf>
    <xf numFmtId="0" fontId="118" fillId="75" borderId="43" applyNumberFormat="0" applyProtection="0">
      <alignment horizontal="left" vertical="center"/>
    </xf>
    <xf numFmtId="0" fontId="118" fillId="58" borderId="43" applyNumberFormat="0" applyProtection="0">
      <alignment horizontal="left" vertical="center"/>
    </xf>
    <xf numFmtId="0" fontId="3" fillId="40" borderId="0" applyNumberFormat="0" applyBorder="0" applyProtection="0">
      <alignment horizontal="left" vertical="center"/>
    </xf>
    <xf numFmtId="0" fontId="3" fillId="67" borderId="0" applyNumberFormat="0" applyBorder="0" applyProtection="0">
      <alignment horizontal="left" vertical="center"/>
    </xf>
    <xf numFmtId="49" fontId="3" fillId="61" borderId="30" applyProtection="0">
      <alignment vertical="center" wrapText="1"/>
    </xf>
    <xf numFmtId="49" fontId="3" fillId="43" borderId="30" applyProtection="0">
      <alignment vertical="center" wrapText="1"/>
    </xf>
    <xf numFmtId="0" fontId="3" fillId="42" borderId="30" applyNumberFormat="0" applyProtection="0">
      <alignment horizontal="left" vertical="center" wrapText="1"/>
    </xf>
    <xf numFmtId="0" fontId="3" fillId="42" borderId="30" applyNumberFormat="0" applyProtection="0">
      <alignment horizontal="left" vertical="center" wrapText="1"/>
    </xf>
    <xf numFmtId="0" fontId="74" fillId="42" borderId="30" applyNumberFormat="0" applyProtection="0">
      <alignment horizontal="left" vertical="center" wrapText="1"/>
    </xf>
    <xf numFmtId="0" fontId="74" fillId="42" borderId="30" applyNumberFormat="0" applyProtection="0">
      <alignment horizontal="left" vertical="center" wrapText="1"/>
    </xf>
    <xf numFmtId="0" fontId="3" fillId="69" borderId="44" applyNumberFormat="0" applyProtection="0">
      <alignment horizontal="left" vertical="center" wrapText="1"/>
    </xf>
    <xf numFmtId="0" fontId="3" fillId="84" borderId="30" applyNumberFormat="0" applyProtection="0">
      <alignment horizontal="left" vertical="center" wrapText="1"/>
    </xf>
    <xf numFmtId="0" fontId="32" fillId="58" borderId="30" applyNumberFormat="0" applyProtection="0">
      <alignment horizontal="left" vertical="center" wrapText="1"/>
    </xf>
    <xf numFmtId="0" fontId="32" fillId="55" borderId="30" applyNumberFormat="0" applyProtection="0">
      <alignment horizontal="left" vertical="center" wrapText="1"/>
    </xf>
    <xf numFmtId="49" fontId="71" fillId="82" borderId="45" applyProtection="0">
      <alignment vertical="center"/>
    </xf>
    <xf numFmtId="49" fontId="120" fillId="82" borderId="46" applyProtection="0">
      <alignment vertical="center"/>
    </xf>
    <xf numFmtId="0" fontId="121" fillId="82" borderId="47" applyNumberFormat="0" applyProtection="0">
      <alignment horizontal="left" vertical="center" wrapText="1"/>
    </xf>
    <xf numFmtId="0" fontId="121" fillId="82" borderId="44" applyNumberFormat="0" applyProtection="0">
      <alignment horizontal="left" vertical="center" wrapText="1"/>
    </xf>
    <xf numFmtId="49" fontId="3" fillId="45" borderId="48" applyProtection="0">
      <alignment vertical="center" wrapText="1"/>
    </xf>
    <xf numFmtId="49" fontId="3" fillId="78" borderId="49" applyProtection="0">
      <alignment vertical="center" wrapText="1"/>
    </xf>
    <xf numFmtId="0" fontId="3" fillId="60" borderId="30" applyNumberFormat="0" applyProtection="0">
      <alignment horizontal="left" vertical="center" wrapText="1"/>
    </xf>
    <xf numFmtId="0" fontId="3" fillId="79" borderId="30" applyNumberFormat="0" applyProtection="0">
      <alignment horizontal="left" vertical="center" wrapText="1"/>
    </xf>
    <xf numFmtId="0" fontId="3" fillId="79" borderId="30" applyNumberFormat="0" applyProtection="0">
      <alignment horizontal="left" vertical="center" wrapText="1"/>
    </xf>
    <xf numFmtId="0" fontId="3" fillId="61" borderId="30" applyNumberFormat="0" applyProtection="0">
      <alignment horizontal="left" vertical="center" wrapText="1"/>
    </xf>
    <xf numFmtId="0" fontId="3" fillId="57" borderId="30" applyNumberFormat="0" applyProtection="0">
      <alignment horizontal="left" vertical="center" wrapText="1"/>
    </xf>
    <xf numFmtId="0" fontId="3" fillId="80" borderId="30" applyNumberFormat="0" applyProtection="0">
      <alignment horizontal="left" vertical="center" wrapText="1"/>
    </xf>
    <xf numFmtId="0" fontId="3" fillId="80" borderId="30" applyNumberFormat="0" applyProtection="0">
      <alignment horizontal="left" vertical="center" wrapText="1"/>
    </xf>
    <xf numFmtId="0" fontId="3" fillId="46" borderId="30" applyNumberFormat="0" applyProtection="0">
      <alignment horizontal="left" vertical="center" wrapText="1"/>
    </xf>
    <xf numFmtId="0" fontId="3" fillId="46" borderId="30" applyNumberFormat="0" applyProtection="0">
      <alignment horizontal="left" vertical="center" wrapText="1"/>
    </xf>
    <xf numFmtId="0" fontId="3" fillId="46" borderId="30" applyNumberFormat="0" applyProtection="0">
      <alignment horizontal="left" vertical="center" wrapText="1"/>
    </xf>
    <xf numFmtId="49" fontId="120" fillId="50" borderId="45" applyProtection="0">
      <alignment vertical="center"/>
    </xf>
    <xf numFmtId="49" fontId="122" fillId="50" borderId="46" applyProtection="0">
      <alignment vertical="center"/>
    </xf>
    <xf numFmtId="0" fontId="121" fillId="50" borderId="47" applyNumberFormat="0" applyProtection="0">
      <alignment horizontal="left" vertical="center" wrapText="1"/>
    </xf>
    <xf numFmtId="0" fontId="121" fillId="50" borderId="44" applyNumberFormat="0" applyProtection="0">
      <alignment horizontal="left" vertical="center" wrapText="1"/>
    </xf>
    <xf numFmtId="49" fontId="71" fillId="47" borderId="45" applyProtection="0">
      <alignment vertical="center"/>
    </xf>
    <xf numFmtId="49" fontId="120" fillId="75" borderId="46" applyProtection="0">
      <alignment vertical="center"/>
    </xf>
    <xf numFmtId="0" fontId="121" fillId="47" borderId="47" applyNumberFormat="0" applyProtection="0">
      <alignment horizontal="left" vertical="center" wrapText="1"/>
    </xf>
    <xf numFmtId="0" fontId="121" fillId="75" borderId="44" applyNumberFormat="0" applyProtection="0">
      <alignment horizontal="left" vertical="center" wrapText="1"/>
    </xf>
    <xf numFmtId="0" fontId="12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ont="0" applyBorder="0" applyProtection="0"/>
    <xf numFmtId="0" fontId="12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6" fillId="0" borderId="38" applyNumberFormat="0" applyFill="0" applyAlignment="0" applyProtection="0"/>
    <xf numFmtId="0" fontId="73" fillId="0" borderId="39" applyNumberFormat="0" applyFill="0" applyAlignment="0" applyProtection="0"/>
    <xf numFmtId="0" fontId="7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50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38" applyNumberFormat="0" applyFill="0" applyAlignment="0" applyProtection="0"/>
    <xf numFmtId="0" fontId="128" fillId="0" borderId="51" applyNumberFormat="0" applyFill="0" applyAlignment="0" applyProtection="0"/>
    <xf numFmtId="0" fontId="12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29" fillId="47" borderId="0" applyNumberFormat="0" applyBorder="0">
      <alignment horizontal="left" vertical="center"/>
      <protection locked="0"/>
    </xf>
    <xf numFmtId="0" fontId="130" fillId="44" borderId="0" applyNumberFormat="0" applyBorder="0">
      <alignment horizontal="left"/>
      <protection locked="0"/>
    </xf>
    <xf numFmtId="0" fontId="131" fillId="44" borderId="0" applyNumberFormat="0" applyBorder="0">
      <alignment horizontal="left"/>
      <protection locked="0"/>
    </xf>
    <xf numFmtId="0" fontId="132" fillId="0" borderId="52" applyNumberFormat="0" applyFill="0" applyAlignment="0" applyProtection="0"/>
    <xf numFmtId="0" fontId="133" fillId="66" borderId="13" applyNumberFormat="0" applyAlignment="0" applyProtection="0"/>
    <xf numFmtId="0" fontId="51" fillId="49" borderId="0" applyNumberFormat="0" applyBorder="0" applyAlignment="0" applyProtection="0"/>
    <xf numFmtId="0" fontId="55" fillId="50" borderId="0" applyNumberFormat="0" applyBorder="0" applyAlignment="0" applyProtection="0"/>
    <xf numFmtId="0" fontId="50" fillId="0" borderId="0" applyNumberFormat="0" applyBorder="0" applyProtection="0"/>
    <xf numFmtId="0" fontId="123" fillId="0" borderId="0" applyNumberFormat="0" applyFill="0" applyBorder="0" applyAlignment="0" applyProtection="0"/>
    <xf numFmtId="0" fontId="42" fillId="0" borderId="0"/>
    <xf numFmtId="0" fontId="97" fillId="70" borderId="12" applyNumberFormat="0" applyProtection="0"/>
    <xf numFmtId="183" fontId="78" fillId="0" borderId="0" applyFill="0" applyBorder="0" applyAlignment="0" applyProtection="0"/>
    <xf numFmtId="183" fontId="78" fillId="0" borderId="0" applyFill="0" applyBorder="0" applyAlignment="0" applyProtection="0"/>
    <xf numFmtId="0" fontId="97" fillId="70" borderId="12" applyNumberFormat="0" applyProtection="0"/>
    <xf numFmtId="0" fontId="42" fillId="0" borderId="0"/>
    <xf numFmtId="0" fontId="2" fillId="0" borderId="0"/>
    <xf numFmtId="43" fontId="5" fillId="0" borderId="0" applyFont="0" applyFill="0" applyBorder="0" applyAlignment="0" applyProtection="0"/>
    <xf numFmtId="0" fontId="22" fillId="0" borderId="0"/>
    <xf numFmtId="196" fontId="22" fillId="0" borderId="0" applyFill="0" applyBorder="0" applyAlignment="0" applyProtection="0"/>
    <xf numFmtId="169" fontId="23" fillId="85" borderId="10">
      <alignment vertical="center"/>
    </xf>
    <xf numFmtId="197" fontId="134" fillId="0" borderId="0" applyFill="0" applyBorder="0" applyAlignment="0" applyProtection="0"/>
  </cellStyleXfs>
  <cellXfs count="78">
    <xf numFmtId="0" fontId="0" fillId="0" borderId="0" xfId="0"/>
    <xf numFmtId="0" fontId="27" fillId="0" borderId="0" xfId="0" applyFont="1"/>
    <xf numFmtId="2" fontId="27" fillId="0" borderId="0" xfId="0" applyNumberFormat="1" applyFont="1"/>
    <xf numFmtId="172" fontId="27" fillId="0" borderId="0" xfId="0" applyNumberFormat="1" applyFont="1"/>
    <xf numFmtId="1" fontId="27" fillId="0" borderId="0" xfId="0" applyNumberFormat="1" applyFont="1"/>
    <xf numFmtId="0" fontId="32" fillId="0" borderId="0" xfId="0" applyFont="1" applyAlignment="1">
      <alignment vertical="center" readingOrder="1"/>
    </xf>
    <xf numFmtId="0" fontId="31" fillId="0" borderId="0" xfId="0" applyFont="1" applyAlignment="1">
      <alignment vertical="center" readingOrder="1"/>
    </xf>
    <xf numFmtId="0" fontId="33" fillId="0" borderId="0" xfId="0" applyFont="1"/>
    <xf numFmtId="0" fontId="33" fillId="0" borderId="0" xfId="0" applyFont="1" applyAlignment="1"/>
    <xf numFmtId="0" fontId="29" fillId="0" borderId="0" xfId="0" applyFont="1" applyAlignment="1">
      <alignment vertical="center"/>
    </xf>
    <xf numFmtId="0" fontId="135" fillId="0" borderId="0" xfId="0" applyFont="1"/>
    <xf numFmtId="2" fontId="135" fillId="0" borderId="0" xfId="0" applyNumberFormat="1" applyFont="1"/>
    <xf numFmtId="2" fontId="33" fillId="0" borderId="0" xfId="0" applyNumberFormat="1" applyFont="1"/>
    <xf numFmtId="172" fontId="135" fillId="0" borderId="0" xfId="0" applyNumberFormat="1" applyFont="1"/>
    <xf numFmtId="0" fontId="136" fillId="0" borderId="0" xfId="0" applyFont="1"/>
    <xf numFmtId="170" fontId="27" fillId="0" borderId="0" xfId="7" applyNumberFormat="1" applyFont="1"/>
    <xf numFmtId="43" fontId="27" fillId="0" borderId="0" xfId="617" applyFont="1"/>
    <xf numFmtId="9" fontId="27" fillId="0" borderId="0" xfId="7" applyFont="1"/>
    <xf numFmtId="0" fontId="33" fillId="0" borderId="53" xfId="0" applyFont="1" applyBorder="1" applyAlignment="1">
      <alignment horizontal="center"/>
    </xf>
    <xf numFmtId="2" fontId="27" fillId="0" borderId="11" xfId="0" applyNumberFormat="1" applyFont="1" applyBorder="1"/>
    <xf numFmtId="172" fontId="27" fillId="0" borderId="11" xfId="0" applyNumberFormat="1" applyFont="1" applyBorder="1"/>
    <xf numFmtId="0" fontId="33" fillId="0" borderId="11" xfId="0" applyFont="1" applyBorder="1" applyAlignment="1">
      <alignment horizontal="center"/>
    </xf>
    <xf numFmtId="0" fontId="27" fillId="0" borderId="11" xfId="0" applyFont="1" applyBorder="1"/>
    <xf numFmtId="2" fontId="28" fillId="0" borderId="11" xfId="0" applyNumberFormat="1" applyFont="1" applyBorder="1"/>
    <xf numFmtId="0" fontId="28" fillId="0" borderId="0" xfId="0" applyFont="1" applyAlignment="1">
      <alignment vertical="center" readingOrder="1"/>
    </xf>
    <xf numFmtId="1" fontId="33" fillId="0" borderId="11" xfId="0" applyNumberFormat="1" applyFont="1" applyBorder="1" applyAlignment="1">
      <alignment horizontal="center"/>
    </xf>
    <xf numFmtId="0" fontId="33" fillId="0" borderId="11" xfId="0" applyFont="1" applyBorder="1"/>
    <xf numFmtId="10" fontId="27" fillId="0" borderId="0" xfId="7" applyNumberFormat="1" applyFont="1"/>
    <xf numFmtId="0" fontId="33" fillId="0" borderId="11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2" fontId="27" fillId="0" borderId="0" xfId="0" applyNumberFormat="1" applyFont="1" applyBorder="1"/>
    <xf numFmtId="1" fontId="33" fillId="0" borderId="11" xfId="0" applyNumberFormat="1" applyFont="1" applyFill="1" applyBorder="1" applyAlignment="1">
      <alignment horizontal="center"/>
    </xf>
    <xf numFmtId="0" fontId="139" fillId="0" borderId="0" xfId="0" applyFont="1"/>
    <xf numFmtId="2" fontId="135" fillId="0" borderId="0" xfId="0" applyNumberFormat="1" applyFont="1" applyBorder="1"/>
    <xf numFmtId="172" fontId="135" fillId="0" borderId="0" xfId="0" applyNumberFormat="1" applyFont="1" applyBorder="1"/>
    <xf numFmtId="10" fontId="135" fillId="0" borderId="0" xfId="7" applyNumberFormat="1" applyFont="1"/>
    <xf numFmtId="172" fontId="139" fillId="0" borderId="0" xfId="0" applyNumberFormat="1" applyFont="1"/>
    <xf numFmtId="9" fontId="139" fillId="0" borderId="0" xfId="7" applyFont="1"/>
    <xf numFmtId="9" fontId="139" fillId="0" borderId="0" xfId="7" applyNumberFormat="1" applyFont="1"/>
    <xf numFmtId="171" fontId="27" fillId="0" borderId="11" xfId="0" applyNumberFormat="1" applyFont="1" applyBorder="1"/>
    <xf numFmtId="1" fontId="27" fillId="0" borderId="11" xfId="0" applyNumberFormat="1" applyFont="1" applyBorder="1"/>
    <xf numFmtId="20" fontId="33" fillId="0" borderId="0" xfId="0" applyNumberFormat="1" applyFont="1" applyAlignment="1"/>
    <xf numFmtId="0" fontId="140" fillId="0" borderId="0" xfId="0" applyFont="1" applyBorder="1"/>
    <xf numFmtId="2" fontId="140" fillId="0" borderId="0" xfId="0" applyNumberFormat="1" applyFont="1" applyBorder="1"/>
    <xf numFmtId="0" fontId="140" fillId="0" borderId="0" xfId="0" applyFont="1"/>
    <xf numFmtId="172" fontId="140" fillId="0" borderId="0" xfId="0" applyNumberFormat="1" applyFont="1" applyBorder="1"/>
    <xf numFmtId="2" fontId="140" fillId="0" borderId="0" xfId="0" applyNumberFormat="1" applyFont="1"/>
    <xf numFmtId="3" fontId="27" fillId="0" borderId="11" xfId="0" applyNumberFormat="1" applyFont="1" applyBorder="1"/>
    <xf numFmtId="172" fontId="29" fillId="0" borderId="0" xfId="0" applyNumberFormat="1" applyFont="1"/>
    <xf numFmtId="172" fontId="28" fillId="0" borderId="0" xfId="0" applyNumberFormat="1" applyFont="1"/>
    <xf numFmtId="0" fontId="29" fillId="0" borderId="0" xfId="0" applyFont="1" applyAlignment="1">
      <alignment horizontal="center" vertical="center"/>
    </xf>
    <xf numFmtId="0" fontId="28" fillId="0" borderId="0" xfId="0" applyFont="1"/>
    <xf numFmtId="9" fontId="28" fillId="0" borderId="0" xfId="7" applyFont="1"/>
    <xf numFmtId="9" fontId="28" fillId="0" borderId="0" xfId="7" applyNumberFormat="1" applyFont="1"/>
    <xf numFmtId="0" fontId="33" fillId="0" borderId="0" xfId="0" applyFont="1" applyAlignment="1">
      <alignment horizontal="center"/>
    </xf>
    <xf numFmtId="9" fontId="33" fillId="0" borderId="0" xfId="0" applyNumberFormat="1" applyFont="1" applyAlignment="1">
      <alignment horizontal="center"/>
    </xf>
    <xf numFmtId="0" fontId="29" fillId="0" borderId="0" xfId="0" applyFont="1"/>
    <xf numFmtId="169" fontId="29" fillId="0" borderId="0" xfId="0" applyNumberFormat="1" applyFont="1"/>
    <xf numFmtId="9" fontId="29" fillId="0" borderId="0" xfId="7" applyFont="1"/>
    <xf numFmtId="169" fontId="28" fillId="0" borderId="0" xfId="0" applyNumberFormat="1" applyFont="1"/>
    <xf numFmtId="0" fontId="141" fillId="0" borderId="0" xfId="0" applyFont="1"/>
    <xf numFmtId="169" fontId="141" fillId="0" borderId="0" xfId="0" applyNumberFormat="1" applyFont="1"/>
    <xf numFmtId="9" fontId="141" fillId="0" borderId="0" xfId="7" applyFont="1"/>
    <xf numFmtId="0" fontId="31" fillId="0" borderId="0" xfId="0" applyFont="1" applyAlignment="1">
      <alignment vertical="center" wrapText="1" readingOrder="1"/>
    </xf>
    <xf numFmtId="0" fontId="143" fillId="86" borderId="54" xfId="0" applyFont="1" applyFill="1" applyBorder="1" applyAlignment="1">
      <alignment horizontal="center" vertical="center" wrapText="1"/>
    </xf>
    <xf numFmtId="0" fontId="27" fillId="0" borderId="54" xfId="0" applyFont="1" applyBorder="1"/>
    <xf numFmtId="171" fontId="27" fillId="0" borderId="54" xfId="0" applyNumberFormat="1" applyFont="1" applyBorder="1" applyAlignment="1">
      <alignment horizontal="right" indent="1"/>
    </xf>
    <xf numFmtId="0" fontId="143" fillId="86" borderId="54" xfId="0" applyFont="1" applyFill="1" applyBorder="1" applyAlignment="1">
      <alignment vertical="center"/>
    </xf>
    <xf numFmtId="171" fontId="143" fillId="86" borderId="54" xfId="0" applyNumberFormat="1" applyFont="1" applyFill="1" applyBorder="1" applyAlignment="1">
      <alignment horizontal="right" vertical="center" indent="1"/>
    </xf>
    <xf numFmtId="171" fontId="27" fillId="0" borderId="54" xfId="0" applyNumberFormat="1" applyFont="1" applyBorder="1"/>
    <xf numFmtId="0" fontId="33" fillId="0" borderId="54" xfId="0" applyFont="1" applyBorder="1" applyAlignment="1">
      <alignment horizontal="center"/>
    </xf>
    <xf numFmtId="0" fontId="28" fillId="0" borderId="54" xfId="0" applyFont="1" applyBorder="1"/>
    <xf numFmtId="172" fontId="28" fillId="0" borderId="54" xfId="0" applyNumberFormat="1" applyFont="1" applyBorder="1"/>
    <xf numFmtId="169" fontId="28" fillId="0" borderId="54" xfId="0" applyNumberFormat="1" applyFont="1" applyBorder="1"/>
    <xf numFmtId="0" fontId="29" fillId="0" borderId="54" xfId="0" applyFont="1" applyBorder="1"/>
    <xf numFmtId="169" fontId="29" fillId="0" borderId="54" xfId="0" applyNumberFormat="1" applyFont="1" applyBorder="1"/>
    <xf numFmtId="0" fontId="141" fillId="0" borderId="54" xfId="0" applyFont="1" applyBorder="1"/>
    <xf numFmtId="169" fontId="141" fillId="0" borderId="54" xfId="0" applyNumberFormat="1" applyFont="1" applyBorder="1"/>
  </cellXfs>
  <cellStyles count="622">
    <cellStyle name="€ : (converti en EURO)" xfId="166"/>
    <cellStyle name="€ : (formule ECRASEE)" xfId="167"/>
    <cellStyle name="€ : (NON converti)" xfId="168"/>
    <cellStyle name="€ : (passage a l'EURO)" xfId="169"/>
    <cellStyle name="€ : (passage a l'EURO) 2" xfId="170"/>
    <cellStyle name="1 digit" xfId="93"/>
    <cellStyle name="20 % - Accent1" xfId="94"/>
    <cellStyle name="20 % - Accent2" xfId="95"/>
    <cellStyle name="20 % - Accent3" xfId="96"/>
    <cellStyle name="20 % - Accent4" xfId="97"/>
    <cellStyle name="20 % - Accent5" xfId="98"/>
    <cellStyle name="20 % - Accent6" xfId="99"/>
    <cellStyle name="20 % - Accent1" xfId="26" builtinId="30" customBuiltin="1"/>
    <cellStyle name="20 % - Accent2" xfId="30" builtinId="34" customBuiltin="1"/>
    <cellStyle name="20 % - Accent3" xfId="34" builtinId="38" customBuiltin="1"/>
    <cellStyle name="20 % - Accent4" xfId="38" builtinId="42" customBuiltin="1"/>
    <cellStyle name="20 % - Accent5" xfId="42" builtinId="46" customBuiltin="1"/>
    <cellStyle name="20 % - Accent6" xfId="46" builtinId="50" customBuiltin="1"/>
    <cellStyle name="20% - Accent1" xfId="106"/>
    <cellStyle name="20% - Accent2" xfId="107"/>
    <cellStyle name="20% - Accent3" xfId="108"/>
    <cellStyle name="20% - Accent4" xfId="109"/>
    <cellStyle name="20% - Accent5" xfId="110"/>
    <cellStyle name="20% - Accent6" xfId="111"/>
    <cellStyle name="20% - Colore 1" xfId="112"/>
    <cellStyle name="20% - Colore 2" xfId="113"/>
    <cellStyle name="20% - Colore 3" xfId="114"/>
    <cellStyle name="20% - Colore 4" xfId="115"/>
    <cellStyle name="20% - Colore 5" xfId="116"/>
    <cellStyle name="20% - Colore 6" xfId="117"/>
    <cellStyle name="20% - Énfasis1" xfId="100"/>
    <cellStyle name="20% - Énfasis2" xfId="101"/>
    <cellStyle name="20% - Énfasis3" xfId="102"/>
    <cellStyle name="20% - Énfasis4" xfId="103"/>
    <cellStyle name="20% - Énfasis5" xfId="104"/>
    <cellStyle name="20% - Énfasis6" xfId="105"/>
    <cellStyle name="40 % - Accent1" xfId="118"/>
    <cellStyle name="40 % - Accent2" xfId="119"/>
    <cellStyle name="40 % - Accent3" xfId="120"/>
    <cellStyle name="40 % - Accent4" xfId="121"/>
    <cellStyle name="40 % - Accent5" xfId="122"/>
    <cellStyle name="40 % - Accent6" xfId="123"/>
    <cellStyle name="40 % - Accent1" xfId="27" builtinId="31" customBuiltin="1"/>
    <cellStyle name="40 % - Accent2" xfId="31" builtinId="35" customBuiltin="1"/>
    <cellStyle name="40 % - Accent3" xfId="35" builtinId="39" customBuiltin="1"/>
    <cellStyle name="40 % - Accent4" xfId="39" builtinId="43" customBuiltin="1"/>
    <cellStyle name="40 % - Accent5" xfId="43" builtinId="47" customBuiltin="1"/>
    <cellStyle name="40 % - Accent6" xfId="47" builtinId="51" customBuiltin="1"/>
    <cellStyle name="40% - Accent1" xfId="130"/>
    <cellStyle name="40% - Accent2" xfId="131"/>
    <cellStyle name="40% - Accent3" xfId="132"/>
    <cellStyle name="40% - Accent4" xfId="133"/>
    <cellStyle name="40% - Accent5" xfId="134"/>
    <cellStyle name="40% - Accent6" xfId="135"/>
    <cellStyle name="40% - Colore 1" xfId="136"/>
    <cellStyle name="40% - Colore 2" xfId="137"/>
    <cellStyle name="40% - Colore 3" xfId="138"/>
    <cellStyle name="40% - Colore 4" xfId="139"/>
    <cellStyle name="40% - Colore 5" xfId="140"/>
    <cellStyle name="40% - Colore 6" xfId="141"/>
    <cellStyle name="40% - Énfasis1" xfId="124"/>
    <cellStyle name="40% - Énfasis2" xfId="125"/>
    <cellStyle name="40% - Énfasis3" xfId="126"/>
    <cellStyle name="40% - Énfasis4" xfId="127"/>
    <cellStyle name="40% - Énfasis5" xfId="128"/>
    <cellStyle name="40% - Énfasis6" xfId="129"/>
    <cellStyle name="5x indented GHG Textfiels" xfId="64"/>
    <cellStyle name="60 % - Accent1" xfId="142"/>
    <cellStyle name="60 % - Accent2" xfId="143"/>
    <cellStyle name="60 % - Accent3" xfId="144"/>
    <cellStyle name="60 % - Accent4" xfId="145"/>
    <cellStyle name="60 % - Accent5" xfId="146"/>
    <cellStyle name="60 % - Accent6" xfId="147"/>
    <cellStyle name="60 % - Accent1" xfId="28" builtinId="32" customBuiltin="1"/>
    <cellStyle name="60 % - Accent2" xfId="32" builtinId="36" customBuiltin="1"/>
    <cellStyle name="60 % - Accent3" xfId="36" builtinId="40" customBuiltin="1"/>
    <cellStyle name="60 % - Accent4" xfId="40" builtinId="44" customBuiltin="1"/>
    <cellStyle name="60 % - Accent5" xfId="44" builtinId="48" customBuiltin="1"/>
    <cellStyle name="60 % - Accent6" xfId="48" builtinId="52" customBuiltin="1"/>
    <cellStyle name="60% - Accent1" xfId="154"/>
    <cellStyle name="60% - Accent2" xfId="155"/>
    <cellStyle name="60% - Accent3" xfId="156"/>
    <cellStyle name="60% - Accent4" xfId="157"/>
    <cellStyle name="60% - Accent5" xfId="158"/>
    <cellStyle name="60% - Accent6" xfId="159"/>
    <cellStyle name="60% - Colore 1" xfId="160"/>
    <cellStyle name="60% - Colore 2" xfId="161"/>
    <cellStyle name="60% - Colore 3" xfId="162"/>
    <cellStyle name="60% - Colore 4" xfId="163"/>
    <cellStyle name="60% - Colore 5" xfId="164"/>
    <cellStyle name="60% - Colore 6" xfId="165"/>
    <cellStyle name="60% - Énfasis1" xfId="148"/>
    <cellStyle name="60% - Énfasis2" xfId="149"/>
    <cellStyle name="60% - Énfasis3" xfId="150"/>
    <cellStyle name="60% - Énfasis4" xfId="151"/>
    <cellStyle name="60% - Énfasis5" xfId="152"/>
    <cellStyle name="60% - Énfasis6" xfId="153"/>
    <cellStyle name="Accent" xfId="171"/>
    <cellStyle name="Accent 1" xfId="172"/>
    <cellStyle name="Accent 2" xfId="173"/>
    <cellStyle name="Accent 3" xfId="174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Avertissement" xfId="21" builtinId="11" customBuiltin="1"/>
    <cellStyle name="Bad" xfId="175"/>
    <cellStyle name="Bad 2" xfId="176"/>
    <cellStyle name="blue" xfId="177"/>
    <cellStyle name="blue/estimate" xfId="178"/>
    <cellStyle name="blue_canada.indicators" xfId="179"/>
    <cellStyle name="Bold GHG Numbers (0.00)" xfId="180"/>
    <cellStyle name="Bon" xfId="181"/>
    <cellStyle name="Buena" xfId="182"/>
    <cellStyle name="Calcolo" xfId="184"/>
    <cellStyle name="Calcul" xfId="18" builtinId="22" customBuiltin="1"/>
    <cellStyle name="Calculation" xfId="185"/>
    <cellStyle name="Cálculo" xfId="183"/>
    <cellStyle name="Celda de comprobación" xfId="186"/>
    <cellStyle name="Celda vinculada" xfId="187"/>
    <cellStyle name="Cella collegata" xfId="188"/>
    <cellStyle name="Cella da controllare" xfId="189"/>
    <cellStyle name="Cellule liée" xfId="19" builtinId="24" customBuiltin="1"/>
    <cellStyle name="cf1" xfId="190"/>
    <cellStyle name="Check Cell" xfId="191"/>
    <cellStyle name="classeur | commentaire" xfId="192"/>
    <cellStyle name="classeur | commentaire 2" xfId="193"/>
    <cellStyle name="classeur | extraction | series | particulier" xfId="194"/>
    <cellStyle name="classeur | extraction | series | particulier 2" xfId="195"/>
    <cellStyle name="classeur | extraction | series | quinquenal" xfId="196"/>
    <cellStyle name="classeur | extraction | series | quinquenal 2" xfId="197"/>
    <cellStyle name="classeur | extraction | series | sept dernieres" xfId="198"/>
    <cellStyle name="classeur | extraction | series | sept dernieres 2" xfId="199"/>
    <cellStyle name="classeur | extraction | structure | dernier" xfId="200"/>
    <cellStyle name="classeur | extraction | structure | dernier 2" xfId="201"/>
    <cellStyle name="classeur | extraction | structure | deux derniers" xfId="202"/>
    <cellStyle name="classeur | extraction | structure | deux derniers 2" xfId="203"/>
    <cellStyle name="classeur | extraction | structure | particulier" xfId="204"/>
    <cellStyle name="classeur | extraction | structure | particulier 2" xfId="205"/>
    <cellStyle name="classeur | historique" xfId="206"/>
    <cellStyle name="classeur | historique 2" xfId="207"/>
    <cellStyle name="classeur | note | numero" xfId="208"/>
    <cellStyle name="classeur | note | numero 2" xfId="209"/>
    <cellStyle name="classeur | note | texte" xfId="210"/>
    <cellStyle name="classeur | note | texte 2" xfId="211"/>
    <cellStyle name="classeur | periodicite | annee scolaire" xfId="212"/>
    <cellStyle name="classeur | periodicite | annee scolaire 2" xfId="213"/>
    <cellStyle name="classeur | periodicite | annuelle" xfId="214"/>
    <cellStyle name="classeur | periodicite | annuelle 2" xfId="215"/>
    <cellStyle name="classeur | periodicite | autre" xfId="216"/>
    <cellStyle name="classeur | periodicite | autre 2" xfId="217"/>
    <cellStyle name="classeur | periodicite | bimestrielle" xfId="218"/>
    <cellStyle name="classeur | periodicite | bimestrielle 2" xfId="219"/>
    <cellStyle name="classeur | periodicite | mensuelle" xfId="220"/>
    <cellStyle name="classeur | periodicite | mensuelle 2" xfId="221"/>
    <cellStyle name="classeur | periodicite | semestrielle" xfId="222"/>
    <cellStyle name="classeur | periodicite | semestrielle 2" xfId="223"/>
    <cellStyle name="classeur | periodicite | trimestrielle" xfId="224"/>
    <cellStyle name="classeur | periodicite | trimestrielle 2" xfId="225"/>
    <cellStyle name="classeur | reference | aucune" xfId="226"/>
    <cellStyle name="classeur | reference | aucune 2" xfId="227"/>
    <cellStyle name="classeur | reference | tabl-series compose" xfId="228"/>
    <cellStyle name="classeur | reference | tabl-series compose 2" xfId="229"/>
    <cellStyle name="classeur | reference | tabl-series simple (particulier)" xfId="230"/>
    <cellStyle name="classeur | reference | tabl-series simple (particulier) 2" xfId="231"/>
    <cellStyle name="classeur | reference | tabl-series simple (standard)" xfId="232"/>
    <cellStyle name="classeur | reference | tabl-series simple (standard) 2" xfId="233"/>
    <cellStyle name="classeur | reference | tabl-structure (particulier)" xfId="234"/>
    <cellStyle name="classeur | reference | tabl-structure (particulier) 2" xfId="235"/>
    <cellStyle name="classeur | reference | tabl-structure (standard)" xfId="236"/>
    <cellStyle name="classeur | reference | tabl-structure (standard) 2" xfId="237"/>
    <cellStyle name="classeur | theme | intitule" xfId="238"/>
    <cellStyle name="classeur | theme | intitule 2" xfId="239"/>
    <cellStyle name="classeur | theme | notice explicative" xfId="240"/>
    <cellStyle name="classeur | theme | notice explicative 2" xfId="241"/>
    <cellStyle name="classeur | titre | niveau 1" xfId="242"/>
    <cellStyle name="classeur | titre | niveau 1 2" xfId="243"/>
    <cellStyle name="classeur | titre | niveau 2" xfId="244"/>
    <cellStyle name="classeur | titre | niveau 2 2" xfId="245"/>
    <cellStyle name="classeur | titre | niveau 3" xfId="246"/>
    <cellStyle name="classeur | titre | niveau 3 2" xfId="247"/>
    <cellStyle name="classeur | titre | niveau 4" xfId="248"/>
    <cellStyle name="classeur | titre | niveau 4 2" xfId="249"/>
    <cellStyle name="classeur | titre | niveau 5" xfId="250"/>
    <cellStyle name="classeur | titre | niveau 5 2" xfId="251"/>
    <cellStyle name="coin" xfId="252"/>
    <cellStyle name="coin 2" xfId="253"/>
    <cellStyle name="Colore 1" xfId="254"/>
    <cellStyle name="Colore 2" xfId="255"/>
    <cellStyle name="Colore 3" xfId="256"/>
    <cellStyle name="Colore 4" xfId="257"/>
    <cellStyle name="Colore 5" xfId="258"/>
    <cellStyle name="Colore 6" xfId="259"/>
    <cellStyle name="Comma [0]" xfId="2"/>
    <cellStyle name="Comma [0] 2" xfId="5"/>
    <cellStyle name="Comma [0] 2 2" xfId="75"/>
    <cellStyle name="Comma [0] 3" xfId="61"/>
    <cellStyle name="Comma [0] 4" xfId="73"/>
    <cellStyle name="Comma 2" xfId="54"/>
    <cellStyle name="Comma 2 2" xfId="261"/>
    <cellStyle name="Comma 2 3" xfId="260"/>
    <cellStyle name="Comma 3" xfId="262"/>
    <cellStyle name="Constants" xfId="66"/>
    <cellStyle name="contenu_unite" xfId="263"/>
    <cellStyle name="Cover" xfId="55"/>
    <cellStyle name="Currency [0]" xfId="3"/>
    <cellStyle name="Currency [0] 2" xfId="6"/>
    <cellStyle name="Currency [0] 2 2" xfId="76"/>
    <cellStyle name="Currency [0] 3" xfId="60"/>
    <cellStyle name="debugage | texte note potentiel ?" xfId="264"/>
    <cellStyle name="debugage | titre de niveau potentiel" xfId="265"/>
    <cellStyle name="donn_normal" xfId="266"/>
    <cellStyle name="donnnormal1" xfId="267"/>
    <cellStyle name="donnnormal2" xfId="268"/>
    <cellStyle name="donnnormal3" xfId="269"/>
    <cellStyle name="donntotal1" xfId="270"/>
    <cellStyle name="donntotal2" xfId="271"/>
    <cellStyle name="Encabezado 4" xfId="272"/>
    <cellStyle name="Énfasis1" xfId="87"/>
    <cellStyle name="Énfasis2" xfId="88"/>
    <cellStyle name="Énfasis3" xfId="89"/>
    <cellStyle name="Énfasis4" xfId="90"/>
    <cellStyle name="Énfasis5" xfId="91"/>
    <cellStyle name="Énfasis6" xfId="92"/>
    <cellStyle name="ent_col_ser" xfId="273"/>
    <cellStyle name="entete_indice" xfId="274"/>
    <cellStyle name="Entrada" xfId="275"/>
    <cellStyle name="Entrée" xfId="16" builtinId="20" customBuiltin="1"/>
    <cellStyle name="Error" xfId="276"/>
    <cellStyle name="Euro" xfId="63"/>
    <cellStyle name="Euro 10" xfId="613"/>
    <cellStyle name="Euro 11" xfId="79"/>
    <cellStyle name="Euro 12" xfId="621"/>
    <cellStyle name="Euro 2" xfId="278"/>
    <cellStyle name="Euro 2 2" xfId="279"/>
    <cellStyle name="Euro 2 3" xfId="280"/>
    <cellStyle name="Euro 2_ANNÉE 2015" xfId="281"/>
    <cellStyle name="Euro 3" xfId="282"/>
    <cellStyle name="Euro 4" xfId="283"/>
    <cellStyle name="Euro 4 2" xfId="284"/>
    <cellStyle name="Euro 4 3" xfId="285"/>
    <cellStyle name="Euro 4_ANNÉE 2015" xfId="286"/>
    <cellStyle name="Euro 5" xfId="287"/>
    <cellStyle name="Euro 6" xfId="288"/>
    <cellStyle name="Euro 7" xfId="289"/>
    <cellStyle name="Euro 8" xfId="277"/>
    <cellStyle name="Euro 9" xfId="612"/>
    <cellStyle name="Euro_ANNÉE 2015" xfId="290"/>
    <cellStyle name="Excel_BuiltIn_Note" xfId="49"/>
    <cellStyle name="Explanatory Text" xfId="291"/>
    <cellStyle name="Footnote" xfId="292"/>
    <cellStyle name="Good" xfId="293"/>
    <cellStyle name="Good 2" xfId="294"/>
    <cellStyle name="Heading" xfId="295"/>
    <cellStyle name="Heading 1" xfId="296"/>
    <cellStyle name="Heading 1 2" xfId="297"/>
    <cellStyle name="Heading 2" xfId="298"/>
    <cellStyle name="Heading 2 2" xfId="299"/>
    <cellStyle name="Heading 3" xfId="300"/>
    <cellStyle name="Heading 4" xfId="301"/>
    <cellStyle name="Headline" xfId="65"/>
    <cellStyle name="Incorrecto" xfId="302"/>
    <cellStyle name="Input" xfId="303"/>
    <cellStyle name="Insatisfaisant" xfId="14" builtinId="27" customBuiltin="1"/>
    <cellStyle name="Lien hypertexte 2" xfId="304"/>
    <cellStyle name="Lien hypertexte 3" xfId="305"/>
    <cellStyle name="Ligne détail" xfId="306"/>
    <cellStyle name="ligne_titre_0" xfId="307"/>
    <cellStyle name="Linked Cell" xfId="308"/>
    <cellStyle name="Menu" xfId="56"/>
    <cellStyle name="MEV4" xfId="309"/>
    <cellStyle name="MEV5" xfId="310"/>
    <cellStyle name="Milliers" xfId="617" builtinId="3"/>
    <cellStyle name="Milliers 2" xfId="70"/>
    <cellStyle name="Milliers 2 2" xfId="312"/>
    <cellStyle name="Milliers 2 3" xfId="313"/>
    <cellStyle name="Milliers 2 4" xfId="311"/>
    <cellStyle name="Milliers 2_ANNÉE 2015" xfId="314"/>
    <cellStyle name="Milliers 3" xfId="315"/>
    <cellStyle name="Milliers 4" xfId="316"/>
    <cellStyle name="Milliers 5" xfId="317"/>
    <cellStyle name="Milliers 6" xfId="318"/>
    <cellStyle name="Milliers 7" xfId="319"/>
    <cellStyle name="Monétaire 2" xfId="320"/>
    <cellStyle name="Monétaire 3" xfId="321"/>
    <cellStyle name="Motif" xfId="80"/>
    <cellStyle name="N?rmal_la?oux_larou?" xfId="323"/>
    <cellStyle name="Neutral" xfId="324"/>
    <cellStyle name="Neutral 2" xfId="325"/>
    <cellStyle name="Neutrale" xfId="326"/>
    <cellStyle name="Neutre" xfId="15" builtinId="28" customBuiltin="1"/>
    <cellStyle name="Norma?_On Hol?" xfId="327"/>
    <cellStyle name="Normaᷬ_On Holᷤ" xfId="328"/>
    <cellStyle name="Normal" xfId="0" builtinId="0"/>
    <cellStyle name="Normal - Style1" xfId="329"/>
    <cellStyle name="Normal 10" xfId="330"/>
    <cellStyle name="Normal 10 10 2 2 2" xfId="71"/>
    <cellStyle name="Normal 10 2 2" xfId="58"/>
    <cellStyle name="Normal 11" xfId="331"/>
    <cellStyle name="Normal 12" xfId="332"/>
    <cellStyle name="Normal 12 2" xfId="333"/>
    <cellStyle name="Normal 13" xfId="334"/>
    <cellStyle name="Normal 14" xfId="335"/>
    <cellStyle name="Normal 15" xfId="336"/>
    <cellStyle name="Normal 16" xfId="337"/>
    <cellStyle name="Normal 17" xfId="338"/>
    <cellStyle name="Normal 18" xfId="339"/>
    <cellStyle name="Normal 19" xfId="340"/>
    <cellStyle name="Normal 2" xfId="1"/>
    <cellStyle name="Normal 2 2" xfId="81"/>
    <cellStyle name="Normal 2 2 2" xfId="343"/>
    <cellStyle name="Normal 2 2 3" xfId="342"/>
    <cellStyle name="Normal 2 3" xfId="344"/>
    <cellStyle name="Normal 2 4" xfId="345"/>
    <cellStyle name="Normal 2 5" xfId="346"/>
    <cellStyle name="Normal 2 6" xfId="341"/>
    <cellStyle name="Normal 2_ANNÉE 2015" xfId="347"/>
    <cellStyle name="Normal 20" xfId="348"/>
    <cellStyle name="Normal 21" xfId="349"/>
    <cellStyle name="Normal 22" xfId="350"/>
    <cellStyle name="Normal 23" xfId="351"/>
    <cellStyle name="Normal 24" xfId="352"/>
    <cellStyle name="Normal 25" xfId="353"/>
    <cellStyle name="Normal 26" xfId="354"/>
    <cellStyle name="Normal 27" xfId="355"/>
    <cellStyle name="Normal 28" xfId="84"/>
    <cellStyle name="Normal 29" xfId="610"/>
    <cellStyle name="Normal 3" xfId="4"/>
    <cellStyle name="Normal 3 2" xfId="357"/>
    <cellStyle name="Normal 3 3" xfId="358"/>
    <cellStyle name="Normal 3 4" xfId="359"/>
    <cellStyle name="Normal 3 5" xfId="356"/>
    <cellStyle name="Normal 3 6" xfId="74"/>
    <cellStyle name="Normal 3_ANNÉE 2015" xfId="360"/>
    <cellStyle name="Normal 30" xfId="615"/>
    <cellStyle name="Normal 31" xfId="616"/>
    <cellStyle name="Normal 32" xfId="72"/>
    <cellStyle name="Normal 4" xfId="59"/>
    <cellStyle name="Normal 4 2" xfId="362"/>
    <cellStyle name="Normal 4 3" xfId="363"/>
    <cellStyle name="Normal 4 4" xfId="364"/>
    <cellStyle name="Normal 4 5" xfId="365"/>
    <cellStyle name="Normal 4 6" xfId="361"/>
    <cellStyle name="Normal 4 7" xfId="77"/>
    <cellStyle name="Normal 4_ANNÉE 2015" xfId="366"/>
    <cellStyle name="Normal 5" xfId="62"/>
    <cellStyle name="Normal 5 2" xfId="368"/>
    <cellStyle name="Normal 5 3" xfId="369"/>
    <cellStyle name="Normal 5 4" xfId="367"/>
    <cellStyle name="Normal 5 5" xfId="618"/>
    <cellStyle name="Normal 5_ANNÉE 2015" xfId="370"/>
    <cellStyle name="Normal 6" xfId="69"/>
    <cellStyle name="Normal 6 2" xfId="372"/>
    <cellStyle name="Normal 6 3" xfId="373"/>
    <cellStyle name="Normal 6 4" xfId="374"/>
    <cellStyle name="Normal 6 5" xfId="371"/>
    <cellStyle name="Normal 6 6" xfId="78"/>
    <cellStyle name="Normal 6_ANNÉE 2015" xfId="375"/>
    <cellStyle name="Normal 7" xfId="376"/>
    <cellStyle name="Normal 8" xfId="377"/>
    <cellStyle name="Normal 9" xfId="378"/>
    <cellStyle name="Normal GHG Numbers (0.00)" xfId="379"/>
    <cellStyle name="Normal GHG Textfiels Bold" xfId="68"/>
    <cellStyle name="Normal-PRINT" xfId="380"/>
    <cellStyle name="Nota" xfId="381"/>
    <cellStyle name="Notas" xfId="382"/>
    <cellStyle name="Note" xfId="22" builtinId="10" customBuiltin="1"/>
    <cellStyle name="Note 2" xfId="383"/>
    <cellStyle name="Note 3" xfId="384"/>
    <cellStyle name="note 4" xfId="385"/>
    <cellStyle name="Note 5" xfId="86"/>
    <cellStyle name="Note 6" xfId="611"/>
    <cellStyle name="Note 7" xfId="614"/>
    <cellStyle name="notice_theme" xfId="386"/>
    <cellStyle name="num_note" xfId="387"/>
    <cellStyle name="N䃯rmal_la䇲oux_larou᷸" xfId="322"/>
    <cellStyle name="Output" xfId="388"/>
    <cellStyle name="Percent 2" xfId="389"/>
    <cellStyle name="Percent 3" xfId="390"/>
    <cellStyle name="Pourcentage" xfId="7" builtinId="5"/>
    <cellStyle name="Pourcentage 10" xfId="391"/>
    <cellStyle name="Pourcentage 11" xfId="85"/>
    <cellStyle name="Pourcentage 12" xfId="83"/>
    <cellStyle name="Pourcentage 2" xfId="82"/>
    <cellStyle name="Pourcentage 2 2" xfId="392"/>
    <cellStyle name="Pourcentage 3" xfId="393"/>
    <cellStyle name="Pourcentage 4" xfId="50"/>
    <cellStyle name="Pourcentage 4 2" xfId="395"/>
    <cellStyle name="Pourcentage 4 2 2" xfId="619"/>
    <cellStyle name="Pourcentage 4 3" xfId="394"/>
    <cellStyle name="Pourcentage 5" xfId="396"/>
    <cellStyle name="Pourcentage 6" xfId="397"/>
    <cellStyle name="Pourcentage 7" xfId="398"/>
    <cellStyle name="Pourcentage 8" xfId="399"/>
    <cellStyle name="Pourcentage 9" xfId="400"/>
    <cellStyle name="Remarque" xfId="401"/>
    <cellStyle name="Return to Normal" xfId="402"/>
    <cellStyle name="Salida" xfId="403"/>
    <cellStyle name="Satisfaisant" xfId="13" builtinId="26" customBuiltin="1"/>
    <cellStyle name="Sortie" xfId="17" builtinId="21" customBuiltin="1"/>
    <cellStyle name="source" xfId="404"/>
    <cellStyle name="Status" xfId="405"/>
    <cellStyle name="Table du pilote - Catégorie" xfId="410"/>
    <cellStyle name="Table du pilote - Champ" xfId="411"/>
    <cellStyle name="Table du pilote - Coin" xfId="412"/>
    <cellStyle name="Table du pilote - Résultat" xfId="413"/>
    <cellStyle name="Table du pilote - Titre" xfId="414"/>
    <cellStyle name="Table du pilote - Valeur" xfId="415"/>
    <cellStyle name="tableau | cellule | (normal) | decimal 1" xfId="416"/>
    <cellStyle name="tableau | cellule | (normal) | decimal 1 2" xfId="417"/>
    <cellStyle name="tableau | cellule | (normal) | decimal 2" xfId="418"/>
    <cellStyle name="tableau | cellule | (normal) | decimal 2 2" xfId="419"/>
    <cellStyle name="tableau | cellule | (normal) | decimal 3" xfId="420"/>
    <cellStyle name="tableau | cellule | (normal) | decimal 3 2" xfId="421"/>
    <cellStyle name="tableau | cellule | (normal) | decimal 4" xfId="422"/>
    <cellStyle name="tableau | cellule | (normal) | decimal 4 2" xfId="423"/>
    <cellStyle name="tableau | cellule | (normal) | entier" xfId="424"/>
    <cellStyle name="tableau | cellule | (normal) | entier 2" xfId="425"/>
    <cellStyle name="tableau | cellule | (normal) | euro | decimal 1" xfId="426"/>
    <cellStyle name="tableau | cellule | (normal) | euro | decimal 1 2" xfId="427"/>
    <cellStyle name="tableau | cellule | (normal) | euro | decimal 2" xfId="428"/>
    <cellStyle name="tableau | cellule | (normal) | euro | decimal 2 2" xfId="429"/>
    <cellStyle name="tableau | cellule | (normal) | euro | entier" xfId="430"/>
    <cellStyle name="tableau | cellule | (normal) | euro | entier 2" xfId="431"/>
    <cellStyle name="tableau | cellule | (normal) | franc | decimal 1" xfId="432"/>
    <cellStyle name="tableau | cellule | (normal) | franc | decimal 1 2" xfId="433"/>
    <cellStyle name="tableau | cellule | (normal) | franc | decimal 2" xfId="434"/>
    <cellStyle name="tableau | cellule | (normal) | franc | decimal 2 2" xfId="435"/>
    <cellStyle name="tableau | cellule | (normal) | franc | entier" xfId="436"/>
    <cellStyle name="tableau | cellule | (normal) | franc | entier 2" xfId="437"/>
    <cellStyle name="tableau | cellule | (normal) | pourcentage | decimal 1" xfId="438"/>
    <cellStyle name="tableau | cellule | (normal) | pourcentage | decimal 1 2" xfId="439"/>
    <cellStyle name="tableau | cellule | (normal) | pourcentage | decimal 2" xfId="440"/>
    <cellStyle name="tableau | cellule | (normal) | pourcentage | decimal 2 2" xfId="441"/>
    <cellStyle name="tableau | cellule | (normal) | pourcentage | entier" xfId="442"/>
    <cellStyle name="tableau | cellule | (normal) | pourcentage | entier 2" xfId="443"/>
    <cellStyle name="tableau | cellule | (normal) | standard" xfId="444"/>
    <cellStyle name="tableau | cellule | (normal) | standard 2" xfId="445"/>
    <cellStyle name="tableau | cellule | (normal) | texte" xfId="446"/>
    <cellStyle name="tableau | cellule | (normal) | texte 2" xfId="447"/>
    <cellStyle name="tableau | cellule | (total) | decimal 1" xfId="448"/>
    <cellStyle name="tableau | cellule | (total) | decimal 1 2" xfId="449"/>
    <cellStyle name="tableau | cellule | (total) | decimal 2" xfId="450"/>
    <cellStyle name="tableau | cellule | (total) | decimal 2 2" xfId="451"/>
    <cellStyle name="tableau | cellule | (total) | decimal 3" xfId="452"/>
    <cellStyle name="tableau | cellule | (total) | decimal 3 2" xfId="453"/>
    <cellStyle name="tableau | cellule | (total) | decimal 4" xfId="454"/>
    <cellStyle name="tableau | cellule | (total) | decimal 4 2" xfId="455"/>
    <cellStyle name="tableau | cellule | (total) | entier" xfId="456"/>
    <cellStyle name="tableau | cellule | (total) | entier 2" xfId="457"/>
    <cellStyle name="tableau | cellule | (total) | euro | decimal 1" xfId="458"/>
    <cellStyle name="tableau | cellule | (total) | euro | decimal 1 2" xfId="459"/>
    <cellStyle name="tableau | cellule | (total) | euro | decimal 2" xfId="460"/>
    <cellStyle name="tableau | cellule | (total) | euro | decimal 2 2" xfId="461"/>
    <cellStyle name="tableau | cellule | (total) | euro | entier" xfId="462"/>
    <cellStyle name="tableau | cellule | (total) | euro | entier 2" xfId="463"/>
    <cellStyle name="tableau | cellule | (total) | franc | decimal 1" xfId="464"/>
    <cellStyle name="tableau | cellule | (total) | franc | decimal 1 2" xfId="465"/>
    <cellStyle name="tableau | cellule | (total) | franc | decimal 2" xfId="466"/>
    <cellStyle name="tableau | cellule | (total) | franc | decimal 2 2" xfId="467"/>
    <cellStyle name="tableau | cellule | (total) | franc | entier" xfId="468"/>
    <cellStyle name="tableau | cellule | (total) | franc | entier 2" xfId="469"/>
    <cellStyle name="tableau | cellule | (total) | pourcentage | decimal 1" xfId="470"/>
    <cellStyle name="tableau | cellule | (total) | pourcentage | decimal 1 2" xfId="471"/>
    <cellStyle name="tableau | cellule | (total) | pourcentage | decimal 2" xfId="472"/>
    <cellStyle name="tableau | cellule | (total) | pourcentage | decimal 2 2" xfId="473"/>
    <cellStyle name="tableau | cellule | (total) | pourcentage | entier" xfId="474"/>
    <cellStyle name="tableau | cellule | (total) | pourcentage | entier 2" xfId="475"/>
    <cellStyle name="tableau | cellule | (total) | standard" xfId="476"/>
    <cellStyle name="tableau | cellule | (total) | standard 2" xfId="477"/>
    <cellStyle name="tableau | cellule | (total) | texte" xfId="478"/>
    <cellStyle name="tableau | cellule | (total) | texte 2" xfId="479"/>
    <cellStyle name="tableau | cellule | normal | decimal 1" xfId="51"/>
    <cellStyle name="tableau | cellule | normal | decimal 1 2" xfId="481"/>
    <cellStyle name="tableau | cellule | normal | decimal 1 3" xfId="482"/>
    <cellStyle name="tableau | cellule | normal | decimal 1 4" xfId="483"/>
    <cellStyle name="tableau | cellule | normal | decimal 1 4 2" xfId="620"/>
    <cellStyle name="tableau | cellule | normal | decimal 1 5" xfId="480"/>
    <cellStyle name="tableau | cellule | normal | decimal 2" xfId="484"/>
    <cellStyle name="tableau | cellule | normal | decimal 2 2" xfId="485"/>
    <cellStyle name="tableau | cellule | normal | decimal 3" xfId="486"/>
    <cellStyle name="tableau | cellule | normal | decimal 3 2" xfId="487"/>
    <cellStyle name="tableau | cellule | normal | decimal 4" xfId="488"/>
    <cellStyle name="tableau | cellule | normal | decimal 4 2" xfId="489"/>
    <cellStyle name="tableau | cellule | normal | entier" xfId="490"/>
    <cellStyle name="tableau | cellule | normal | entier 2" xfId="491"/>
    <cellStyle name="tableau | cellule | normal | euro | decimal 1" xfId="492"/>
    <cellStyle name="tableau | cellule | normal | euro | decimal 1 2" xfId="493"/>
    <cellStyle name="tableau | cellule | normal | euro | decimal 2" xfId="494"/>
    <cellStyle name="tableau | cellule | normal | euro | decimal 2 2" xfId="495"/>
    <cellStyle name="tableau | cellule | normal | euro | entier" xfId="496"/>
    <cellStyle name="tableau | cellule | normal | euro | entier 2" xfId="497"/>
    <cellStyle name="tableau | cellule | normal | franc | decimal 1" xfId="498"/>
    <cellStyle name="tableau | cellule | normal | franc | decimal 1 2" xfId="499"/>
    <cellStyle name="tableau | cellule | normal | franc | decimal 2" xfId="500"/>
    <cellStyle name="tableau | cellule | normal | franc | decimal 2 2" xfId="501"/>
    <cellStyle name="tableau | cellule | normal | franc | entier" xfId="502"/>
    <cellStyle name="tableau | cellule | normal | franc | entier 2" xfId="503"/>
    <cellStyle name="tableau | cellule | normal | pourcentage | decimal 1" xfId="504"/>
    <cellStyle name="tableau | cellule | normal | pourcentage | decimal 1 2" xfId="505"/>
    <cellStyle name="tableau | cellule | normal | pourcentage | decimal 2" xfId="506"/>
    <cellStyle name="tableau | cellule | normal | pourcentage | decimal 2 2" xfId="507"/>
    <cellStyle name="tableau | cellule | normal | pourcentage | entier" xfId="508"/>
    <cellStyle name="tableau | cellule | normal | pourcentage | entier 2" xfId="509"/>
    <cellStyle name="tableau | cellule | normal | standard" xfId="510"/>
    <cellStyle name="tableau | cellule | normal | standard 2" xfId="511"/>
    <cellStyle name="tableau | cellule | normal | texte" xfId="512"/>
    <cellStyle name="tableau | cellule | normal | texte 2" xfId="513"/>
    <cellStyle name="tableau | cellule | total | decimal 1" xfId="52"/>
    <cellStyle name="tableau | cellule | total | decimal 1 2" xfId="515"/>
    <cellStyle name="tableau | cellule | total | decimal 1 3" xfId="514"/>
    <cellStyle name="tableau | cellule | total | decimal 2" xfId="516"/>
    <cellStyle name="tableau | cellule | total | decimal 2 2" xfId="517"/>
    <cellStyle name="tableau | cellule | total | decimal 3" xfId="518"/>
    <cellStyle name="tableau | cellule | total | decimal 3 2" xfId="519"/>
    <cellStyle name="tableau | cellule | total | decimal 4" xfId="520"/>
    <cellStyle name="tableau | cellule | total | decimal 4 2" xfId="521"/>
    <cellStyle name="tableau | cellule | total | entier" xfId="522"/>
    <cellStyle name="tableau | cellule | total | entier 2" xfId="523"/>
    <cellStyle name="tableau | cellule | total | euro | decimal 1" xfId="524"/>
    <cellStyle name="tableau | cellule | total | euro | decimal 1 2" xfId="525"/>
    <cellStyle name="tableau | cellule | total | euro | decimal 2" xfId="526"/>
    <cellStyle name="tableau | cellule | total | euro | decimal 2 2" xfId="527"/>
    <cellStyle name="tableau | cellule | total | euro | entier" xfId="528"/>
    <cellStyle name="tableau | cellule | total | euro | entier 2" xfId="529"/>
    <cellStyle name="tableau | cellule | total | franc | decimal 1" xfId="530"/>
    <cellStyle name="tableau | cellule | total | franc | decimal 1 2" xfId="531"/>
    <cellStyle name="tableau | cellule | total | franc | decimal 2" xfId="532"/>
    <cellStyle name="tableau | cellule | total | franc | decimal 2 2" xfId="533"/>
    <cellStyle name="tableau | cellule | total | franc | entier" xfId="534"/>
    <cellStyle name="tableau | cellule | total | franc | entier 2" xfId="535"/>
    <cellStyle name="tableau | cellule | total | pourcentage | decimal 1" xfId="536"/>
    <cellStyle name="tableau | cellule | total | pourcentage | decimal 1 2" xfId="537"/>
    <cellStyle name="tableau | cellule | total | pourcentage | decimal 2" xfId="538"/>
    <cellStyle name="tableau | cellule | total | pourcentage | decimal 2 2" xfId="539"/>
    <cellStyle name="tableau | cellule | total | pourcentage | entier" xfId="540"/>
    <cellStyle name="tableau | cellule | total | pourcentage | entier 2" xfId="541"/>
    <cellStyle name="tableau | cellule | total | standard" xfId="542"/>
    <cellStyle name="tableau | cellule | total | standard 2" xfId="543"/>
    <cellStyle name="tableau | cellule | total | texte" xfId="544"/>
    <cellStyle name="tableau | cellule | total | texte 2" xfId="545"/>
    <cellStyle name="tableau | coin superieur gauche" xfId="546"/>
    <cellStyle name="tableau | coin superieur gauche 2" xfId="547"/>
    <cellStyle name="tableau | entete-colonne | series" xfId="53"/>
    <cellStyle name="tableau | entete-colonne | series 2" xfId="549"/>
    <cellStyle name="tableau | entete-colonne | series 3" xfId="548"/>
    <cellStyle name="tableau | entete-colonne | structure | normal" xfId="550"/>
    <cellStyle name="tableau | entete-colonne | structure | normal 2" xfId="551"/>
    <cellStyle name="tableau | entete-colonne | structure | total" xfId="552"/>
    <cellStyle name="tableau | entete-colonne | structure | total 2" xfId="553"/>
    <cellStyle name="tableau | entete-ligne | normal" xfId="554"/>
    <cellStyle name="tableau | entete-ligne | normal 2" xfId="555"/>
    <cellStyle name="tableau | entete-ligne | total" xfId="556"/>
    <cellStyle name="tableau | entete-ligne | total 2" xfId="557"/>
    <cellStyle name="tableau | indice | plage de cellules" xfId="558"/>
    <cellStyle name="tableau | indice | plage de cellules 2" xfId="559"/>
    <cellStyle name="tableau | indice | texte" xfId="560"/>
    <cellStyle name="tableau | indice | texte 2" xfId="561"/>
    <cellStyle name="tableau | ligne de cesure" xfId="562"/>
    <cellStyle name="tableau | ligne de cesure 2" xfId="563"/>
    <cellStyle name="tableau | ligne-titre | niveau1" xfId="564"/>
    <cellStyle name="tableau | ligne-titre | niveau1 2" xfId="565"/>
    <cellStyle name="tableau | ligne-titre | niveau2" xfId="566"/>
    <cellStyle name="tableau | ligne-titre | niveau2 2" xfId="567"/>
    <cellStyle name="tableau | ligne-titre | niveau3" xfId="568"/>
    <cellStyle name="tableau | ligne-titre | niveau3 2" xfId="569"/>
    <cellStyle name="tableau | ligne-titre | niveau4" xfId="570"/>
    <cellStyle name="tableau | ligne-titre | niveau4 2" xfId="571"/>
    <cellStyle name="tableau | ligne-titre | niveau5" xfId="572"/>
    <cellStyle name="tableau | ligne-titre | niveau5 2" xfId="573"/>
    <cellStyle name="tableau | source | plage de cellules" xfId="574"/>
    <cellStyle name="tableau | source | plage de cellules 2" xfId="575"/>
    <cellStyle name="tableau | source | texte" xfId="576"/>
    <cellStyle name="tableau | source | texte 2" xfId="577"/>
    <cellStyle name="tableau | unite | plage de cellules" xfId="578"/>
    <cellStyle name="tableau | unite | plage de cellules 2" xfId="579"/>
    <cellStyle name="tableau | unite | texte" xfId="580"/>
    <cellStyle name="tableau | unite | texte 2" xfId="581"/>
    <cellStyle name="Testo avviso" xfId="582"/>
    <cellStyle name="Testo descrittivo" xfId="583"/>
    <cellStyle name="Text" xfId="584"/>
    <cellStyle name="Texte explicatif" xfId="23" builtinId="53" customBuiltin="1"/>
    <cellStyle name="Texto de advertencia" xfId="585"/>
    <cellStyle name="Texto explicativo" xfId="586"/>
    <cellStyle name="Title" xfId="587"/>
    <cellStyle name="Titolo" xfId="588"/>
    <cellStyle name="Titolo 1" xfId="589"/>
    <cellStyle name="Titolo 2" xfId="590"/>
    <cellStyle name="Titolo 3" xfId="591"/>
    <cellStyle name="Titolo 4" xfId="592"/>
    <cellStyle name="Titolo_ANNÉE 2015" xfId="593"/>
    <cellStyle name="Titre" xfId="8" builtinId="15" customBuiltin="1"/>
    <cellStyle name="Titre 1" xfId="595"/>
    <cellStyle name="Titre 1 2" xfId="596"/>
    <cellStyle name="Titre 2" xfId="597"/>
    <cellStyle name="Titre 3" xfId="598"/>
    <cellStyle name="Titre 4" xfId="599"/>
    <cellStyle name="Titre 5" xfId="600"/>
    <cellStyle name="Titre colonnes" xfId="601"/>
    <cellStyle name="Titre lignes" xfId="602"/>
    <cellStyle name="Titre page" xfId="603"/>
    <cellStyle name="Titre " xfId="594"/>
    <cellStyle name="Titre 1" xfId="9" builtinId="16" customBuiltin="1"/>
    <cellStyle name="Titre 2" xfId="10" builtinId="17" customBuiltin="1"/>
    <cellStyle name="Titre 3" xfId="11" builtinId="18" customBuiltin="1"/>
    <cellStyle name="Titre 4" xfId="12" builtinId="19" customBuiltin="1"/>
    <cellStyle name="Título" xfId="406"/>
    <cellStyle name="Título 1" xfId="407"/>
    <cellStyle name="Título 2" xfId="408"/>
    <cellStyle name="Título 3" xfId="409"/>
    <cellStyle name="Total" xfId="24" builtinId="25" customBuiltin="1"/>
    <cellStyle name="Totale" xfId="604"/>
    <cellStyle name="Valore non valido" xfId="606"/>
    <cellStyle name="Valore valido" xfId="607"/>
    <cellStyle name="Vérification" xfId="20" builtinId="23" customBuiltin="1"/>
    <cellStyle name="Vérification de cellule" xfId="605"/>
    <cellStyle name="Warning" xfId="608"/>
    <cellStyle name="Warning Text" xfId="609"/>
    <cellStyle name="Year" xfId="57"/>
    <cellStyle name="Обычный_CRF2002 (1)" xfId="67"/>
  </cellStyles>
  <dxfs count="0"/>
  <tableStyles count="0" defaultTableStyle="TableStyleMedium2" defaultPivotStyle="PivotStyleLight16"/>
  <colors>
    <mruColors>
      <color rgb="FF5E83A2"/>
      <color rgb="FFC7E6A4"/>
      <color rgb="FFFF8989"/>
      <color rgb="FFBF95DF"/>
      <color rgb="FFAFABAB"/>
      <color rgb="FF7DDDFF"/>
      <color rgb="FFFFE38B"/>
      <color rgb="FFC198E0"/>
      <color rgb="FFFFC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053570358150768E-2"/>
          <c:y val="5.1825677267373381E-2"/>
          <c:w val="0.89418352250949074"/>
          <c:h val="0.64982981367611725"/>
        </c:manualLayout>
      </c:layout>
      <c:areaChart>
        <c:grouping val="stacked"/>
        <c:varyColors val="0"/>
        <c:ser>
          <c:idx val="5"/>
          <c:order val="0"/>
          <c:tx>
            <c:strRef>
              <c:f>'f1'!$A$8</c:f>
              <c:strCache>
                <c:ptCount val="1"/>
                <c:pt idx="0">
                  <c:v>Transport de voyageurs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'f1'!$B$7:$AF$7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'f1'!$B$8:$AF$8</c:f>
              <c:numCache>
                <c:formatCode>0.0</c:formatCode>
                <c:ptCount val="31"/>
                <c:pt idx="0">
                  <c:v>73.140745420236584</c:v>
                </c:pt>
                <c:pt idx="1">
                  <c:v>74.092798551802915</c:v>
                </c:pt>
                <c:pt idx="2">
                  <c:v>75.254031214587357</c:v>
                </c:pt>
                <c:pt idx="3">
                  <c:v>75.757667611678428</c:v>
                </c:pt>
                <c:pt idx="4">
                  <c:v>75.856627066484435</c:v>
                </c:pt>
                <c:pt idx="5">
                  <c:v>76.443781267886436</c:v>
                </c:pt>
                <c:pt idx="6">
                  <c:v>76.399796079178913</c:v>
                </c:pt>
                <c:pt idx="7">
                  <c:v>76.969147490821186</c:v>
                </c:pt>
                <c:pt idx="8">
                  <c:v>79.882011091451517</c:v>
                </c:pt>
                <c:pt idx="9">
                  <c:v>80.47913761673108</c:v>
                </c:pt>
                <c:pt idx="10">
                  <c:v>81.717659838564103</c:v>
                </c:pt>
                <c:pt idx="11">
                  <c:v>83.679963396032363</c:v>
                </c:pt>
                <c:pt idx="12">
                  <c:v>84.018469574641117</c:v>
                </c:pt>
                <c:pt idx="13">
                  <c:v>83.643216804647608</c:v>
                </c:pt>
                <c:pt idx="14">
                  <c:v>83.015543534440638</c:v>
                </c:pt>
                <c:pt idx="15">
                  <c:v>81.819985159783698</c:v>
                </c:pt>
                <c:pt idx="16">
                  <c:v>82.189310137460581</c:v>
                </c:pt>
                <c:pt idx="17">
                  <c:v>82.012078639614117</c:v>
                </c:pt>
                <c:pt idx="18">
                  <c:v>78.750185885958672</c:v>
                </c:pt>
                <c:pt idx="19">
                  <c:v>79.452184759989464</c:v>
                </c:pt>
                <c:pt idx="20">
                  <c:v>79.074968378856653</c:v>
                </c:pt>
                <c:pt idx="21">
                  <c:v>77.784108367287359</c:v>
                </c:pt>
                <c:pt idx="22">
                  <c:v>78.009302445346194</c:v>
                </c:pt>
                <c:pt idx="23">
                  <c:v>77.314141392343387</c:v>
                </c:pt>
                <c:pt idx="24">
                  <c:v>77.595069149827239</c:v>
                </c:pt>
                <c:pt idx="25">
                  <c:v>77.986861582240664</c:v>
                </c:pt>
                <c:pt idx="26">
                  <c:v>78.272504549199255</c:v>
                </c:pt>
                <c:pt idx="27">
                  <c:v>78.105680714183393</c:v>
                </c:pt>
                <c:pt idx="28">
                  <c:v>75.657883754248957</c:v>
                </c:pt>
                <c:pt idx="29">
                  <c:v>75.77622284882041</c:v>
                </c:pt>
                <c:pt idx="30">
                  <c:v>61.256000571544853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9-4B41-B23F-F8625A3BF5E6}"/>
            </c:ext>
          </c:extLst>
        </c:ser>
        <c:ser>
          <c:idx val="4"/>
          <c:order val="1"/>
          <c:tx>
            <c:strRef>
              <c:f>'f1'!$A$9</c:f>
              <c:strCache>
                <c:ptCount val="1"/>
                <c:pt idx="0">
                  <c:v>Transport de marchandises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'f1'!$B$7:$AF$7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'f1'!$B$9:$AF$9</c:f>
              <c:numCache>
                <c:formatCode>0.0</c:formatCode>
                <c:ptCount val="31"/>
                <c:pt idx="0">
                  <c:v>28.191904857585595</c:v>
                </c:pt>
                <c:pt idx="1">
                  <c:v>29.226149508338949</c:v>
                </c:pt>
                <c:pt idx="2">
                  <c:v>29.838070800169977</c:v>
                </c:pt>
                <c:pt idx="3">
                  <c:v>29.311933403029045</c:v>
                </c:pt>
                <c:pt idx="4">
                  <c:v>29.920216708644496</c:v>
                </c:pt>
                <c:pt idx="5">
                  <c:v>30.436047601229554</c:v>
                </c:pt>
                <c:pt idx="6">
                  <c:v>30.301685153027154</c:v>
                </c:pt>
                <c:pt idx="7">
                  <c:v>31.5563084919525</c:v>
                </c:pt>
                <c:pt idx="8">
                  <c:v>32.7899974341234</c:v>
                </c:pt>
                <c:pt idx="9">
                  <c:v>32.99166697361175</c:v>
                </c:pt>
                <c:pt idx="10">
                  <c:v>34.308321294102456</c:v>
                </c:pt>
                <c:pt idx="11">
                  <c:v>33.965230050443225</c:v>
                </c:pt>
                <c:pt idx="12">
                  <c:v>33.88769404060168</c:v>
                </c:pt>
                <c:pt idx="13">
                  <c:v>33.144591087985489</c:v>
                </c:pt>
                <c:pt idx="14">
                  <c:v>34.374354272687057</c:v>
                </c:pt>
                <c:pt idx="15">
                  <c:v>33.928952086545948</c:v>
                </c:pt>
                <c:pt idx="16">
                  <c:v>34.165465631398718</c:v>
                </c:pt>
                <c:pt idx="17">
                  <c:v>34.068009540398037</c:v>
                </c:pt>
                <c:pt idx="18">
                  <c:v>31.944745497112589</c:v>
                </c:pt>
                <c:pt idx="19">
                  <c:v>30.152815280592911</c:v>
                </c:pt>
                <c:pt idx="20">
                  <c:v>30.52739886627155</c:v>
                </c:pt>
                <c:pt idx="21">
                  <c:v>30.5887919178885</c:v>
                </c:pt>
                <c:pt idx="22">
                  <c:v>29.696216072564425</c:v>
                </c:pt>
                <c:pt idx="23">
                  <c:v>29.34701938169011</c:v>
                </c:pt>
                <c:pt idx="24">
                  <c:v>29.07524987276047</c:v>
                </c:pt>
                <c:pt idx="25">
                  <c:v>29.512883304476482</c:v>
                </c:pt>
                <c:pt idx="26">
                  <c:v>29.505304511603782</c:v>
                </c:pt>
                <c:pt idx="27">
                  <c:v>30.411712211355319</c:v>
                </c:pt>
                <c:pt idx="28">
                  <c:v>29.774111257037855</c:v>
                </c:pt>
                <c:pt idx="29">
                  <c:v>29.338798241312748</c:v>
                </c:pt>
                <c:pt idx="30">
                  <c:v>27.717022907855057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C9-4B41-B23F-F8625A3BF5E6}"/>
            </c:ext>
          </c:extLst>
        </c:ser>
        <c:ser>
          <c:idx val="0"/>
          <c:order val="2"/>
          <c:tx>
            <c:strRef>
              <c:f>'f1'!$A$10</c:f>
              <c:strCache>
                <c:ptCount val="1"/>
                <c:pt idx="0">
                  <c:v>Véhicules utilitaires légers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'f1'!$B$7:$AF$7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'f1'!$B$10:$AF$10</c:f>
              <c:numCache>
                <c:formatCode>0.0</c:formatCode>
                <c:ptCount val="31"/>
                <c:pt idx="0">
                  <c:v>15.925061074013939</c:v>
                </c:pt>
                <c:pt idx="1">
                  <c:v>16.926300025734395</c:v>
                </c:pt>
                <c:pt idx="2">
                  <c:v>17.435456128424008</c:v>
                </c:pt>
                <c:pt idx="3">
                  <c:v>18.05080607480302</c:v>
                </c:pt>
                <c:pt idx="4">
                  <c:v>18.251264158969061</c:v>
                </c:pt>
                <c:pt idx="5">
                  <c:v>18.358019403286558</c:v>
                </c:pt>
                <c:pt idx="6">
                  <c:v>18.400107933779882</c:v>
                </c:pt>
                <c:pt idx="7">
                  <c:v>18.867399508247399</c:v>
                </c:pt>
                <c:pt idx="8">
                  <c:v>19.2536391515494</c:v>
                </c:pt>
                <c:pt idx="9">
                  <c:v>18.773557333151548</c:v>
                </c:pt>
                <c:pt idx="10">
                  <c:v>18.867221444068594</c:v>
                </c:pt>
                <c:pt idx="11">
                  <c:v>18.715017430147864</c:v>
                </c:pt>
                <c:pt idx="12">
                  <c:v>18.487209962837088</c:v>
                </c:pt>
                <c:pt idx="13">
                  <c:v>18.187389932383951</c:v>
                </c:pt>
                <c:pt idx="14">
                  <c:v>17.69401057660734</c:v>
                </c:pt>
                <c:pt idx="15">
                  <c:v>17.22458257879218</c:v>
                </c:pt>
                <c:pt idx="16">
                  <c:v>16.792597782957994</c:v>
                </c:pt>
                <c:pt idx="17">
                  <c:v>16.171693566731797</c:v>
                </c:pt>
                <c:pt idx="18">
                  <c:v>15.323078568436928</c:v>
                </c:pt>
                <c:pt idx="19">
                  <c:v>15.077150422533231</c:v>
                </c:pt>
                <c:pt idx="20">
                  <c:v>15.248355269998644</c:v>
                </c:pt>
                <c:pt idx="21">
                  <c:v>15.328060436091722</c:v>
                </c:pt>
                <c:pt idx="22">
                  <c:v>15.053236275335838</c:v>
                </c:pt>
                <c:pt idx="23">
                  <c:v>15.239260961653709</c:v>
                </c:pt>
                <c:pt idx="24">
                  <c:v>15.329693313332465</c:v>
                </c:pt>
                <c:pt idx="25">
                  <c:v>15.653221267744852</c:v>
                </c:pt>
                <c:pt idx="26">
                  <c:v>15.843653041529739</c:v>
                </c:pt>
                <c:pt idx="27">
                  <c:v>15.721191827899494</c:v>
                </c:pt>
                <c:pt idx="28">
                  <c:v>15.520419038531429</c:v>
                </c:pt>
                <c:pt idx="29">
                  <c:v>15.395307975125567</c:v>
                </c:pt>
                <c:pt idx="30">
                  <c:v>13.658964319854196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C9-4B41-B23F-F8625A3BF5E6}"/>
            </c:ext>
          </c:extLst>
        </c:ser>
        <c:ser>
          <c:idx val="6"/>
          <c:order val="3"/>
          <c:tx>
            <c:strRef>
              <c:f>'f1'!$A$11</c:f>
              <c:strCache>
                <c:ptCount val="1"/>
                <c:pt idx="0">
                  <c:v>Résidentiel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'f1'!$B$7:$AF$7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'f1'!$B$11:$AF$11</c:f>
              <c:numCache>
                <c:formatCode>0.0</c:formatCode>
                <c:ptCount val="31"/>
                <c:pt idx="0">
                  <c:v>74.939973066336108</c:v>
                </c:pt>
                <c:pt idx="1">
                  <c:v>76.273119324315559</c:v>
                </c:pt>
                <c:pt idx="2">
                  <c:v>74.284865108458987</c:v>
                </c:pt>
                <c:pt idx="3">
                  <c:v>69.836118774183902</c:v>
                </c:pt>
                <c:pt idx="4">
                  <c:v>70.064679913042951</c:v>
                </c:pt>
                <c:pt idx="5">
                  <c:v>69.515587338339813</c:v>
                </c:pt>
                <c:pt idx="6">
                  <c:v>70.296512960516708</c:v>
                </c:pt>
                <c:pt idx="7">
                  <c:v>70.234720073437742</c:v>
                </c:pt>
                <c:pt idx="8">
                  <c:v>77.10256282830801</c:v>
                </c:pt>
                <c:pt idx="9">
                  <c:v>77.27620511669798</c:v>
                </c:pt>
                <c:pt idx="10">
                  <c:v>77.56172667951671</c:v>
                </c:pt>
                <c:pt idx="11">
                  <c:v>78.00021578439268</c:v>
                </c:pt>
                <c:pt idx="12">
                  <c:v>79.180727751484824</c:v>
                </c:pt>
                <c:pt idx="13">
                  <c:v>76.784619974686692</c:v>
                </c:pt>
                <c:pt idx="14">
                  <c:v>79.060863405077683</c:v>
                </c:pt>
                <c:pt idx="15">
                  <c:v>80.416275691421035</c:v>
                </c:pt>
                <c:pt idx="16">
                  <c:v>79.301454592600066</c:v>
                </c:pt>
                <c:pt idx="17">
                  <c:v>74.795202401531355</c:v>
                </c:pt>
                <c:pt idx="18">
                  <c:v>76.733529070152727</c:v>
                </c:pt>
                <c:pt idx="19">
                  <c:v>76.19641370328813</c:v>
                </c:pt>
                <c:pt idx="20">
                  <c:v>69.306297899681738</c:v>
                </c:pt>
                <c:pt idx="21">
                  <c:v>67.589871368240111</c:v>
                </c:pt>
                <c:pt idx="22">
                  <c:v>68.251831430927581</c:v>
                </c:pt>
                <c:pt idx="23">
                  <c:v>66.36276006832837</c:v>
                </c:pt>
                <c:pt idx="24">
                  <c:v>58.256633124738059</c:v>
                </c:pt>
                <c:pt idx="25">
                  <c:v>58.675409659289578</c:v>
                </c:pt>
                <c:pt idx="26">
                  <c:v>57.76507556130499</c:v>
                </c:pt>
                <c:pt idx="27">
                  <c:v>59.770127483339635</c:v>
                </c:pt>
                <c:pt idx="28">
                  <c:v>54.532409207548802</c:v>
                </c:pt>
                <c:pt idx="29">
                  <c:v>52.70251457167533</c:v>
                </c:pt>
                <c:pt idx="30">
                  <c:v>53.176728288766832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C9-4B41-B23F-F8625A3BF5E6}"/>
            </c:ext>
          </c:extLst>
        </c:ser>
        <c:ser>
          <c:idx val="2"/>
          <c:order val="4"/>
          <c:tx>
            <c:strRef>
              <c:f>'f1'!$A$12</c:f>
              <c:strCache>
                <c:ptCount val="1"/>
                <c:pt idx="0">
                  <c:v>Tertiaire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'f1'!$B$7:$AF$7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'f1'!$B$12:$AF$12</c:f>
              <c:numCache>
                <c:formatCode>0.0</c:formatCode>
                <c:ptCount val="31"/>
                <c:pt idx="0">
                  <c:v>36.427169736469054</c:v>
                </c:pt>
                <c:pt idx="1">
                  <c:v>40.035965790465433</c:v>
                </c:pt>
                <c:pt idx="2">
                  <c:v>38.833175774942632</c:v>
                </c:pt>
                <c:pt idx="3">
                  <c:v>34.365959134797386</c:v>
                </c:pt>
                <c:pt idx="4">
                  <c:v>36.007513894861475</c:v>
                </c:pt>
                <c:pt idx="5">
                  <c:v>34.753365171285182</c:v>
                </c:pt>
                <c:pt idx="6">
                  <c:v>36.165322786992782</c:v>
                </c:pt>
                <c:pt idx="7">
                  <c:v>36.863043994412813</c:v>
                </c:pt>
                <c:pt idx="8">
                  <c:v>39.829324978253375</c:v>
                </c:pt>
                <c:pt idx="9">
                  <c:v>41.078501146968755</c:v>
                </c:pt>
                <c:pt idx="10">
                  <c:v>38.690439565284862</c:v>
                </c:pt>
                <c:pt idx="11">
                  <c:v>38.045386116038912</c:v>
                </c:pt>
                <c:pt idx="12">
                  <c:v>37.598191719297532</c:v>
                </c:pt>
                <c:pt idx="13">
                  <c:v>40.650218123928084</c:v>
                </c:pt>
                <c:pt idx="14">
                  <c:v>40.881418480269154</c:v>
                </c:pt>
                <c:pt idx="15">
                  <c:v>42.558984522688675</c:v>
                </c:pt>
                <c:pt idx="16">
                  <c:v>39.762001780386619</c:v>
                </c:pt>
                <c:pt idx="17">
                  <c:v>40.583901236870197</c:v>
                </c:pt>
                <c:pt idx="18">
                  <c:v>39.083043373278869</c:v>
                </c:pt>
                <c:pt idx="19">
                  <c:v>42.140782820045935</c:v>
                </c:pt>
                <c:pt idx="20">
                  <c:v>41.917326902435825</c:v>
                </c:pt>
                <c:pt idx="21">
                  <c:v>36.148681623822142</c:v>
                </c:pt>
                <c:pt idx="22">
                  <c:v>37.217338956890551</c:v>
                </c:pt>
                <c:pt idx="23">
                  <c:v>36.689105275546645</c:v>
                </c:pt>
                <c:pt idx="24">
                  <c:v>34.033895412157463</c:v>
                </c:pt>
                <c:pt idx="25">
                  <c:v>34.509943076844934</c:v>
                </c:pt>
                <c:pt idx="26">
                  <c:v>32.745628577207654</c:v>
                </c:pt>
                <c:pt idx="27">
                  <c:v>35.565414755686298</c:v>
                </c:pt>
                <c:pt idx="28">
                  <c:v>32.850714869002587</c:v>
                </c:pt>
                <c:pt idx="29">
                  <c:v>32.235647394310604</c:v>
                </c:pt>
                <c:pt idx="30">
                  <c:v>30.735356227092126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C9-4B41-B23F-F8625A3BF5E6}"/>
            </c:ext>
          </c:extLst>
        </c:ser>
        <c:ser>
          <c:idx val="1"/>
          <c:order val="5"/>
          <c:tx>
            <c:strRef>
              <c:f>'f1'!$A$13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'f1'!$B$7:$AF$7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'f1'!$B$13:$AF$13</c:f>
              <c:numCache>
                <c:formatCode>0.0</c:formatCode>
                <c:ptCount val="31"/>
                <c:pt idx="0">
                  <c:v>92.373752061481639</c:v>
                </c:pt>
                <c:pt idx="1">
                  <c:v>94.416877874464561</c:v>
                </c:pt>
                <c:pt idx="2">
                  <c:v>90.583153757196271</c:v>
                </c:pt>
                <c:pt idx="3">
                  <c:v>83.779616738315596</c:v>
                </c:pt>
                <c:pt idx="4">
                  <c:v>82.74599467023944</c:v>
                </c:pt>
                <c:pt idx="5">
                  <c:v>86.144451842990463</c:v>
                </c:pt>
                <c:pt idx="6">
                  <c:v>87.662257906157834</c:v>
                </c:pt>
                <c:pt idx="7">
                  <c:v>86.683926888820196</c:v>
                </c:pt>
                <c:pt idx="8">
                  <c:v>87.751162117856239</c:v>
                </c:pt>
                <c:pt idx="9">
                  <c:v>85.202597040345267</c:v>
                </c:pt>
                <c:pt idx="10">
                  <c:v>85.500661835384349</c:v>
                </c:pt>
                <c:pt idx="11">
                  <c:v>88.102823861353514</c:v>
                </c:pt>
                <c:pt idx="12">
                  <c:v>88.070340610588545</c:v>
                </c:pt>
                <c:pt idx="13">
                  <c:v>85.548744981039363</c:v>
                </c:pt>
                <c:pt idx="14">
                  <c:v>81.743581605107579</c:v>
                </c:pt>
                <c:pt idx="15">
                  <c:v>86.82017023087495</c:v>
                </c:pt>
                <c:pt idx="16">
                  <c:v>84.664875007013322</c:v>
                </c:pt>
                <c:pt idx="17">
                  <c:v>84.614786540360996</c:v>
                </c:pt>
                <c:pt idx="18">
                  <c:v>80.757792456502884</c:v>
                </c:pt>
                <c:pt idx="19">
                  <c:v>64.913072210840127</c:v>
                </c:pt>
                <c:pt idx="20">
                  <c:v>68.839349859446955</c:v>
                </c:pt>
                <c:pt idx="21">
                  <c:v>72.279179395158479</c:v>
                </c:pt>
                <c:pt idx="22">
                  <c:v>71.014128296458495</c:v>
                </c:pt>
                <c:pt idx="23">
                  <c:v>70.752357638237271</c:v>
                </c:pt>
                <c:pt idx="24">
                  <c:v>65.709183581293672</c:v>
                </c:pt>
                <c:pt idx="25">
                  <c:v>63.95104308751101</c:v>
                </c:pt>
                <c:pt idx="26">
                  <c:v>64.422685759463803</c:v>
                </c:pt>
                <c:pt idx="27">
                  <c:v>65.670412965459064</c:v>
                </c:pt>
                <c:pt idx="28">
                  <c:v>65.06769497410265</c:v>
                </c:pt>
                <c:pt idx="29">
                  <c:v>61.795738859494868</c:v>
                </c:pt>
                <c:pt idx="30">
                  <c:v>55.233794991869274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C9-4B41-B23F-F8625A3BF5E6}"/>
            </c:ext>
          </c:extLst>
        </c:ser>
        <c:ser>
          <c:idx val="3"/>
          <c:order val="6"/>
          <c:tx>
            <c:strRef>
              <c:f>'f1'!$A$14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'f1'!$B$7:$AF$7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'f1'!$B$14:$AF$14</c:f>
              <c:numCache>
                <c:formatCode>0.0</c:formatCode>
                <c:ptCount val="31"/>
                <c:pt idx="0">
                  <c:v>11.409006935990149</c:v>
                </c:pt>
                <c:pt idx="1">
                  <c:v>11.486321792694874</c:v>
                </c:pt>
                <c:pt idx="2">
                  <c:v>11.615243667185387</c:v>
                </c:pt>
                <c:pt idx="3">
                  <c:v>11.80250950247755</c:v>
                </c:pt>
                <c:pt idx="4">
                  <c:v>11.537115855555477</c:v>
                </c:pt>
                <c:pt idx="5">
                  <c:v>11.622817269760134</c:v>
                </c:pt>
                <c:pt idx="6">
                  <c:v>11.955392763181976</c:v>
                </c:pt>
                <c:pt idx="7">
                  <c:v>11.856042701581904</c:v>
                </c:pt>
                <c:pt idx="8">
                  <c:v>12.21036954095511</c:v>
                </c:pt>
                <c:pt idx="9">
                  <c:v>12.152603746563759</c:v>
                </c:pt>
                <c:pt idx="10">
                  <c:v>12.174372884266734</c:v>
                </c:pt>
                <c:pt idx="11">
                  <c:v>12.30566036264884</c:v>
                </c:pt>
                <c:pt idx="12">
                  <c:v>11.879993045200781</c:v>
                </c:pt>
                <c:pt idx="13">
                  <c:v>11.75681857176059</c:v>
                </c:pt>
                <c:pt idx="14">
                  <c:v>12.629913346284386</c:v>
                </c:pt>
                <c:pt idx="15">
                  <c:v>12.418434003736609</c:v>
                </c:pt>
                <c:pt idx="16">
                  <c:v>12.003503828541712</c:v>
                </c:pt>
                <c:pt idx="17">
                  <c:v>11.710701341373834</c:v>
                </c:pt>
                <c:pt idx="18">
                  <c:v>11.837652653187893</c:v>
                </c:pt>
                <c:pt idx="19">
                  <c:v>11.846201365574712</c:v>
                </c:pt>
                <c:pt idx="20">
                  <c:v>11.783213911325232</c:v>
                </c:pt>
                <c:pt idx="21">
                  <c:v>11.381935276685688</c:v>
                </c:pt>
                <c:pt idx="22">
                  <c:v>10.954781847080847</c:v>
                </c:pt>
                <c:pt idx="23">
                  <c:v>11.44894689909809</c:v>
                </c:pt>
                <c:pt idx="24">
                  <c:v>11.157243616508614</c:v>
                </c:pt>
                <c:pt idx="25">
                  <c:v>11.08586608709944</c:v>
                </c:pt>
                <c:pt idx="26">
                  <c:v>10.463589534871625</c:v>
                </c:pt>
                <c:pt idx="27">
                  <c:v>10.295602843590949</c:v>
                </c:pt>
                <c:pt idx="28">
                  <c:v>10.170722057458141</c:v>
                </c:pt>
                <c:pt idx="29">
                  <c:v>10.092192624694487</c:v>
                </c:pt>
                <c:pt idx="30">
                  <c:v>10.537311856705477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C9-4B41-B23F-F8625A3BF5E6}"/>
            </c:ext>
          </c:extLst>
        </c:ser>
        <c:ser>
          <c:idx val="8"/>
          <c:order val="7"/>
          <c:tx>
            <c:strRef>
              <c:f>'f1'!$A$15</c:f>
              <c:strCache>
                <c:ptCount val="1"/>
                <c:pt idx="0">
                  <c:v>Complément branche énergie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'f1'!$B$7:$AF$7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'f1'!$B$15:$AF$15</c:f>
              <c:numCache>
                <c:formatCode>#\ ##0.0</c:formatCode>
                <c:ptCount val="31"/>
                <c:pt idx="0">
                  <c:v>39.818934192395943</c:v>
                </c:pt>
                <c:pt idx="1">
                  <c:v>28.43868572980233</c:v>
                </c:pt>
                <c:pt idx="2">
                  <c:v>17.333443497416397</c:v>
                </c:pt>
                <c:pt idx="3">
                  <c:v>27.306032163037059</c:v>
                </c:pt>
                <c:pt idx="4">
                  <c:v>14.964266902904626</c:v>
                </c:pt>
                <c:pt idx="5">
                  <c:v>19.104573113382912</c:v>
                </c:pt>
                <c:pt idx="6">
                  <c:v>28.405707317633812</c:v>
                </c:pt>
                <c:pt idx="7">
                  <c:v>15.342711231580324</c:v>
                </c:pt>
                <c:pt idx="8">
                  <c:v>21.036925202349892</c:v>
                </c:pt>
                <c:pt idx="9">
                  <c:v>16.750836975827781</c:v>
                </c:pt>
                <c:pt idx="10">
                  <c:v>14.087301256660169</c:v>
                </c:pt>
                <c:pt idx="11">
                  <c:v>21.406523023562613</c:v>
                </c:pt>
                <c:pt idx="12">
                  <c:v>27.552894658422474</c:v>
                </c:pt>
                <c:pt idx="13">
                  <c:v>26.519585808705244</c:v>
                </c:pt>
                <c:pt idx="14">
                  <c:v>28.37034079414309</c:v>
                </c:pt>
                <c:pt idx="15">
                  <c:v>24.536185329965861</c:v>
                </c:pt>
                <c:pt idx="16">
                  <c:v>21.870480364045932</c:v>
                </c:pt>
                <c:pt idx="17">
                  <c:v>25.465198714335713</c:v>
                </c:pt>
                <c:pt idx="18">
                  <c:v>27.41079454228344</c:v>
                </c:pt>
                <c:pt idx="19">
                  <c:v>27.632571663500471</c:v>
                </c:pt>
                <c:pt idx="20">
                  <c:v>21.516355309140408</c:v>
                </c:pt>
                <c:pt idx="21">
                  <c:v>36.217037424206978</c:v>
                </c:pt>
                <c:pt idx="22">
                  <c:v>25.586597762116071</c:v>
                </c:pt>
                <c:pt idx="23">
                  <c:v>21.013538607755493</c:v>
                </c:pt>
                <c:pt idx="24">
                  <c:v>25.286587825535037</c:v>
                </c:pt>
                <c:pt idx="25">
                  <c:v>26.313538269451044</c:v>
                </c:pt>
                <c:pt idx="26">
                  <c:v>22.158323412808159</c:v>
                </c:pt>
                <c:pt idx="27">
                  <c:v>21.80837489551385</c:v>
                </c:pt>
                <c:pt idx="28">
                  <c:v>23.042291561415652</c:v>
                </c:pt>
                <c:pt idx="29">
                  <c:v>24.590121810367975</c:v>
                </c:pt>
                <c:pt idx="30">
                  <c:v>16.414787982526178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C9-4B41-B23F-F8625A3BF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085424"/>
        <c:axId val="1212092496"/>
      </c:areaChart>
      <c:lineChart>
        <c:grouping val="standard"/>
        <c:varyColors val="0"/>
        <c:ser>
          <c:idx val="7"/>
          <c:order val="8"/>
          <c:tx>
            <c:strRef>
              <c:f>'f1'!$A$17</c:f>
              <c:strCache>
                <c:ptCount val="1"/>
                <c:pt idx="0">
                  <c:v>Note : les émissions de CO2 liées à la production d’électricité et de chaleur sont réaffectées aux secteurs consommateurs.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'f1'!$B$7:$AF$7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'f1'!$B$17:$AF$17</c:f>
              <c:numCache>
                <c:formatCode>#\ ##0.0</c:formatCode>
                <c:ptCount val="31"/>
                <c:pt idx="0">
                  <c:v>367.07223935741598</c:v>
                </c:pt>
                <c:pt idx="1">
                  <c:v>382.973131440244</c:v>
                </c:pt>
                <c:pt idx="2">
                  <c:v>359.66140259751899</c:v>
                </c:pt>
                <c:pt idx="3">
                  <c:v>354.727677761096</c:v>
                </c:pt>
                <c:pt idx="4">
                  <c:v>330.91795406240402</c:v>
                </c:pt>
                <c:pt idx="5">
                  <c:v>343.369368926096</c:v>
                </c:pt>
                <c:pt idx="6">
                  <c:v>369.32575596040601</c:v>
                </c:pt>
                <c:pt idx="7">
                  <c:v>345.381348827713</c:v>
                </c:pt>
                <c:pt idx="8">
                  <c:v>371.38638904188298</c:v>
                </c:pt>
                <c:pt idx="9">
                  <c:v>362.65163194872599</c:v>
                </c:pt>
                <c:pt idx="10">
                  <c:v>356.70774215948899</c:v>
                </c:pt>
                <c:pt idx="11">
                  <c:v>372.50163527476298</c:v>
                </c:pt>
                <c:pt idx="12">
                  <c:v>371.96320186889898</c:v>
                </c:pt>
                <c:pt idx="13">
                  <c:v>377.25108716260701</c:v>
                </c:pt>
                <c:pt idx="14">
                  <c:v>380.602079895717</c:v>
                </c:pt>
                <c:pt idx="15">
                  <c:v>382.62675882306797</c:v>
                </c:pt>
                <c:pt idx="16">
                  <c:v>370.11029844829</c:v>
                </c:pt>
                <c:pt idx="17">
                  <c:v>363.36846972184202</c:v>
                </c:pt>
                <c:pt idx="18">
                  <c:v>360.89722271414598</c:v>
                </c:pt>
                <c:pt idx="19">
                  <c:v>347.80297975227899</c:v>
                </c:pt>
                <c:pt idx="20">
                  <c:v>350.25231414226403</c:v>
                </c:pt>
                <c:pt idx="21">
                  <c:v>335.05168610892599</c:v>
                </c:pt>
                <c:pt idx="22">
                  <c:v>336.013791929192</c:v>
                </c:pt>
                <c:pt idx="23">
                  <c:v>335.37340539983899</c:v>
                </c:pt>
                <c:pt idx="24">
                  <c:v>303.02705346327201</c:v>
                </c:pt>
                <c:pt idx="25">
                  <c:v>310.613966399888</c:v>
                </c:pt>
                <c:pt idx="26">
                  <c:v>311.315987578072</c:v>
                </c:pt>
                <c:pt idx="27">
                  <c:v>314.22414968394099</c:v>
                </c:pt>
                <c:pt idx="28">
                  <c:v>300.743084600766</c:v>
                </c:pt>
                <c:pt idx="29">
                  <c:v>296.508801719205</c:v>
                </c:pt>
                <c:pt idx="30">
                  <c:v>257.45628676217802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C9-4B41-B23F-F8625A3BF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085424"/>
        <c:axId val="1212092496"/>
      </c:lineChart>
      <c:catAx>
        <c:axId val="121208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2092496"/>
        <c:crosses val="autoZero"/>
        <c:auto val="1"/>
        <c:lblAlgn val="ctr"/>
        <c:lblOffset val="100"/>
        <c:tickLblSkip val="2"/>
        <c:noMultiLvlLbl val="0"/>
      </c:catAx>
      <c:valAx>
        <c:axId val="121209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2085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292606767182308E-2"/>
          <c:y val="0.77326099255260949"/>
          <c:w val="0.96593989956200088"/>
          <c:h val="0.226739007447390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'f10'!$A$7</c:f>
              <c:strCache>
                <c:ptCount val="1"/>
                <c:pt idx="0">
                  <c:v>Usages spécifiques de l’électricité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'f10'!$B$6:$AF$6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'f10'!$B$7:$AF$7</c:f>
              <c:numCache>
                <c:formatCode>0.0</c:formatCode>
                <c:ptCount val="31"/>
                <c:pt idx="0">
                  <c:v>1.3664586353010408</c:v>
                </c:pt>
                <c:pt idx="1">
                  <c:v>1.5914330305910722</c:v>
                </c:pt>
                <c:pt idx="2">
                  <c:v>1.3001630893891143</c:v>
                </c:pt>
                <c:pt idx="3">
                  <c:v>0.95874015093325093</c:v>
                </c:pt>
                <c:pt idx="4">
                  <c:v>0.95484269505518871</c:v>
                </c:pt>
                <c:pt idx="5">
                  <c:v>0.93028483282968599</c:v>
                </c:pt>
                <c:pt idx="6">
                  <c:v>1.0531694625328809</c:v>
                </c:pt>
                <c:pt idx="7">
                  <c:v>0.99797175035061514</c:v>
                </c:pt>
                <c:pt idx="8">
                  <c:v>1.3782006240443465</c:v>
                </c:pt>
                <c:pt idx="9">
                  <c:v>1.3477633502174236</c:v>
                </c:pt>
                <c:pt idx="10">
                  <c:v>1.1865124848695636</c:v>
                </c:pt>
                <c:pt idx="11">
                  <c:v>0.99701362057455034</c:v>
                </c:pt>
                <c:pt idx="12">
                  <c:v>1.1066958740752439</c:v>
                </c:pt>
                <c:pt idx="13">
                  <c:v>1.2759517017059689</c:v>
                </c:pt>
                <c:pt idx="14">
                  <c:v>1.2581951793174189</c:v>
                </c:pt>
                <c:pt idx="15">
                  <c:v>1.4045595917864544</c:v>
                </c:pt>
                <c:pt idx="16">
                  <c:v>1.482683767797381</c:v>
                </c:pt>
                <c:pt idx="17">
                  <c:v>1.5966853591208201</c:v>
                </c:pt>
                <c:pt idx="18">
                  <c:v>1.6090078884310954</c:v>
                </c:pt>
                <c:pt idx="19">
                  <c:v>1.7067627384009114</c:v>
                </c:pt>
                <c:pt idx="20">
                  <c:v>1.8810221312934905</c:v>
                </c:pt>
                <c:pt idx="21">
                  <c:v>1.3404713266972892</c:v>
                </c:pt>
                <c:pt idx="22">
                  <c:v>1.6964330817732591</c:v>
                </c:pt>
                <c:pt idx="23">
                  <c:v>1.4818317739780857</c:v>
                </c:pt>
                <c:pt idx="24">
                  <c:v>1.0285281309492742</c:v>
                </c:pt>
                <c:pt idx="25">
                  <c:v>1.0416636154346759</c:v>
                </c:pt>
                <c:pt idx="26">
                  <c:v>1.0249113563429288</c:v>
                </c:pt>
                <c:pt idx="27">
                  <c:v>1.2616627939051517</c:v>
                </c:pt>
                <c:pt idx="28">
                  <c:v>0.6797695314779113</c:v>
                </c:pt>
                <c:pt idx="29">
                  <c:v>0.7070010007005969</c:v>
                </c:pt>
                <c:pt idx="30">
                  <c:v>0.49276601530360065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C-4EBA-83D5-E21E07D43FF3}"/>
            </c:ext>
          </c:extLst>
        </c:ser>
        <c:ser>
          <c:idx val="1"/>
          <c:order val="1"/>
          <c:tx>
            <c:strRef>
              <c:f>'f10'!$A$8</c:f>
              <c:strCache>
                <c:ptCount val="1"/>
                <c:pt idx="0">
                  <c:v>Eau chaude sanitaire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'f10'!$B$6:$AF$6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'f10'!$B$8:$AF$8</c:f>
              <c:numCache>
                <c:formatCode>0.0</c:formatCode>
                <c:ptCount val="31"/>
                <c:pt idx="0">
                  <c:v>0.61078863848355081</c:v>
                </c:pt>
                <c:pt idx="1">
                  <c:v>0.68068590633184733</c:v>
                </c:pt>
                <c:pt idx="2">
                  <c:v>0.49656708822258899</c:v>
                </c:pt>
                <c:pt idx="3">
                  <c:v>0.42960879154267495</c:v>
                </c:pt>
                <c:pt idx="4">
                  <c:v>0.27103382892388961</c:v>
                </c:pt>
                <c:pt idx="5">
                  <c:v>0.46056055327850487</c:v>
                </c:pt>
                <c:pt idx="6">
                  <c:v>0.43469967396414333</c:v>
                </c:pt>
                <c:pt idx="7">
                  <c:v>0.25747937410362276</c:v>
                </c:pt>
                <c:pt idx="8">
                  <c:v>0.64514996039064165</c:v>
                </c:pt>
                <c:pt idx="9">
                  <c:v>0.44014400185703106</c:v>
                </c:pt>
                <c:pt idx="10">
                  <c:v>0.47499740885449526</c:v>
                </c:pt>
                <c:pt idx="11">
                  <c:v>0.3895768210171644</c:v>
                </c:pt>
                <c:pt idx="12">
                  <c:v>0.41866136050330027</c:v>
                </c:pt>
                <c:pt idx="13">
                  <c:v>0.45000182820293499</c:v>
                </c:pt>
                <c:pt idx="14">
                  <c:v>0.42339115712895126</c:v>
                </c:pt>
                <c:pt idx="15">
                  <c:v>0.45865036044662233</c:v>
                </c:pt>
                <c:pt idx="16">
                  <c:v>0.44389467487743506</c:v>
                </c:pt>
                <c:pt idx="17">
                  <c:v>0.46463724450313126</c:v>
                </c:pt>
                <c:pt idx="18">
                  <c:v>0.44884392232635673</c:v>
                </c:pt>
                <c:pt idx="19">
                  <c:v>0.49793529343857301</c:v>
                </c:pt>
                <c:pt idx="20">
                  <c:v>0.5390012947897258</c:v>
                </c:pt>
                <c:pt idx="21">
                  <c:v>0.39746643862145525</c:v>
                </c:pt>
                <c:pt idx="22">
                  <c:v>0.49080290248481351</c:v>
                </c:pt>
                <c:pt idx="23">
                  <c:v>0.35463410284404073</c:v>
                </c:pt>
                <c:pt idx="24">
                  <c:v>0.21163539390829555</c:v>
                </c:pt>
                <c:pt idx="25">
                  <c:v>0.11961149279536176</c:v>
                </c:pt>
                <c:pt idx="26">
                  <c:v>0.17364122646628566</c:v>
                </c:pt>
                <c:pt idx="27">
                  <c:v>0.23044305268355103</c:v>
                </c:pt>
                <c:pt idx="28">
                  <c:v>0.15423390765689238</c:v>
                </c:pt>
                <c:pt idx="29">
                  <c:v>0.1174953805713157</c:v>
                </c:pt>
                <c:pt idx="30">
                  <c:v>0.14264609788906757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5C-4EBA-83D5-E21E07D43FF3}"/>
            </c:ext>
          </c:extLst>
        </c:ser>
        <c:ser>
          <c:idx val="2"/>
          <c:order val="2"/>
          <c:tx>
            <c:strRef>
              <c:f>'f10'!$A$9</c:f>
              <c:strCache>
                <c:ptCount val="1"/>
                <c:pt idx="0">
                  <c:v>Cuisson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'f10'!$B$6:$AF$6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'f10'!$B$9:$AF$9</c:f>
              <c:numCache>
                <c:formatCode>0.0</c:formatCode>
                <c:ptCount val="31"/>
                <c:pt idx="0">
                  <c:v>6.1658199722504747E-2</c:v>
                </c:pt>
                <c:pt idx="1">
                  <c:v>1.5133814924014999E-2</c:v>
                </c:pt>
                <c:pt idx="2">
                  <c:v>-4.9379461115806933E-2</c:v>
                </c:pt>
                <c:pt idx="3">
                  <c:v>6.4669955495277875E-3</c:v>
                </c:pt>
                <c:pt idx="4">
                  <c:v>-9.8180091716818296E-2</c:v>
                </c:pt>
                <c:pt idx="5">
                  <c:v>1.5055123008905547E-2</c:v>
                </c:pt>
                <c:pt idx="6">
                  <c:v>-3.2841904598772231E-2</c:v>
                </c:pt>
                <c:pt idx="7">
                  <c:v>-0.1324013259130048</c:v>
                </c:pt>
                <c:pt idx="8">
                  <c:v>1.9667410383859441E-2</c:v>
                </c:pt>
                <c:pt idx="9">
                  <c:v>-8.2549309911827073E-2</c:v>
                </c:pt>
                <c:pt idx="10">
                  <c:v>-1.1436585290865331E-2</c:v>
                </c:pt>
                <c:pt idx="11">
                  <c:v>-1.096245787868444E-2</c:v>
                </c:pt>
                <c:pt idx="12">
                  <c:v>-1.1978542303607398E-2</c:v>
                </c:pt>
                <c:pt idx="13">
                  <c:v>-1.990137730678665E-2</c:v>
                </c:pt>
                <c:pt idx="14">
                  <c:v>-2.7031573567337652E-2</c:v>
                </c:pt>
                <c:pt idx="15">
                  <c:v>-3.8926367841721543E-2</c:v>
                </c:pt>
                <c:pt idx="16">
                  <c:v>-2.2599276257468048E-2</c:v>
                </c:pt>
                <c:pt idx="17">
                  <c:v>-1.9783115278082519E-2</c:v>
                </c:pt>
                <c:pt idx="18">
                  <c:v>-1.0304976977152158E-2</c:v>
                </c:pt>
                <c:pt idx="19">
                  <c:v>-9.4524936277533556E-3</c:v>
                </c:pt>
                <c:pt idx="20">
                  <c:v>-2.9601743484711562E-2</c:v>
                </c:pt>
                <c:pt idx="21">
                  <c:v>-1.2991488294751719E-2</c:v>
                </c:pt>
                <c:pt idx="22">
                  <c:v>-3.6305598500533165E-2</c:v>
                </c:pt>
                <c:pt idx="23">
                  <c:v>-8.1458090090129165E-2</c:v>
                </c:pt>
                <c:pt idx="24">
                  <c:v>-2.1950619109313951E-2</c:v>
                </c:pt>
                <c:pt idx="25">
                  <c:v>-2.8518790190851462E-2</c:v>
                </c:pt>
                <c:pt idx="26">
                  <c:v>3.3994866382792921E-2</c:v>
                </c:pt>
                <c:pt idx="27">
                  <c:v>6.4533259213897409E-2</c:v>
                </c:pt>
                <c:pt idx="28">
                  <c:v>7.4279326630205311E-2</c:v>
                </c:pt>
                <c:pt idx="29">
                  <c:v>6.7761929276999755E-2</c:v>
                </c:pt>
                <c:pt idx="30">
                  <c:v>6.2153728769862138E-2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5C-4EBA-83D5-E21E07D43FF3}"/>
            </c:ext>
          </c:extLst>
        </c:ser>
        <c:ser>
          <c:idx val="3"/>
          <c:order val="3"/>
          <c:tx>
            <c:strRef>
              <c:f>'f10'!$A$10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'f10'!$B$6:$AF$6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'f10'!$B$10:$AF$10</c:f>
              <c:numCache>
                <c:formatCode>0.0</c:formatCode>
                <c:ptCount val="31"/>
                <c:pt idx="0">
                  <c:v>-7.4970545090000655</c:v>
                </c:pt>
                <c:pt idx="1">
                  <c:v>-9.1451472530140308</c:v>
                </c:pt>
                <c:pt idx="2">
                  <c:v>-8.3440926249232916</c:v>
                </c:pt>
                <c:pt idx="3">
                  <c:v>-5.574002495392584</c:v>
                </c:pt>
                <c:pt idx="4">
                  <c:v>-6.77568707392372</c:v>
                </c:pt>
                <c:pt idx="5">
                  <c:v>-5.7194334933556092</c:v>
                </c:pt>
                <c:pt idx="6">
                  <c:v>-6.5669956457475465</c:v>
                </c:pt>
                <c:pt idx="7">
                  <c:v>-7.3408866554661358</c:v>
                </c:pt>
                <c:pt idx="8">
                  <c:v>-7.6034545271395402</c:v>
                </c:pt>
                <c:pt idx="9">
                  <c:v>-8.0124825267904356</c:v>
                </c:pt>
                <c:pt idx="10">
                  <c:v>-6.1742439172430963</c:v>
                </c:pt>
                <c:pt idx="11">
                  <c:v>-5.0169183807776747</c:v>
                </c:pt>
                <c:pt idx="12">
                  <c:v>-5.4907809878931744</c:v>
                </c:pt>
                <c:pt idx="13">
                  <c:v>-5.8136534631712635</c:v>
                </c:pt>
                <c:pt idx="14">
                  <c:v>-5.6852608149844315</c:v>
                </c:pt>
                <c:pt idx="15">
                  <c:v>-6.536620954850747</c:v>
                </c:pt>
                <c:pt idx="16">
                  <c:v>-6.2563872640264577</c:v>
                </c:pt>
                <c:pt idx="17">
                  <c:v>-6.7772623984706044</c:v>
                </c:pt>
                <c:pt idx="18">
                  <c:v>-6.0204660454066641</c:v>
                </c:pt>
                <c:pt idx="19">
                  <c:v>-6.2470064855902123</c:v>
                </c:pt>
                <c:pt idx="20">
                  <c:v>-6.0510328176423442</c:v>
                </c:pt>
                <c:pt idx="21">
                  <c:v>-4.6778072572873768</c:v>
                </c:pt>
                <c:pt idx="22">
                  <c:v>-5.3631725068484499</c:v>
                </c:pt>
                <c:pt idx="23">
                  <c:v>-5.1919784245889531</c:v>
                </c:pt>
                <c:pt idx="24">
                  <c:v>-3.6220985474992631</c:v>
                </c:pt>
                <c:pt idx="25">
                  <c:v>-3.8526101106573805</c:v>
                </c:pt>
                <c:pt idx="26">
                  <c:v>-4.1722323356584354</c:v>
                </c:pt>
                <c:pt idx="27">
                  <c:v>-5.111881522704266</c:v>
                </c:pt>
                <c:pt idx="28">
                  <c:v>-3.2041595768554032</c:v>
                </c:pt>
                <c:pt idx="29">
                  <c:v>-2.9797281968848139</c:v>
                </c:pt>
                <c:pt idx="30">
                  <c:v>-2.254081612895213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5C-4EBA-83D5-E21E07D43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8003887"/>
        <c:axId val="1887993903"/>
      </c:areaChart>
      <c:catAx>
        <c:axId val="1888003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7993903"/>
        <c:crosses val="autoZero"/>
        <c:auto val="1"/>
        <c:lblAlgn val="ctr"/>
        <c:lblOffset val="100"/>
        <c:tickLblSkip val="2"/>
        <c:noMultiLvlLbl val="0"/>
      </c:catAx>
      <c:valAx>
        <c:axId val="1887993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800388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45904829611756E-2"/>
          <c:y val="6.1009428729894621E-2"/>
          <c:w val="0.9098742958087831"/>
          <c:h val="0.62518811604456259"/>
        </c:manualLayout>
      </c:layout>
      <c:lineChart>
        <c:grouping val="standard"/>
        <c:varyColors val="0"/>
        <c:ser>
          <c:idx val="0"/>
          <c:order val="0"/>
          <c:tx>
            <c:strRef>
              <c:f>f12corrigée!$A$8</c:f>
              <c:strCache>
                <c:ptCount val="1"/>
                <c:pt idx="0">
                  <c:v>Émissions de CO2 du transport de voyageurs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f12corrigée!$B$7:$AF$7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f12corrigée!$B$8:$AF$8</c:f>
              <c:numCache>
                <c:formatCode>0.0</c:formatCode>
                <c:ptCount val="31"/>
                <c:pt idx="0">
                  <c:v>100</c:v>
                </c:pt>
                <c:pt idx="1">
                  <c:v>101.30167272167685</c:v>
                </c:pt>
                <c:pt idx="2">
                  <c:v>102.88934134073793</c:v>
                </c:pt>
                <c:pt idx="3">
                  <c:v>103.57792660767413</c:v>
                </c:pt>
                <c:pt idx="4">
                  <c:v>103.71322664356715</c:v>
                </c:pt>
                <c:pt idx="5">
                  <c:v>104.51599970532426</c:v>
                </c:pt>
                <c:pt idx="6">
                  <c:v>104.45586196888911</c:v>
                </c:pt>
                <c:pt idx="7">
                  <c:v>105.23429457628328</c:v>
                </c:pt>
                <c:pt idx="8">
                  <c:v>109.2168402611737</c:v>
                </c:pt>
                <c:pt idx="9">
                  <c:v>110.03324775312463</c:v>
                </c:pt>
                <c:pt idx="10">
                  <c:v>111.72658874208638</c:v>
                </c:pt>
                <c:pt idx="11">
                  <c:v>114.40950309604007</c:v>
                </c:pt>
                <c:pt idx="12">
                  <c:v>114.87231787412831</c:v>
                </c:pt>
                <c:pt idx="13">
                  <c:v>114.35926216511487</c:v>
                </c:pt>
                <c:pt idx="14">
                  <c:v>113.50109033954676</c:v>
                </c:pt>
                <c:pt idx="15">
                  <c:v>111.86649068132924</c:v>
                </c:pt>
                <c:pt idx="16">
                  <c:v>112.37144175279411</c:v>
                </c:pt>
                <c:pt idx="17">
                  <c:v>112.1291260683857</c:v>
                </c:pt>
                <c:pt idx="18">
                  <c:v>107.66937831094359</c:v>
                </c:pt>
                <c:pt idx="19">
                  <c:v>108.62917010688085</c:v>
                </c:pt>
                <c:pt idx="20">
                  <c:v>108.11342969575232</c:v>
                </c:pt>
                <c:pt idx="21">
                  <c:v>106.34853106893009</c:v>
                </c:pt>
                <c:pt idx="22">
                  <c:v>106.65642248672322</c:v>
                </c:pt>
                <c:pt idx="23">
                  <c:v>105.70597954413535</c:v>
                </c:pt>
                <c:pt idx="24">
                  <c:v>106.09007155177042</c:v>
                </c:pt>
                <c:pt idx="25">
                  <c:v>106.62574073337684</c:v>
                </c:pt>
                <c:pt idx="26">
                  <c:v>107.01627950259147</c:v>
                </c:pt>
                <c:pt idx="27">
                  <c:v>106.78819345553609</c:v>
                </c:pt>
                <c:pt idx="28">
                  <c:v>103.44149942627729</c:v>
                </c:pt>
                <c:pt idx="29">
                  <c:v>103.60329582839422</c:v>
                </c:pt>
                <c:pt idx="30">
                  <c:v>83.750856269775653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B-4EAA-B02A-D90EFC954252}"/>
            </c:ext>
          </c:extLst>
        </c:ser>
        <c:ser>
          <c:idx val="1"/>
          <c:order val="1"/>
          <c:tx>
            <c:strRef>
              <c:f>f12corrigée!$A$9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f12corrigée!$B$7:$AF$7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f12corrigée!$B$9:$AF$9</c:f>
              <c:numCache>
                <c:formatCode>0.0</c:formatCode>
                <c:ptCount val="31"/>
                <c:pt idx="0">
                  <c:v>100</c:v>
                </c:pt>
                <c:pt idx="1">
                  <c:v>100.47041439163517</c:v>
                </c:pt>
                <c:pt idx="2">
                  <c:v>100.9363912027775</c:v>
                </c:pt>
                <c:pt idx="3">
                  <c:v>101.33710040096842</c:v>
                </c:pt>
                <c:pt idx="4">
                  <c:v>101.67512006794075</c:v>
                </c:pt>
                <c:pt idx="5">
                  <c:v>102.00218641433631</c:v>
                </c:pt>
                <c:pt idx="6">
                  <c:v>102.32266824828983</c:v>
                </c:pt>
                <c:pt idx="7">
                  <c:v>102.64272686773182</c:v>
                </c:pt>
                <c:pt idx="8">
                  <c:v>102.97829629902174</c:v>
                </c:pt>
                <c:pt idx="9">
                  <c:v>103.47137294605291</c:v>
                </c:pt>
                <c:pt idx="10">
                  <c:v>104.15024340874037</c:v>
                </c:pt>
                <c:pt idx="11">
                  <c:v>104.88002481377218</c:v>
                </c:pt>
                <c:pt idx="12">
                  <c:v>105.61647890093589</c:v>
                </c:pt>
                <c:pt idx="13">
                  <c:v>106.33904890703046</c:v>
                </c:pt>
                <c:pt idx="14">
                  <c:v>107.09856289489164</c:v>
                </c:pt>
                <c:pt idx="15">
                  <c:v>107.88707501206537</c:v>
                </c:pt>
                <c:pt idx="16">
                  <c:v>108.62062390794675</c:v>
                </c:pt>
                <c:pt idx="17">
                  <c:v>109.26878839442827</c:v>
                </c:pt>
                <c:pt idx="18">
                  <c:v>109.85994059602412</c:v>
                </c:pt>
                <c:pt idx="19">
                  <c:v>110.41573498857467</c:v>
                </c:pt>
                <c:pt idx="20">
                  <c:v>110.94883979312534</c:v>
                </c:pt>
                <c:pt idx="21">
                  <c:v>111.48732383045706</c:v>
                </c:pt>
                <c:pt idx="22">
                  <c:v>112.04060715023915</c:v>
                </c:pt>
                <c:pt idx="23">
                  <c:v>112.61546206635315</c:v>
                </c:pt>
                <c:pt idx="24">
                  <c:v>113.14708650181034</c:v>
                </c:pt>
                <c:pt idx="25">
                  <c:v>113.53576847260146</c:v>
                </c:pt>
                <c:pt idx="26">
                  <c:v>113.83405711390927</c:v>
                </c:pt>
                <c:pt idx="27">
                  <c:v>114.16490946678931</c:v>
                </c:pt>
                <c:pt idx="28">
                  <c:v>114.56840482718121</c:v>
                </c:pt>
                <c:pt idx="29">
                  <c:v>114.95666182006698</c:v>
                </c:pt>
                <c:pt idx="30">
                  <c:v>115.2658605788035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B-4EAA-B02A-D90EFC954252}"/>
            </c:ext>
          </c:extLst>
        </c:ser>
        <c:ser>
          <c:idx val="2"/>
          <c:order val="2"/>
          <c:tx>
            <c:strRef>
              <c:f>f12corrigée!$A$10</c:f>
              <c:strCache>
                <c:ptCount val="1"/>
                <c:pt idx="0">
                  <c:v>Distance parcourue par habitant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f12corrigée!$B$7:$AF$7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f12corrigée!$B$10:$AF$10</c:f>
              <c:numCache>
                <c:formatCode>0.0</c:formatCode>
                <c:ptCount val="31"/>
                <c:pt idx="0">
                  <c:v>99.999999999999986</c:v>
                </c:pt>
                <c:pt idx="1">
                  <c:v>101.0488179587647</c:v>
                </c:pt>
                <c:pt idx="2">
                  <c:v>102.4584618478623</c:v>
                </c:pt>
                <c:pt idx="3">
                  <c:v>102.3190774188476</c:v>
                </c:pt>
                <c:pt idx="4">
                  <c:v>104.09031969763153</c:v>
                </c:pt>
                <c:pt idx="5">
                  <c:v>102.65063519140382</c:v>
                </c:pt>
                <c:pt idx="6">
                  <c:v>103.04904230254647</c:v>
                </c:pt>
                <c:pt idx="7">
                  <c:v>103.7700577666277</c:v>
                </c:pt>
                <c:pt idx="8">
                  <c:v>106.78090952630895</c:v>
                </c:pt>
                <c:pt idx="9">
                  <c:v>107.36592553917824</c:v>
                </c:pt>
                <c:pt idx="10">
                  <c:v>109.42353582128844</c:v>
                </c:pt>
                <c:pt idx="11">
                  <c:v>111.50380024501638</c:v>
                </c:pt>
                <c:pt idx="12">
                  <c:v>111.71503677806776</c:v>
                </c:pt>
                <c:pt idx="13">
                  <c:v>110.79309939878524</c:v>
                </c:pt>
                <c:pt idx="14">
                  <c:v>110.45236710657943</c:v>
                </c:pt>
                <c:pt idx="15">
                  <c:v>109.02928614854014</c:v>
                </c:pt>
                <c:pt idx="16">
                  <c:v>110.04900553942349</c:v>
                </c:pt>
                <c:pt idx="17">
                  <c:v>110.92565420156862</c:v>
                </c:pt>
                <c:pt idx="18">
                  <c:v>108.95875853758912</c:v>
                </c:pt>
                <c:pt idx="19">
                  <c:v>109.37646803518406</c:v>
                </c:pt>
                <c:pt idx="20">
                  <c:v>108.73874573973546</c:v>
                </c:pt>
                <c:pt idx="21">
                  <c:v>109.399842940157</c:v>
                </c:pt>
                <c:pt idx="22">
                  <c:v>110.68790612783214</c:v>
                </c:pt>
                <c:pt idx="23">
                  <c:v>111.47028200815694</c:v>
                </c:pt>
                <c:pt idx="24">
                  <c:v>112.81788606301444</c:v>
                </c:pt>
                <c:pt idx="25">
                  <c:v>113.36823126799148</c:v>
                </c:pt>
                <c:pt idx="26">
                  <c:v>114.92673136733887</c:v>
                </c:pt>
                <c:pt idx="27">
                  <c:v>115.35194394262945</c:v>
                </c:pt>
                <c:pt idx="28">
                  <c:v>113.27302786651416</c:v>
                </c:pt>
                <c:pt idx="29">
                  <c:v>113.76584591137099</c:v>
                </c:pt>
                <c:pt idx="30">
                  <c:v>87.401448575920668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EB-4EAA-B02A-D90EFC954252}"/>
            </c:ext>
          </c:extLst>
        </c:ser>
        <c:ser>
          <c:idx val="3"/>
          <c:order val="3"/>
          <c:tx>
            <c:strRef>
              <c:f>f12corrigée!$A$11</c:f>
              <c:strCache>
                <c:ptCount val="1"/>
                <c:pt idx="0">
                  <c:v>Effet de structure modale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f12corrigée!$B$7:$AF$7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f12corrigée!$B$11:$AF$11</c:f>
              <c:numCache>
                <c:formatCode>0.0</c:formatCode>
                <c:ptCount val="31"/>
                <c:pt idx="0">
                  <c:v>100</c:v>
                </c:pt>
                <c:pt idx="1">
                  <c:v>100.11762358721768</c:v>
                </c:pt>
                <c:pt idx="2">
                  <c:v>100.42692525032217</c:v>
                </c:pt>
                <c:pt idx="3">
                  <c:v>100.9490407727927</c:v>
                </c:pt>
                <c:pt idx="4">
                  <c:v>101.07220500494338</c:v>
                </c:pt>
                <c:pt idx="5">
                  <c:v>101.72550219712062</c:v>
                </c:pt>
                <c:pt idx="6">
                  <c:v>101.35472536505465</c:v>
                </c:pt>
                <c:pt idx="7">
                  <c:v>101.14532534006386</c:v>
                </c:pt>
                <c:pt idx="8">
                  <c:v>101.16639587708897</c:v>
                </c:pt>
                <c:pt idx="9">
                  <c:v>101.3088069753034</c:v>
                </c:pt>
                <c:pt idx="10">
                  <c:v>100.9733264683869</c:v>
                </c:pt>
                <c:pt idx="11">
                  <c:v>101.0684178727127</c:v>
                </c:pt>
                <c:pt idx="12">
                  <c:v>100.87136394425961</c:v>
                </c:pt>
                <c:pt idx="13">
                  <c:v>100.92933266652686</c:v>
                </c:pt>
                <c:pt idx="14">
                  <c:v>100.40651657242401</c:v>
                </c:pt>
                <c:pt idx="15">
                  <c:v>100.10794387865592</c:v>
                </c:pt>
                <c:pt idx="16">
                  <c:v>99.735077033586478</c:v>
                </c:pt>
                <c:pt idx="17">
                  <c:v>99.644480930504812</c:v>
                </c:pt>
                <c:pt idx="18">
                  <c:v>98.806501151511668</c:v>
                </c:pt>
                <c:pt idx="19">
                  <c:v>99.029661192753295</c:v>
                </c:pt>
                <c:pt idx="20">
                  <c:v>98.874151159435613</c:v>
                </c:pt>
                <c:pt idx="21">
                  <c:v>98.705613287147841</c:v>
                </c:pt>
                <c:pt idx="22">
                  <c:v>98.892643365712459</c:v>
                </c:pt>
                <c:pt idx="23">
                  <c:v>99.120231243658836</c:v>
                </c:pt>
                <c:pt idx="24">
                  <c:v>99.252639263602603</c:v>
                </c:pt>
                <c:pt idx="25">
                  <c:v>99.27548609551458</c:v>
                </c:pt>
                <c:pt idx="26">
                  <c:v>99.48834819446995</c:v>
                </c:pt>
                <c:pt idx="27">
                  <c:v>98.983011453910592</c:v>
                </c:pt>
                <c:pt idx="28">
                  <c:v>98.986817123074175</c:v>
                </c:pt>
                <c:pt idx="29">
                  <c:v>98.754692271483037</c:v>
                </c:pt>
                <c:pt idx="30">
                  <c:v>101.80129301152144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EB-4EAA-B02A-D90EFC954252}"/>
            </c:ext>
          </c:extLst>
        </c:ser>
        <c:ser>
          <c:idx val="4"/>
          <c:order val="4"/>
          <c:tx>
            <c:strRef>
              <c:f>f12corrigée!$A$12</c:f>
              <c:strCache>
                <c:ptCount val="1"/>
                <c:pt idx="0">
                  <c:v>Intensité énergétique (hors structure)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f12corrigée!$B$7:$AF$7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f12corrigée!$B$12:$AF$12</c:f>
              <c:numCache>
                <c:formatCode>0.0</c:formatCode>
                <c:ptCount val="31"/>
                <c:pt idx="0">
                  <c:v>100</c:v>
                </c:pt>
                <c:pt idx="1">
                  <c:v>99.471708471767798</c:v>
                </c:pt>
                <c:pt idx="2">
                  <c:v>98.996274141370492</c:v>
                </c:pt>
                <c:pt idx="3">
                  <c:v>99.008716525644232</c:v>
                </c:pt>
                <c:pt idx="4">
                  <c:v>97.132676177943992</c:v>
                </c:pt>
                <c:pt idx="5">
                  <c:v>98.252654911357411</c:v>
                </c:pt>
                <c:pt idx="6">
                  <c:v>98.031262358668769</c:v>
                </c:pt>
                <c:pt idx="7">
                  <c:v>98.018267362676625</c:v>
                </c:pt>
                <c:pt idx="8">
                  <c:v>98.302173172438685</c:v>
                </c:pt>
                <c:pt idx="9">
                  <c:v>98.021503735405105</c:v>
                </c:pt>
                <c:pt idx="10">
                  <c:v>97.420666569280996</c:v>
                </c:pt>
                <c:pt idx="11">
                  <c:v>97.265208377933703</c:v>
                </c:pt>
                <c:pt idx="12">
                  <c:v>96.935546363534996</c:v>
                </c:pt>
                <c:pt idx="13">
                  <c:v>96.511917620694291</c:v>
                </c:pt>
                <c:pt idx="14">
                  <c:v>95.908369249026762</c:v>
                </c:pt>
                <c:pt idx="15">
                  <c:v>95.7822878704538</c:v>
                </c:pt>
                <c:pt idx="16">
                  <c:v>95.324176913780889</c:v>
                </c:pt>
                <c:pt idx="17">
                  <c:v>95.311502204593282</c:v>
                </c:pt>
                <c:pt idx="18">
                  <c:v>95.601764858824367</c:v>
                </c:pt>
                <c:pt idx="19">
                  <c:v>95.65294263332585</c:v>
                </c:pt>
                <c:pt idx="20">
                  <c:v>95.330916072285575</c:v>
                </c:pt>
                <c:pt idx="21">
                  <c:v>93.038065324422675</c:v>
                </c:pt>
                <c:pt idx="22">
                  <c:v>92.085704526925497</c:v>
                </c:pt>
                <c:pt idx="23">
                  <c:v>90.01528274761732</c:v>
                </c:pt>
                <c:pt idx="24">
                  <c:v>89.390738199400062</c:v>
                </c:pt>
                <c:pt idx="25">
                  <c:v>89.109669539558112</c:v>
                </c:pt>
                <c:pt idx="26">
                  <c:v>87.788318592914777</c:v>
                </c:pt>
                <c:pt idx="27">
                  <c:v>87.735817625943199</c:v>
                </c:pt>
                <c:pt idx="28">
                  <c:v>86.589110691673298</c:v>
                </c:pt>
                <c:pt idx="29">
                  <c:v>86.501697878134621</c:v>
                </c:pt>
                <c:pt idx="30">
                  <c:v>87.966186269314463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EB-4EAA-B02A-D90EFC954252}"/>
            </c:ext>
          </c:extLst>
        </c:ser>
        <c:ser>
          <c:idx val="5"/>
          <c:order val="5"/>
          <c:tx>
            <c:strRef>
              <c:f>f12corrigée!$A$13</c:f>
              <c:strCache>
                <c:ptCount val="1"/>
                <c:pt idx="0">
                  <c:v>Contenu carbone de l'énergie (hors structure)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f12corrigée!$B$7:$AF$7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f12corrigée!$B$13:$AF$13</c:f>
              <c:numCache>
                <c:formatCode>0.0</c:formatCode>
                <c:ptCount val="31"/>
                <c:pt idx="0">
                  <c:v>100</c:v>
                </c:pt>
                <c:pt idx="1">
                  <c:v>100.19292967457427</c:v>
                </c:pt>
                <c:pt idx="2">
                  <c:v>100.07043005229887</c:v>
                </c:pt>
                <c:pt idx="3">
                  <c:v>99.946248362574522</c:v>
                </c:pt>
                <c:pt idx="4">
                  <c:v>99.818724168605385</c:v>
                </c:pt>
                <c:pt idx="5">
                  <c:v>99.87056802942287</c:v>
                </c:pt>
                <c:pt idx="6">
                  <c:v>99.703040894370716</c:v>
                </c:pt>
                <c:pt idx="7">
                  <c:v>99.656175762141913</c:v>
                </c:pt>
                <c:pt idx="8">
                  <c:v>99.873643230714833</c:v>
                </c:pt>
                <c:pt idx="9">
                  <c:v>99.739844340285117</c:v>
                </c:pt>
                <c:pt idx="10">
                  <c:v>99.661574703588983</c:v>
                </c:pt>
                <c:pt idx="11">
                  <c:v>99.519150440139398</c:v>
                </c:pt>
                <c:pt idx="12">
                  <c:v>99.568304333222599</c:v>
                </c:pt>
                <c:pt idx="13">
                  <c:v>99.647754051132651</c:v>
                </c:pt>
                <c:pt idx="14">
                  <c:v>99.637530642945109</c:v>
                </c:pt>
                <c:pt idx="15">
                  <c:v>99.182186638370226</c:v>
                </c:pt>
                <c:pt idx="16">
                  <c:v>98.879564768044659</c:v>
                </c:pt>
                <c:pt idx="17">
                  <c:v>97.407354259482815</c:v>
                </c:pt>
                <c:pt idx="18">
                  <c:v>95.222431923313309</c:v>
                </c:pt>
                <c:pt idx="19">
                  <c:v>94.957215412948685</c:v>
                </c:pt>
                <c:pt idx="20">
                  <c:v>95.072743383475512</c:v>
                </c:pt>
                <c:pt idx="21">
                  <c:v>94.948210574596445</c:v>
                </c:pt>
                <c:pt idx="22">
                  <c:v>94.439827677413831</c:v>
                </c:pt>
                <c:pt idx="23">
                  <c:v>94.376501796212992</c:v>
                </c:pt>
                <c:pt idx="24">
                  <c:v>93.673947286568833</c:v>
                </c:pt>
                <c:pt idx="25">
                  <c:v>93.642097099233894</c:v>
                </c:pt>
                <c:pt idx="26">
                  <c:v>93.658592557606468</c:v>
                </c:pt>
                <c:pt idx="27">
                  <c:v>93.374458202862115</c:v>
                </c:pt>
                <c:pt idx="28">
                  <c:v>92.995683771296228</c:v>
                </c:pt>
                <c:pt idx="29">
                  <c:v>92.735315743202463</c:v>
                </c:pt>
                <c:pt idx="30">
                  <c:v>92.832676156355305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EB-4EAA-B02A-D90EFC954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500976"/>
        <c:axId val="679501808"/>
      </c:lineChart>
      <c:catAx>
        <c:axId val="67950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9501808"/>
        <c:crosses val="autoZero"/>
        <c:auto val="1"/>
        <c:lblAlgn val="ctr"/>
        <c:lblOffset val="100"/>
        <c:noMultiLvlLbl val="0"/>
      </c:catAx>
      <c:valAx>
        <c:axId val="679501808"/>
        <c:scaling>
          <c:orientation val="minMax"/>
          <c:max val="12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9500976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64547899364836E-2"/>
          <c:y val="0.8051838362134851"/>
          <c:w val="0.92059128723820605"/>
          <c:h val="0.194816163786515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91933443726548"/>
          <c:y val="5.7068741893644616E-2"/>
          <c:w val="0.83107213437238903"/>
          <c:h val="0.7345351675398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f13corrigée!$B$6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FABAB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198E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617-491F-A121-D58D7AC89424}"/>
              </c:ext>
            </c:extLst>
          </c:dPt>
          <c:dPt>
            <c:idx val="1"/>
            <c:invertIfNegative val="0"/>
            <c:bubble3D val="0"/>
            <c:spPr>
              <a:solidFill>
                <a:srgbClr val="FFE38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617-491F-A121-D58D7AC89424}"/>
              </c:ext>
            </c:extLst>
          </c:dPt>
          <c:dPt>
            <c:idx val="2"/>
            <c:invertIfNegative val="0"/>
            <c:bubble3D val="0"/>
            <c:spPr>
              <a:solidFill>
                <a:srgbClr val="7DDD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C617-491F-A121-D58D7AC89424}"/>
              </c:ext>
            </c:extLst>
          </c:dPt>
          <c:cat>
            <c:strRef>
              <c:f>f13corrigée!$A$7:$A$9</c:f>
              <c:strCache>
                <c:ptCount val="3"/>
                <c:pt idx="0">
                  <c:v>Véhicules particuliers</c:v>
                </c:pt>
                <c:pt idx="1">
                  <c:v>Transports collectifs terrestres</c:v>
                </c:pt>
                <c:pt idx="2">
                  <c:v>Aérien</c:v>
                </c:pt>
              </c:strCache>
            </c:strRef>
          </c:cat>
          <c:val>
            <c:numRef>
              <c:f>f13corrigée!$B$7:$B$9</c:f>
              <c:numCache>
                <c:formatCode>0</c:formatCode>
                <c:ptCount val="3"/>
                <c:pt idx="0">
                  <c:v>364.78282501061204</c:v>
                </c:pt>
                <c:pt idx="1">
                  <c:v>95.207239887540567</c:v>
                </c:pt>
                <c:pt idx="2">
                  <c:v>536.25617180288509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7-491F-A121-D58D7AC89424}"/>
            </c:ext>
          </c:extLst>
        </c:ser>
        <c:ser>
          <c:idx val="1"/>
          <c:order val="1"/>
          <c:tx>
            <c:strRef>
              <c:f>f13corrigée!$C$6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617-491F-A121-D58D7AC8942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617-491F-A121-D58D7AC8942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617-491F-A121-D58D7AC89424}"/>
              </c:ext>
            </c:extLst>
          </c:dPt>
          <c:cat>
            <c:strRef>
              <c:f>f13corrigée!$A$7:$A$9</c:f>
              <c:strCache>
                <c:ptCount val="3"/>
                <c:pt idx="0">
                  <c:v>Véhicules particuliers</c:v>
                </c:pt>
                <c:pt idx="1">
                  <c:v>Transports collectifs terrestres</c:v>
                </c:pt>
                <c:pt idx="2">
                  <c:v>Aérien</c:v>
                </c:pt>
              </c:strCache>
            </c:strRef>
          </c:cat>
          <c:val>
            <c:numRef>
              <c:f>f13corrigée!$C$7:$C$9</c:f>
              <c:numCache>
                <c:formatCode>0</c:formatCode>
                <c:ptCount val="3"/>
                <c:pt idx="0">
                  <c:v>365.30877788826314</c:v>
                </c:pt>
                <c:pt idx="1">
                  <c:v>125.39264161805873</c:v>
                </c:pt>
                <c:pt idx="2">
                  <c:v>668.03671835017985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17-491F-A121-D58D7AC89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103103888"/>
        <c:axId val="1103101808"/>
      </c:barChart>
      <c:catAx>
        <c:axId val="11031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3101808"/>
        <c:crosses val="autoZero"/>
        <c:auto val="1"/>
        <c:lblAlgn val="ctr"/>
        <c:lblOffset val="100"/>
        <c:noMultiLvlLbl val="0"/>
      </c:catAx>
      <c:valAx>
        <c:axId val="110310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310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76137163962185"/>
          <c:y val="6.1607688144040315E-2"/>
          <c:w val="0.28847692022446997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91933443726548"/>
          <c:y val="5.7068741893644616E-2"/>
          <c:w val="0.83107213437238903"/>
          <c:h val="0.7345351675398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f13corrigée!$B$11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198E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67-42AF-9F44-3165280EED58}"/>
              </c:ext>
            </c:extLst>
          </c:dPt>
          <c:dPt>
            <c:idx val="1"/>
            <c:invertIfNegative val="0"/>
            <c:bubble3D val="0"/>
            <c:spPr>
              <a:solidFill>
                <a:srgbClr val="FFE38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967-42AF-9F44-3165280EED58}"/>
              </c:ext>
            </c:extLst>
          </c:dPt>
          <c:dPt>
            <c:idx val="2"/>
            <c:invertIfNegative val="0"/>
            <c:bubble3D val="0"/>
            <c:spPr>
              <a:solidFill>
                <a:srgbClr val="7DDD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967-42AF-9F44-3165280EED58}"/>
              </c:ext>
            </c:extLst>
          </c:dPt>
          <c:cat>
            <c:strRef>
              <c:f>f13corrigée!$A$12:$A$14</c:f>
              <c:strCache>
                <c:ptCount val="3"/>
                <c:pt idx="0">
                  <c:v>Véhicules particuliers</c:v>
                </c:pt>
                <c:pt idx="1">
                  <c:v>Transports collectifs terrestres</c:v>
                </c:pt>
                <c:pt idx="2">
                  <c:v>Aérien</c:v>
                </c:pt>
              </c:strCache>
            </c:strRef>
          </c:cat>
          <c:val>
            <c:numRef>
              <c:f>f13corrigée!$B$12:$B$14</c:f>
              <c:numCache>
                <c:formatCode>0.000</c:formatCode>
                <c:ptCount val="3"/>
                <c:pt idx="0">
                  <c:v>0.24625622419258303</c:v>
                </c:pt>
                <c:pt idx="1">
                  <c:v>0.17104978765606574</c:v>
                </c:pt>
                <c:pt idx="2">
                  <c:v>0.25795356835769562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67-42AF-9F44-3165280EED58}"/>
            </c:ext>
          </c:extLst>
        </c:ser>
        <c:ser>
          <c:idx val="1"/>
          <c:order val="1"/>
          <c:tx>
            <c:strRef>
              <c:f>f13corrigée!$C$11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967-42AF-9F44-3165280EED58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967-42AF-9F44-3165280EED5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967-42AF-9F44-3165280EED58}"/>
              </c:ext>
            </c:extLst>
          </c:dPt>
          <c:cat>
            <c:strRef>
              <c:f>f13corrigée!$A$12:$A$14</c:f>
              <c:strCache>
                <c:ptCount val="3"/>
                <c:pt idx="0">
                  <c:v>Véhicules particuliers</c:v>
                </c:pt>
                <c:pt idx="1">
                  <c:v>Transports collectifs terrestres</c:v>
                </c:pt>
                <c:pt idx="2">
                  <c:v>Aérien</c:v>
                </c:pt>
              </c:strCache>
            </c:strRef>
          </c:cat>
          <c:val>
            <c:numRef>
              <c:f>f13corrigée!$C$12:$C$14</c:f>
              <c:numCache>
                <c:formatCode>0.000</c:formatCode>
                <c:ptCount val="3"/>
                <c:pt idx="0">
                  <c:v>0.24659464523785277</c:v>
                </c:pt>
                <c:pt idx="1">
                  <c:v>0.1699270904219953</c:v>
                </c:pt>
                <c:pt idx="2">
                  <c:v>0.25795356835769562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967-42AF-9F44-3165280EE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103103888"/>
        <c:axId val="1103101808"/>
      </c:barChart>
      <c:catAx>
        <c:axId val="11031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3101808"/>
        <c:crosses val="autoZero"/>
        <c:auto val="1"/>
        <c:lblAlgn val="ctr"/>
        <c:lblOffset val="100"/>
        <c:noMultiLvlLbl val="0"/>
      </c:catAx>
      <c:valAx>
        <c:axId val="110310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310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76137163962185"/>
          <c:y val="6.1607688144040315E-2"/>
          <c:w val="0.28847692022446997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91933443726548"/>
          <c:y val="5.7068741893644616E-2"/>
          <c:w val="0.83107213437238903"/>
          <c:h val="0.7345351675398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f13corrigée!$B$16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198E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ADD-4BD1-9046-AEED2CFB231C}"/>
              </c:ext>
            </c:extLst>
          </c:dPt>
          <c:dPt>
            <c:idx val="1"/>
            <c:invertIfNegative val="0"/>
            <c:bubble3D val="0"/>
            <c:spPr>
              <a:solidFill>
                <a:srgbClr val="FFE38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9ADD-4BD1-9046-AEED2CFB231C}"/>
              </c:ext>
            </c:extLst>
          </c:dPt>
          <c:dPt>
            <c:idx val="2"/>
            <c:invertIfNegative val="0"/>
            <c:bubble3D val="0"/>
            <c:spPr>
              <a:solidFill>
                <a:srgbClr val="7DDD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9ADD-4BD1-9046-AEED2CFB231C}"/>
              </c:ext>
            </c:extLst>
          </c:dPt>
          <c:cat>
            <c:strRef>
              <c:f>f13corrigée!$A$17:$A$19</c:f>
              <c:strCache>
                <c:ptCount val="3"/>
                <c:pt idx="0">
                  <c:v>Véhicules particuliers</c:v>
                </c:pt>
                <c:pt idx="1">
                  <c:v>Transports collectifs terrestres</c:v>
                </c:pt>
                <c:pt idx="2">
                  <c:v>Aérien</c:v>
                </c:pt>
              </c:strCache>
            </c:strRef>
          </c:cat>
          <c:val>
            <c:numRef>
              <c:f>f13corrigée!$B$17:$B$19</c:f>
              <c:numCache>
                <c:formatCode>0.0</c:formatCode>
                <c:ptCount val="3"/>
                <c:pt idx="0">
                  <c:v>89.830041137417069</c:v>
                </c:pt>
                <c:pt idx="1">
                  <c:v>16.285178166083927</c:v>
                </c:pt>
                <c:pt idx="2">
                  <c:v>138.32919307039168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D-4BD1-9046-AEED2CFB231C}"/>
            </c:ext>
          </c:extLst>
        </c:ser>
        <c:ser>
          <c:idx val="1"/>
          <c:order val="1"/>
          <c:tx>
            <c:strRef>
              <c:f>f13corrigée!$C$16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9ADD-4BD1-9046-AEED2CFB231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9ADD-4BD1-9046-AEED2CFB231C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9ADD-4BD1-9046-AEED2CFB231C}"/>
              </c:ext>
            </c:extLst>
          </c:dPt>
          <c:cat>
            <c:strRef>
              <c:f>f13corrigée!$A$17:$A$19</c:f>
              <c:strCache>
                <c:ptCount val="3"/>
                <c:pt idx="0">
                  <c:v>Véhicules particuliers</c:v>
                </c:pt>
                <c:pt idx="1">
                  <c:v>Transports collectifs terrestres</c:v>
                </c:pt>
                <c:pt idx="2">
                  <c:v>Aérien</c:v>
                </c:pt>
              </c:strCache>
            </c:strRef>
          </c:cat>
          <c:val>
            <c:numRef>
              <c:f>f13corrigée!$C$17:$C$19</c:f>
              <c:numCache>
                <c:formatCode>0.0</c:formatCode>
                <c:ptCount val="3"/>
                <c:pt idx="0">
                  <c:v>90.083188485629805</c:v>
                </c:pt>
                <c:pt idx="1">
                  <c:v>21.307606750484716</c:v>
                </c:pt>
                <c:pt idx="2">
                  <c:v>172.32245529239378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DD-4BD1-9046-AEED2CFB2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103103888"/>
        <c:axId val="1103101808"/>
      </c:barChart>
      <c:catAx>
        <c:axId val="11031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3101808"/>
        <c:crosses val="autoZero"/>
        <c:auto val="1"/>
        <c:lblAlgn val="ctr"/>
        <c:lblOffset val="100"/>
        <c:noMultiLvlLbl val="0"/>
      </c:catAx>
      <c:valAx>
        <c:axId val="1103101808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310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76137163962185"/>
          <c:y val="6.1607688144040315E-2"/>
          <c:w val="0.28847692022446997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1015930013752E-2"/>
          <c:y val="5.7651991614255764E-2"/>
          <c:w val="0.90686410803367234"/>
          <c:h val="0.73756087092886979"/>
        </c:manualLayout>
      </c:layout>
      <c:areaChart>
        <c:grouping val="stacked"/>
        <c:varyColors val="0"/>
        <c:ser>
          <c:idx val="0"/>
          <c:order val="0"/>
          <c:tx>
            <c:strRef>
              <c:f>f11corrigée!$A$7</c:f>
              <c:strCache>
                <c:ptCount val="1"/>
                <c:pt idx="0">
                  <c:v>Routier individuel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f11corrigée!$B$6:$AF$6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f11corrigée!$B$7:$AF$7</c:f>
              <c:numCache>
                <c:formatCode>0.00</c:formatCode>
                <c:ptCount val="31"/>
                <c:pt idx="0">
                  <c:v>67.584580169272471</c:v>
                </c:pt>
                <c:pt idx="1">
                  <c:v>68.35361346204715</c:v>
                </c:pt>
                <c:pt idx="2">
                  <c:v>69.59577796295325</c:v>
                </c:pt>
                <c:pt idx="3">
                  <c:v>70.127120993073433</c:v>
                </c:pt>
                <c:pt idx="4">
                  <c:v>70.510720409041994</c:v>
                </c:pt>
                <c:pt idx="5">
                  <c:v>70.879316170779674</c:v>
                </c:pt>
                <c:pt idx="6">
                  <c:v>70.538447641864593</c:v>
                </c:pt>
                <c:pt idx="7">
                  <c:v>70.940684558305577</c:v>
                </c:pt>
                <c:pt idx="8">
                  <c:v>73.478988632382041</c:v>
                </c:pt>
                <c:pt idx="9">
                  <c:v>74.238577298146225</c:v>
                </c:pt>
                <c:pt idx="10">
                  <c:v>75.356296291306947</c:v>
                </c:pt>
                <c:pt idx="11">
                  <c:v>77.753225576128486</c:v>
                </c:pt>
                <c:pt idx="12">
                  <c:v>78.231579546831725</c:v>
                </c:pt>
                <c:pt idx="13">
                  <c:v>78.050838969522374</c:v>
                </c:pt>
                <c:pt idx="14">
                  <c:v>77.466177436415251</c:v>
                </c:pt>
                <c:pt idx="15">
                  <c:v>76.148201366569708</c:v>
                </c:pt>
                <c:pt idx="16">
                  <c:v>76.538050357044227</c:v>
                </c:pt>
                <c:pt idx="17">
                  <c:v>76.364924701373184</c:v>
                </c:pt>
                <c:pt idx="18">
                  <c:v>73.039566738060373</c:v>
                </c:pt>
                <c:pt idx="19">
                  <c:v>73.804501363225995</c:v>
                </c:pt>
                <c:pt idx="20">
                  <c:v>73.530795740206955</c:v>
                </c:pt>
                <c:pt idx="21">
                  <c:v>72.462918182656068</c:v>
                </c:pt>
                <c:pt idx="22">
                  <c:v>72.545818501078358</c:v>
                </c:pt>
                <c:pt idx="23">
                  <c:v>71.868204827032173</c:v>
                </c:pt>
                <c:pt idx="24">
                  <c:v>72.503349043042817</c:v>
                </c:pt>
                <c:pt idx="25">
                  <c:v>72.900806072072541</c:v>
                </c:pt>
                <c:pt idx="26">
                  <c:v>73.132756810583373</c:v>
                </c:pt>
                <c:pt idx="27">
                  <c:v>72.865149870268823</c:v>
                </c:pt>
                <c:pt idx="28">
                  <c:v>70.599653721197598</c:v>
                </c:pt>
                <c:pt idx="29">
                  <c:v>70.725485464366642</c:v>
                </c:pt>
                <c:pt idx="30">
                  <c:v>57.821383318062445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4-4710-9D0F-24BF89F16227}"/>
            </c:ext>
          </c:extLst>
        </c:ser>
        <c:ser>
          <c:idx val="1"/>
          <c:order val="1"/>
          <c:tx>
            <c:strRef>
              <c:f>f11corrigée!$A$8</c:f>
              <c:strCache>
                <c:ptCount val="1"/>
                <c:pt idx="0">
                  <c:v>Collectif terrestre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f11corrigée!$B$6:$AF$6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f11corrigée!$B$8:$AF$8</c:f>
              <c:numCache>
                <c:formatCode>0.00</c:formatCode>
                <c:ptCount val="31"/>
                <c:pt idx="0">
                  <c:v>2.9447667588502937</c:v>
                </c:pt>
                <c:pt idx="1">
                  <c:v>3.1841166333454218</c:v>
                </c:pt>
                <c:pt idx="2">
                  <c:v>3.111892001329406</c:v>
                </c:pt>
                <c:pt idx="3">
                  <c:v>3.1286519274547766</c:v>
                </c:pt>
                <c:pt idx="4">
                  <c:v>2.8514429150446472</c:v>
                </c:pt>
                <c:pt idx="5">
                  <c:v>2.8907189879468889</c:v>
                </c:pt>
                <c:pt idx="6">
                  <c:v>2.8795995797773326</c:v>
                </c:pt>
                <c:pt idx="7">
                  <c:v>3.0118785301114808</c:v>
                </c:pt>
                <c:pt idx="8">
                  <c:v>3.2789454736828803</c:v>
                </c:pt>
                <c:pt idx="9">
                  <c:v>2.9933064055088456</c:v>
                </c:pt>
                <c:pt idx="10">
                  <c:v>3.0763309156196708</c:v>
                </c:pt>
                <c:pt idx="11">
                  <c:v>2.8301789608002759</c:v>
                </c:pt>
                <c:pt idx="12">
                  <c:v>2.8529292850851737</c:v>
                </c:pt>
                <c:pt idx="13">
                  <c:v>2.9128764863937486</c:v>
                </c:pt>
                <c:pt idx="14">
                  <c:v>2.9827996991486692</c:v>
                </c:pt>
                <c:pt idx="15">
                  <c:v>3.1088978351568879</c:v>
                </c:pt>
                <c:pt idx="16">
                  <c:v>3.1098072401655856</c:v>
                </c:pt>
                <c:pt idx="17">
                  <c:v>3.1436664866643111</c:v>
                </c:pt>
                <c:pt idx="18">
                  <c:v>3.2023118166010822</c:v>
                </c:pt>
                <c:pt idx="19">
                  <c:v>3.2352725491485126</c:v>
                </c:pt>
                <c:pt idx="20">
                  <c:v>3.2699442793207933</c:v>
                </c:pt>
                <c:pt idx="21">
                  <c:v>3.0541590722337659</c:v>
                </c:pt>
                <c:pt idx="22">
                  <c:v>3.1438103914861886</c:v>
                </c:pt>
                <c:pt idx="23">
                  <c:v>3.1727015200359121</c:v>
                </c:pt>
                <c:pt idx="24">
                  <c:v>2.9669921164905775</c:v>
                </c:pt>
                <c:pt idx="25">
                  <c:v>2.969030952172425</c:v>
                </c:pt>
                <c:pt idx="26">
                  <c:v>2.9777877850558658</c:v>
                </c:pt>
                <c:pt idx="27">
                  <c:v>3.0395089426412203</c:v>
                </c:pt>
                <c:pt idx="28">
                  <c:v>2.8403502847260329</c:v>
                </c:pt>
                <c:pt idx="29">
                  <c:v>2.8098821977199231</c:v>
                </c:pt>
                <c:pt idx="30">
                  <c:v>2.1904491262713246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4-4710-9D0F-24BF89F16227}"/>
            </c:ext>
          </c:extLst>
        </c:ser>
        <c:ser>
          <c:idx val="2"/>
          <c:order val="2"/>
          <c:tx>
            <c:strRef>
              <c:f>f11corrigée!$A$9</c:f>
              <c:strCache>
                <c:ptCount val="1"/>
                <c:pt idx="0">
                  <c:v>Aérien métropole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f11corrigée!$B$6:$AF$6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f11corrigée!$B$9:$AF$9</c:f>
              <c:numCache>
                <c:formatCode>0.00</c:formatCode>
                <c:ptCount val="31"/>
                <c:pt idx="0">
                  <c:v>2.6113984921138171</c:v>
                </c:pt>
                <c:pt idx="1">
                  <c:v>2.5550684564103365</c:v>
                </c:pt>
                <c:pt idx="2">
                  <c:v>2.5463612503047077</c:v>
                </c:pt>
                <c:pt idx="3">
                  <c:v>2.501894691150218</c:v>
                </c:pt>
                <c:pt idx="4">
                  <c:v>2.4944637423978016</c:v>
                </c:pt>
                <c:pt idx="5">
                  <c:v>2.673746109159866</c:v>
                </c:pt>
                <c:pt idx="6">
                  <c:v>2.9817488575369859</c:v>
                </c:pt>
                <c:pt idx="7">
                  <c:v>3.016584402404122</c:v>
                </c:pt>
                <c:pt idx="8">
                  <c:v>3.1240769853865915</c:v>
                </c:pt>
                <c:pt idx="9">
                  <c:v>3.2472539130760119</c:v>
                </c:pt>
                <c:pt idx="10">
                  <c:v>3.2850326316374914</c:v>
                </c:pt>
                <c:pt idx="11">
                  <c:v>3.0965588591036033</c:v>
                </c:pt>
                <c:pt idx="12">
                  <c:v>2.9339607427242242</c:v>
                </c:pt>
                <c:pt idx="13">
                  <c:v>2.6795013487314852</c:v>
                </c:pt>
                <c:pt idx="14">
                  <c:v>2.5665663988767187</c:v>
                </c:pt>
                <c:pt idx="15">
                  <c:v>2.5628859580571084</c:v>
                </c:pt>
                <c:pt idx="16">
                  <c:v>2.5414525402507624</c:v>
                </c:pt>
                <c:pt idx="17">
                  <c:v>2.5034874515766226</c:v>
                </c:pt>
                <c:pt idx="18">
                  <c:v>2.5083073312972166</c:v>
                </c:pt>
                <c:pt idx="19">
                  <c:v>2.4124108476149551</c:v>
                </c:pt>
                <c:pt idx="20">
                  <c:v>2.2742283593289097</c:v>
                </c:pt>
                <c:pt idx="21">
                  <c:v>2.2670311123975324</c:v>
                </c:pt>
                <c:pt idx="22">
                  <c:v>2.3196735527816421</c:v>
                </c:pt>
                <c:pt idx="23">
                  <c:v>2.2732350452753032</c:v>
                </c:pt>
                <c:pt idx="24">
                  <c:v>2.1247279902938434</c:v>
                </c:pt>
                <c:pt idx="25">
                  <c:v>2.1170245579957014</c:v>
                </c:pt>
                <c:pt idx="26">
                  <c:v>2.1619599535600118</c:v>
                </c:pt>
                <c:pt idx="27">
                  <c:v>2.2010219012733452</c:v>
                </c:pt>
                <c:pt idx="28">
                  <c:v>2.2178797483253212</c:v>
                </c:pt>
                <c:pt idx="29">
                  <c:v>2.2408551867338398</c:v>
                </c:pt>
                <c:pt idx="30">
                  <c:v>1.2441681272110829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A4-4710-9D0F-24BF89F16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363584"/>
        <c:axId val="674367744"/>
      </c:areaChart>
      <c:catAx>
        <c:axId val="67436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4367744"/>
        <c:crosses val="autoZero"/>
        <c:auto val="1"/>
        <c:lblAlgn val="ctr"/>
        <c:lblOffset val="100"/>
        <c:noMultiLvlLbl val="0"/>
      </c:catAx>
      <c:valAx>
        <c:axId val="67436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4363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342289862087468"/>
          <c:y val="0.91155598474718957"/>
          <c:w val="0.63885808948649114"/>
          <c:h val="8.84440152528103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88233260965834E-2"/>
          <c:y val="8.0037664783427498E-2"/>
          <c:w val="0.88364386550446627"/>
          <c:h val="0.68280705526143703"/>
        </c:manualLayout>
      </c:layout>
      <c:lineChart>
        <c:grouping val="standard"/>
        <c:varyColors val="0"/>
        <c:ser>
          <c:idx val="0"/>
          <c:order val="0"/>
          <c:tx>
            <c:strRef>
              <c:f>'f14'!$A$8</c:f>
              <c:strCache>
                <c:ptCount val="1"/>
                <c:pt idx="0">
                  <c:v>Consommation d'énergie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'f14'!$B$7:$AF$7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'f14'!$B$8:$AF$8</c:f>
              <c:numCache>
                <c:formatCode>0.0</c:formatCode>
                <c:ptCount val="31"/>
                <c:pt idx="0">
                  <c:v>100</c:v>
                </c:pt>
                <c:pt idx="1">
                  <c:v>101.0800411638585</c:v>
                </c:pt>
                <c:pt idx="2">
                  <c:v>102.96462121624788</c:v>
                </c:pt>
                <c:pt idx="3">
                  <c:v>103.52817414640629</c:v>
                </c:pt>
                <c:pt idx="4">
                  <c:v>104.1930454309407</c:v>
                </c:pt>
                <c:pt idx="5">
                  <c:v>105.04777745193539</c:v>
                </c:pt>
                <c:pt idx="6">
                  <c:v>104.59238863099752</c:v>
                </c:pt>
                <c:pt idx="7">
                  <c:v>104.79284039332161</c:v>
                </c:pt>
                <c:pt idx="8">
                  <c:v>107.88823354012276</c:v>
                </c:pt>
                <c:pt idx="9">
                  <c:v>109.02033420743847</c:v>
                </c:pt>
                <c:pt idx="10">
                  <c:v>110.39126222327454</c:v>
                </c:pt>
                <c:pt idx="11">
                  <c:v>113.70567884098053</c:v>
                </c:pt>
                <c:pt idx="12">
                  <c:v>113.96611547629594</c:v>
                </c:pt>
                <c:pt idx="13">
                  <c:v>113.71976576480398</c:v>
                </c:pt>
                <c:pt idx="14">
                  <c:v>112.57079221441964</c:v>
                </c:pt>
                <c:pt idx="15">
                  <c:v>110.93216243404356</c:v>
                </c:pt>
                <c:pt idx="16">
                  <c:v>111.53570379994046</c:v>
                </c:pt>
                <c:pt idx="17">
                  <c:v>112.77203606405585</c:v>
                </c:pt>
                <c:pt idx="18">
                  <c:v>110.66016480204499</c:v>
                </c:pt>
                <c:pt idx="19">
                  <c:v>112.10791844621457</c:v>
                </c:pt>
                <c:pt idx="20">
                  <c:v>111.35691422974372</c:v>
                </c:pt>
                <c:pt idx="21">
                  <c:v>109.5048912931007</c:v>
                </c:pt>
                <c:pt idx="22">
                  <c:v>109.99543144930848</c:v>
                </c:pt>
                <c:pt idx="23">
                  <c:v>109.08933568281223</c:v>
                </c:pt>
                <c:pt idx="24">
                  <c:v>110.85101668818211</c:v>
                </c:pt>
                <c:pt idx="25">
                  <c:v>111.72670959956943</c:v>
                </c:pt>
                <c:pt idx="26">
                  <c:v>112.10464778247737</c:v>
                </c:pt>
                <c:pt idx="27">
                  <c:v>111.5975878088952</c:v>
                </c:pt>
                <c:pt idx="28">
                  <c:v>107.99954403883569</c:v>
                </c:pt>
                <c:pt idx="29">
                  <c:v>108.28335821168982</c:v>
                </c:pt>
                <c:pt idx="30">
                  <c:v>89.449504772059484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D-4236-AFB8-8E8165421AFE}"/>
            </c:ext>
          </c:extLst>
        </c:ser>
        <c:ser>
          <c:idx val="1"/>
          <c:order val="1"/>
          <c:tx>
            <c:strRef>
              <c:f>'f14'!$A$9</c:f>
              <c:strCache>
                <c:ptCount val="1"/>
                <c:pt idx="0">
                  <c:v>Consommation d'énergie par véhicule-km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'f14'!$B$7:$AF$7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'f14'!$B$9:$AF$9</c:f>
              <c:numCache>
                <c:formatCode>0.0</c:formatCode>
                <c:ptCount val="31"/>
                <c:pt idx="0">
                  <c:v>100</c:v>
                </c:pt>
                <c:pt idx="1">
                  <c:v>98.91815312435142</c:v>
                </c:pt>
                <c:pt idx="2">
                  <c:v>98.173222221249688</c:v>
                </c:pt>
                <c:pt idx="3">
                  <c:v>97.815486172366903</c:v>
                </c:pt>
                <c:pt idx="4">
                  <c:v>95.784893267816784</c:v>
                </c:pt>
                <c:pt idx="5">
                  <c:v>95.99322031434896</c:v>
                </c:pt>
                <c:pt idx="6">
                  <c:v>95.106308485511207</c:v>
                </c:pt>
                <c:pt idx="7">
                  <c:v>94.450416245236099</c:v>
                </c:pt>
                <c:pt idx="8">
                  <c:v>94.279923904505551</c:v>
                </c:pt>
                <c:pt idx="9">
                  <c:v>93.781705176360845</c:v>
                </c:pt>
                <c:pt idx="10">
                  <c:v>92.673017134044557</c:v>
                </c:pt>
                <c:pt idx="11">
                  <c:v>91.928935234896898</c:v>
                </c:pt>
                <c:pt idx="12">
                  <c:v>91.268568797084058</c:v>
                </c:pt>
                <c:pt idx="13">
                  <c:v>90.301918758755605</c:v>
                </c:pt>
                <c:pt idx="14">
                  <c:v>89.244630584539408</c:v>
                </c:pt>
                <c:pt idx="15">
                  <c:v>88.64061063145536</c:v>
                </c:pt>
                <c:pt idx="16">
                  <c:v>87.866285605349503</c:v>
                </c:pt>
                <c:pt idx="17">
                  <c:v>87.47342887526905</c:v>
                </c:pt>
                <c:pt idx="18">
                  <c:v>87.07137527549375</c:v>
                </c:pt>
                <c:pt idx="19">
                  <c:v>86.805878957814471</c:v>
                </c:pt>
                <c:pt idx="20">
                  <c:v>86.597984397512946</c:v>
                </c:pt>
                <c:pt idx="21">
                  <c:v>84.5678263918293</c:v>
                </c:pt>
                <c:pt idx="22">
                  <c:v>83.091827454391805</c:v>
                </c:pt>
                <c:pt idx="23">
                  <c:v>80.932367226759609</c:v>
                </c:pt>
                <c:pt idx="24">
                  <c:v>80.456072459041522</c:v>
                </c:pt>
                <c:pt idx="25">
                  <c:v>80.014853558577386</c:v>
                </c:pt>
                <c:pt idx="26">
                  <c:v>78.563530194349099</c:v>
                </c:pt>
                <c:pt idx="27">
                  <c:v>78.689329041179519</c:v>
                </c:pt>
                <c:pt idx="28">
                  <c:v>77.640726668369723</c:v>
                </c:pt>
                <c:pt idx="29">
                  <c:v>77.53566690495181</c:v>
                </c:pt>
                <c:pt idx="30">
                  <c:v>77.093332875674932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D-4236-AFB8-8E8165421AFE}"/>
            </c:ext>
          </c:extLst>
        </c:ser>
        <c:ser>
          <c:idx val="2"/>
          <c:order val="2"/>
          <c:tx>
            <c:strRef>
              <c:f>'f14'!$A$10</c:f>
              <c:strCache>
                <c:ptCount val="1"/>
                <c:pt idx="0">
                  <c:v>Voyageurs-km transportés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'f14'!$B$7:$AF$7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'f14'!$B$10:$AF$10</c:f>
              <c:numCache>
                <c:formatCode>0.0</c:formatCode>
                <c:ptCount val="31"/>
                <c:pt idx="0">
                  <c:v>100</c:v>
                </c:pt>
                <c:pt idx="1">
                  <c:v>101.94011764399677</c:v>
                </c:pt>
                <c:pt idx="2">
                  <c:v>104.37738679768873</c:v>
                </c:pt>
                <c:pt idx="3">
                  <c:v>105.07952365983144</c:v>
                </c:pt>
                <c:pt idx="4">
                  <c:v>107.73692862206308</c:v>
                </c:pt>
                <c:pt idx="5">
                  <c:v>107.65400595665167</c:v>
                </c:pt>
                <c:pt idx="6">
                  <c:v>107.45723333971347</c:v>
                </c:pt>
                <c:pt idx="7">
                  <c:v>107.67965228918352</c:v>
                </c:pt>
                <c:pt idx="8">
                  <c:v>110.31175093635399</c:v>
                </c:pt>
                <c:pt idx="9">
                  <c:v>111.30567640876616</c:v>
                </c:pt>
                <c:pt idx="10">
                  <c:v>113.28445927501214</c:v>
                </c:pt>
                <c:pt idx="11">
                  <c:v>116.83685953222825</c:v>
                </c:pt>
                <c:pt idx="12">
                  <c:v>117.15625082793065</c:v>
                </c:pt>
                <c:pt idx="13">
                  <c:v>117.35752667910909</c:v>
                </c:pt>
                <c:pt idx="14">
                  <c:v>116.75530066340585</c:v>
                </c:pt>
                <c:pt idx="15">
                  <c:v>115.05850592241285</c:v>
                </c:pt>
                <c:pt idx="16">
                  <c:v>115.91686981760931</c:v>
                </c:pt>
                <c:pt idx="17">
                  <c:v>116.93412809881991</c:v>
                </c:pt>
                <c:pt idx="18">
                  <c:v>114.4966894672024</c:v>
                </c:pt>
                <c:pt idx="19">
                  <c:v>116.0585326985325</c:v>
                </c:pt>
                <c:pt idx="20">
                  <c:v>115.34060323631839</c:v>
                </c:pt>
                <c:pt idx="21">
                  <c:v>115.85353395560965</c:v>
                </c:pt>
                <c:pt idx="22">
                  <c:v>118.19727895577088</c:v>
                </c:pt>
                <c:pt idx="23">
                  <c:v>120.09673595841555</c:v>
                </c:pt>
                <c:pt idx="24">
                  <c:v>122.75318210649355</c:v>
                </c:pt>
                <c:pt idx="25">
                  <c:v>124.11187154819403</c:v>
                </c:pt>
                <c:pt idx="26">
                  <c:v>126.48738207615537</c:v>
                </c:pt>
                <c:pt idx="27">
                  <c:v>125.51138521917025</c:v>
                </c:pt>
                <c:pt idx="28">
                  <c:v>122.88894387604697</c:v>
                </c:pt>
                <c:pt idx="29">
                  <c:v>123.13525732226522</c:v>
                </c:pt>
                <c:pt idx="30">
                  <c:v>102.05189621025028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2D-4236-AFB8-8E8165421AFE}"/>
            </c:ext>
          </c:extLst>
        </c:ser>
        <c:ser>
          <c:idx val="3"/>
          <c:order val="3"/>
          <c:tx>
            <c:strRef>
              <c:f>'f14'!$A$11</c:f>
              <c:strCache>
                <c:ptCount val="1"/>
                <c:pt idx="0">
                  <c:v>Inverse du taux d'occupation (véhicule/voyageur)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'f14'!$B$7:$AF$7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'f14'!$B$11:$AF$11</c:f>
              <c:numCache>
                <c:formatCode>0.0</c:formatCode>
                <c:ptCount val="31"/>
                <c:pt idx="0">
                  <c:v>100</c:v>
                </c:pt>
                <c:pt idx="1">
                  <c:v>100.24074379397621</c:v>
                </c:pt>
                <c:pt idx="2">
                  <c:v>100.48206716369583</c:v>
                </c:pt>
                <c:pt idx="3">
                  <c:v>100.72397150445147</c:v>
                </c:pt>
                <c:pt idx="4">
                  <c:v>100.9664582148948</c:v>
                </c:pt>
                <c:pt idx="5">
                  <c:v>101.65204305996309</c:v>
                </c:pt>
                <c:pt idx="6">
                  <c:v>102.34228317954626</c:v>
                </c:pt>
                <c:pt idx="7">
                  <c:v>103.03721018399999</c:v>
                </c:pt>
                <c:pt idx="8">
                  <c:v>103.73685589832139</c:v>
                </c:pt>
                <c:pt idx="9">
                  <c:v>104.44125236360642</c:v>
                </c:pt>
                <c:pt idx="10">
                  <c:v>105.15043183851715</c:v>
                </c:pt>
                <c:pt idx="11">
                  <c:v>105.86442680075936</c:v>
                </c:pt>
                <c:pt idx="12">
                  <c:v>106.58326994856952</c:v>
                </c:pt>
                <c:pt idx="13">
                  <c:v>107.30699420221256</c:v>
                </c:pt>
                <c:pt idx="14">
                  <c:v>108.03563270548943</c:v>
                </c:pt>
                <c:pt idx="15">
                  <c:v>108.76921882725475</c:v>
                </c:pt>
                <c:pt idx="16">
                  <c:v>109.50778616294521</c:v>
                </c:pt>
                <c:pt idx="17">
                  <c:v>110.25136853611808</c:v>
                </c:pt>
                <c:pt idx="18">
                  <c:v>110.99999999999999</c:v>
                </c:pt>
                <c:pt idx="19">
                  <c:v>111.27819548872179</c:v>
                </c:pt>
                <c:pt idx="20">
                  <c:v>111.48775894538605</c:v>
                </c:pt>
                <c:pt idx="21">
                  <c:v>111.76840780365009</c:v>
                </c:pt>
                <c:pt idx="22">
                  <c:v>111.99763662271738</c:v>
                </c:pt>
                <c:pt idx="23">
                  <c:v>112.2351391873202</c:v>
                </c:pt>
                <c:pt idx="24">
                  <c:v>112.24011250831272</c:v>
                </c:pt>
                <c:pt idx="25">
                  <c:v>112.50532263419389</c:v>
                </c:pt>
                <c:pt idx="26">
                  <c:v>112.81203268969351</c:v>
                </c:pt>
                <c:pt idx="27">
                  <c:v>112.99411953411243</c:v>
                </c:pt>
                <c:pt idx="28">
                  <c:v>113.19298652004197</c:v>
                </c:pt>
                <c:pt idx="29">
                  <c:v>113.41689856772126</c:v>
                </c:pt>
                <c:pt idx="30">
                  <c:v>113.69465297597523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2D-4236-AFB8-8E8165421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572928"/>
        <c:axId val="722578752"/>
      </c:lineChart>
      <c:catAx>
        <c:axId val="7225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578752"/>
        <c:crosses val="autoZero"/>
        <c:auto val="1"/>
        <c:lblAlgn val="ctr"/>
        <c:lblOffset val="100"/>
        <c:noMultiLvlLbl val="0"/>
      </c:catAx>
      <c:valAx>
        <c:axId val="722578752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5729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855245605543663E-3"/>
          <c:y val="0.85404673992022184"/>
          <c:w val="0.9914314496295159"/>
          <c:h val="0.117704672509156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12397322515138E-2"/>
          <c:y val="5.5597675006317918E-2"/>
          <c:w val="0.90669737711357512"/>
          <c:h val="0.69952739986349322"/>
        </c:manualLayout>
      </c:layout>
      <c:areaChart>
        <c:grouping val="stacked"/>
        <c:varyColors val="0"/>
        <c:ser>
          <c:idx val="1"/>
          <c:order val="0"/>
          <c:tx>
            <c:strRef>
              <c:f>'f15'!$A$7</c:f>
              <c:strCache>
                <c:ptCount val="1"/>
                <c:pt idx="0">
                  <c:v>Transport routier (poids lourds)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'f15'!$B$6:$AF$6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'f15'!$B$7:$AF$7</c:f>
              <c:numCache>
                <c:formatCode>0.00</c:formatCode>
                <c:ptCount val="31"/>
                <c:pt idx="0">
                  <c:v>26.502438014182189</c:v>
                </c:pt>
                <c:pt idx="1">
                  <c:v>27.368182728226557</c:v>
                </c:pt>
                <c:pt idx="2">
                  <c:v>28.112470625705058</c:v>
                </c:pt>
                <c:pt idx="3">
                  <c:v>27.704802622138033</c:v>
                </c:pt>
                <c:pt idx="4">
                  <c:v>28.55998260491566</c:v>
                </c:pt>
                <c:pt idx="5">
                  <c:v>28.886317401506648</c:v>
                </c:pt>
                <c:pt idx="6">
                  <c:v>28.767956763028103</c:v>
                </c:pt>
                <c:pt idx="7">
                  <c:v>29.841207605249419</c:v>
                </c:pt>
                <c:pt idx="8">
                  <c:v>30.83691977077407</c:v>
                </c:pt>
                <c:pt idx="9">
                  <c:v>31.231815957076023</c:v>
                </c:pt>
                <c:pt idx="10">
                  <c:v>32.6513754508074</c:v>
                </c:pt>
                <c:pt idx="11">
                  <c:v>32.676354462337187</c:v>
                </c:pt>
                <c:pt idx="12">
                  <c:v>32.583650767471958</c:v>
                </c:pt>
                <c:pt idx="13">
                  <c:v>31.794950355940994</c:v>
                </c:pt>
                <c:pt idx="14">
                  <c:v>32.984114559857765</c:v>
                </c:pt>
                <c:pt idx="15">
                  <c:v>32.637943735202043</c:v>
                </c:pt>
                <c:pt idx="16">
                  <c:v>32.894991722416151</c:v>
                </c:pt>
                <c:pt idx="17">
                  <c:v>32.743521720642384</c:v>
                </c:pt>
                <c:pt idx="18">
                  <c:v>30.771563731892471</c:v>
                </c:pt>
                <c:pt idx="19">
                  <c:v>29.049013590206155</c:v>
                </c:pt>
                <c:pt idx="20">
                  <c:v>29.456558701793249</c:v>
                </c:pt>
                <c:pt idx="21">
                  <c:v>29.755319641552894</c:v>
                </c:pt>
                <c:pt idx="22">
                  <c:v>28.845561756611215</c:v>
                </c:pt>
                <c:pt idx="23">
                  <c:v>28.496391189652584</c:v>
                </c:pt>
                <c:pt idx="24">
                  <c:v>28.327763798321136</c:v>
                </c:pt>
                <c:pt idx="25">
                  <c:v>28.734957428293971</c:v>
                </c:pt>
                <c:pt idx="26">
                  <c:v>28.778788314380261</c:v>
                </c:pt>
                <c:pt idx="27">
                  <c:v>29.663649961834736</c:v>
                </c:pt>
                <c:pt idx="28">
                  <c:v>29.096075969619086</c:v>
                </c:pt>
                <c:pt idx="29">
                  <c:v>28.664318062142332</c:v>
                </c:pt>
                <c:pt idx="30">
                  <c:v>27.131497458768234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8-4D88-A280-070DEDF0583B}"/>
            </c:ext>
          </c:extLst>
        </c:ser>
        <c:ser>
          <c:idx val="0"/>
          <c:order val="1"/>
          <c:tx>
            <c:strRef>
              <c:f>'f15'!$A$8</c:f>
              <c:strCache>
                <c:ptCount val="1"/>
                <c:pt idx="0">
                  <c:v>Transport ferroviaire</c:v>
                </c:pt>
              </c:strCache>
            </c:strRef>
          </c:tx>
          <c:spPr>
            <a:solidFill>
              <a:schemeClr val="accent1"/>
            </a:solidFill>
            <a:ln w="25400">
              <a:solidFill>
                <a:schemeClr val="accent1"/>
              </a:solidFill>
            </a:ln>
            <a:effectLst/>
          </c:spPr>
          <c:cat>
            <c:numRef>
              <c:f>'f15'!$B$6:$AF$6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'f15'!$B$8:$AF$8</c:f>
              <c:numCache>
                <c:formatCode>0.00</c:formatCode>
                <c:ptCount val="31"/>
                <c:pt idx="0">
                  <c:v>1.0596069026371864</c:v>
                </c:pt>
                <c:pt idx="1">
                  <c:v>1.206327532954657</c:v>
                </c:pt>
                <c:pt idx="2">
                  <c:v>1.0893504371954017</c:v>
                </c:pt>
                <c:pt idx="3">
                  <c:v>0.98330064809269768</c:v>
                </c:pt>
                <c:pt idx="4">
                  <c:v>0.79215719535012519</c:v>
                </c:pt>
                <c:pt idx="5">
                  <c:v>0.96606878766596049</c:v>
                </c:pt>
                <c:pt idx="6">
                  <c:v>0.92209286883730524</c:v>
                </c:pt>
                <c:pt idx="7">
                  <c:v>1.0505170517933682</c:v>
                </c:pt>
                <c:pt idx="8">
                  <c:v>1.2197660172234162</c:v>
                </c:pt>
                <c:pt idx="9">
                  <c:v>1.0267943622890416</c:v>
                </c:pt>
                <c:pt idx="10">
                  <c:v>0.95981304497653142</c:v>
                </c:pt>
                <c:pt idx="11">
                  <c:v>0.64952094971872476</c:v>
                </c:pt>
                <c:pt idx="12">
                  <c:v>0.67388334191734489</c:v>
                </c:pt>
                <c:pt idx="13">
                  <c:v>0.66633749329413849</c:v>
                </c:pt>
                <c:pt idx="14">
                  <c:v>0.63240384772945291</c:v>
                </c:pt>
                <c:pt idx="15">
                  <c:v>0.59426554060539027</c:v>
                </c:pt>
                <c:pt idx="16">
                  <c:v>0.55000185395247836</c:v>
                </c:pt>
                <c:pt idx="17">
                  <c:v>0.5502124782060176</c:v>
                </c:pt>
                <c:pt idx="18">
                  <c:v>0.49887823985468283</c:v>
                </c:pt>
                <c:pt idx="19">
                  <c:v>0.42949816502131904</c:v>
                </c:pt>
                <c:pt idx="20">
                  <c:v>0.40573134628779634</c:v>
                </c:pt>
                <c:pt idx="21">
                  <c:v>0.34542858622610295</c:v>
                </c:pt>
                <c:pt idx="22">
                  <c:v>0.35968554819336351</c:v>
                </c:pt>
                <c:pt idx="23">
                  <c:v>0.35608085859506033</c:v>
                </c:pt>
                <c:pt idx="24">
                  <c:v>0.26330206779249921</c:v>
                </c:pt>
                <c:pt idx="25">
                  <c:v>0.30200718243737218</c:v>
                </c:pt>
                <c:pt idx="26">
                  <c:v>0.27860295242270161</c:v>
                </c:pt>
                <c:pt idx="27">
                  <c:v>0.31011760738054178</c:v>
                </c:pt>
                <c:pt idx="28">
                  <c:v>0.23719414456488175</c:v>
                </c:pt>
                <c:pt idx="29">
                  <c:v>0.2250770396694399</c:v>
                </c:pt>
                <c:pt idx="30">
                  <c:v>0.20026138043647615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E8-4D88-A280-070DEDF0583B}"/>
            </c:ext>
          </c:extLst>
        </c:ser>
        <c:ser>
          <c:idx val="3"/>
          <c:order val="2"/>
          <c:tx>
            <c:strRef>
              <c:f>'f15'!$A$9</c:f>
              <c:strCache>
                <c:ptCount val="1"/>
                <c:pt idx="0">
                  <c:v>Transport fluvial</c:v>
                </c:pt>
              </c:strCache>
            </c:strRef>
          </c:tx>
          <c:spPr>
            <a:solidFill>
              <a:schemeClr val="accent4"/>
            </a:solidFill>
            <a:ln w="25400">
              <a:solidFill>
                <a:schemeClr val="accent4"/>
              </a:solidFill>
            </a:ln>
            <a:effectLst/>
          </c:spPr>
          <c:cat>
            <c:numRef>
              <c:f>'f15'!$B$6:$AF$6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'f15'!$B$9:$AF$9</c:f>
              <c:numCache>
                <c:formatCode>0.00</c:formatCode>
                <c:ptCount val="31"/>
                <c:pt idx="0">
                  <c:v>0.62985994076621765</c:v>
                </c:pt>
                <c:pt idx="1">
                  <c:v>0.65163924715773369</c:v>
                </c:pt>
                <c:pt idx="2">
                  <c:v>0.63624973726951384</c:v>
                </c:pt>
                <c:pt idx="3">
                  <c:v>0.62383013279831845</c:v>
                </c:pt>
                <c:pt idx="4">
                  <c:v>0.56807690837871405</c:v>
                </c:pt>
                <c:pt idx="5">
                  <c:v>0.58366141205694078</c:v>
                </c:pt>
                <c:pt idx="6">
                  <c:v>0.61163552116174646</c:v>
                </c:pt>
                <c:pt idx="7">
                  <c:v>0.66458383490971618</c:v>
                </c:pt>
                <c:pt idx="8">
                  <c:v>0.73331164612591959</c:v>
                </c:pt>
                <c:pt idx="9">
                  <c:v>0.73305665424667998</c:v>
                </c:pt>
                <c:pt idx="10">
                  <c:v>0.69713279831852493</c:v>
                </c:pt>
                <c:pt idx="11">
                  <c:v>0.63935463838731255</c:v>
                </c:pt>
                <c:pt idx="12">
                  <c:v>0.63015993121238179</c:v>
                </c:pt>
                <c:pt idx="13">
                  <c:v>0.68330323875035825</c:v>
                </c:pt>
                <c:pt idx="14">
                  <c:v>0.75783586509983769</c:v>
                </c:pt>
                <c:pt idx="15">
                  <c:v>0.69674281073851141</c:v>
                </c:pt>
                <c:pt idx="16">
                  <c:v>0.72047205503009459</c:v>
                </c:pt>
                <c:pt idx="17">
                  <c:v>0.7742753415496324</c:v>
                </c:pt>
                <c:pt idx="18">
                  <c:v>0.67430352536543414</c:v>
                </c:pt>
                <c:pt idx="19">
                  <c:v>0.67430352536543414</c:v>
                </c:pt>
                <c:pt idx="20">
                  <c:v>0.6651088181905036</c:v>
                </c:pt>
                <c:pt idx="21">
                  <c:v>0.48804369010950349</c:v>
                </c:pt>
                <c:pt idx="22">
                  <c:v>0.49096876775984627</c:v>
                </c:pt>
                <c:pt idx="23">
                  <c:v>0.49454733344246465</c:v>
                </c:pt>
                <c:pt idx="24">
                  <c:v>0.48418400664683764</c:v>
                </c:pt>
                <c:pt idx="25">
                  <c:v>0.47591869374513929</c:v>
                </c:pt>
                <c:pt idx="26">
                  <c:v>0.44791324480081923</c:v>
                </c:pt>
                <c:pt idx="27">
                  <c:v>0.43794464214003553</c:v>
                </c:pt>
                <c:pt idx="28">
                  <c:v>0.44084114285388248</c:v>
                </c:pt>
                <c:pt idx="29">
                  <c:v>0.44940313950098071</c:v>
                </c:pt>
                <c:pt idx="30">
                  <c:v>0.38526406865035029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E8-4D88-A280-070DEDF05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76752"/>
        <c:axId val="518208096"/>
      </c:areaChart>
      <c:catAx>
        <c:axId val="22367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8208096"/>
        <c:crosses val="autoZero"/>
        <c:auto val="1"/>
        <c:lblAlgn val="ctr"/>
        <c:lblOffset val="100"/>
        <c:noMultiLvlLbl val="0"/>
      </c:catAx>
      <c:valAx>
        <c:axId val="51820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676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623689895905864E-2"/>
          <c:y val="0.8696865317915623"/>
          <c:w val="0.86505786517617944"/>
          <c:h val="0.121629268884741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93879380779885E-2"/>
          <c:y val="4.7062677165354332E-2"/>
          <c:w val="0.90925359536669481"/>
          <c:h val="0.67588367454068232"/>
        </c:manualLayout>
      </c:layout>
      <c:lineChart>
        <c:grouping val="standard"/>
        <c:varyColors val="0"/>
        <c:ser>
          <c:idx val="0"/>
          <c:order val="0"/>
          <c:tx>
            <c:strRef>
              <c:f>'f16'!$A$7</c:f>
              <c:strCache>
                <c:ptCount val="1"/>
                <c:pt idx="0">
                  <c:v>Émissions de CO2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'f16'!$B$6:$AF$6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'f16'!$B$7:$AF$7</c:f>
              <c:numCache>
                <c:formatCode>0.0</c:formatCode>
                <c:ptCount val="31"/>
                <c:pt idx="0">
                  <c:v>100</c:v>
                </c:pt>
                <c:pt idx="1">
                  <c:v>103.66858733376816</c:v>
                </c:pt>
                <c:pt idx="2">
                  <c:v>105.83914407664244</c:v>
                </c:pt>
                <c:pt idx="3">
                  <c:v>103.97287289064499</c:v>
                </c:pt>
                <c:pt idx="4">
                  <c:v>106.13052526883038</c:v>
                </c:pt>
                <c:pt idx="5">
                  <c:v>107.96023807181702</c:v>
                </c:pt>
                <c:pt idx="6">
                  <c:v>107.48363867606443</c:v>
                </c:pt>
                <c:pt idx="7">
                  <c:v>111.93393511847655</c:v>
                </c:pt>
                <c:pt idx="8">
                  <c:v>116.30997479512492</c:v>
                </c:pt>
                <c:pt idx="9">
                  <c:v>117.02532035445162</c:v>
                </c:pt>
                <c:pt idx="10">
                  <c:v>121.69564797914363</c:v>
                </c:pt>
                <c:pt idx="11">
                  <c:v>120.47866301345083</c:v>
                </c:pt>
                <c:pt idx="12">
                  <c:v>120.20363367352782</c:v>
                </c:pt>
                <c:pt idx="13">
                  <c:v>117.56776016171634</c:v>
                </c:pt>
                <c:pt idx="14">
                  <c:v>121.92987471521616</c:v>
                </c:pt>
                <c:pt idx="15">
                  <c:v>120.34998081166086</c:v>
                </c:pt>
                <c:pt idx="16">
                  <c:v>121.18892215332451</c:v>
                </c:pt>
                <c:pt idx="17">
                  <c:v>120.8432339442695</c:v>
                </c:pt>
                <c:pt idx="18">
                  <c:v>113.31176682982178</c:v>
                </c:pt>
                <c:pt idx="19">
                  <c:v>106.95557974146503</c:v>
                </c:pt>
                <c:pt idx="20">
                  <c:v>108.28427174568002</c:v>
                </c:pt>
                <c:pt idx="21">
                  <c:v>108.50204011545526</c:v>
                </c:pt>
                <c:pt idx="22">
                  <c:v>105.33596868525919</c:v>
                </c:pt>
                <c:pt idx="23">
                  <c:v>104.09732698070492</c:v>
                </c:pt>
                <c:pt idx="24">
                  <c:v>103.13332859073265</c:v>
                </c:pt>
                <c:pt idx="25">
                  <c:v>104.6856658092596</c:v>
                </c:pt>
                <c:pt idx="26">
                  <c:v>104.6587829401843</c:v>
                </c:pt>
                <c:pt idx="27">
                  <c:v>107.87391758372951</c:v>
                </c:pt>
                <c:pt idx="28">
                  <c:v>105.61227205981628</c:v>
                </c:pt>
                <c:pt idx="29">
                  <c:v>104.06816562953375</c:v>
                </c:pt>
                <c:pt idx="30">
                  <c:v>98.315537910157346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76-4BAE-88A3-3801C50FF9CE}"/>
            </c:ext>
          </c:extLst>
        </c:ser>
        <c:ser>
          <c:idx val="3"/>
          <c:order val="1"/>
          <c:tx>
            <c:strRef>
              <c:f>'f16'!$A$8</c:f>
              <c:strCache>
                <c:ptCount val="1"/>
                <c:pt idx="0">
                  <c:v>Activité (tonnes.km transportées)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'f16'!$B$6:$AF$6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'f16'!$B$8:$AF$8</c:f>
              <c:numCache>
                <c:formatCode>0.0</c:formatCode>
                <c:ptCount val="31"/>
                <c:pt idx="0">
                  <c:v>100</c:v>
                </c:pt>
                <c:pt idx="1">
                  <c:v>101.2795930434969</c:v>
                </c:pt>
                <c:pt idx="2">
                  <c:v>102.01355441893611</c:v>
                </c:pt>
                <c:pt idx="3">
                  <c:v>98.275630451446077</c:v>
                </c:pt>
                <c:pt idx="4">
                  <c:v>103.44228816033687</c:v>
                </c:pt>
                <c:pt idx="5">
                  <c:v>108.28223315623934</c:v>
                </c:pt>
                <c:pt idx="6">
                  <c:v>109.87613716324773</c:v>
                </c:pt>
                <c:pt idx="7">
                  <c:v>116.43580195742386</c:v>
                </c:pt>
                <c:pt idx="8">
                  <c:v>121.14116765169933</c:v>
                </c:pt>
                <c:pt idx="9">
                  <c:v>121.20039085588562</c:v>
                </c:pt>
                <c:pt idx="10">
                  <c:v>130.37449678383715</c:v>
                </c:pt>
                <c:pt idx="11">
                  <c:v>132.0263762536851</c:v>
                </c:pt>
                <c:pt idx="12">
                  <c:v>131.86558799805474</c:v>
                </c:pt>
                <c:pt idx="13">
                  <c:v>131.36108467857815</c:v>
                </c:pt>
                <c:pt idx="14">
                  <c:v>136.80410668157697</c:v>
                </c:pt>
                <c:pt idx="15">
                  <c:v>134.62620307335044</c:v>
                </c:pt>
                <c:pt idx="16">
                  <c:v>140.67798593906144</c:v>
                </c:pt>
                <c:pt idx="17">
                  <c:v>145.95578752799119</c:v>
                </c:pt>
                <c:pt idx="18">
                  <c:v>139.9976888065178</c:v>
                </c:pt>
                <c:pt idx="19">
                  <c:v>119.97055866948368</c:v>
                </c:pt>
                <c:pt idx="20">
                  <c:v>125.01099933994679</c:v>
                </c:pt>
                <c:pt idx="21">
                  <c:v>126.25029515078326</c:v>
                </c:pt>
                <c:pt idx="22">
                  <c:v>121.14258426964794</c:v>
                </c:pt>
                <c:pt idx="23">
                  <c:v>123.62018895854914</c:v>
                </c:pt>
                <c:pt idx="24">
                  <c:v>121.89282669383141</c:v>
                </c:pt>
                <c:pt idx="25">
                  <c:v>121.46957408281071</c:v>
                </c:pt>
                <c:pt idx="26">
                  <c:v>124.09528410871819</c:v>
                </c:pt>
                <c:pt idx="27">
                  <c:v>130.70235835593724</c:v>
                </c:pt>
                <c:pt idx="28">
                  <c:v>128.04553261404808</c:v>
                </c:pt>
                <c:pt idx="29">
                  <c:v>132.52499223985009</c:v>
                </c:pt>
                <c:pt idx="30">
                  <c:v>127.9739993583126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6-4BAE-88A3-3801C50FF9CE}"/>
            </c:ext>
          </c:extLst>
        </c:ser>
        <c:ser>
          <c:idx val="4"/>
          <c:order val="2"/>
          <c:tx>
            <c:strRef>
              <c:f>'f16'!$A$9</c:f>
              <c:strCache>
                <c:ptCount val="1"/>
                <c:pt idx="0">
                  <c:v>Effet de structure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'f16'!$B$6:$AF$6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'f16'!$B$9:$AF$9</c:f>
              <c:numCache>
                <c:formatCode>0.0</c:formatCode>
                <c:ptCount val="31"/>
                <c:pt idx="0">
                  <c:v>100</c:v>
                </c:pt>
                <c:pt idx="1">
                  <c:v>100.26395462104554</c:v>
                </c:pt>
                <c:pt idx="2">
                  <c:v>100.91586370558684</c:v>
                </c:pt>
                <c:pt idx="3">
                  <c:v>102.5920224034723</c:v>
                </c:pt>
                <c:pt idx="4">
                  <c:v>102.31010303920782</c:v>
                </c:pt>
                <c:pt idx="5">
                  <c:v>103.44144361775629</c:v>
                </c:pt>
                <c:pt idx="6">
                  <c:v>103.03097940545594</c:v>
                </c:pt>
                <c:pt idx="7">
                  <c:v>102.64710241012149</c:v>
                </c:pt>
                <c:pt idx="8">
                  <c:v>103.41840703971079</c:v>
                </c:pt>
                <c:pt idx="9">
                  <c:v>103.25194347257684</c:v>
                </c:pt>
                <c:pt idx="10">
                  <c:v>103.56058647623432</c:v>
                </c:pt>
                <c:pt idx="11">
                  <c:v>105.8133825305537</c:v>
                </c:pt>
                <c:pt idx="12">
                  <c:v>105.91634713812128</c:v>
                </c:pt>
                <c:pt idx="13">
                  <c:v>106.9200091950876</c:v>
                </c:pt>
                <c:pt idx="14">
                  <c:v>108.07757371754505</c:v>
                </c:pt>
                <c:pt idx="15">
                  <c:v>109.60164460952396</c:v>
                </c:pt>
                <c:pt idx="16">
                  <c:v>110.02895324005362</c:v>
                </c:pt>
                <c:pt idx="17">
                  <c:v>110.08227228247458</c:v>
                </c:pt>
                <c:pt idx="18">
                  <c:v>110.20992354890107</c:v>
                </c:pt>
                <c:pt idx="19">
                  <c:v>111.05417158507591</c:v>
                </c:pt>
                <c:pt idx="20">
                  <c:v>112.23444291605107</c:v>
                </c:pt>
                <c:pt idx="21">
                  <c:v>110.90177896884867</c:v>
                </c:pt>
                <c:pt idx="22">
                  <c:v>110.95520837493322</c:v>
                </c:pt>
                <c:pt idx="23">
                  <c:v>111.31716500065821</c:v>
                </c:pt>
                <c:pt idx="24">
                  <c:v>111.02386662499568</c:v>
                </c:pt>
                <c:pt idx="25">
                  <c:v>109.61973285132203</c:v>
                </c:pt>
                <c:pt idx="26">
                  <c:v>110.62688402390977</c:v>
                </c:pt>
                <c:pt idx="27">
                  <c:v>111.01805395456714</c:v>
                </c:pt>
                <c:pt idx="28">
                  <c:v>111.27261972278913</c:v>
                </c:pt>
                <c:pt idx="29">
                  <c:v>111.76063129416214</c:v>
                </c:pt>
                <c:pt idx="30">
                  <c:v>112.39369622524737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76-4BAE-88A3-3801C50FF9CE}"/>
            </c:ext>
          </c:extLst>
        </c:ser>
        <c:ser>
          <c:idx val="5"/>
          <c:order val="3"/>
          <c:tx>
            <c:strRef>
              <c:f>'f16'!$A$10</c:f>
              <c:strCache>
                <c:ptCount val="1"/>
                <c:pt idx="0">
                  <c:v>Intensité énergétique (hors effet de structure)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'f16'!$B$6:$AF$6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'f16'!$B$10:$AF$10</c:f>
              <c:numCache>
                <c:formatCode>0.0</c:formatCode>
                <c:ptCount val="31"/>
                <c:pt idx="0">
                  <c:v>100</c:v>
                </c:pt>
                <c:pt idx="1">
                  <c:v>101.77302547682608</c:v>
                </c:pt>
                <c:pt idx="2">
                  <c:v>102.89317427271065</c:v>
                </c:pt>
                <c:pt idx="3">
                  <c:v>103.54940593053132</c:v>
                </c:pt>
                <c:pt idx="4">
                  <c:v>101.34437993276242</c:v>
                </c:pt>
                <c:pt idx="5">
                  <c:v>97.434042689051537</c:v>
                </c:pt>
                <c:pt idx="6">
                  <c:v>96.344553324001723</c:v>
                </c:pt>
                <c:pt idx="7">
                  <c:v>95.056529409810665</c:v>
                </c:pt>
                <c:pt idx="8">
                  <c:v>93.672038674882586</c:v>
                </c:pt>
                <c:pt idx="9">
                  <c:v>94.744539841846461</c:v>
                </c:pt>
                <c:pt idx="10">
                  <c:v>91.665948138020042</c:v>
                </c:pt>
                <c:pt idx="11">
                  <c:v>88.140927455276071</c:v>
                </c:pt>
                <c:pt idx="12">
                  <c:v>87.877848265657491</c:v>
                </c:pt>
                <c:pt idx="13">
                  <c:v>85.470382719160327</c:v>
                </c:pt>
                <c:pt idx="14">
                  <c:v>84.223771013386084</c:v>
                </c:pt>
                <c:pt idx="15">
                  <c:v>83.735491140898617</c:v>
                </c:pt>
                <c:pt idx="16">
                  <c:v>80.617538471346649</c:v>
                </c:pt>
                <c:pt idx="17">
                  <c:v>78.809046308751945</c:v>
                </c:pt>
                <c:pt idx="18">
                  <c:v>78.790296864213971</c:v>
                </c:pt>
                <c:pt idx="19">
                  <c:v>86.558176616091885</c:v>
                </c:pt>
                <c:pt idx="20">
                  <c:v>83.011647110759853</c:v>
                </c:pt>
                <c:pt idx="21">
                  <c:v>83.496588979899826</c:v>
                </c:pt>
                <c:pt idx="22">
                  <c:v>84.933692170156235</c:v>
                </c:pt>
                <c:pt idx="23">
                  <c:v>82.052379110726804</c:v>
                </c:pt>
                <c:pt idx="24">
                  <c:v>83.460520185843137</c:v>
                </c:pt>
                <c:pt idx="25">
                  <c:v>86.033392858525474</c:v>
                </c:pt>
                <c:pt idx="26">
                  <c:v>83.305922436002575</c:v>
                </c:pt>
                <c:pt idx="27">
                  <c:v>81.333101040742719</c:v>
                </c:pt>
                <c:pt idx="28">
                  <c:v>81.359799661538176</c:v>
                </c:pt>
                <c:pt idx="29">
                  <c:v>77.230465691417578</c:v>
                </c:pt>
                <c:pt idx="30">
                  <c:v>74.916513611833935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76-4BAE-88A3-3801C50FF9CE}"/>
            </c:ext>
          </c:extLst>
        </c:ser>
        <c:ser>
          <c:idx val="1"/>
          <c:order val="4"/>
          <c:tx>
            <c:strRef>
              <c:f>'f16'!$A$11</c:f>
              <c:strCache>
                <c:ptCount val="1"/>
                <c:pt idx="0">
                  <c:v>Contenu carbone de l'énergie (hors effet de structure)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'f16'!$B$6:$AF$6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'f16'!$B$11:$AF$11</c:f>
              <c:numCache>
                <c:formatCode>0.0</c:formatCode>
                <c:ptCount val="31"/>
                <c:pt idx="0">
                  <c:v>100</c:v>
                </c:pt>
                <c:pt idx="1">
                  <c:v>100.31080543635895</c:v>
                </c:pt>
                <c:pt idx="2">
                  <c:v>99.917700862220272</c:v>
                </c:pt>
                <c:pt idx="3">
                  <c:v>99.589374071643377</c:v>
                </c:pt>
                <c:pt idx="4">
                  <c:v>98.95186936056902</c:v>
                </c:pt>
                <c:pt idx="5">
                  <c:v>98.923923829532782</c:v>
                </c:pt>
                <c:pt idx="6">
                  <c:v>98.547130200732724</c:v>
                </c:pt>
                <c:pt idx="7">
                  <c:v>98.525032110396936</c:v>
                </c:pt>
                <c:pt idx="8">
                  <c:v>99.109980314690631</c:v>
                </c:pt>
                <c:pt idx="9">
                  <c:v>98.701418105629074</c:v>
                </c:pt>
                <c:pt idx="10">
                  <c:v>98.328602370965541</c:v>
                </c:pt>
                <c:pt idx="11">
                  <c:v>97.843329397886251</c:v>
                </c:pt>
                <c:pt idx="12">
                  <c:v>97.936304363017783</c:v>
                </c:pt>
                <c:pt idx="13">
                  <c:v>97.93701934527941</c:v>
                </c:pt>
                <c:pt idx="14">
                  <c:v>97.913082684887513</c:v>
                </c:pt>
                <c:pt idx="15">
                  <c:v>97.406914149434527</c:v>
                </c:pt>
                <c:pt idx="16">
                  <c:v>97.11811984017514</c:v>
                </c:pt>
                <c:pt idx="17">
                  <c:v>95.43497432092714</c:v>
                </c:pt>
                <c:pt idx="18">
                  <c:v>93.209613555926879</c:v>
                </c:pt>
                <c:pt idx="19">
                  <c:v>92.743992722732585</c:v>
                </c:pt>
                <c:pt idx="20">
                  <c:v>92.971955719370314</c:v>
                </c:pt>
                <c:pt idx="21">
                  <c:v>92.810744263038615</c:v>
                </c:pt>
                <c:pt idx="22">
                  <c:v>92.268224210540552</c:v>
                </c:pt>
                <c:pt idx="23">
                  <c:v>92.19276906544998</c:v>
                </c:pt>
                <c:pt idx="24">
                  <c:v>91.311073917096721</c:v>
                </c:pt>
                <c:pt idx="25">
                  <c:v>91.382686447448322</c:v>
                </c:pt>
                <c:pt idx="26">
                  <c:v>91.513221687811182</c:v>
                </c:pt>
                <c:pt idx="27">
                  <c:v>91.405448833932738</c:v>
                </c:pt>
                <c:pt idx="28">
                  <c:v>91.107005276021653</c:v>
                </c:pt>
                <c:pt idx="29">
                  <c:v>90.979304424289836</c:v>
                </c:pt>
                <c:pt idx="30">
                  <c:v>91.239081583032785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76-4BAE-88A3-3801C50FF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493072"/>
        <c:axId val="679496400"/>
      </c:lineChart>
      <c:catAx>
        <c:axId val="67949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9496400"/>
        <c:crosses val="autoZero"/>
        <c:auto val="1"/>
        <c:lblAlgn val="ctr"/>
        <c:lblOffset val="100"/>
        <c:noMultiLvlLbl val="0"/>
      </c:catAx>
      <c:valAx>
        <c:axId val="679496400"/>
        <c:scaling>
          <c:orientation val="minMax"/>
          <c:max val="15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9493072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938592944830543E-3"/>
          <c:y val="0.81870488188976387"/>
          <c:w val="0.9939061015431323"/>
          <c:h val="0.16661333333333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91933443726548"/>
          <c:y val="5.7068741893644616E-2"/>
          <c:w val="0.83107213437238903"/>
          <c:h val="0.7345351675398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'f17'!$B$6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AFABAB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198E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A95-4713-A46F-FC1529CEB66A}"/>
              </c:ext>
            </c:extLst>
          </c:dPt>
          <c:dPt>
            <c:idx val="1"/>
            <c:invertIfNegative val="0"/>
            <c:bubble3D val="0"/>
            <c:spPr>
              <a:solidFill>
                <a:srgbClr val="FF898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A95-4713-A46F-FC1529CEB66A}"/>
              </c:ext>
            </c:extLst>
          </c:dPt>
          <c:dPt>
            <c:idx val="2"/>
            <c:invertIfNegative val="0"/>
            <c:bubble3D val="0"/>
            <c:spPr>
              <a:solidFill>
                <a:srgbClr val="C7E6A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95-4713-A46F-FC1529CEB66A}"/>
              </c:ext>
            </c:extLst>
          </c:dPt>
          <c:cat>
            <c:strRef>
              <c:f>'f17'!$A$7:$A$9</c:f>
              <c:strCache>
                <c:ptCount val="3"/>
                <c:pt idx="0">
                  <c:v>Transport routier</c:v>
                </c:pt>
                <c:pt idx="1">
                  <c:v>Transport ferroviaire</c:v>
                </c:pt>
                <c:pt idx="2">
                  <c:v>Transport fluvial</c:v>
                </c:pt>
              </c:strCache>
            </c:strRef>
          </c:cat>
          <c:val>
            <c:numRef>
              <c:f>'f17'!$B$7:$B$9</c:f>
              <c:numCache>
                <c:formatCode>0</c:formatCode>
                <c:ptCount val="3"/>
                <c:pt idx="0">
                  <c:v>510.9416503703178</c:v>
                </c:pt>
                <c:pt idx="1">
                  <c:v>115.85470903522206</c:v>
                </c:pt>
                <c:pt idx="2">
                  <c:v>325.64054842111801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95-4713-A46F-FC1529CEB66A}"/>
            </c:ext>
          </c:extLst>
        </c:ser>
        <c:ser>
          <c:idx val="1"/>
          <c:order val="1"/>
          <c:tx>
            <c:strRef>
              <c:f>'f17'!$C$6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A95-4713-A46F-FC1529CEB66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A95-4713-A46F-FC1529CEB66A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A95-4713-A46F-FC1529CEB66A}"/>
              </c:ext>
            </c:extLst>
          </c:dPt>
          <c:cat>
            <c:strRef>
              <c:f>'f17'!$A$7:$A$9</c:f>
              <c:strCache>
                <c:ptCount val="3"/>
                <c:pt idx="0">
                  <c:v>Transport routier</c:v>
                </c:pt>
                <c:pt idx="1">
                  <c:v>Transport ferroviaire</c:v>
                </c:pt>
                <c:pt idx="2">
                  <c:v>Transport fluvial</c:v>
                </c:pt>
              </c:strCache>
            </c:strRef>
          </c:cat>
          <c:val>
            <c:numRef>
              <c:f>'f17'!$C$7:$C$9</c:f>
              <c:numCache>
                <c:formatCode>0</c:formatCode>
                <c:ptCount val="3"/>
                <c:pt idx="0">
                  <c:v>382.16377456925483</c:v>
                </c:pt>
                <c:pt idx="1">
                  <c:v>87.339406324197967</c:v>
                </c:pt>
                <c:pt idx="2">
                  <c:v>219.53067704084143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A95-4713-A46F-FC1529CEB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103103888"/>
        <c:axId val="1103101808"/>
      </c:barChart>
      <c:catAx>
        <c:axId val="11031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3101808"/>
        <c:crosses val="autoZero"/>
        <c:auto val="1"/>
        <c:lblAlgn val="ctr"/>
        <c:lblOffset val="100"/>
        <c:noMultiLvlLbl val="0"/>
      </c:catAx>
      <c:valAx>
        <c:axId val="110310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310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76137163962185"/>
          <c:y val="6.1607688144040315E-2"/>
          <c:w val="0.28847692022446997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59221449063053E-2"/>
          <c:y val="4.4517312048322717E-2"/>
          <c:w val="0.89822491301959351"/>
          <c:h val="0.67371206003095763"/>
        </c:manualLayout>
      </c:layout>
      <c:lineChart>
        <c:grouping val="standard"/>
        <c:varyColors val="0"/>
        <c:ser>
          <c:idx val="0"/>
          <c:order val="0"/>
          <c:tx>
            <c:strRef>
              <c:f>'f2'!$A$8</c:f>
              <c:strCache>
                <c:ptCount val="1"/>
                <c:pt idx="0">
                  <c:v>Émissions de CO2 dues à l'énergie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'f2'!$B$7:$AF$7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'f2'!$B$8:$AF$8</c:f>
              <c:numCache>
                <c:formatCode>0.0</c:formatCode>
                <c:ptCount val="31"/>
                <c:pt idx="0">
                  <c:v>100</c:v>
                </c:pt>
                <c:pt idx="1">
                  <c:v>99.642602399968339</c:v>
                </c:pt>
                <c:pt idx="2">
                  <c:v>95.419696011002557</c:v>
                </c:pt>
                <c:pt idx="3">
                  <c:v>94.085348264585079</c:v>
                </c:pt>
                <c:pt idx="4">
                  <c:v>91.166973874279734</c:v>
                </c:pt>
                <c:pt idx="5">
                  <c:v>93.055867583666767</c:v>
                </c:pt>
                <c:pt idx="6">
                  <c:v>96.604281845501632</c:v>
                </c:pt>
                <c:pt idx="7">
                  <c:v>93.591739457105945</c:v>
                </c:pt>
                <c:pt idx="8">
                  <c:v>99.363141877823125</c:v>
                </c:pt>
                <c:pt idx="9">
                  <c:v>97.979337731747094</c:v>
                </c:pt>
                <c:pt idx="10">
                  <c:v>97.496459451067551</c:v>
                </c:pt>
                <c:pt idx="11">
                  <c:v>100.53576852439417</c:v>
                </c:pt>
                <c:pt idx="12">
                  <c:v>102.26984724191237</c:v>
                </c:pt>
                <c:pt idx="13">
                  <c:v>101.07693499274188</c:v>
                </c:pt>
                <c:pt idx="14">
                  <c:v>101.48927547206279</c:v>
                </c:pt>
                <c:pt idx="15">
                  <c:v>102.01410197977127</c:v>
                </c:pt>
                <c:pt idx="16">
                  <c:v>99.603236730254721</c:v>
                </c:pt>
                <c:pt idx="17">
                  <c:v>99.246433285507479</c:v>
                </c:pt>
                <c:pt idx="18">
                  <c:v>97.209837564868096</c:v>
                </c:pt>
                <c:pt idx="19">
                  <c:v>93.333265642878374</c:v>
                </c:pt>
                <c:pt idx="20">
                  <c:v>90.862209804753249</c:v>
                </c:pt>
                <c:pt idx="21">
                  <c:v>93.308139434752903</c:v>
                </c:pt>
                <c:pt idx="22">
                  <c:v>90.209426351296855</c:v>
                </c:pt>
                <c:pt idx="23">
                  <c:v>88.163279208810053</c:v>
                </c:pt>
                <c:pt idx="24">
                  <c:v>85.013698822312406</c:v>
                </c:pt>
                <c:pt idx="25">
                  <c:v>85.348229082818662</c:v>
                </c:pt>
                <c:pt idx="26">
                  <c:v>83.598756501368982</c:v>
                </c:pt>
                <c:pt idx="27">
                  <c:v>85.256820063215585</c:v>
                </c:pt>
                <c:pt idx="28">
                  <c:v>82.373556885388325</c:v>
                </c:pt>
                <c:pt idx="29">
                  <c:v>81.11365147912413</c:v>
                </c:pt>
                <c:pt idx="30">
                  <c:v>72.195271686921032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E3-4169-A669-9EB9607226F7}"/>
            </c:ext>
          </c:extLst>
        </c:ser>
        <c:ser>
          <c:idx val="1"/>
          <c:order val="1"/>
          <c:tx>
            <c:strRef>
              <c:f>'f2'!$A$9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'f2'!$B$7:$AF$7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'f2'!$B$9:$AF$9</c:f>
              <c:numCache>
                <c:formatCode>0.0</c:formatCode>
                <c:ptCount val="31"/>
                <c:pt idx="0">
                  <c:v>100</c:v>
                </c:pt>
                <c:pt idx="1">
                  <c:v>100.47041439163517</c:v>
                </c:pt>
                <c:pt idx="2">
                  <c:v>100.9363912027775</c:v>
                </c:pt>
                <c:pt idx="3">
                  <c:v>101.33710040096842</c:v>
                </c:pt>
                <c:pt idx="4">
                  <c:v>101.67512006794075</c:v>
                </c:pt>
                <c:pt idx="5">
                  <c:v>102.00218641433631</c:v>
                </c:pt>
                <c:pt idx="6">
                  <c:v>102.32266824828983</c:v>
                </c:pt>
                <c:pt idx="7">
                  <c:v>102.64272686773182</c:v>
                </c:pt>
                <c:pt idx="8">
                  <c:v>102.97829629902174</c:v>
                </c:pt>
                <c:pt idx="9">
                  <c:v>103.47137294605291</c:v>
                </c:pt>
                <c:pt idx="10">
                  <c:v>104.15024340874037</c:v>
                </c:pt>
                <c:pt idx="11">
                  <c:v>104.88002481377218</c:v>
                </c:pt>
                <c:pt idx="12">
                  <c:v>105.61647890093589</c:v>
                </c:pt>
                <c:pt idx="13">
                  <c:v>106.33904890703046</c:v>
                </c:pt>
                <c:pt idx="14">
                  <c:v>107.09856289489164</c:v>
                </c:pt>
                <c:pt idx="15">
                  <c:v>107.88707501206537</c:v>
                </c:pt>
                <c:pt idx="16">
                  <c:v>108.62062390794675</c:v>
                </c:pt>
                <c:pt idx="17">
                  <c:v>109.26878839442827</c:v>
                </c:pt>
                <c:pt idx="18">
                  <c:v>109.85994059602412</c:v>
                </c:pt>
                <c:pt idx="19">
                  <c:v>110.41573498857467</c:v>
                </c:pt>
                <c:pt idx="20">
                  <c:v>110.94883979312534</c:v>
                </c:pt>
                <c:pt idx="21">
                  <c:v>111.48732383045706</c:v>
                </c:pt>
                <c:pt idx="22">
                  <c:v>112.04060715023915</c:v>
                </c:pt>
                <c:pt idx="23">
                  <c:v>112.61546206635315</c:v>
                </c:pt>
                <c:pt idx="24">
                  <c:v>113.14708650181034</c:v>
                </c:pt>
                <c:pt idx="25">
                  <c:v>113.53576847260146</c:v>
                </c:pt>
                <c:pt idx="26">
                  <c:v>113.83405711390927</c:v>
                </c:pt>
                <c:pt idx="27">
                  <c:v>114.16490946678931</c:v>
                </c:pt>
                <c:pt idx="28">
                  <c:v>114.56840482718121</c:v>
                </c:pt>
                <c:pt idx="29">
                  <c:v>114.95666182006698</c:v>
                </c:pt>
                <c:pt idx="30">
                  <c:v>115.2658605788035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E3-4169-A669-9EB9607226F7}"/>
            </c:ext>
          </c:extLst>
        </c:ser>
        <c:ser>
          <c:idx val="2"/>
          <c:order val="2"/>
          <c:tx>
            <c:strRef>
              <c:f>'f2'!$A$10</c:f>
              <c:strCache>
                <c:ptCount val="1"/>
                <c:pt idx="0">
                  <c:v>PIB par habitant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'f2'!$B$7:$AF$7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'f2'!$B$10:$AF$10</c:f>
              <c:numCache>
                <c:formatCode>0.0</c:formatCode>
                <c:ptCount val="31"/>
                <c:pt idx="0">
                  <c:v>100</c:v>
                </c:pt>
                <c:pt idx="1">
                  <c:v>100.60397326539645</c:v>
                </c:pt>
                <c:pt idx="2">
                  <c:v>101.7442609282656</c:v>
                </c:pt>
                <c:pt idx="3">
                  <c:v>100.65514370316716</c:v>
                </c:pt>
                <c:pt idx="4">
                  <c:v>102.68857575348821</c:v>
                </c:pt>
                <c:pt idx="5">
                  <c:v>104.47529959455483</c:v>
                </c:pt>
                <c:pt idx="6">
                  <c:v>105.5961133628451</c:v>
                </c:pt>
                <c:pt idx="7">
                  <c:v>107.69595486001033</c:v>
                </c:pt>
                <c:pt idx="8">
                  <c:v>111.18062500118411</c:v>
                </c:pt>
                <c:pt idx="9">
                  <c:v>114.39636259339265</c:v>
                </c:pt>
                <c:pt idx="10">
                  <c:v>118.15335946270815</c:v>
                </c:pt>
                <c:pt idx="11">
                  <c:v>119.59193485760218</c:v>
                </c:pt>
                <c:pt idx="12">
                  <c:v>120.0671418078131</c:v>
                </c:pt>
                <c:pt idx="13">
                  <c:v>120.16515604641685</c:v>
                </c:pt>
                <c:pt idx="14">
                  <c:v>122.65867953348808</c:v>
                </c:pt>
                <c:pt idx="15">
                  <c:v>123.72494518074481</c:v>
                </c:pt>
                <c:pt idx="16">
                  <c:v>125.85060914020849</c:v>
                </c:pt>
                <c:pt idx="17">
                  <c:v>128.12150864118166</c:v>
                </c:pt>
                <c:pt idx="18">
                  <c:v>127.7299804998998</c:v>
                </c:pt>
                <c:pt idx="19">
                  <c:v>123.40028200360567</c:v>
                </c:pt>
                <c:pt idx="20">
                  <c:v>125.18900301998987</c:v>
                </c:pt>
                <c:pt idx="21">
                  <c:v>127.32835972771636</c:v>
                </c:pt>
                <c:pt idx="22">
                  <c:v>127.01457949044696</c:v>
                </c:pt>
                <c:pt idx="23">
                  <c:v>127.13270996319577</c:v>
                </c:pt>
                <c:pt idx="24">
                  <c:v>127.71300138622428</c:v>
                </c:pt>
                <c:pt idx="25">
                  <c:v>128.6752478955614</c:v>
                </c:pt>
                <c:pt idx="26">
                  <c:v>129.74396517097981</c:v>
                </c:pt>
                <c:pt idx="27">
                  <c:v>132.33231193000717</c:v>
                </c:pt>
                <c:pt idx="28">
                  <c:v>134.23046948122902</c:v>
                </c:pt>
                <c:pt idx="29">
                  <c:v>135.79525667795181</c:v>
                </c:pt>
                <c:pt idx="30">
                  <c:v>124.1346699575013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E3-4169-A669-9EB9607226F7}"/>
            </c:ext>
          </c:extLst>
        </c:ser>
        <c:ser>
          <c:idx val="3"/>
          <c:order val="3"/>
          <c:tx>
            <c:strRef>
              <c:f>'f2'!$A$11</c:f>
              <c:strCache>
                <c:ptCount val="1"/>
                <c:pt idx="0">
                  <c:v>Intensité énergétique primaire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'f2'!$B$7:$AF$7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'f2'!$B$11:$AF$11</c:f>
              <c:numCache>
                <c:formatCode>0.0</c:formatCode>
                <c:ptCount val="31"/>
                <c:pt idx="0">
                  <c:v>100</c:v>
                </c:pt>
                <c:pt idx="1">
                  <c:v>100.74048378608295</c:v>
                </c:pt>
                <c:pt idx="2">
                  <c:v>98.587555039170013</c:v>
                </c:pt>
                <c:pt idx="3">
                  <c:v>101.97235974066786</c:v>
                </c:pt>
                <c:pt idx="4">
                  <c:v>97.598303108342279</c:v>
                </c:pt>
                <c:pt idx="5">
                  <c:v>98.10330893023945</c:v>
                </c:pt>
                <c:pt idx="6">
                  <c:v>100.55075140725074</c:v>
                </c:pt>
                <c:pt idx="7">
                  <c:v>96.90275863597617</c:v>
                </c:pt>
                <c:pt idx="8">
                  <c:v>95.499760292573725</c:v>
                </c:pt>
                <c:pt idx="9">
                  <c:v>92.822285323080877</c:v>
                </c:pt>
                <c:pt idx="10">
                  <c:v>90.925567779383613</c:v>
                </c:pt>
                <c:pt idx="11">
                  <c:v>91.706462069026571</c:v>
                </c:pt>
                <c:pt idx="12">
                  <c:v>92.400969042885635</c:v>
                </c:pt>
                <c:pt idx="13">
                  <c:v>91.635825563589989</c:v>
                </c:pt>
                <c:pt idx="14">
                  <c:v>90.199144055951095</c:v>
                </c:pt>
                <c:pt idx="15">
                  <c:v>89.360628685705322</c:v>
                </c:pt>
                <c:pt idx="16">
                  <c:v>86.21682667139126</c:v>
                </c:pt>
                <c:pt idx="17">
                  <c:v>83.929917323212635</c:v>
                </c:pt>
                <c:pt idx="18">
                  <c:v>83.869652117157116</c:v>
                </c:pt>
                <c:pt idx="19">
                  <c:v>82.862408150210641</c:v>
                </c:pt>
                <c:pt idx="20">
                  <c:v>82.050620025386294</c:v>
                </c:pt>
                <c:pt idx="21">
                  <c:v>81.460985440475213</c:v>
                </c:pt>
                <c:pt idx="22">
                  <c:v>79.271557983515208</c:v>
                </c:pt>
                <c:pt idx="23">
                  <c:v>78.117923026524508</c:v>
                </c:pt>
                <c:pt idx="24">
                  <c:v>77.38624841548399</c:v>
                </c:pt>
                <c:pt idx="25">
                  <c:v>76.921365592005401</c:v>
                </c:pt>
                <c:pt idx="26">
                  <c:v>73.584686361622019</c:v>
                </c:pt>
                <c:pt idx="27">
                  <c:v>72.274803266196784</c:v>
                </c:pt>
                <c:pt idx="28">
                  <c:v>71.288522833511522</c:v>
                </c:pt>
                <c:pt idx="29">
                  <c:v>69.15226720100982</c:v>
                </c:pt>
                <c:pt idx="30">
                  <c:v>69.1775559191139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E3-4169-A669-9EB9607226F7}"/>
            </c:ext>
          </c:extLst>
        </c:ser>
        <c:ser>
          <c:idx val="4"/>
          <c:order val="4"/>
          <c:tx>
            <c:strRef>
              <c:f>'f2'!$A$12</c:f>
              <c:strCache>
                <c:ptCount val="1"/>
                <c:pt idx="0">
                  <c:v>Contenu carbone de l'énergie primaire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'f2'!$B$7:$AF$7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'f2'!$B$12:$AF$12</c:f>
              <c:numCache>
                <c:formatCode>0.0</c:formatCode>
                <c:ptCount val="31"/>
                <c:pt idx="0">
                  <c:v>100</c:v>
                </c:pt>
                <c:pt idx="1">
                  <c:v>97.856054852529567</c:v>
                </c:pt>
                <c:pt idx="2">
                  <c:v>94.244982402197905</c:v>
                </c:pt>
                <c:pt idx="3">
                  <c:v>90.455521272143059</c:v>
                </c:pt>
                <c:pt idx="4">
                  <c:v>89.466088083063411</c:v>
                </c:pt>
                <c:pt idx="5">
                  <c:v>89.009630953901066</c:v>
                </c:pt>
                <c:pt idx="6">
                  <c:v>88.918323494181323</c:v>
                </c:pt>
                <c:pt idx="7">
                  <c:v>87.372307543131285</c:v>
                </c:pt>
                <c:pt idx="8">
                  <c:v>90.875794430355612</c:v>
                </c:pt>
                <c:pt idx="9">
                  <c:v>89.176375238569264</c:v>
                </c:pt>
                <c:pt idx="10">
                  <c:v>87.135767194880856</c:v>
                </c:pt>
                <c:pt idx="11">
                  <c:v>87.402929500967602</c:v>
                </c:pt>
                <c:pt idx="12">
                  <c:v>87.280097826901979</c:v>
                </c:pt>
                <c:pt idx="13">
                  <c:v>86.32079685913564</c:v>
                </c:pt>
                <c:pt idx="14">
                  <c:v>85.651664555455369</c:v>
                </c:pt>
                <c:pt idx="15">
                  <c:v>85.523862460399059</c:v>
                </c:pt>
                <c:pt idx="16">
                  <c:v>84.511109354753998</c:v>
                </c:pt>
                <c:pt idx="17">
                  <c:v>84.465613605302806</c:v>
                </c:pt>
                <c:pt idx="18">
                  <c:v>82.598692007426507</c:v>
                </c:pt>
                <c:pt idx="19">
                  <c:v>82.666926496697357</c:v>
                </c:pt>
                <c:pt idx="20">
                  <c:v>79.728295907617266</c:v>
                </c:pt>
                <c:pt idx="21">
                  <c:v>80.689910748534984</c:v>
                </c:pt>
                <c:pt idx="22">
                  <c:v>79.966023271151897</c:v>
                </c:pt>
                <c:pt idx="23">
                  <c:v>78.828219960233938</c:v>
                </c:pt>
                <c:pt idx="24">
                  <c:v>76.023285062239879</c:v>
                </c:pt>
                <c:pt idx="25">
                  <c:v>75.948606712372225</c:v>
                </c:pt>
                <c:pt idx="26">
                  <c:v>76.922429645971206</c:v>
                </c:pt>
                <c:pt idx="27">
                  <c:v>78.080695908524291</c:v>
                </c:pt>
                <c:pt idx="28">
                  <c:v>75.136719196074765</c:v>
                </c:pt>
                <c:pt idx="29">
                  <c:v>75.139583731421382</c:v>
                </c:pt>
                <c:pt idx="30">
                  <c:v>72.937311336147403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E3-4169-A669-9EB960722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0320960"/>
        <c:axId val="670343008"/>
      </c:lineChart>
      <c:catAx>
        <c:axId val="67032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0343008"/>
        <c:crosses val="autoZero"/>
        <c:auto val="1"/>
        <c:lblAlgn val="ctr"/>
        <c:lblOffset val="100"/>
        <c:noMultiLvlLbl val="0"/>
      </c:catAx>
      <c:valAx>
        <c:axId val="670343008"/>
        <c:scaling>
          <c:orientation val="minMax"/>
          <c:max val="14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03209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567128981973727E-3"/>
          <c:y val="0.81770013123359575"/>
          <c:w val="0.96916476810957009"/>
          <c:h val="0.164018664333624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91933443726548"/>
          <c:y val="5.7068741893644616E-2"/>
          <c:w val="0.83107213437238903"/>
          <c:h val="0.7345351675398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'f17'!$B$11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F95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90-462A-8D31-D615F16911EA}"/>
              </c:ext>
            </c:extLst>
          </c:dPt>
          <c:dPt>
            <c:idx val="1"/>
            <c:invertIfNegative val="0"/>
            <c:bubble3D val="0"/>
            <c:spPr>
              <a:solidFill>
                <a:srgbClr val="FF898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90-462A-8D31-D615F16911EA}"/>
              </c:ext>
            </c:extLst>
          </c:dPt>
          <c:dPt>
            <c:idx val="2"/>
            <c:invertIfNegative val="0"/>
            <c:bubble3D val="0"/>
            <c:spPr>
              <a:solidFill>
                <a:srgbClr val="C7E6A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990-462A-8D31-D615F16911EA}"/>
              </c:ext>
            </c:extLst>
          </c:dPt>
          <c:cat>
            <c:strRef>
              <c:f>'f17'!$A$12:$A$14</c:f>
              <c:strCache>
                <c:ptCount val="3"/>
                <c:pt idx="0">
                  <c:v>Transport routier</c:v>
                </c:pt>
                <c:pt idx="1">
                  <c:v>Transport ferroviaire</c:v>
                </c:pt>
                <c:pt idx="2">
                  <c:v>Transport fluvial</c:v>
                </c:pt>
              </c:strCache>
            </c:strRef>
          </c:cat>
          <c:val>
            <c:numRef>
              <c:f>'f17'!$B$12:$B$14</c:f>
              <c:numCache>
                <c:formatCode>0.000</c:formatCode>
                <c:ptCount val="3"/>
                <c:pt idx="0">
                  <c:v>0.26999140154772139</c:v>
                </c:pt>
                <c:pt idx="1">
                  <c:v>0.17507652569493765</c:v>
                </c:pt>
                <c:pt idx="2">
                  <c:v>0.26999140154772139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90-462A-8D31-D615F16911EA}"/>
            </c:ext>
          </c:extLst>
        </c:ser>
        <c:ser>
          <c:idx val="1"/>
          <c:order val="1"/>
          <c:tx>
            <c:strRef>
              <c:f>'f17'!$C$11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990-462A-8D31-D615F16911E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990-462A-8D31-D615F16911EA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990-462A-8D31-D615F16911EA}"/>
              </c:ext>
            </c:extLst>
          </c:dPt>
          <c:cat>
            <c:strRef>
              <c:f>'f17'!$A$12:$A$14</c:f>
              <c:strCache>
                <c:ptCount val="3"/>
                <c:pt idx="0">
                  <c:v>Transport routier</c:v>
                </c:pt>
                <c:pt idx="1">
                  <c:v>Transport ferroviaire</c:v>
                </c:pt>
                <c:pt idx="2">
                  <c:v>Transport fluvial</c:v>
                </c:pt>
              </c:strCache>
            </c:strRef>
          </c:cat>
          <c:val>
            <c:numRef>
              <c:f>'f17'!$C$12:$C$14</c:f>
              <c:numCache>
                <c:formatCode>0.000</c:formatCode>
                <c:ptCount val="3"/>
                <c:pt idx="0">
                  <c:v>0.24975172518808503</c:v>
                </c:pt>
                <c:pt idx="1">
                  <c:v>7.3677726701509738E-2</c:v>
                </c:pt>
                <c:pt idx="2">
                  <c:v>0.26999140154772144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990-462A-8D31-D615F1691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103103888"/>
        <c:axId val="1103101808"/>
      </c:barChart>
      <c:catAx>
        <c:axId val="11031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3101808"/>
        <c:crosses val="autoZero"/>
        <c:auto val="1"/>
        <c:lblAlgn val="ctr"/>
        <c:lblOffset val="100"/>
        <c:noMultiLvlLbl val="0"/>
      </c:catAx>
      <c:valAx>
        <c:axId val="110310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310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76137163962185"/>
          <c:y val="6.1607688144040315E-2"/>
          <c:w val="0.28847692022446997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91933443726548"/>
          <c:y val="5.7068741893644616E-2"/>
          <c:w val="0.83107213437238903"/>
          <c:h val="0.7345351675398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'f17'!$B$16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AFABAB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F95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7D-402F-A7C6-A36AE307A5F7}"/>
              </c:ext>
            </c:extLst>
          </c:dPt>
          <c:dPt>
            <c:idx val="1"/>
            <c:invertIfNegative val="0"/>
            <c:bubble3D val="0"/>
            <c:spPr>
              <a:solidFill>
                <a:srgbClr val="FF898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7D-402F-A7C6-A36AE307A5F7}"/>
              </c:ext>
            </c:extLst>
          </c:dPt>
          <c:dPt>
            <c:idx val="2"/>
            <c:invertIfNegative val="0"/>
            <c:bubble3D val="0"/>
            <c:spPr>
              <a:solidFill>
                <a:srgbClr val="C7E6A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7D-402F-A7C6-A36AE307A5F7}"/>
              </c:ext>
            </c:extLst>
          </c:dPt>
          <c:cat>
            <c:strRef>
              <c:f>'f17'!$A$17:$A$19</c:f>
              <c:strCache>
                <c:ptCount val="3"/>
                <c:pt idx="0">
                  <c:v>Transport routier</c:v>
                </c:pt>
                <c:pt idx="1">
                  <c:v>Transport ferroviaire</c:v>
                </c:pt>
                <c:pt idx="2">
                  <c:v>Transport fluvial</c:v>
                </c:pt>
              </c:strCache>
            </c:strRef>
          </c:cat>
          <c:val>
            <c:numRef>
              <c:f>'f17'!$B$17:$B$19</c:f>
              <c:numCache>
                <c:formatCode>0.0</c:formatCode>
                <c:ptCount val="3"/>
                <c:pt idx="0">
                  <c:v>137.94985229258793</c:v>
                </c:pt>
                <c:pt idx="1">
                  <c:v>20.283439943284581</c:v>
                </c:pt>
                <c:pt idx="2">
                  <c:v>87.920148068986279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7D-402F-A7C6-A36AE307A5F7}"/>
            </c:ext>
          </c:extLst>
        </c:ser>
        <c:ser>
          <c:idx val="1"/>
          <c:order val="1"/>
          <c:tx>
            <c:strRef>
              <c:f>'f17'!$C$16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07D-402F-A7C6-A36AE307A5F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07D-402F-A7C6-A36AE307A5F7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07D-402F-A7C6-A36AE307A5F7}"/>
              </c:ext>
            </c:extLst>
          </c:dPt>
          <c:cat>
            <c:strRef>
              <c:f>'f17'!$A$17:$A$19</c:f>
              <c:strCache>
                <c:ptCount val="3"/>
                <c:pt idx="0">
                  <c:v>Transport routier</c:v>
                </c:pt>
                <c:pt idx="1">
                  <c:v>Transport ferroviaire</c:v>
                </c:pt>
                <c:pt idx="2">
                  <c:v>Transport fluvial</c:v>
                </c:pt>
              </c:strCache>
            </c:strRef>
          </c:cat>
          <c:val>
            <c:numRef>
              <c:f>'f17'!$C$17:$C$19</c:f>
              <c:numCache>
                <c:formatCode>0.0</c:formatCode>
                <c:ptCount val="3"/>
                <c:pt idx="0">
                  <c:v>95.446062003061812</c:v>
                </c:pt>
                <c:pt idx="1">
                  <c:v>6.4349689094263693</c:v>
                </c:pt>
                <c:pt idx="2">
                  <c:v>59.271395176976966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07D-402F-A7C6-A36AE307A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103103888"/>
        <c:axId val="1103101808"/>
      </c:barChart>
      <c:catAx>
        <c:axId val="11031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3101808"/>
        <c:crosses val="autoZero"/>
        <c:auto val="1"/>
        <c:lblAlgn val="ctr"/>
        <c:lblOffset val="100"/>
        <c:noMultiLvlLbl val="0"/>
      </c:catAx>
      <c:valAx>
        <c:axId val="110310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310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76137163962185"/>
          <c:y val="6.1607688144040315E-2"/>
          <c:w val="0.28847692022446997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81680379840155E-2"/>
          <c:y val="5.6323604710701483E-2"/>
          <c:w val="0.90746928535642446"/>
          <c:h val="0.68498893481204548"/>
        </c:manualLayout>
      </c:layout>
      <c:lineChart>
        <c:grouping val="standard"/>
        <c:varyColors val="0"/>
        <c:ser>
          <c:idx val="0"/>
          <c:order val="0"/>
          <c:tx>
            <c:strRef>
              <c:f>'f18'!$A$8</c:f>
              <c:strCache>
                <c:ptCount val="1"/>
                <c:pt idx="0">
                  <c:v>Consommation d'énergie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'f18'!$B$7:$AF$7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'f18'!$B$8:$AF$8</c:f>
              <c:numCache>
                <c:formatCode>0.0</c:formatCode>
                <c:ptCount val="31"/>
                <c:pt idx="0">
                  <c:v>100</c:v>
                </c:pt>
                <c:pt idx="1">
                  <c:v>103.26666065054498</c:v>
                </c:pt>
                <c:pt idx="2">
                  <c:v>106.07831463292894</c:v>
                </c:pt>
                <c:pt idx="3">
                  <c:v>104.57186852519335</c:v>
                </c:pt>
                <c:pt idx="4">
                  <c:v>108.04710966037456</c:v>
                </c:pt>
                <c:pt idx="5">
                  <c:v>109.64615922793668</c:v>
                </c:pt>
                <c:pt idx="6">
                  <c:v>109.44171955357066</c:v>
                </c:pt>
                <c:pt idx="7">
                  <c:v>113.62669276249918</c:v>
                </c:pt>
                <c:pt idx="8">
                  <c:v>117.26030634240875</c:v>
                </c:pt>
                <c:pt idx="9">
                  <c:v>118.83480014525509</c:v>
                </c:pt>
                <c:pt idx="10">
                  <c:v>124.4230425985962</c:v>
                </c:pt>
                <c:pt idx="11">
                  <c:v>124.4806343299697</c:v>
                </c:pt>
                <c:pt idx="12">
                  <c:v>124.09949339297161</c:v>
                </c:pt>
                <c:pt idx="13">
                  <c:v>121.12872060399522</c:v>
                </c:pt>
                <c:pt idx="14">
                  <c:v>125.63677355813621</c:v>
                </c:pt>
                <c:pt idx="15">
                  <c:v>125.1360354619738</c:v>
                </c:pt>
                <c:pt idx="16">
                  <c:v>126.37217604697599</c:v>
                </c:pt>
                <c:pt idx="17">
                  <c:v>128.10307236803067</c:v>
                </c:pt>
                <c:pt idx="18">
                  <c:v>123.24270370070971</c:v>
                </c:pt>
                <c:pt idx="19">
                  <c:v>117.02085524646625</c:v>
                </c:pt>
                <c:pt idx="20">
                  <c:v>118.37253014801925</c:v>
                </c:pt>
                <c:pt idx="21">
                  <c:v>119.55233434424062</c:v>
                </c:pt>
                <c:pt idx="22">
                  <c:v>116.6991947474598</c:v>
                </c:pt>
                <c:pt idx="23">
                  <c:v>115.36276779632324</c:v>
                </c:pt>
                <c:pt idx="24">
                  <c:v>115.48587882741003</c:v>
                </c:pt>
                <c:pt idx="25">
                  <c:v>117.14088647590106</c:v>
                </c:pt>
                <c:pt idx="26">
                  <c:v>117.14298875859743</c:v>
                </c:pt>
                <c:pt idx="27">
                  <c:v>121.03890361738937</c:v>
                </c:pt>
                <c:pt idx="28">
                  <c:v>118.90512293773581</c:v>
                </c:pt>
                <c:pt idx="29">
                  <c:v>117.29498145616164</c:v>
                </c:pt>
                <c:pt idx="30">
                  <c:v>110.66986326168377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C-4102-826F-B9CBDB3E11C4}"/>
            </c:ext>
          </c:extLst>
        </c:ser>
        <c:ser>
          <c:idx val="1"/>
          <c:order val="1"/>
          <c:tx>
            <c:strRef>
              <c:f>'f18'!$A$9</c:f>
              <c:strCache>
                <c:ptCount val="1"/>
                <c:pt idx="0">
                  <c:v>Activité (tonnes-km transportées)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'f18'!$B$7:$AF$7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'f18'!$B$9:$AF$9</c:f>
              <c:numCache>
                <c:formatCode>0.0</c:formatCode>
                <c:ptCount val="31"/>
                <c:pt idx="0">
                  <c:v>100</c:v>
                </c:pt>
                <c:pt idx="1">
                  <c:v>101.74812053282423</c:v>
                </c:pt>
                <c:pt idx="2">
                  <c:v>103.3192940716081</c:v>
                </c:pt>
                <c:pt idx="3">
                  <c:v>101.83969066975733</c:v>
                </c:pt>
                <c:pt idx="4">
                  <c:v>107.07789474254719</c:v>
                </c:pt>
                <c:pt idx="5">
                  <c:v>113.5878220171596</c:v>
                </c:pt>
                <c:pt idx="6">
                  <c:v>114.77619635633349</c:v>
                </c:pt>
                <c:pt idx="7">
                  <c:v>121.24522992461472</c:v>
                </c:pt>
                <c:pt idx="8">
                  <c:v>127.20861127463995</c:v>
                </c:pt>
                <c:pt idx="9">
                  <c:v>126.7338615843092</c:v>
                </c:pt>
                <c:pt idx="10">
                  <c:v>136.86088652421805</c:v>
                </c:pt>
                <c:pt idx="11">
                  <c:v>142.43408630078619</c:v>
                </c:pt>
                <c:pt idx="12">
                  <c:v>142.33103677809845</c:v>
                </c:pt>
                <c:pt idx="13">
                  <c:v>143.37831537200668</c:v>
                </c:pt>
                <c:pt idx="14">
                  <c:v>151.17275821406488</c:v>
                </c:pt>
                <c:pt idx="15">
                  <c:v>150.97899522516249</c:v>
                </c:pt>
                <c:pt idx="16">
                  <c:v>158.6040734331882</c:v>
                </c:pt>
                <c:pt idx="17">
                  <c:v>164.9793073865967</c:v>
                </c:pt>
                <c:pt idx="18">
                  <c:v>158.33259883896736</c:v>
                </c:pt>
                <c:pt idx="19">
                  <c:v>136.47896185116298</c:v>
                </c:pt>
                <c:pt idx="20">
                  <c:v>143.87308633603953</c:v>
                </c:pt>
                <c:pt idx="21">
                  <c:v>143.39223812566351</c:v>
                </c:pt>
                <c:pt idx="22">
                  <c:v>137.58835121863942</c:v>
                </c:pt>
                <c:pt idx="23">
                  <c:v>140.9501373531792</c:v>
                </c:pt>
                <c:pt idx="24">
                  <c:v>138.58128048436882</c:v>
                </c:pt>
                <c:pt idx="25">
                  <c:v>136.23593573617777</c:v>
                </c:pt>
                <c:pt idx="26">
                  <c:v>140.83348123148937</c:v>
                </c:pt>
                <c:pt idx="27">
                  <c:v>149.07029412790001</c:v>
                </c:pt>
                <c:pt idx="28">
                  <c:v>146.36820377864578</c:v>
                </c:pt>
                <c:pt idx="29">
                  <c:v>152.07216969138429</c:v>
                </c:pt>
                <c:pt idx="30">
                  <c:v>147.96233014213911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C-4102-826F-B9CBDB3E11C4}"/>
            </c:ext>
          </c:extLst>
        </c:ser>
        <c:ser>
          <c:idx val="2"/>
          <c:order val="2"/>
          <c:tx>
            <c:strRef>
              <c:f>'f18'!$A$10</c:f>
              <c:strCache>
                <c:ptCount val="1"/>
                <c:pt idx="0">
                  <c:v>Inverse du tonnage moyen (PL/tonnes)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'f18'!$B$7:$AF$7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'f18'!$B$10:$AF$10</c:f>
              <c:numCache>
                <c:formatCode>0.0</c:formatCode>
                <c:ptCount val="31"/>
                <c:pt idx="0">
                  <c:v>100</c:v>
                </c:pt>
                <c:pt idx="1">
                  <c:v>101.48023214998618</c:v>
                </c:pt>
                <c:pt idx="2">
                  <c:v>102.48434976663796</c:v>
                </c:pt>
                <c:pt idx="3">
                  <c:v>102.29160744544544</c:v>
                </c:pt>
                <c:pt idx="4">
                  <c:v>100.49721850137306</c:v>
                </c:pt>
                <c:pt idx="5">
                  <c:v>95.562769560462201</c:v>
                </c:pt>
                <c:pt idx="6">
                  <c:v>93.958516906292274</c:v>
                </c:pt>
                <c:pt idx="7">
                  <c:v>92.704791898452228</c:v>
                </c:pt>
                <c:pt idx="8">
                  <c:v>91.325352152950316</c:v>
                </c:pt>
                <c:pt idx="9">
                  <c:v>93.299181039314334</c:v>
                </c:pt>
                <c:pt idx="10">
                  <c:v>90.94804208937407</c:v>
                </c:pt>
                <c:pt idx="11">
                  <c:v>87.829899707611006</c:v>
                </c:pt>
                <c:pt idx="12">
                  <c:v>88.042210565897477</c:v>
                </c:pt>
                <c:pt idx="13">
                  <c:v>85.528847117878769</c:v>
                </c:pt>
                <c:pt idx="14">
                  <c:v>84.569936010837424</c:v>
                </c:pt>
                <c:pt idx="15">
                  <c:v>84.60891564443493</c:v>
                </c:pt>
                <c:pt idx="16">
                  <c:v>81.767407417812294</c:v>
                </c:pt>
                <c:pt idx="17">
                  <c:v>80.176430275236768</c:v>
                </c:pt>
                <c:pt idx="18">
                  <c:v>82.249852477866369</c:v>
                </c:pt>
                <c:pt idx="19">
                  <c:v>91.035117515043581</c:v>
                </c:pt>
                <c:pt idx="20">
                  <c:v>86.850815601624461</c:v>
                </c:pt>
                <c:pt idx="21">
                  <c:v>88.578520073049177</c:v>
                </c:pt>
                <c:pt idx="22">
                  <c:v>90.234687991212041</c:v>
                </c:pt>
                <c:pt idx="23">
                  <c:v>87.589084672599057</c:v>
                </c:pt>
                <c:pt idx="24">
                  <c:v>89.64284711243576</c:v>
                </c:pt>
                <c:pt idx="25">
                  <c:v>92.957677047817171</c:v>
                </c:pt>
                <c:pt idx="26">
                  <c:v>91.623131907333743</c:v>
                </c:pt>
                <c:pt idx="27">
                  <c:v>89.064898453754211</c:v>
                </c:pt>
                <c:pt idx="28">
                  <c:v>90.095874463409956</c:v>
                </c:pt>
                <c:pt idx="29">
                  <c:v>86.653701388444716</c:v>
                </c:pt>
                <c:pt idx="30">
                  <c:v>85.016502546476119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4C-4102-826F-B9CBDB3E11C4}"/>
            </c:ext>
          </c:extLst>
        </c:ser>
        <c:ser>
          <c:idx val="3"/>
          <c:order val="3"/>
          <c:tx>
            <c:strRef>
              <c:f>'f18'!$A$11</c:f>
              <c:strCache>
                <c:ptCount val="1"/>
                <c:pt idx="0">
                  <c:v>Consommation unitaire (par PL.km)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'f18'!$B$7:$AF$7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'f18'!$B$11:$AF$11</c:f>
              <c:numCache>
                <c:formatCode>0.0</c:formatCode>
                <c:ptCount val="31"/>
                <c:pt idx="0">
                  <c:v>100</c:v>
                </c:pt>
                <c:pt idx="1">
                  <c:v>100.01203991905865</c:v>
                </c:pt>
                <c:pt idx="2">
                  <c:v>100.18152326695913</c:v>
                </c:pt>
                <c:pt idx="3">
                  <c:v>100.38245051534138</c:v>
                </c:pt>
                <c:pt idx="4">
                  <c:v>100.40591262226448</c:v>
                </c:pt>
                <c:pt idx="5">
                  <c:v>101.01198914639804</c:v>
                </c:pt>
                <c:pt idx="6">
                  <c:v>101.48338079765638</c:v>
                </c:pt>
                <c:pt idx="7">
                  <c:v>101.09123947260663</c:v>
                </c:pt>
                <c:pt idx="8">
                  <c:v>100.93531841777687</c:v>
                </c:pt>
                <c:pt idx="9">
                  <c:v>100.50163809683551</c:v>
                </c:pt>
                <c:pt idx="10">
                  <c:v>99.960429683830128</c:v>
                </c:pt>
                <c:pt idx="11">
                  <c:v>99.50513011421863</c:v>
                </c:pt>
                <c:pt idx="12">
                  <c:v>99.032891026760709</c:v>
                </c:pt>
                <c:pt idx="13">
                  <c:v>98.775909848987283</c:v>
                </c:pt>
                <c:pt idx="14">
                  <c:v>98.271420971497122</c:v>
                </c:pt>
                <c:pt idx="15">
                  <c:v>97.960215467323863</c:v>
                </c:pt>
                <c:pt idx="16">
                  <c:v>97.444402910312164</c:v>
                </c:pt>
                <c:pt idx="17">
                  <c:v>96.846371464677105</c:v>
                </c:pt>
                <c:pt idx="18">
                  <c:v>94.635863545209787</c:v>
                </c:pt>
                <c:pt idx="19">
                  <c:v>94.186487350962011</c:v>
                </c:pt>
                <c:pt idx="20">
                  <c:v>94.732166414163757</c:v>
                </c:pt>
                <c:pt idx="21">
                  <c:v>94.124784950713959</c:v>
                </c:pt>
                <c:pt idx="22">
                  <c:v>93.996714102804049</c:v>
                </c:pt>
                <c:pt idx="23">
                  <c:v>93.44373214343571</c:v>
                </c:pt>
                <c:pt idx="24">
                  <c:v>92.962687872590237</c:v>
                </c:pt>
                <c:pt idx="25">
                  <c:v>92.497834362513188</c:v>
                </c:pt>
                <c:pt idx="26">
                  <c:v>90.78315101645407</c:v>
                </c:pt>
                <c:pt idx="27">
                  <c:v>91.164823544072775</c:v>
                </c:pt>
                <c:pt idx="28">
                  <c:v>90.167269473352462</c:v>
                </c:pt>
                <c:pt idx="29">
                  <c:v>89.01077255292023</c:v>
                </c:pt>
                <c:pt idx="30">
                  <c:v>87.978180612614224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4C-4102-826F-B9CBDB3E1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917296"/>
        <c:axId val="623931440"/>
      </c:lineChart>
      <c:catAx>
        <c:axId val="62391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3931440"/>
        <c:crosses val="autoZero"/>
        <c:auto val="1"/>
        <c:lblAlgn val="ctr"/>
        <c:lblOffset val="100"/>
        <c:noMultiLvlLbl val="0"/>
      </c:catAx>
      <c:valAx>
        <c:axId val="623931440"/>
        <c:scaling>
          <c:orientation val="minMax"/>
          <c:max val="18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3917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221364534489359E-2"/>
          <c:y val="0.83614709451641123"/>
          <c:w val="0.96828367837447282"/>
          <c:h val="0.13313093927775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1015930013752E-2"/>
          <c:y val="5.7651991614255764E-2"/>
          <c:w val="0.90686410803367234"/>
          <c:h val="0.79521286254312551"/>
        </c:manualLayout>
      </c:layout>
      <c:areaChart>
        <c:grouping val="stacked"/>
        <c:varyColors val="0"/>
        <c:ser>
          <c:idx val="0"/>
          <c:order val="0"/>
          <c:tx>
            <c:strRef>
              <c:f>'f19'!$A$7</c:f>
              <c:strCache>
                <c:ptCount val="1"/>
                <c:pt idx="0">
                  <c:v>Véhicules utilitaires légers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'f19'!$B$6:$AF$6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'f19'!$B$7:$AF$7</c:f>
              <c:numCache>
                <c:formatCode>0.0</c:formatCode>
                <c:ptCount val="31"/>
                <c:pt idx="0">
                  <c:v>15.925061074013939</c:v>
                </c:pt>
                <c:pt idx="1">
                  <c:v>16.926300025734395</c:v>
                </c:pt>
                <c:pt idx="2">
                  <c:v>17.435456128424008</c:v>
                </c:pt>
                <c:pt idx="3">
                  <c:v>18.05080607480302</c:v>
                </c:pt>
                <c:pt idx="4">
                  <c:v>18.251264158969061</c:v>
                </c:pt>
                <c:pt idx="5">
                  <c:v>18.358019403286558</c:v>
                </c:pt>
                <c:pt idx="6">
                  <c:v>18.400107933779882</c:v>
                </c:pt>
                <c:pt idx="7">
                  <c:v>18.867399508247399</c:v>
                </c:pt>
                <c:pt idx="8">
                  <c:v>19.2536391515494</c:v>
                </c:pt>
                <c:pt idx="9">
                  <c:v>18.773557333151548</c:v>
                </c:pt>
                <c:pt idx="10">
                  <c:v>18.867221444068594</c:v>
                </c:pt>
                <c:pt idx="11">
                  <c:v>18.715017430147864</c:v>
                </c:pt>
                <c:pt idx="12">
                  <c:v>18.487209962837088</c:v>
                </c:pt>
                <c:pt idx="13">
                  <c:v>18.187389932383951</c:v>
                </c:pt>
                <c:pt idx="14">
                  <c:v>17.69401057660734</c:v>
                </c:pt>
                <c:pt idx="15">
                  <c:v>17.22458257879218</c:v>
                </c:pt>
                <c:pt idx="16">
                  <c:v>16.792597782957994</c:v>
                </c:pt>
                <c:pt idx="17">
                  <c:v>16.171693566731797</c:v>
                </c:pt>
                <c:pt idx="18">
                  <c:v>15.323078568436928</c:v>
                </c:pt>
                <c:pt idx="19">
                  <c:v>15.077150422533231</c:v>
                </c:pt>
                <c:pt idx="20">
                  <c:v>15.248355269998644</c:v>
                </c:pt>
                <c:pt idx="21">
                  <c:v>15.328060436091722</c:v>
                </c:pt>
                <c:pt idx="22">
                  <c:v>15.053236275335838</c:v>
                </c:pt>
                <c:pt idx="23">
                  <c:v>15.239260961653709</c:v>
                </c:pt>
                <c:pt idx="24">
                  <c:v>15.329693313332465</c:v>
                </c:pt>
                <c:pt idx="25">
                  <c:v>15.653221267744852</c:v>
                </c:pt>
                <c:pt idx="26">
                  <c:v>15.843653041529739</c:v>
                </c:pt>
                <c:pt idx="27">
                  <c:v>15.721191827899494</c:v>
                </c:pt>
                <c:pt idx="28">
                  <c:v>15.520419038531429</c:v>
                </c:pt>
                <c:pt idx="29">
                  <c:v>15.395307975125567</c:v>
                </c:pt>
                <c:pt idx="30">
                  <c:v>13.658964319854196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A-4B06-9405-372C41937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363584"/>
        <c:axId val="674367744"/>
      </c:areaChart>
      <c:catAx>
        <c:axId val="67436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4367744"/>
        <c:crosses val="autoZero"/>
        <c:auto val="1"/>
        <c:lblAlgn val="ctr"/>
        <c:lblOffset val="100"/>
        <c:noMultiLvlLbl val="0"/>
      </c:catAx>
      <c:valAx>
        <c:axId val="67436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4363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95020400012873E-2"/>
          <c:y val="8.0037664783427498E-2"/>
          <c:w val="0.90083715357630589"/>
          <c:h val="0.68280705526143703"/>
        </c:manualLayout>
      </c:layout>
      <c:lineChart>
        <c:grouping val="standard"/>
        <c:varyColors val="0"/>
        <c:ser>
          <c:idx val="0"/>
          <c:order val="0"/>
          <c:tx>
            <c:strRef>
              <c:f>'f20'!$A$8</c:f>
              <c:strCache>
                <c:ptCount val="1"/>
                <c:pt idx="0">
                  <c:v>Émissions de CO2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'f20'!$B$7:$AF$7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'f20'!$B$8:$AF$8</c:f>
              <c:numCache>
                <c:formatCode>0.0</c:formatCode>
                <c:ptCount val="31"/>
                <c:pt idx="0">
                  <c:v>99.999999999999986</c:v>
                </c:pt>
                <c:pt idx="1">
                  <c:v>106.28719065545216</c:v>
                </c:pt>
                <c:pt idx="2">
                  <c:v>109.48439096961887</c:v>
                </c:pt>
                <c:pt idx="3">
                  <c:v>113.34842604941598</c:v>
                </c:pt>
                <c:pt idx="4">
                  <c:v>114.60718470179656</c:v>
                </c:pt>
                <c:pt idx="5">
                  <c:v>115.27754473257657</c:v>
                </c:pt>
                <c:pt idx="6">
                  <c:v>115.54183590419413</c:v>
                </c:pt>
                <c:pt idx="7">
                  <c:v>118.47615164901744</c:v>
                </c:pt>
                <c:pt idx="8">
                  <c:v>120.90150902445794</c:v>
                </c:pt>
                <c:pt idx="9">
                  <c:v>117.88687808416448</c:v>
                </c:pt>
                <c:pt idx="10">
                  <c:v>118.47503351089553</c:v>
                </c:pt>
                <c:pt idx="11">
                  <c:v>117.51928198684585</c:v>
                </c:pt>
                <c:pt idx="12">
                  <c:v>116.08878532342956</c:v>
                </c:pt>
                <c:pt idx="13">
                  <c:v>114.20609219553711</c:v>
                </c:pt>
                <c:pt idx="14">
                  <c:v>111.1079605558306</c:v>
                </c:pt>
                <c:pt idx="15">
                  <c:v>108.16022933123166</c:v>
                </c:pt>
                <c:pt idx="16">
                  <c:v>105.44761935236579</c:v>
                </c:pt>
                <c:pt idx="17">
                  <c:v>101.54870673067813</c:v>
                </c:pt>
                <c:pt idx="18">
                  <c:v>96.21990457192463</c:v>
                </c:pt>
                <c:pt idx="19">
                  <c:v>94.67562072421623</c:v>
                </c:pt>
                <c:pt idx="20">
                  <c:v>95.75068628704021</c:v>
                </c:pt>
                <c:pt idx="21">
                  <c:v>96.251187765324261</c:v>
                </c:pt>
                <c:pt idx="22">
                  <c:v>94.525453970781172</c:v>
                </c:pt>
                <c:pt idx="23">
                  <c:v>95.693579389285361</c:v>
                </c:pt>
                <c:pt idx="24">
                  <c:v>96.261441272253705</c:v>
                </c:pt>
                <c:pt idx="25">
                  <c:v>98.29300619315886</c:v>
                </c:pt>
                <c:pt idx="26">
                  <c:v>99.488805524161918</c:v>
                </c:pt>
                <c:pt idx="27">
                  <c:v>98.719821260546922</c:v>
                </c:pt>
                <c:pt idx="28">
                  <c:v>97.459086444931799</c:v>
                </c:pt>
                <c:pt idx="29">
                  <c:v>96.673462686100422</c:v>
                </c:pt>
                <c:pt idx="30">
                  <c:v>85.770247639065602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C7-4BCD-962D-92875F606EB9}"/>
            </c:ext>
          </c:extLst>
        </c:ser>
        <c:ser>
          <c:idx val="1"/>
          <c:order val="1"/>
          <c:tx>
            <c:strRef>
              <c:f>'f20'!$A$9</c:f>
              <c:strCache>
                <c:ptCount val="1"/>
                <c:pt idx="0">
                  <c:v>Contenu carbone de l'énergie</c:v>
                </c:pt>
              </c:strCache>
            </c:strRef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'f20'!$B$7:$AF$7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'f20'!$B$9:$AF$9</c:f>
              <c:numCache>
                <c:formatCode>0.0</c:formatCode>
                <c:ptCount val="31"/>
                <c:pt idx="0">
                  <c:v>100</c:v>
                </c:pt>
                <c:pt idx="1">
                  <c:v>100.09436483293673</c:v>
                </c:pt>
                <c:pt idx="2">
                  <c:v>100.19466859037277</c:v>
                </c:pt>
                <c:pt idx="3">
                  <c:v>100.25679353831389</c:v>
                </c:pt>
                <c:pt idx="4">
                  <c:v>100.12290988279116</c:v>
                </c:pt>
                <c:pt idx="5">
                  <c:v>99.911507395704987</c:v>
                </c:pt>
                <c:pt idx="6">
                  <c:v>99.739650362170124</c:v>
                </c:pt>
                <c:pt idx="7">
                  <c:v>99.682235968336698</c:v>
                </c:pt>
                <c:pt idx="8">
                  <c:v>99.809539525975396</c:v>
                </c:pt>
                <c:pt idx="9">
                  <c:v>99.770786138272925</c:v>
                </c:pt>
                <c:pt idx="10">
                  <c:v>99.699509200608887</c:v>
                </c:pt>
                <c:pt idx="11">
                  <c:v>99.759132444216235</c:v>
                </c:pt>
                <c:pt idx="12">
                  <c:v>99.806062820198278</c:v>
                </c:pt>
                <c:pt idx="13">
                  <c:v>99.811188769988078</c:v>
                </c:pt>
                <c:pt idx="14">
                  <c:v>99.84205273009195</c:v>
                </c:pt>
                <c:pt idx="15">
                  <c:v>99.220141141054157</c:v>
                </c:pt>
                <c:pt idx="16">
                  <c:v>99.024080478978718</c:v>
                </c:pt>
                <c:pt idx="17">
                  <c:v>97.269881215421051</c:v>
                </c:pt>
                <c:pt idx="18">
                  <c:v>95.036398570314134</c:v>
                </c:pt>
                <c:pt idx="19">
                  <c:v>94.517402355848517</c:v>
                </c:pt>
                <c:pt idx="20">
                  <c:v>94.745850644640043</c:v>
                </c:pt>
                <c:pt idx="21">
                  <c:v>94.764849401634265</c:v>
                </c:pt>
                <c:pt idx="22">
                  <c:v>94.113375469167778</c:v>
                </c:pt>
                <c:pt idx="23">
                  <c:v>94.044614094541032</c:v>
                </c:pt>
                <c:pt idx="24">
                  <c:v>93.384974348971696</c:v>
                </c:pt>
                <c:pt idx="25">
                  <c:v>93.381606148193157</c:v>
                </c:pt>
                <c:pt idx="26">
                  <c:v>93.508292458142819</c:v>
                </c:pt>
                <c:pt idx="27">
                  <c:v>93.271265546072087</c:v>
                </c:pt>
                <c:pt idx="28">
                  <c:v>93.109938162812583</c:v>
                </c:pt>
                <c:pt idx="29">
                  <c:v>92.970267468131752</c:v>
                </c:pt>
                <c:pt idx="30">
                  <c:v>93.243204328620749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C7-4BCD-962D-92875F606EB9}"/>
            </c:ext>
          </c:extLst>
        </c:ser>
        <c:ser>
          <c:idx val="2"/>
          <c:order val="2"/>
          <c:tx>
            <c:strRef>
              <c:f>'f20'!$A$10</c:f>
              <c:strCache>
                <c:ptCount val="1"/>
                <c:pt idx="0">
                  <c:v>Consommation d'énergie par véhicule-km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'f20'!$B$7:$AF$7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'f20'!$B$10:$AF$10</c:f>
              <c:numCache>
                <c:formatCode>0.0</c:formatCode>
                <c:ptCount val="31"/>
                <c:pt idx="0">
                  <c:v>100</c:v>
                </c:pt>
                <c:pt idx="1">
                  <c:v>100.42624930812717</c:v>
                </c:pt>
                <c:pt idx="2">
                  <c:v>101.02652781680041</c:v>
                </c:pt>
                <c:pt idx="3">
                  <c:v>101.58220464107055</c:v>
                </c:pt>
                <c:pt idx="4">
                  <c:v>101.85114680340543</c:v>
                </c:pt>
                <c:pt idx="5">
                  <c:v>102.26359628168119</c:v>
                </c:pt>
                <c:pt idx="6">
                  <c:v>102.43133752306844</c:v>
                </c:pt>
                <c:pt idx="7">
                  <c:v>102.29417679588732</c:v>
                </c:pt>
                <c:pt idx="8">
                  <c:v>101.31332810296583</c:v>
                </c:pt>
                <c:pt idx="9">
                  <c:v>99.770988028150484</c:v>
                </c:pt>
                <c:pt idx="10">
                  <c:v>98.71413216735597</c:v>
                </c:pt>
                <c:pt idx="11">
                  <c:v>97.249978012929873</c:v>
                </c:pt>
                <c:pt idx="12">
                  <c:v>95.720938794754517</c:v>
                </c:pt>
                <c:pt idx="13">
                  <c:v>94.133230130951119</c:v>
                </c:pt>
                <c:pt idx="14">
                  <c:v>92.211263907766977</c:v>
                </c:pt>
                <c:pt idx="15">
                  <c:v>90.68523459560619</c:v>
                </c:pt>
                <c:pt idx="16">
                  <c:v>88.844715790530927</c:v>
                </c:pt>
                <c:pt idx="17">
                  <c:v>87.720855587845293</c:v>
                </c:pt>
                <c:pt idx="18">
                  <c:v>86.80171909319013</c:v>
                </c:pt>
                <c:pt idx="19">
                  <c:v>86.390290734370495</c:v>
                </c:pt>
                <c:pt idx="20">
                  <c:v>85.625380816908617</c:v>
                </c:pt>
                <c:pt idx="21">
                  <c:v>84.605427316911985</c:v>
                </c:pt>
                <c:pt idx="22">
                  <c:v>83.58739307234552</c:v>
                </c:pt>
                <c:pt idx="23">
                  <c:v>83.135642934903572</c:v>
                </c:pt>
                <c:pt idx="24">
                  <c:v>82.93722492399354</c:v>
                </c:pt>
                <c:pt idx="25">
                  <c:v>84.07952946244643</c:v>
                </c:pt>
                <c:pt idx="26">
                  <c:v>83.721388471618738</c:v>
                </c:pt>
                <c:pt idx="27">
                  <c:v>82.940976866133397</c:v>
                </c:pt>
                <c:pt idx="28">
                  <c:v>82.507570018269547</c:v>
                </c:pt>
                <c:pt idx="29">
                  <c:v>82.093353064502097</c:v>
                </c:pt>
                <c:pt idx="30">
                  <c:v>81.734540957692701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C7-4BCD-962D-92875F606EB9}"/>
            </c:ext>
          </c:extLst>
        </c:ser>
        <c:ser>
          <c:idx val="3"/>
          <c:order val="3"/>
          <c:tx>
            <c:strRef>
              <c:f>'f20'!$A$11</c:f>
              <c:strCache>
                <c:ptCount val="1"/>
                <c:pt idx="0">
                  <c:v>Distance parcourue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'f20'!$B$7:$AF$7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'f20'!$B$11:$AF$11</c:f>
              <c:numCache>
                <c:formatCode>0.0</c:formatCode>
                <c:ptCount val="31"/>
                <c:pt idx="0">
                  <c:v>100</c:v>
                </c:pt>
                <c:pt idx="1">
                  <c:v>105.73628728910496</c:v>
                </c:pt>
                <c:pt idx="2">
                  <c:v>108.1613668259446</c:v>
                </c:pt>
                <c:pt idx="3">
                  <c:v>111.29715145793412</c:v>
                </c:pt>
                <c:pt idx="4">
                  <c:v>112.38606305439761</c:v>
                </c:pt>
                <c:pt idx="5">
                  <c:v>112.82572819890871</c:v>
                </c:pt>
                <c:pt idx="6">
                  <c:v>113.09374324885843</c:v>
                </c:pt>
                <c:pt idx="7">
                  <c:v>116.18826220831542</c:v>
                </c:pt>
                <c:pt idx="8">
                  <c:v>119.56197697699703</c:v>
                </c:pt>
                <c:pt idx="9">
                  <c:v>118.42892836271108</c:v>
                </c:pt>
                <c:pt idx="10">
                  <c:v>120.38004130548606</c:v>
                </c:pt>
                <c:pt idx="11">
                  <c:v>121.1342497714909</c:v>
                </c:pt>
                <c:pt idx="12">
                  <c:v>121.51402146862114</c:v>
                </c:pt>
                <c:pt idx="13">
                  <c:v>121.5533917990889</c:v>
                </c:pt>
                <c:pt idx="14">
                  <c:v>120.68344522508131</c:v>
                </c:pt>
                <c:pt idx="15">
                  <c:v>120.20739289889882</c:v>
                </c:pt>
                <c:pt idx="16">
                  <c:v>119.85726367077045</c:v>
                </c:pt>
                <c:pt idx="17">
                  <c:v>119.01265735742324</c:v>
                </c:pt>
                <c:pt idx="18">
                  <c:v>116.63976210832739</c:v>
                </c:pt>
                <c:pt idx="19">
                  <c:v>115.94751582272967</c:v>
                </c:pt>
                <c:pt idx="20">
                  <c:v>118.02640529231721</c:v>
                </c:pt>
                <c:pt idx="21">
                  <c:v>120.04956685834593</c:v>
                </c:pt>
                <c:pt idx="22">
                  <c:v>120.15909288292542</c:v>
                </c:pt>
                <c:pt idx="23">
                  <c:v>122.3944178667566</c:v>
                </c:pt>
                <c:pt idx="24">
                  <c:v>124.28704319811844</c:v>
                </c:pt>
                <c:pt idx="25">
                  <c:v>125.19039384568579</c:v>
                </c:pt>
                <c:pt idx="26">
                  <c:v>127.08306129426406</c:v>
                </c:pt>
                <c:pt idx="27">
                  <c:v>127.61077457018455</c:v>
                </c:pt>
                <c:pt idx="28">
                  <c:v>126.86227675180592</c:v>
                </c:pt>
                <c:pt idx="29">
                  <c:v>126.66458356128946</c:v>
                </c:pt>
                <c:pt idx="30">
                  <c:v>112.54179724648047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C7-4BCD-962D-92875F606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572928"/>
        <c:axId val="722578752"/>
      </c:lineChart>
      <c:catAx>
        <c:axId val="7225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578752"/>
        <c:crosses val="autoZero"/>
        <c:auto val="1"/>
        <c:lblAlgn val="ctr"/>
        <c:lblOffset val="100"/>
        <c:noMultiLvlLbl val="0"/>
      </c:catAx>
      <c:valAx>
        <c:axId val="722578752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5729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855245605543663E-3"/>
          <c:y val="0.85404673992022184"/>
          <c:w val="0.9914314496295159"/>
          <c:h val="0.117704672509156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66312641152415E-2"/>
          <c:y val="3.9887579412050615E-2"/>
          <c:w val="0.89910578038210354"/>
          <c:h val="0.74468549120724858"/>
        </c:manualLayout>
      </c:layout>
      <c:areaChart>
        <c:grouping val="stacked"/>
        <c:varyColors val="0"/>
        <c:ser>
          <c:idx val="0"/>
          <c:order val="0"/>
          <c:tx>
            <c:strRef>
              <c:f>'f21'!$A$6</c:f>
              <c:strCache>
                <c:ptCount val="1"/>
                <c:pt idx="0">
                  <c:v>Agriculture et pêche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'f21'!$B$5:$AF$5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'f21'!$B$6:$AF$6</c:f>
              <c:numCache>
                <c:formatCode>0.0</c:formatCode>
                <c:ptCount val="31"/>
                <c:pt idx="0">
                  <c:v>11.409006935990149</c:v>
                </c:pt>
                <c:pt idx="1">
                  <c:v>11.486321792694874</c:v>
                </c:pt>
                <c:pt idx="2">
                  <c:v>11.615243667185387</c:v>
                </c:pt>
                <c:pt idx="3">
                  <c:v>11.80250950247755</c:v>
                </c:pt>
                <c:pt idx="4">
                  <c:v>11.537115855555477</c:v>
                </c:pt>
                <c:pt idx="5">
                  <c:v>11.622817269760134</c:v>
                </c:pt>
                <c:pt idx="6">
                  <c:v>11.955392763181976</c:v>
                </c:pt>
                <c:pt idx="7">
                  <c:v>11.856042701581904</c:v>
                </c:pt>
                <c:pt idx="8">
                  <c:v>12.21036954095511</c:v>
                </c:pt>
                <c:pt idx="9">
                  <c:v>12.152603746563759</c:v>
                </c:pt>
                <c:pt idx="10">
                  <c:v>12.174372884266734</c:v>
                </c:pt>
                <c:pt idx="11">
                  <c:v>12.30566036264884</c:v>
                </c:pt>
                <c:pt idx="12">
                  <c:v>11.879993045200781</c:v>
                </c:pt>
                <c:pt idx="13">
                  <c:v>11.75681857176059</c:v>
                </c:pt>
                <c:pt idx="14">
                  <c:v>12.629913346284386</c:v>
                </c:pt>
                <c:pt idx="15">
                  <c:v>12.418434003736609</c:v>
                </c:pt>
                <c:pt idx="16">
                  <c:v>12.003503828541712</c:v>
                </c:pt>
                <c:pt idx="17">
                  <c:v>11.710701341373834</c:v>
                </c:pt>
                <c:pt idx="18">
                  <c:v>11.837652653187893</c:v>
                </c:pt>
                <c:pt idx="19">
                  <c:v>11.846201365574712</c:v>
                </c:pt>
                <c:pt idx="20">
                  <c:v>11.783213911325232</c:v>
                </c:pt>
                <c:pt idx="21">
                  <c:v>11.381935276685688</c:v>
                </c:pt>
                <c:pt idx="22">
                  <c:v>10.954781847080847</c:v>
                </c:pt>
                <c:pt idx="23">
                  <c:v>11.44894689909809</c:v>
                </c:pt>
                <c:pt idx="24">
                  <c:v>11.157243616508614</c:v>
                </c:pt>
                <c:pt idx="25">
                  <c:v>11.08586608709944</c:v>
                </c:pt>
                <c:pt idx="26">
                  <c:v>10.463589534871625</c:v>
                </c:pt>
                <c:pt idx="27">
                  <c:v>10.295602843590949</c:v>
                </c:pt>
                <c:pt idx="28">
                  <c:v>10.170722057458141</c:v>
                </c:pt>
                <c:pt idx="29">
                  <c:v>10.092192624694487</c:v>
                </c:pt>
                <c:pt idx="30">
                  <c:v>10.537311856705477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7-4309-AF4F-3E5F0D21FFD7}"/>
            </c:ext>
          </c:extLst>
        </c:ser>
        <c:ser>
          <c:idx val="1"/>
          <c:order val="1"/>
          <c:tx>
            <c:strRef>
              <c:f>'f21'!$A$7</c:f>
              <c:strCache>
                <c:ptCount val="1"/>
                <c:pt idx="0">
                  <c:v>Industrie (y.c. hauts-fourneaux)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'f21'!$B$5:$AF$5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'f21'!$B$7:$AF$7</c:f>
              <c:numCache>
                <c:formatCode>0.0</c:formatCode>
                <c:ptCount val="31"/>
                <c:pt idx="0">
                  <c:v>92.373752061481639</c:v>
                </c:pt>
                <c:pt idx="1">
                  <c:v>94.416877874464561</c:v>
                </c:pt>
                <c:pt idx="2">
                  <c:v>90.583153757196271</c:v>
                </c:pt>
                <c:pt idx="3">
                  <c:v>83.779616738315596</c:v>
                </c:pt>
                <c:pt idx="4">
                  <c:v>82.74599467023944</c:v>
                </c:pt>
                <c:pt idx="5">
                  <c:v>86.144451842990463</c:v>
                </c:pt>
                <c:pt idx="6">
                  <c:v>87.662257906157834</c:v>
                </c:pt>
                <c:pt idx="7">
                  <c:v>86.683926888820196</c:v>
                </c:pt>
                <c:pt idx="8">
                  <c:v>87.751162117856239</c:v>
                </c:pt>
                <c:pt idx="9">
                  <c:v>85.202597040345267</c:v>
                </c:pt>
                <c:pt idx="10">
                  <c:v>85.500661835384349</c:v>
                </c:pt>
                <c:pt idx="11">
                  <c:v>88.102823861353514</c:v>
                </c:pt>
                <c:pt idx="12">
                  <c:v>88.070340610588545</c:v>
                </c:pt>
                <c:pt idx="13">
                  <c:v>85.548744981039363</c:v>
                </c:pt>
                <c:pt idx="14">
                  <c:v>81.743581605107579</c:v>
                </c:pt>
                <c:pt idx="15">
                  <c:v>86.82017023087495</c:v>
                </c:pt>
                <c:pt idx="16">
                  <c:v>84.664875007013322</c:v>
                </c:pt>
                <c:pt idx="17">
                  <c:v>84.614786540360996</c:v>
                </c:pt>
                <c:pt idx="18">
                  <c:v>80.757792456502884</c:v>
                </c:pt>
                <c:pt idx="19">
                  <c:v>64.913072210840127</c:v>
                </c:pt>
                <c:pt idx="20">
                  <c:v>68.839349859446955</c:v>
                </c:pt>
                <c:pt idx="21">
                  <c:v>72.279179395158479</c:v>
                </c:pt>
                <c:pt idx="22">
                  <c:v>71.014128296458495</c:v>
                </c:pt>
                <c:pt idx="23">
                  <c:v>70.752357638237271</c:v>
                </c:pt>
                <c:pt idx="24">
                  <c:v>65.709183581293672</c:v>
                </c:pt>
                <c:pt idx="25">
                  <c:v>63.95104308751101</c:v>
                </c:pt>
                <c:pt idx="26">
                  <c:v>64.422685759463803</c:v>
                </c:pt>
                <c:pt idx="27">
                  <c:v>65.670412965459064</c:v>
                </c:pt>
                <c:pt idx="28">
                  <c:v>65.06769497410265</c:v>
                </c:pt>
                <c:pt idx="29">
                  <c:v>61.795738859494868</c:v>
                </c:pt>
                <c:pt idx="30">
                  <c:v>55.233794991869274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17-4309-AF4F-3E5F0D21FFD7}"/>
            </c:ext>
          </c:extLst>
        </c:ser>
        <c:ser>
          <c:idx val="2"/>
          <c:order val="2"/>
          <c:tx>
            <c:strRef>
              <c:f>'f21'!$A$8</c:f>
              <c:strCache>
                <c:ptCount val="1"/>
                <c:pt idx="0">
                  <c:v>Tertiaire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'f21'!$B$5:$AF$5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'f21'!$B$8:$AF$8</c:f>
              <c:numCache>
                <c:formatCode>0.0</c:formatCode>
                <c:ptCount val="31"/>
                <c:pt idx="0">
                  <c:v>36.427169736469054</c:v>
                </c:pt>
                <c:pt idx="1">
                  <c:v>40.035965790465433</c:v>
                </c:pt>
                <c:pt idx="2">
                  <c:v>38.833175774942632</c:v>
                </c:pt>
                <c:pt idx="3">
                  <c:v>34.365959134797386</c:v>
                </c:pt>
                <c:pt idx="4">
                  <c:v>36.007513894861475</c:v>
                </c:pt>
                <c:pt idx="5">
                  <c:v>34.753365171285182</c:v>
                </c:pt>
                <c:pt idx="6">
                  <c:v>36.165322786992782</c:v>
                </c:pt>
                <c:pt idx="7">
                  <c:v>36.863043994412813</c:v>
                </c:pt>
                <c:pt idx="8">
                  <c:v>39.829324978253375</c:v>
                </c:pt>
                <c:pt idx="9">
                  <c:v>41.078501146968755</c:v>
                </c:pt>
                <c:pt idx="10">
                  <c:v>38.690439565284862</c:v>
                </c:pt>
                <c:pt idx="11">
                  <c:v>38.045386116038912</c:v>
                </c:pt>
                <c:pt idx="12">
                  <c:v>37.598191719297532</c:v>
                </c:pt>
                <c:pt idx="13">
                  <c:v>40.650218123928084</c:v>
                </c:pt>
                <c:pt idx="14">
                  <c:v>40.881418480269154</c:v>
                </c:pt>
                <c:pt idx="15">
                  <c:v>42.558984522688675</c:v>
                </c:pt>
                <c:pt idx="16">
                  <c:v>39.762001780386619</c:v>
                </c:pt>
                <c:pt idx="17">
                  <c:v>40.583901236870197</c:v>
                </c:pt>
                <c:pt idx="18">
                  <c:v>39.083043373278869</c:v>
                </c:pt>
                <c:pt idx="19">
                  <c:v>42.140782820045935</c:v>
                </c:pt>
                <c:pt idx="20">
                  <c:v>41.917326902435825</c:v>
                </c:pt>
                <c:pt idx="21">
                  <c:v>36.148681623822142</c:v>
                </c:pt>
                <c:pt idx="22">
                  <c:v>37.217338956890551</c:v>
                </c:pt>
                <c:pt idx="23">
                  <c:v>36.689105275546645</c:v>
                </c:pt>
                <c:pt idx="24">
                  <c:v>34.033895412157463</c:v>
                </c:pt>
                <c:pt idx="25">
                  <c:v>34.509943076844934</c:v>
                </c:pt>
                <c:pt idx="26">
                  <c:v>32.745628577207654</c:v>
                </c:pt>
                <c:pt idx="27">
                  <c:v>35.565414755686298</c:v>
                </c:pt>
                <c:pt idx="28">
                  <c:v>32.850714869002587</c:v>
                </c:pt>
                <c:pt idx="29">
                  <c:v>32.235647394310604</c:v>
                </c:pt>
                <c:pt idx="30">
                  <c:v>30.735356227092126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17-4309-AF4F-3E5F0D21F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182384"/>
        <c:axId val="585191120"/>
      </c:areaChart>
      <c:catAx>
        <c:axId val="58518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191120"/>
        <c:crosses val="autoZero"/>
        <c:auto val="1"/>
        <c:lblAlgn val="ctr"/>
        <c:lblOffset val="100"/>
        <c:noMultiLvlLbl val="0"/>
      </c:catAx>
      <c:valAx>
        <c:axId val="58519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182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12567142769944"/>
          <c:y val="0.89863103378336318"/>
          <c:w val="0.72774846639809554"/>
          <c:h val="8.68447105932722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92664732697889E-2"/>
          <c:y val="3.5273368606701938E-2"/>
          <c:w val="0.89921259842519685"/>
          <c:h val="0.72241214993756842"/>
        </c:manualLayout>
      </c:layout>
      <c:lineChart>
        <c:grouping val="standard"/>
        <c:varyColors val="0"/>
        <c:ser>
          <c:idx val="0"/>
          <c:order val="0"/>
          <c:tx>
            <c:strRef>
              <c:f>'f22'!$A$6</c:f>
              <c:strCache>
                <c:ptCount val="1"/>
                <c:pt idx="0">
                  <c:v>Agriculture et pêche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'f22'!$B$5:$AF$5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'f22'!$B$6:$AF$6</c:f>
              <c:numCache>
                <c:formatCode>0.000</c:formatCode>
                <c:ptCount val="31"/>
                <c:pt idx="0">
                  <c:v>0.25131023578572104</c:v>
                </c:pt>
                <c:pt idx="1">
                  <c:v>0.25086897631986843</c:v>
                </c:pt>
                <c:pt idx="2">
                  <c:v>0.24907433425607792</c:v>
                </c:pt>
                <c:pt idx="3">
                  <c:v>0.24853020033404519</c:v>
                </c:pt>
                <c:pt idx="4">
                  <c:v>0.24676795451565942</c:v>
                </c:pt>
                <c:pt idx="5">
                  <c:v>0.24718738417309771</c:v>
                </c:pt>
                <c:pt idx="6">
                  <c:v>0.24665444534244801</c:v>
                </c:pt>
                <c:pt idx="7">
                  <c:v>0.24665271532847843</c:v>
                </c:pt>
                <c:pt idx="8">
                  <c:v>0.24808686852124853</c:v>
                </c:pt>
                <c:pt idx="9">
                  <c:v>0.2477133577359466</c:v>
                </c:pt>
                <c:pt idx="10">
                  <c:v>0.2460593631042598</c:v>
                </c:pt>
                <c:pt idx="11">
                  <c:v>0.24411862786670432</c:v>
                </c:pt>
                <c:pt idx="12">
                  <c:v>0.24354914963850519</c:v>
                </c:pt>
                <c:pt idx="13">
                  <c:v>0.24249227768177742</c:v>
                </c:pt>
                <c:pt idx="14">
                  <c:v>0.23150461581978099</c:v>
                </c:pt>
                <c:pt idx="15">
                  <c:v>0.22912646161853731</c:v>
                </c:pt>
                <c:pt idx="16">
                  <c:v>0.22671856962378514</c:v>
                </c:pt>
                <c:pt idx="17">
                  <c:v>0.22805438926664162</c:v>
                </c:pt>
                <c:pt idx="18">
                  <c:v>0.22811971542308779</c:v>
                </c:pt>
                <c:pt idx="19">
                  <c:v>0.22622838416920171</c:v>
                </c:pt>
                <c:pt idx="20">
                  <c:v>0.22541222708448583</c:v>
                </c:pt>
                <c:pt idx="21">
                  <c:v>0.21953934038611855</c:v>
                </c:pt>
                <c:pt idx="22">
                  <c:v>0.21762769737798277</c:v>
                </c:pt>
                <c:pt idx="23">
                  <c:v>0.21826664587428071</c:v>
                </c:pt>
                <c:pt idx="24">
                  <c:v>0.2158733643287693</c:v>
                </c:pt>
                <c:pt idx="25">
                  <c:v>0.21365229230159855</c:v>
                </c:pt>
                <c:pt idx="26">
                  <c:v>0.20788334585132914</c:v>
                </c:pt>
                <c:pt idx="27">
                  <c:v>0.20605482607484485</c:v>
                </c:pt>
                <c:pt idx="28">
                  <c:v>0.20146214424540954</c:v>
                </c:pt>
                <c:pt idx="29">
                  <c:v>0.201284229120192</c:v>
                </c:pt>
                <c:pt idx="30">
                  <c:v>0.20310197886619358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FC-48AB-B8C7-F1EE479AE614}"/>
            </c:ext>
          </c:extLst>
        </c:ser>
        <c:ser>
          <c:idx val="1"/>
          <c:order val="1"/>
          <c:tx>
            <c:strRef>
              <c:f>'f22'!$A$7</c:f>
              <c:strCache>
                <c:ptCount val="1"/>
                <c:pt idx="0">
                  <c:v>Industrie (y.c. hauts-fourneaux)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'f22'!$B$5:$AF$5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'f22'!$B$7:$AF$7</c:f>
              <c:numCache>
                <c:formatCode>0.000</c:formatCode>
                <c:ptCount val="31"/>
                <c:pt idx="0">
                  <c:v>0.2175423473141414</c:v>
                </c:pt>
                <c:pt idx="1">
                  <c:v>0.22076712369764298</c:v>
                </c:pt>
                <c:pt idx="2">
                  <c:v>0.21075755793474332</c:v>
                </c:pt>
                <c:pt idx="3">
                  <c:v>0.19978790400342028</c:v>
                </c:pt>
                <c:pt idx="4">
                  <c:v>0.19730879015877872</c:v>
                </c:pt>
                <c:pt idx="5">
                  <c:v>0.19976056336339912</c:v>
                </c:pt>
                <c:pt idx="6">
                  <c:v>0.20058332159791309</c:v>
                </c:pt>
                <c:pt idx="7">
                  <c:v>0.19595924781682506</c:v>
                </c:pt>
                <c:pt idx="8">
                  <c:v>0.20059488626571506</c:v>
                </c:pt>
                <c:pt idx="9">
                  <c:v>0.19547529398248026</c:v>
                </c:pt>
                <c:pt idx="10">
                  <c:v>0.19114728595021879</c:v>
                </c:pt>
                <c:pt idx="11">
                  <c:v>0.18907681789140851</c:v>
                </c:pt>
                <c:pt idx="12">
                  <c:v>0.19014592702675939</c:v>
                </c:pt>
                <c:pt idx="13">
                  <c:v>0.18888764603850014</c:v>
                </c:pt>
                <c:pt idx="14">
                  <c:v>0.18642040090635784</c:v>
                </c:pt>
                <c:pt idx="15">
                  <c:v>0.19265676225663872</c:v>
                </c:pt>
                <c:pt idx="16">
                  <c:v>0.19348565934758485</c:v>
                </c:pt>
                <c:pt idx="17">
                  <c:v>0.19419835981750591</c:v>
                </c:pt>
                <c:pt idx="18">
                  <c:v>0.19007278461414531</c:v>
                </c:pt>
                <c:pt idx="19">
                  <c:v>0.18736008267853441</c:v>
                </c:pt>
                <c:pt idx="20">
                  <c:v>0.1880147713411125</c:v>
                </c:pt>
                <c:pt idx="21">
                  <c:v>0.1804561454637664</c:v>
                </c:pt>
                <c:pt idx="22">
                  <c:v>0.18197689501475753</c:v>
                </c:pt>
                <c:pt idx="23">
                  <c:v>0.18180292954127297</c:v>
                </c:pt>
                <c:pt idx="24">
                  <c:v>0.17212322831671045</c:v>
                </c:pt>
                <c:pt idx="25">
                  <c:v>0.17155653340289961</c:v>
                </c:pt>
                <c:pt idx="26">
                  <c:v>0.17099406126202635</c:v>
                </c:pt>
                <c:pt idx="27">
                  <c:v>0.17592125335381423</c:v>
                </c:pt>
                <c:pt idx="28">
                  <c:v>0.17030866033612774</c:v>
                </c:pt>
                <c:pt idx="29">
                  <c:v>0.16686391159026406</c:v>
                </c:pt>
                <c:pt idx="30">
                  <c:v>0.161653235898403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FC-48AB-B8C7-F1EE479AE614}"/>
            </c:ext>
          </c:extLst>
        </c:ser>
        <c:ser>
          <c:idx val="2"/>
          <c:order val="2"/>
          <c:tx>
            <c:strRef>
              <c:f>'f22'!$A$8</c:f>
              <c:strCache>
                <c:ptCount val="1"/>
                <c:pt idx="0">
                  <c:v>Tertiaire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'f22'!$B$5:$AF$5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'f22'!$B$8:$AF$8</c:f>
              <c:numCache>
                <c:formatCode>0.000</c:formatCode>
                <c:ptCount val="31"/>
                <c:pt idx="0">
                  <c:v>0.19334797834524323</c:v>
                </c:pt>
                <c:pt idx="1">
                  <c:v>0.2005488686891275</c:v>
                </c:pt>
                <c:pt idx="2">
                  <c:v>0.18597330169939627</c:v>
                </c:pt>
                <c:pt idx="3">
                  <c:v>0.1700556251650448</c:v>
                </c:pt>
                <c:pt idx="4">
                  <c:v>0.16599729050116702</c:v>
                </c:pt>
                <c:pt idx="5">
                  <c:v>0.16421344548793271</c:v>
                </c:pt>
                <c:pt idx="6">
                  <c:v>0.16746588530544448</c:v>
                </c:pt>
                <c:pt idx="7">
                  <c:v>0.16493152319982965</c:v>
                </c:pt>
                <c:pt idx="8">
                  <c:v>0.17876344360028432</c:v>
                </c:pt>
                <c:pt idx="9">
                  <c:v>0.17286421497783153</c:v>
                </c:pt>
                <c:pt idx="10">
                  <c:v>0.16199487269597426</c:v>
                </c:pt>
                <c:pt idx="11">
                  <c:v>0.15391295585221018</c:v>
                </c:pt>
                <c:pt idx="12">
                  <c:v>0.15354275181474636</c:v>
                </c:pt>
                <c:pt idx="13">
                  <c:v>0.15672906811075643</c:v>
                </c:pt>
                <c:pt idx="14">
                  <c:v>0.15479668768947535</c:v>
                </c:pt>
                <c:pt idx="15">
                  <c:v>0.16202206082034795</c:v>
                </c:pt>
                <c:pt idx="16">
                  <c:v>0.15436700897336225</c:v>
                </c:pt>
                <c:pt idx="17">
                  <c:v>0.15288834612218954</c:v>
                </c:pt>
                <c:pt idx="18">
                  <c:v>0.14869941059593972</c:v>
                </c:pt>
                <c:pt idx="19">
                  <c:v>0.15178291830526988</c:v>
                </c:pt>
                <c:pt idx="20">
                  <c:v>0.15108600419922183</c:v>
                </c:pt>
                <c:pt idx="21">
                  <c:v>0.13501374700540786</c:v>
                </c:pt>
                <c:pt idx="22">
                  <c:v>0.13849361862362275</c:v>
                </c:pt>
                <c:pt idx="23">
                  <c:v>0.13658772100557676</c:v>
                </c:pt>
                <c:pt idx="24">
                  <c:v>0.12432226742209809</c:v>
                </c:pt>
                <c:pt idx="25">
                  <c:v>0.1261270153963881</c:v>
                </c:pt>
                <c:pt idx="26">
                  <c:v>0.1246760538232181</c:v>
                </c:pt>
                <c:pt idx="27">
                  <c:v>0.13114525586206058</c:v>
                </c:pt>
                <c:pt idx="28">
                  <c:v>0.12107022214201363</c:v>
                </c:pt>
                <c:pt idx="29">
                  <c:v>0.12087929893641236</c:v>
                </c:pt>
                <c:pt idx="30">
                  <c:v>0.11928669783419772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FC-48AB-B8C7-F1EE479AE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015760"/>
        <c:axId val="585018672"/>
      </c:lineChart>
      <c:catAx>
        <c:axId val="58501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018672"/>
        <c:crosses val="autoZero"/>
        <c:auto val="1"/>
        <c:lblAlgn val="ctr"/>
        <c:lblOffset val="100"/>
        <c:noMultiLvlLbl val="0"/>
      </c:catAx>
      <c:valAx>
        <c:axId val="585018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015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870739841730324E-2"/>
          <c:y val="0.87727737736486644"/>
          <c:w val="0.88025832297278628"/>
          <c:h val="9.920704356399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54561315673703E-2"/>
          <c:y val="5.7157703299558327E-2"/>
          <c:w val="0.89862925371322799"/>
          <c:h val="0.73461477876450165"/>
        </c:manualLayout>
      </c:layout>
      <c:areaChart>
        <c:grouping val="stacked"/>
        <c:varyColors val="0"/>
        <c:ser>
          <c:idx val="0"/>
          <c:order val="0"/>
          <c:tx>
            <c:strRef>
              <c:f>'f23'!$A$6</c:f>
              <c:strCache>
                <c:ptCount val="1"/>
                <c:pt idx="0">
                  <c:v>Agriculture et pêche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'f23'!$B$5:$AF$5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'f23'!$B$6:$AF$6</c:f>
              <c:numCache>
                <c:formatCode>0.0</c:formatCode>
                <c:ptCount val="31"/>
                <c:pt idx="0">
                  <c:v>45.398098888888889</c:v>
                </c:pt>
                <c:pt idx="1">
                  <c:v>45.786138888888892</c:v>
                </c:pt>
                <c:pt idx="2">
                  <c:v>46.633643333333339</c:v>
                </c:pt>
                <c:pt idx="3">
                  <c:v>47.489236666666663</c:v>
                </c:pt>
                <c:pt idx="4">
                  <c:v>46.752893333333333</c:v>
                </c:pt>
                <c:pt idx="5">
                  <c:v>47.020268888888893</c:v>
                </c:pt>
                <c:pt idx="6">
                  <c:v>48.470209999999994</c:v>
                </c:pt>
                <c:pt idx="7">
                  <c:v>48.067756666666668</c:v>
                </c:pt>
                <c:pt idx="8">
                  <c:v>49.218121111111117</c:v>
                </c:pt>
                <c:pt idx="9">
                  <c:v>49.059137777777778</c:v>
                </c:pt>
                <c:pt idx="10">
                  <c:v>49.477381111111114</c:v>
                </c:pt>
                <c:pt idx="11">
                  <c:v>50.40852666666666</c:v>
                </c:pt>
                <c:pt idx="12">
                  <c:v>48.778626666666675</c:v>
                </c:pt>
                <c:pt idx="13">
                  <c:v>48.483270000000012</c:v>
                </c:pt>
                <c:pt idx="14">
                  <c:v>54.555773333333335</c:v>
                </c:pt>
                <c:pt idx="15">
                  <c:v>54.199038888888879</c:v>
                </c:pt>
                <c:pt idx="16">
                  <c:v>52.944511111111119</c:v>
                </c:pt>
                <c:pt idx="17">
                  <c:v>51.350475555555562</c:v>
                </c:pt>
                <c:pt idx="18">
                  <c:v>51.892282222222228</c:v>
                </c:pt>
                <c:pt idx="19">
                  <c:v>52.363903888888899</c:v>
                </c:pt>
                <c:pt idx="20">
                  <c:v>52.274067222222222</c:v>
                </c:pt>
                <c:pt idx="21">
                  <c:v>51.844627284875308</c:v>
                </c:pt>
                <c:pt idx="22">
                  <c:v>50.337259361129163</c:v>
                </c:pt>
                <c:pt idx="23">
                  <c:v>52.453946196124541</c:v>
                </c:pt>
                <c:pt idx="24">
                  <c:v>51.684206855258132</c:v>
                </c:pt>
                <c:pt idx="25">
                  <c:v>51.887419356354336</c:v>
                </c:pt>
                <c:pt idx="26">
                  <c:v>50.333948070832072</c:v>
                </c:pt>
                <c:pt idx="27">
                  <c:v>49.965356501047445</c:v>
                </c:pt>
                <c:pt idx="28">
                  <c:v>50.484531947941321</c:v>
                </c:pt>
                <c:pt idx="29">
                  <c:v>50.139013219302832</c:v>
                </c:pt>
                <c:pt idx="30">
                  <c:v>51.881876855801607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E-4371-A789-5BAAC2491515}"/>
            </c:ext>
          </c:extLst>
        </c:ser>
        <c:ser>
          <c:idx val="1"/>
          <c:order val="1"/>
          <c:tx>
            <c:strRef>
              <c:f>'f23'!$A$7</c:f>
              <c:strCache>
                <c:ptCount val="1"/>
                <c:pt idx="0">
                  <c:v>Industrie (y.c. hauts-fourneaux)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'f23'!$B$5:$AF$5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'f23'!$B$7:$AF$7</c:f>
              <c:numCache>
                <c:formatCode>0.0</c:formatCode>
                <c:ptCount val="31"/>
                <c:pt idx="0">
                  <c:v>424.62423156669161</c:v>
                </c:pt>
                <c:pt idx="1">
                  <c:v>427.67635095783339</c:v>
                </c:pt>
                <c:pt idx="2">
                  <c:v>429.79789026234329</c:v>
                </c:pt>
                <c:pt idx="3">
                  <c:v>419.34278832456909</c:v>
                </c:pt>
                <c:pt idx="4">
                  <c:v>419.37307812617939</c:v>
                </c:pt>
                <c:pt idx="5">
                  <c:v>431.23853073180794</c:v>
                </c:pt>
                <c:pt idx="6">
                  <c:v>437.03662501852745</c:v>
                </c:pt>
                <c:pt idx="7">
                  <c:v>442.35690764565959</c:v>
                </c:pt>
                <c:pt idx="8">
                  <c:v>437.45463182754298</c:v>
                </c:pt>
                <c:pt idx="9">
                  <c:v>435.87399361057703</c:v>
                </c:pt>
                <c:pt idx="10">
                  <c:v>447.30251549400293</c:v>
                </c:pt>
                <c:pt idx="11">
                  <c:v>465.96311934947602</c:v>
                </c:pt>
                <c:pt idx="12">
                  <c:v>463.17237496333183</c:v>
                </c:pt>
                <c:pt idx="13">
                  <c:v>452.90810053084329</c:v>
                </c:pt>
                <c:pt idx="14">
                  <c:v>438.49053648462427</c:v>
                </c:pt>
                <c:pt idx="15">
                  <c:v>450.64688731362304</c:v>
                </c:pt>
                <c:pt idx="16">
                  <c:v>437.5770033422383</c:v>
                </c:pt>
                <c:pt idx="17">
                  <c:v>435.71318841145762</c:v>
                </c:pt>
                <c:pt idx="18">
                  <c:v>424.87825187832203</c:v>
                </c:pt>
                <c:pt idx="19">
                  <c:v>346.46159033893906</c:v>
                </c:pt>
                <c:pt idx="20">
                  <c:v>366.13798675718255</c:v>
                </c:pt>
                <c:pt idx="21">
                  <c:v>400.53598179991786</c:v>
                </c:pt>
                <c:pt idx="22">
                  <c:v>390.23705888980879</c:v>
                </c:pt>
                <c:pt idx="23">
                  <c:v>389.17061356910119</c:v>
                </c:pt>
                <c:pt idx="24">
                  <c:v>381.7566299673822</c:v>
                </c:pt>
                <c:pt idx="25">
                  <c:v>372.76949947060501</c:v>
                </c:pt>
                <c:pt idx="26">
                  <c:v>376.75393685599607</c:v>
                </c:pt>
                <c:pt idx="27">
                  <c:v>373.29436730070472</c:v>
                </c:pt>
                <c:pt idx="28">
                  <c:v>382.0574646391002</c:v>
                </c:pt>
                <c:pt idx="29">
                  <c:v>370.33615160140135</c:v>
                </c:pt>
                <c:pt idx="30">
                  <c:v>341.680725937234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3E-4371-A789-5BAAC2491515}"/>
            </c:ext>
          </c:extLst>
        </c:ser>
        <c:ser>
          <c:idx val="2"/>
          <c:order val="2"/>
          <c:tx>
            <c:strRef>
              <c:f>'f23'!$A$8</c:f>
              <c:strCache>
                <c:ptCount val="1"/>
                <c:pt idx="0">
                  <c:v>Tertiaire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'f23'!$B$5:$AF$5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'f23'!$B$8:$AF$8</c:f>
              <c:numCache>
                <c:formatCode>0.0</c:formatCode>
                <c:ptCount val="31"/>
                <c:pt idx="0">
                  <c:v>188.40212371615542</c:v>
                </c:pt>
                <c:pt idx="1">
                  <c:v>199.63197026319568</c:v>
                </c:pt>
                <c:pt idx="2">
                  <c:v>208.81048741991924</c:v>
                </c:pt>
                <c:pt idx="3">
                  <c:v>202.08657668009539</c:v>
                </c:pt>
                <c:pt idx="4">
                  <c:v>216.91627487503075</c:v>
                </c:pt>
                <c:pt idx="5">
                  <c:v>211.6353205306751</c:v>
                </c:pt>
                <c:pt idx="6">
                  <c:v>215.95635864003052</c:v>
                </c:pt>
                <c:pt idx="7">
                  <c:v>223.50514491853605</c:v>
                </c:pt>
                <c:pt idx="8">
                  <c:v>222.80464157600301</c:v>
                </c:pt>
                <c:pt idx="9">
                  <c:v>237.63449914857597</c:v>
                </c:pt>
                <c:pt idx="10">
                  <c:v>238.83743307047493</c:v>
                </c:pt>
                <c:pt idx="11">
                  <c:v>247.18767764145039</c:v>
                </c:pt>
                <c:pt idx="12">
                  <c:v>244.87115982303618</c:v>
                </c:pt>
                <c:pt idx="13">
                  <c:v>259.36617000237385</c:v>
                </c:pt>
                <c:pt idx="14">
                  <c:v>264.0975016356806</c:v>
                </c:pt>
                <c:pt idx="15">
                  <c:v>262.67401060821339</c:v>
                </c:pt>
                <c:pt idx="16">
                  <c:v>257.58095622133868</c:v>
                </c:pt>
                <c:pt idx="17">
                  <c:v>265.44797079847558</c:v>
                </c:pt>
                <c:pt idx="18">
                  <c:v>262.83253724171817</c:v>
                </c:pt>
                <c:pt idx="19">
                  <c:v>277.63850695828148</c:v>
                </c:pt>
                <c:pt idx="20">
                  <c:v>277.44017140835678</c:v>
                </c:pt>
                <c:pt idx="21">
                  <c:v>267.74074807637356</c:v>
                </c:pt>
                <c:pt idx="22">
                  <c:v>268.72963048235653</c:v>
                </c:pt>
                <c:pt idx="23">
                  <c:v>268.61203192671076</c:v>
                </c:pt>
                <c:pt idx="24">
                  <c:v>273.75542706766936</c:v>
                </c:pt>
                <c:pt idx="25">
                  <c:v>273.61261953585552</c:v>
                </c:pt>
                <c:pt idx="26">
                  <c:v>262.64569316284792</c:v>
                </c:pt>
                <c:pt idx="27">
                  <c:v>271.1910127583588</c:v>
                </c:pt>
                <c:pt idx="28">
                  <c:v>271.33604190854766</c:v>
                </c:pt>
                <c:pt idx="29">
                  <c:v>266.67632653352769</c:v>
                </c:pt>
                <c:pt idx="30">
                  <c:v>257.6595444851082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3E-4371-A789-5BAAC2491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187376"/>
        <c:axId val="585181552"/>
      </c:areaChart>
      <c:catAx>
        <c:axId val="58518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181552"/>
        <c:crosses val="autoZero"/>
        <c:auto val="1"/>
        <c:lblAlgn val="ctr"/>
        <c:lblOffset val="100"/>
        <c:noMultiLvlLbl val="0"/>
      </c:catAx>
      <c:valAx>
        <c:axId val="585181552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187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822899124603644"/>
          <c:y val="0.89672580872831276"/>
          <c:w val="0.72354182786400256"/>
          <c:h val="9.8078036426272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68100624477778E-2"/>
          <c:y val="5.7246942492844136E-2"/>
          <c:w val="0.88338367602526846"/>
          <c:h val="0.74460897305869544"/>
        </c:manualLayout>
      </c:layout>
      <c:lineChart>
        <c:grouping val="standard"/>
        <c:varyColors val="0"/>
        <c:ser>
          <c:idx val="0"/>
          <c:order val="0"/>
          <c:tx>
            <c:strRef>
              <c:f>'f24'!$A$6</c:f>
              <c:strCache>
                <c:ptCount val="1"/>
                <c:pt idx="0">
                  <c:v>Agriculture et pêche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'f24'!$B$5:$AF$5</c:f>
              <c:numCache>
                <c:formatCode>0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'f24'!$B$6:$AF$6</c:f>
              <c:numCache>
                <c:formatCode>#,##0</c:formatCode>
                <c:ptCount val="31"/>
                <c:pt idx="0">
                  <c:v>1489.2098855586401</c:v>
                </c:pt>
                <c:pt idx="1">
                  <c:v>1659.0951515612915</c:v>
                </c:pt>
                <c:pt idx="2">
                  <c:v>1475.5769155491646</c:v>
                </c:pt>
                <c:pt idx="3">
                  <c:v>1600.4535710160123</c:v>
                </c:pt>
                <c:pt idx="4">
                  <c:v>1557.1119177853134</c:v>
                </c:pt>
                <c:pt idx="5">
                  <c:v>1501.4666710672666</c:v>
                </c:pt>
                <c:pt idx="6">
                  <c:v>1446.9956149725838</c:v>
                </c:pt>
                <c:pt idx="7">
                  <c:v>1427.7731380859848</c:v>
                </c:pt>
                <c:pt idx="8">
                  <c:v>1411.9378049756692</c:v>
                </c:pt>
                <c:pt idx="9">
                  <c:v>1337.7635457828064</c:v>
                </c:pt>
                <c:pt idx="10">
                  <c:v>1360.1668113017197</c:v>
                </c:pt>
                <c:pt idx="11">
                  <c:v>1429.9912655288845</c:v>
                </c:pt>
                <c:pt idx="12">
                  <c:v>1308.1310243731166</c:v>
                </c:pt>
                <c:pt idx="13">
                  <c:v>1534.1478644105964</c:v>
                </c:pt>
                <c:pt idx="14">
                  <c:v>1423.3787885674192</c:v>
                </c:pt>
                <c:pt idx="15">
                  <c:v>1499.0536277978774</c:v>
                </c:pt>
                <c:pt idx="16">
                  <c:v>1461.7257737630823</c:v>
                </c:pt>
                <c:pt idx="17">
                  <c:v>1430.5115407143455</c:v>
                </c:pt>
                <c:pt idx="18">
                  <c:v>1387.7009045829543</c:v>
                </c:pt>
                <c:pt idx="19">
                  <c:v>1320.4874012919433</c:v>
                </c:pt>
                <c:pt idx="20">
                  <c:v>1357.4886929998074</c:v>
                </c:pt>
                <c:pt idx="21">
                  <c:v>1294.7430626515227</c:v>
                </c:pt>
                <c:pt idx="22">
                  <c:v>1376.400250126497</c:v>
                </c:pt>
                <c:pt idx="23">
                  <c:v>1464.9132235231264</c:v>
                </c:pt>
                <c:pt idx="24">
                  <c:v>1261.023411055693</c:v>
                </c:pt>
                <c:pt idx="25">
                  <c:v>1264.1223662619211</c:v>
                </c:pt>
                <c:pt idx="26">
                  <c:v>1397.1291744463133</c:v>
                </c:pt>
                <c:pt idx="27">
                  <c:v>1279.5854400792168</c:v>
                </c:pt>
                <c:pt idx="28">
                  <c:v>1247.8413806267999</c:v>
                </c:pt>
                <c:pt idx="29">
                  <c:v>1272.444105463567</c:v>
                </c:pt>
                <c:pt idx="30">
                  <c:v>1332.9556411456376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94-4093-9B06-BE8326B7DBC5}"/>
            </c:ext>
          </c:extLst>
        </c:ser>
        <c:ser>
          <c:idx val="1"/>
          <c:order val="1"/>
          <c:tx>
            <c:strRef>
              <c:f>'f24'!$A$7</c:f>
              <c:strCache>
                <c:ptCount val="1"/>
                <c:pt idx="0">
                  <c:v>Industrie (y.c. hauts-fourneaux)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'f24'!$B$5:$AF$5</c:f>
              <c:numCache>
                <c:formatCode>0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'f24'!$B$7:$AF$7</c:f>
              <c:numCache>
                <c:formatCode>#,##0</c:formatCode>
                <c:ptCount val="31"/>
                <c:pt idx="0">
                  <c:v>1104.1843556400195</c:v>
                </c:pt>
                <c:pt idx="1">
                  <c:v>1105.861260032354</c:v>
                </c:pt>
                <c:pt idx="2">
                  <c:v>1097.2699689147837</c:v>
                </c:pt>
                <c:pt idx="3">
                  <c:v>1119.1468598298388</c:v>
                </c:pt>
                <c:pt idx="4">
                  <c:v>1104.1931428150883</c:v>
                </c:pt>
                <c:pt idx="5">
                  <c:v>1102.13020359193</c:v>
                </c:pt>
                <c:pt idx="6">
                  <c:v>1117.6149456976914</c:v>
                </c:pt>
                <c:pt idx="7">
                  <c:v>1114.2236023527023</c:v>
                </c:pt>
                <c:pt idx="8">
                  <c:v>1055.9903417644564</c:v>
                </c:pt>
                <c:pt idx="9">
                  <c:v>1012.3786268407666</c:v>
                </c:pt>
                <c:pt idx="10">
                  <c:v>985.57487643902687</c:v>
                </c:pt>
                <c:pt idx="11">
                  <c:v>1004.4816165832257</c:v>
                </c:pt>
                <c:pt idx="12">
                  <c:v>993.31324323863043</c:v>
                </c:pt>
                <c:pt idx="13">
                  <c:v>960.42309659428133</c:v>
                </c:pt>
                <c:pt idx="14">
                  <c:v>908.76393042894301</c:v>
                </c:pt>
                <c:pt idx="15">
                  <c:v>920.24997119043132</c:v>
                </c:pt>
                <c:pt idx="16">
                  <c:v>876.93118797639352</c:v>
                </c:pt>
                <c:pt idx="17">
                  <c:v>851.45557609010586</c:v>
                </c:pt>
                <c:pt idx="18">
                  <c:v>857.79394993978156</c:v>
                </c:pt>
                <c:pt idx="19">
                  <c:v>747.12779497700251</c:v>
                </c:pt>
                <c:pt idx="20">
                  <c:v>782.12697850286293</c:v>
                </c:pt>
                <c:pt idx="21">
                  <c:v>844.42634277679269</c:v>
                </c:pt>
                <c:pt idx="22">
                  <c:v>833.58427411013417</c:v>
                </c:pt>
                <c:pt idx="23">
                  <c:v>827.20855255336448</c:v>
                </c:pt>
                <c:pt idx="24">
                  <c:v>816.89032507168088</c:v>
                </c:pt>
                <c:pt idx="25">
                  <c:v>796.52151408693146</c:v>
                </c:pt>
                <c:pt idx="26">
                  <c:v>804.3740562555023</c:v>
                </c:pt>
                <c:pt idx="27">
                  <c:v>785.04352932349923</c:v>
                </c:pt>
                <c:pt idx="28">
                  <c:v>791.30727057599938</c:v>
                </c:pt>
                <c:pt idx="29">
                  <c:v>754.7033174048114</c:v>
                </c:pt>
                <c:pt idx="30">
                  <c:v>793.46273837437582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94-4093-9B06-BE8326B7DBC5}"/>
            </c:ext>
          </c:extLst>
        </c:ser>
        <c:ser>
          <c:idx val="2"/>
          <c:order val="2"/>
          <c:tx>
            <c:strRef>
              <c:f>'f24'!$A$8</c:f>
              <c:strCache>
                <c:ptCount val="1"/>
                <c:pt idx="0">
                  <c:v>Tertiaire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'f24'!$B$5:$AF$5</c:f>
              <c:numCache>
                <c:formatCode>0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'f24'!$B$8:$AF$8</c:f>
              <c:numCache>
                <c:formatCode>#,##0</c:formatCode>
                <c:ptCount val="31"/>
                <c:pt idx="0">
                  <c:v>164.63347727363933</c:v>
                </c:pt>
                <c:pt idx="1">
                  <c:v>171.81770468442085</c:v>
                </c:pt>
                <c:pt idx="2">
                  <c:v>177.23244037433406</c:v>
                </c:pt>
                <c:pt idx="3">
                  <c:v>170.35749547061513</c:v>
                </c:pt>
                <c:pt idx="4">
                  <c:v>178.0422405469514</c:v>
                </c:pt>
                <c:pt idx="5">
                  <c:v>170.77945130708582</c:v>
                </c:pt>
                <c:pt idx="6">
                  <c:v>171.34095920909706</c:v>
                </c:pt>
                <c:pt idx="7">
                  <c:v>172.83957669939809</c:v>
                </c:pt>
                <c:pt idx="8">
                  <c:v>166.7340357545059</c:v>
                </c:pt>
                <c:pt idx="9">
                  <c:v>172.37056638765142</c:v>
                </c:pt>
                <c:pt idx="10">
                  <c:v>167.16570389341234</c:v>
                </c:pt>
                <c:pt idx="11">
                  <c:v>169.67722025729674</c:v>
                </c:pt>
                <c:pt idx="12">
                  <c:v>166.13506116618174</c:v>
                </c:pt>
                <c:pt idx="13">
                  <c:v>174.13114051999389</c:v>
                </c:pt>
                <c:pt idx="14">
                  <c:v>172.87292976382037</c:v>
                </c:pt>
                <c:pt idx="15">
                  <c:v>168.84574701667486</c:v>
                </c:pt>
                <c:pt idx="16">
                  <c:v>161.33988562108161</c:v>
                </c:pt>
                <c:pt idx="17">
                  <c:v>162.30285764820866</c:v>
                </c:pt>
                <c:pt idx="18">
                  <c:v>158.76054533540437</c:v>
                </c:pt>
                <c:pt idx="19">
                  <c:v>171.23615074163018</c:v>
                </c:pt>
                <c:pt idx="20">
                  <c:v>167.20064219795057</c:v>
                </c:pt>
                <c:pt idx="21">
                  <c:v>157.55956797446743</c:v>
                </c:pt>
                <c:pt idx="22">
                  <c:v>156.7431552961707</c:v>
                </c:pt>
                <c:pt idx="23">
                  <c:v>155.5940079207883</c:v>
                </c:pt>
                <c:pt idx="24">
                  <c:v>156.87111780257251</c:v>
                </c:pt>
                <c:pt idx="25">
                  <c:v>154.65791609217104</c:v>
                </c:pt>
                <c:pt idx="26">
                  <c:v>146.01659197158224</c:v>
                </c:pt>
                <c:pt idx="27">
                  <c:v>147.27712727182694</c:v>
                </c:pt>
                <c:pt idx="28">
                  <c:v>144.72144353206994</c:v>
                </c:pt>
                <c:pt idx="29">
                  <c:v>140.04412725549943</c:v>
                </c:pt>
                <c:pt idx="30">
                  <c:v>146.25221609786303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94-4093-9B06-BE8326B7D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014928"/>
        <c:axId val="585017424"/>
      </c:lineChart>
      <c:catAx>
        <c:axId val="5850149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017424"/>
        <c:crosses val="autoZero"/>
        <c:auto val="1"/>
        <c:lblAlgn val="ctr"/>
        <c:lblOffset val="100"/>
        <c:noMultiLvlLbl val="0"/>
      </c:catAx>
      <c:valAx>
        <c:axId val="58501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014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509850608775422E-2"/>
          <c:y val="0.90176883627251514"/>
          <c:w val="0.84898010845091065"/>
          <c:h val="9.3026896228135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82540293831411E-2"/>
          <c:y val="5.2683021363902537E-2"/>
          <c:w val="0.89680615765725913"/>
          <c:h val="0.65509307830209873"/>
        </c:manualLayout>
      </c:layout>
      <c:lineChart>
        <c:grouping val="standard"/>
        <c:varyColors val="0"/>
        <c:ser>
          <c:idx val="0"/>
          <c:order val="0"/>
          <c:tx>
            <c:strRef>
              <c:f>'f25'!$A$7</c:f>
              <c:strCache>
                <c:ptCount val="1"/>
                <c:pt idx="0">
                  <c:v>Émissions de CO2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'f25'!$B$6:$AF$6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'f25'!$B$7:$AF$7</c:f>
              <c:numCache>
                <c:formatCode>0.0</c:formatCode>
                <c:ptCount val="31"/>
                <c:pt idx="0">
                  <c:v>100</c:v>
                </c:pt>
                <c:pt idx="1">
                  <c:v>104.08618474841087</c:v>
                </c:pt>
                <c:pt idx="2">
                  <c:v>100.58601018686954</c:v>
                </c:pt>
                <c:pt idx="3">
                  <c:v>92.68108653145174</c:v>
                </c:pt>
                <c:pt idx="4">
                  <c:v>92.925390945667559</c:v>
                </c:pt>
                <c:pt idx="5">
                  <c:v>94.515870224500233</c:v>
                </c:pt>
                <c:pt idx="6">
                  <c:v>96.842623544864125</c:v>
                </c:pt>
                <c:pt idx="7">
                  <c:v>96.571629989023506</c:v>
                </c:pt>
                <c:pt idx="8">
                  <c:v>99.701110969344171</c:v>
                </c:pt>
                <c:pt idx="9">
                  <c:v>98.733166177244414</c:v>
                </c:pt>
                <c:pt idx="10">
                  <c:v>97.258072603189134</c:v>
                </c:pt>
                <c:pt idx="11">
                  <c:v>98.747550612316587</c:v>
                </c:pt>
                <c:pt idx="12">
                  <c:v>98.101843868771795</c:v>
                </c:pt>
                <c:pt idx="13">
                  <c:v>98.392305682224389</c:v>
                </c:pt>
                <c:pt idx="14">
                  <c:v>96.466002552727744</c:v>
                </c:pt>
                <c:pt idx="15">
                  <c:v>101.13234493284145</c:v>
                </c:pt>
                <c:pt idx="16">
                  <c:v>97.304364853382694</c:v>
                </c:pt>
                <c:pt idx="17">
                  <c:v>97.646001502790256</c:v>
                </c:pt>
                <c:pt idx="18">
                  <c:v>93.915238151814293</c:v>
                </c:pt>
                <c:pt idx="19">
                  <c:v>84.801452700316815</c:v>
                </c:pt>
                <c:pt idx="20">
                  <c:v>87.397441664589195</c:v>
                </c:pt>
                <c:pt idx="21">
                  <c:v>85.45029398240024</c:v>
                </c:pt>
                <c:pt idx="22">
                  <c:v>85.005569988267382</c:v>
                </c:pt>
                <c:pt idx="23">
                  <c:v>84.794572600122876</c:v>
                </c:pt>
                <c:pt idx="24">
                  <c:v>79.095912544397379</c:v>
                </c:pt>
                <c:pt idx="25">
                  <c:v>78.130595486806783</c:v>
                </c:pt>
                <c:pt idx="26">
                  <c:v>76.76482317866585</c:v>
                </c:pt>
                <c:pt idx="27">
                  <c:v>79.546028995119045</c:v>
                </c:pt>
                <c:pt idx="28">
                  <c:v>77.090925640273909</c:v>
                </c:pt>
                <c:pt idx="29">
                  <c:v>74.26262877294694</c:v>
                </c:pt>
                <c:pt idx="30">
                  <c:v>68.829977981655873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70-411C-82DA-A2BA24F408CA}"/>
            </c:ext>
          </c:extLst>
        </c:ser>
        <c:ser>
          <c:idx val="1"/>
          <c:order val="1"/>
          <c:tx>
            <c:strRef>
              <c:f>'f25'!$A$8</c:f>
              <c:strCache>
                <c:ptCount val="1"/>
                <c:pt idx="0">
                  <c:v>Valeur ajoutée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'f25'!$B$6:$AF$6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'f25'!$B$8:$AF$8</c:f>
              <c:numCache>
                <c:formatCode>0.0</c:formatCode>
                <c:ptCount val="31"/>
                <c:pt idx="0">
                  <c:v>100</c:v>
                </c:pt>
                <c:pt idx="1">
                  <c:v>101.07722883419369</c:v>
                </c:pt>
                <c:pt idx="2">
                  <c:v>102.69698523692887</c:v>
                </c:pt>
                <c:pt idx="3">
                  <c:v>102.00100403321754</c:v>
                </c:pt>
                <c:pt idx="4">
                  <c:v>104.40873269341742</c:v>
                </c:pt>
                <c:pt idx="5">
                  <c:v>106.56708984937418</c:v>
                </c:pt>
                <c:pt idx="6">
                  <c:v>108.04876075935205</c:v>
                </c:pt>
                <c:pt idx="7">
                  <c:v>110.54206479455618</c:v>
                </c:pt>
                <c:pt idx="8">
                  <c:v>114.49191344082359</c:v>
                </c:pt>
                <c:pt idx="9">
                  <c:v>118.36748697572827</c:v>
                </c:pt>
                <c:pt idx="10">
                  <c:v>123.05701147601451</c:v>
                </c:pt>
                <c:pt idx="11">
                  <c:v>125.42805095392342</c:v>
                </c:pt>
                <c:pt idx="12">
                  <c:v>126.81068749440574</c:v>
                </c:pt>
                <c:pt idx="13">
                  <c:v>127.78248405740869</c:v>
                </c:pt>
                <c:pt idx="14">
                  <c:v>131.3656830462163</c:v>
                </c:pt>
                <c:pt idx="15">
                  <c:v>133.48322441578691</c:v>
                </c:pt>
                <c:pt idx="16">
                  <c:v>136.69971684004591</c:v>
                </c:pt>
                <c:pt idx="17">
                  <c:v>139.99682016488194</c:v>
                </c:pt>
                <c:pt idx="18">
                  <c:v>140.32408070050309</c:v>
                </c:pt>
                <c:pt idx="19">
                  <c:v>136.25332835225501</c:v>
                </c:pt>
                <c:pt idx="20">
                  <c:v>138.89574639925937</c:v>
                </c:pt>
                <c:pt idx="21">
                  <c:v>141.95498073764841</c:v>
                </c:pt>
                <c:pt idx="22">
                  <c:v>142.3079060304199</c:v>
                </c:pt>
                <c:pt idx="23">
                  <c:v>143.17108876252951</c:v>
                </c:pt>
                <c:pt idx="24">
                  <c:v>144.50354015252941</c:v>
                </c:pt>
                <c:pt idx="25">
                  <c:v>146.09243153225054</c:v>
                </c:pt>
                <c:pt idx="26">
                  <c:v>147.69281941458371</c:v>
                </c:pt>
                <c:pt idx="27">
                  <c:v>151.07706411020192</c:v>
                </c:pt>
                <c:pt idx="28">
                  <c:v>153.7857076766804</c:v>
                </c:pt>
                <c:pt idx="29">
                  <c:v>156.10569398696501</c:v>
                </c:pt>
                <c:pt idx="30">
                  <c:v>143.08489560317133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0-411C-82DA-A2BA24F408CA}"/>
            </c:ext>
          </c:extLst>
        </c:ser>
        <c:ser>
          <c:idx val="2"/>
          <c:order val="2"/>
          <c:tx>
            <c:strRef>
              <c:f>'f25'!$A$9</c:f>
              <c:strCache>
                <c:ptCount val="1"/>
                <c:pt idx="0">
                  <c:v>Intensité énergétique (hors effet de structure)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'f25'!$B$6:$AF$6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'f25'!$B$9:$AF$9</c:f>
              <c:numCache>
                <c:formatCode>0.0</c:formatCode>
                <c:ptCount val="31"/>
                <c:pt idx="0">
                  <c:v>100</c:v>
                </c:pt>
                <c:pt idx="1">
                  <c:v>102.12642963231369</c:v>
                </c:pt>
                <c:pt idx="2">
                  <c:v>101.52190853441337</c:v>
                </c:pt>
                <c:pt idx="3">
                  <c:v>102.44469974868933</c:v>
                </c:pt>
                <c:pt idx="4">
                  <c:v>102.53263600403781</c:v>
                </c:pt>
                <c:pt idx="5">
                  <c:v>100.94330320504741</c:v>
                </c:pt>
                <c:pt idx="6">
                  <c:v>101.61769141957188</c:v>
                </c:pt>
                <c:pt idx="7">
                  <c:v>101.53814002740671</c:v>
                </c:pt>
                <c:pt idx="8">
                  <c:v>97.068081991027697</c:v>
                </c:pt>
                <c:pt idx="9">
                  <c:v>95.024580756553632</c:v>
                </c:pt>
                <c:pt idx="10">
                  <c:v>92.762182631616753</c:v>
                </c:pt>
                <c:pt idx="11">
                  <c:v>94.695354123812535</c:v>
                </c:pt>
                <c:pt idx="12">
                  <c:v>92.753167033591737</c:v>
                </c:pt>
                <c:pt idx="13">
                  <c:v>93.292563142878151</c:v>
                </c:pt>
                <c:pt idx="14">
                  <c:v>89.392749351549512</c:v>
                </c:pt>
                <c:pt idx="15">
                  <c:v>89.861113623703218</c:v>
                </c:pt>
                <c:pt idx="16">
                  <c:v>85.873972175582793</c:v>
                </c:pt>
                <c:pt idx="17">
                  <c:v>84.309894475583519</c:v>
                </c:pt>
                <c:pt idx="18">
                  <c:v>83.919319485530409</c:v>
                </c:pt>
                <c:pt idx="19">
                  <c:v>79.017637310662394</c:v>
                </c:pt>
                <c:pt idx="20">
                  <c:v>80.5942206920611</c:v>
                </c:pt>
                <c:pt idx="21">
                  <c:v>82.303749273324328</c:v>
                </c:pt>
                <c:pt idx="22">
                  <c:v>82.005764203241313</c:v>
                </c:pt>
                <c:pt idx="23">
                  <c:v>81.924422858081641</c:v>
                </c:pt>
                <c:pt idx="24">
                  <c:v>80.327379771537281</c:v>
                </c:pt>
                <c:pt idx="25">
                  <c:v>78.813883503186204</c:v>
                </c:pt>
                <c:pt idx="26">
                  <c:v>78.65021557188652</c:v>
                </c:pt>
                <c:pt idx="27">
                  <c:v>77.085988240994894</c:v>
                </c:pt>
                <c:pt idx="28">
                  <c:v>76.850372336816847</c:v>
                </c:pt>
                <c:pt idx="29">
                  <c:v>74.094179033490292</c:v>
                </c:pt>
                <c:pt idx="30">
                  <c:v>77.705766523070054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70-411C-82DA-A2BA24F408CA}"/>
            </c:ext>
          </c:extLst>
        </c:ser>
        <c:ser>
          <c:idx val="3"/>
          <c:order val="3"/>
          <c:tx>
            <c:strRef>
              <c:f>'f25'!$A$10</c:f>
              <c:strCache>
                <c:ptCount val="1"/>
                <c:pt idx="0">
                  <c:v>Contenu carbone de l'énergie (hors effet de structure)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'f25'!$B$6:$AF$6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'f25'!$B$10:$AF$10</c:f>
              <c:numCache>
                <c:formatCode>0.0</c:formatCode>
                <c:ptCount val="31"/>
                <c:pt idx="0">
                  <c:v>100</c:v>
                </c:pt>
                <c:pt idx="1">
                  <c:v>101.94166397648559</c:v>
                </c:pt>
                <c:pt idx="2">
                  <c:v>96.850987914109794</c:v>
                </c:pt>
                <c:pt idx="3">
                  <c:v>91.325995127153433</c:v>
                </c:pt>
                <c:pt idx="4">
                  <c:v>89.952088139894542</c:v>
                </c:pt>
                <c:pt idx="5">
                  <c:v>90.418847869176858</c:v>
                </c:pt>
                <c:pt idx="6">
                  <c:v>91.113802699243053</c:v>
                </c:pt>
                <c:pt idx="7">
                  <c:v>89.389921903859587</c:v>
                </c:pt>
                <c:pt idx="8">
                  <c:v>92.829833990441486</c:v>
                </c:pt>
                <c:pt idx="9">
                  <c:v>90.451009612766356</c:v>
                </c:pt>
                <c:pt idx="10">
                  <c:v>87.48424905235801</c:v>
                </c:pt>
                <c:pt idx="11">
                  <c:v>85.591295034320254</c:v>
                </c:pt>
                <c:pt idx="12">
                  <c:v>85.825654237550026</c:v>
                </c:pt>
                <c:pt idx="13">
                  <c:v>85.935014577406037</c:v>
                </c:pt>
                <c:pt idx="14">
                  <c:v>84.58040516228364</c:v>
                </c:pt>
                <c:pt idx="15">
                  <c:v>87.402766375415425</c:v>
                </c:pt>
                <c:pt idx="16">
                  <c:v>86.308531942159831</c:v>
                </c:pt>
                <c:pt idx="17">
                  <c:v>86.304879159806646</c:v>
                </c:pt>
                <c:pt idx="18">
                  <c:v>84.474563345503711</c:v>
                </c:pt>
                <c:pt idx="19">
                  <c:v>84.267202527790758</c:v>
                </c:pt>
                <c:pt idx="20">
                  <c:v>84.265153069026638</c:v>
                </c:pt>
                <c:pt idx="21">
                  <c:v>79.153203980540866</c:v>
                </c:pt>
                <c:pt idx="22">
                  <c:v>80.11079408981972</c:v>
                </c:pt>
                <c:pt idx="23">
                  <c:v>79.743500944383612</c:v>
                </c:pt>
                <c:pt idx="24">
                  <c:v>74.909767946854572</c:v>
                </c:pt>
                <c:pt idx="25">
                  <c:v>75.022066609596394</c:v>
                </c:pt>
                <c:pt idx="26">
                  <c:v>74.406483536334036</c:v>
                </c:pt>
                <c:pt idx="27">
                  <c:v>76.809555585655374</c:v>
                </c:pt>
                <c:pt idx="28">
                  <c:v>73.334697689718737</c:v>
                </c:pt>
                <c:pt idx="29">
                  <c:v>72.403227275931386</c:v>
                </c:pt>
                <c:pt idx="30">
                  <c:v>70.846916429989861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70-411C-82DA-A2BA24F408CA}"/>
            </c:ext>
          </c:extLst>
        </c:ser>
        <c:ser>
          <c:idx val="4"/>
          <c:order val="4"/>
          <c:tx>
            <c:strRef>
              <c:f>'f25'!$A$11</c:f>
              <c:strCache>
                <c:ptCount val="1"/>
                <c:pt idx="0">
                  <c:v>Effet de structure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'f25'!$B$6:$AF$6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'f25'!$B$11:$AF$11</c:f>
              <c:numCache>
                <c:formatCode>0.0</c:formatCode>
                <c:ptCount val="31"/>
                <c:pt idx="0">
                  <c:v>100</c:v>
                </c:pt>
                <c:pt idx="1">
                  <c:v>98.912207824073775</c:v>
                </c:pt>
                <c:pt idx="2">
                  <c:v>99.613008916744533</c:v>
                </c:pt>
                <c:pt idx="3">
                  <c:v>97.118678148730012</c:v>
                </c:pt>
                <c:pt idx="4">
                  <c:v>96.499308285338998</c:v>
                </c:pt>
                <c:pt idx="5">
                  <c:v>97.172896907655584</c:v>
                </c:pt>
                <c:pt idx="6">
                  <c:v>96.803990250026345</c:v>
                </c:pt>
                <c:pt idx="7">
                  <c:v>96.250773363608104</c:v>
                </c:pt>
                <c:pt idx="8">
                  <c:v>96.640943663778017</c:v>
                </c:pt>
                <c:pt idx="9">
                  <c:v>97.04680809623602</c:v>
                </c:pt>
                <c:pt idx="10">
                  <c:v>97.39091990914082</c:v>
                </c:pt>
                <c:pt idx="11">
                  <c:v>97.134472991787263</c:v>
                </c:pt>
                <c:pt idx="12">
                  <c:v>97.179675171084995</c:v>
                </c:pt>
                <c:pt idx="13">
                  <c:v>96.044529014254465</c:v>
                </c:pt>
                <c:pt idx="14">
                  <c:v>97.122599558782198</c:v>
                </c:pt>
                <c:pt idx="15">
                  <c:v>96.464254717746613</c:v>
                </c:pt>
                <c:pt idx="16">
                  <c:v>96.039397218995475</c:v>
                </c:pt>
                <c:pt idx="17">
                  <c:v>95.856683325061027</c:v>
                </c:pt>
                <c:pt idx="18">
                  <c:v>94.40955474428965</c:v>
                </c:pt>
                <c:pt idx="19">
                  <c:v>93.470282603306202</c:v>
                </c:pt>
                <c:pt idx="20">
                  <c:v>92.652653095061382</c:v>
                </c:pt>
                <c:pt idx="21">
                  <c:v>92.400603449231298</c:v>
                </c:pt>
                <c:pt idx="22">
                  <c:v>90.924922317088701</c:v>
                </c:pt>
                <c:pt idx="23">
                  <c:v>90.657562686978736</c:v>
                </c:pt>
                <c:pt idx="24">
                  <c:v>90.964827766882678</c:v>
                </c:pt>
                <c:pt idx="25">
                  <c:v>90.448561866667973</c:v>
                </c:pt>
                <c:pt idx="26">
                  <c:v>88.816197404766356</c:v>
                </c:pt>
                <c:pt idx="27">
                  <c:v>88.926105083619916</c:v>
                </c:pt>
                <c:pt idx="28">
                  <c:v>88.947102004671848</c:v>
                </c:pt>
                <c:pt idx="29">
                  <c:v>88.676707358063112</c:v>
                </c:pt>
                <c:pt idx="30">
                  <c:v>87.37951668356861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70-411C-82DA-A2BA24F40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453968"/>
        <c:axId val="695511712"/>
      </c:lineChart>
      <c:catAx>
        <c:axId val="44345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5511712"/>
        <c:crosses val="autoZero"/>
        <c:auto val="1"/>
        <c:lblAlgn val="ctr"/>
        <c:lblOffset val="100"/>
        <c:noMultiLvlLbl val="0"/>
      </c:catAx>
      <c:valAx>
        <c:axId val="695511712"/>
        <c:scaling>
          <c:orientation val="minMax"/>
          <c:max val="16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3453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2991610620902401"/>
          <c:w val="0.99360381505517359"/>
          <c:h val="0.170083893790975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54289113226933E-2"/>
          <c:y val="4.4381673480406017E-2"/>
          <c:w val="0.89559129989892305"/>
          <c:h val="0.70069555572040698"/>
        </c:manualLayout>
      </c:layout>
      <c:lineChart>
        <c:grouping val="standard"/>
        <c:varyColors val="0"/>
        <c:ser>
          <c:idx val="0"/>
          <c:order val="0"/>
          <c:tx>
            <c:strRef>
              <c:f>'f3'!$A$8</c:f>
              <c:strCache>
                <c:ptCount val="1"/>
                <c:pt idx="0">
                  <c:v>Contenu carbone de l'énergie primaire fossile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'f3'!$B$7:$AF$7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'f3'!$B$8:$AF$8</c:f>
              <c:numCache>
                <c:formatCode>0.0</c:formatCode>
                <c:ptCount val="31"/>
                <c:pt idx="0">
                  <c:v>100</c:v>
                </c:pt>
                <c:pt idx="1">
                  <c:v>99.923358435639585</c:v>
                </c:pt>
                <c:pt idx="2">
                  <c:v>99.331381432038071</c:v>
                </c:pt>
                <c:pt idx="3">
                  <c:v>98.294573390592191</c:v>
                </c:pt>
                <c:pt idx="4">
                  <c:v>98.338885101954858</c:v>
                </c:pt>
                <c:pt idx="5">
                  <c:v>98.312268418170277</c:v>
                </c:pt>
                <c:pt idx="6">
                  <c:v>98.230944881141298</c:v>
                </c:pt>
                <c:pt idx="7">
                  <c:v>97.815203257376936</c:v>
                </c:pt>
                <c:pt idx="8">
                  <c:v>98.232194200187266</c:v>
                </c:pt>
                <c:pt idx="9">
                  <c:v>97.619383465220395</c:v>
                </c:pt>
                <c:pt idx="10">
                  <c:v>97.351878523575451</c:v>
                </c:pt>
                <c:pt idx="11">
                  <c:v>96.695036984911908</c:v>
                </c:pt>
                <c:pt idx="12">
                  <c:v>96.822147652827312</c:v>
                </c:pt>
                <c:pt idx="13">
                  <c:v>96.984486141060657</c:v>
                </c:pt>
                <c:pt idx="14">
                  <c:v>96.902844961333869</c:v>
                </c:pt>
                <c:pt idx="15">
                  <c:v>96.865030669585281</c:v>
                </c:pt>
                <c:pt idx="16">
                  <c:v>96.612938545700814</c:v>
                </c:pt>
                <c:pt idx="17">
                  <c:v>96.987663857807192</c:v>
                </c:pt>
                <c:pt idx="18">
                  <c:v>96.54088117054475</c:v>
                </c:pt>
                <c:pt idx="19">
                  <c:v>96.403461864913083</c:v>
                </c:pt>
                <c:pt idx="20">
                  <c:v>96.120369296224382</c:v>
                </c:pt>
                <c:pt idx="21">
                  <c:v>97.311486759845124</c:v>
                </c:pt>
                <c:pt idx="22">
                  <c:v>97.67441907885339</c:v>
                </c:pt>
                <c:pt idx="23">
                  <c:v>98.007900732695333</c:v>
                </c:pt>
                <c:pt idx="24">
                  <c:v>97.539480548757027</c:v>
                </c:pt>
                <c:pt idx="25">
                  <c:v>97.133381875070981</c:v>
                </c:pt>
                <c:pt idx="26">
                  <c:v>96.724090730385882</c:v>
                </c:pt>
                <c:pt idx="27">
                  <c:v>96.736488036611476</c:v>
                </c:pt>
                <c:pt idx="28">
                  <c:v>96.632818237637736</c:v>
                </c:pt>
                <c:pt idx="29">
                  <c:v>96.013267365376208</c:v>
                </c:pt>
                <c:pt idx="30">
                  <c:v>94.832459250021458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CC-4257-8784-C26A582FFFB6}"/>
            </c:ext>
          </c:extLst>
        </c:ser>
        <c:ser>
          <c:idx val="1"/>
          <c:order val="1"/>
          <c:tx>
            <c:strRef>
              <c:f>'f3'!$A$9</c:f>
              <c:strCache>
                <c:ptCount val="1"/>
                <c:pt idx="0">
                  <c:v>Contenu carbone de l'énergie primaire totale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'f3'!$B$7:$AF$7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'f3'!$B$9:$AF$9</c:f>
              <c:numCache>
                <c:formatCode>0.0</c:formatCode>
                <c:ptCount val="31"/>
                <c:pt idx="0">
                  <c:v>100</c:v>
                </c:pt>
                <c:pt idx="1">
                  <c:v>97.856054852529567</c:v>
                </c:pt>
                <c:pt idx="2">
                  <c:v>94.244982402197905</c:v>
                </c:pt>
                <c:pt idx="3">
                  <c:v>90.455521272143059</c:v>
                </c:pt>
                <c:pt idx="4">
                  <c:v>89.466088083063411</c:v>
                </c:pt>
                <c:pt idx="5">
                  <c:v>89.009630953901066</c:v>
                </c:pt>
                <c:pt idx="6">
                  <c:v>88.918323494181323</c:v>
                </c:pt>
                <c:pt idx="7">
                  <c:v>87.372307543131285</c:v>
                </c:pt>
                <c:pt idx="8">
                  <c:v>90.875794430355612</c:v>
                </c:pt>
                <c:pt idx="9">
                  <c:v>89.176375238569264</c:v>
                </c:pt>
                <c:pt idx="10">
                  <c:v>87.135767194880856</c:v>
                </c:pt>
                <c:pt idx="11">
                  <c:v>87.402929500967602</c:v>
                </c:pt>
                <c:pt idx="12">
                  <c:v>87.280097826901979</c:v>
                </c:pt>
                <c:pt idx="13">
                  <c:v>86.32079685913564</c:v>
                </c:pt>
                <c:pt idx="14">
                  <c:v>85.651664555455369</c:v>
                </c:pt>
                <c:pt idx="15">
                  <c:v>85.523862460399059</c:v>
                </c:pt>
                <c:pt idx="16">
                  <c:v>84.511109354753998</c:v>
                </c:pt>
                <c:pt idx="17">
                  <c:v>84.465613605302806</c:v>
                </c:pt>
                <c:pt idx="18">
                  <c:v>82.598692007426507</c:v>
                </c:pt>
                <c:pt idx="19">
                  <c:v>82.666926496697357</c:v>
                </c:pt>
                <c:pt idx="20">
                  <c:v>79.728295907617266</c:v>
                </c:pt>
                <c:pt idx="21">
                  <c:v>80.689910748534984</c:v>
                </c:pt>
                <c:pt idx="22">
                  <c:v>79.966023271151897</c:v>
                </c:pt>
                <c:pt idx="23">
                  <c:v>78.828219960233938</c:v>
                </c:pt>
                <c:pt idx="24">
                  <c:v>76.023285062239879</c:v>
                </c:pt>
                <c:pt idx="25">
                  <c:v>75.948606712372225</c:v>
                </c:pt>
                <c:pt idx="26">
                  <c:v>76.922429645971206</c:v>
                </c:pt>
                <c:pt idx="27">
                  <c:v>78.080695908524291</c:v>
                </c:pt>
                <c:pt idx="28">
                  <c:v>75.136719196074765</c:v>
                </c:pt>
                <c:pt idx="29">
                  <c:v>75.139583731421382</c:v>
                </c:pt>
                <c:pt idx="30">
                  <c:v>72.937311336147403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C-4257-8784-C26A582FFFB6}"/>
            </c:ext>
          </c:extLst>
        </c:ser>
        <c:ser>
          <c:idx val="2"/>
          <c:order val="2"/>
          <c:tx>
            <c:strRef>
              <c:f>'f3'!$A$10</c:f>
              <c:strCache>
                <c:ptCount val="1"/>
                <c:pt idx="0">
                  <c:v>Contribution du nucléaire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'f3'!$B$7:$AF$7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'f3'!$B$10:$AF$10</c:f>
              <c:numCache>
                <c:formatCode>0.0</c:formatCode>
                <c:ptCount val="31"/>
                <c:pt idx="0">
                  <c:v>100</c:v>
                </c:pt>
                <c:pt idx="1">
                  <c:v>98.318079507010083</c:v>
                </c:pt>
                <c:pt idx="2">
                  <c:v>96.232030762066373</c:v>
                </c:pt>
                <c:pt idx="3">
                  <c:v>92.810925049067251</c:v>
                </c:pt>
                <c:pt idx="4">
                  <c:v>92.670971913582463</c:v>
                </c:pt>
                <c:pt idx="5">
                  <c:v>91.70737444336585</c:v>
                </c:pt>
                <c:pt idx="6">
                  <c:v>90.949351415944122</c:v>
                </c:pt>
                <c:pt idx="7">
                  <c:v>89.83666395519073</c:v>
                </c:pt>
                <c:pt idx="8">
                  <c:v>92.420055509285774</c:v>
                </c:pt>
                <c:pt idx="9">
                  <c:v>91.743004805165285</c:v>
                </c:pt>
                <c:pt idx="10">
                  <c:v>89.60774547880213</c:v>
                </c:pt>
                <c:pt idx="11">
                  <c:v>90.500102109663445</c:v>
                </c:pt>
                <c:pt idx="12">
                  <c:v>89.59307854306337</c:v>
                </c:pt>
                <c:pt idx="13">
                  <c:v>88.459913012722311</c:v>
                </c:pt>
                <c:pt idx="14">
                  <c:v>87.894568663889046</c:v>
                </c:pt>
                <c:pt idx="15">
                  <c:v>87.754648341054803</c:v>
                </c:pt>
                <c:pt idx="16">
                  <c:v>87.099954009841014</c:v>
                </c:pt>
                <c:pt idx="17">
                  <c:v>87.738197581303083</c:v>
                </c:pt>
                <c:pt idx="18">
                  <c:v>87.28163928863934</c:v>
                </c:pt>
                <c:pt idx="19">
                  <c:v>88.082266921385553</c:v>
                </c:pt>
                <c:pt idx="20">
                  <c:v>86.04809182222894</c:v>
                </c:pt>
                <c:pt idx="21">
                  <c:v>85.224636036586219</c:v>
                </c:pt>
                <c:pt idx="22">
                  <c:v>85.768479625846624</c:v>
                </c:pt>
                <c:pt idx="23">
                  <c:v>85.583190712445116</c:v>
                </c:pt>
                <c:pt idx="24">
                  <c:v>83.238473005992105</c:v>
                </c:pt>
                <c:pt idx="25">
                  <c:v>83.545853595135483</c:v>
                </c:pt>
                <c:pt idx="26">
                  <c:v>86.015684892956102</c:v>
                </c:pt>
                <c:pt idx="27">
                  <c:v>87.037407605932046</c:v>
                </c:pt>
                <c:pt idx="28">
                  <c:v>85.339443005401179</c:v>
                </c:pt>
                <c:pt idx="29">
                  <c:v>86.36785594476909</c:v>
                </c:pt>
                <c:pt idx="30">
                  <c:v>87.107950926157955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CC-4257-8784-C26A582FFFB6}"/>
            </c:ext>
          </c:extLst>
        </c:ser>
        <c:ser>
          <c:idx val="3"/>
          <c:order val="3"/>
          <c:tx>
            <c:strRef>
              <c:f>'f3'!$A$11</c:f>
              <c:strCache>
                <c:ptCount val="1"/>
                <c:pt idx="0">
                  <c:v>Contribution des énergies renouvelables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'f3'!$B$7:$AF$7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'f3'!$B$11:$AF$11</c:f>
              <c:numCache>
                <c:formatCode>0.0</c:formatCode>
                <c:ptCount val="31"/>
                <c:pt idx="0">
                  <c:v>100</c:v>
                </c:pt>
                <c:pt idx="1">
                  <c:v>99.606411434074431</c:v>
                </c:pt>
                <c:pt idx="2">
                  <c:v>98.594368935155629</c:v>
                </c:pt>
                <c:pt idx="3">
                  <c:v>99.1531320495817</c:v>
                </c:pt>
                <c:pt idx="4">
                  <c:v>98.172409461633094</c:v>
                </c:pt>
                <c:pt idx="5">
                  <c:v>98.724518335750204</c:v>
                </c:pt>
                <c:pt idx="6">
                  <c:v>99.527555584399906</c:v>
                </c:pt>
                <c:pt idx="7">
                  <c:v>99.42917314912934</c:v>
                </c:pt>
                <c:pt idx="8">
                  <c:v>100.09863390560092</c:v>
                </c:pt>
                <c:pt idx="9">
                  <c:v>99.572817233221173</c:v>
                </c:pt>
                <c:pt idx="10">
                  <c:v>99.886448636733377</c:v>
                </c:pt>
                <c:pt idx="11">
                  <c:v>99.878666679681487</c:v>
                </c:pt>
                <c:pt idx="12">
                  <c:v>100.61576947119488</c:v>
                </c:pt>
                <c:pt idx="13">
                  <c:v>100.6159110034468</c:v>
                </c:pt>
                <c:pt idx="14">
                  <c:v>100.56277304010931</c:v>
                </c:pt>
                <c:pt idx="15">
                  <c:v>100.61208658534149</c:v>
                </c:pt>
                <c:pt idx="16">
                  <c:v>100.42933459899315</c:v>
                </c:pt>
                <c:pt idx="17">
                  <c:v>99.260105938400045</c:v>
                </c:pt>
                <c:pt idx="18">
                  <c:v>98.025488943153832</c:v>
                </c:pt>
                <c:pt idx="19">
                  <c:v>97.353300139695236</c:v>
                </c:pt>
                <c:pt idx="20">
                  <c:v>96.395288398507049</c:v>
                </c:pt>
                <c:pt idx="21">
                  <c:v>97.294876689952986</c:v>
                </c:pt>
                <c:pt idx="22">
                  <c:v>95.454619419457146</c:v>
                </c:pt>
                <c:pt idx="23">
                  <c:v>93.979289847774069</c:v>
                </c:pt>
                <c:pt idx="24">
                  <c:v>93.63583531141721</c:v>
                </c:pt>
                <c:pt idx="25">
                  <c:v>93.589343474025284</c:v>
                </c:pt>
                <c:pt idx="26">
                  <c:v>92.457189094250339</c:v>
                </c:pt>
                <c:pt idx="27">
                  <c:v>92.735797628072461</c:v>
                </c:pt>
                <c:pt idx="28">
                  <c:v>91.112461196330116</c:v>
                </c:pt>
                <c:pt idx="29">
                  <c:v>90.611933403715526</c:v>
                </c:pt>
                <c:pt idx="30">
                  <c:v>88.294761777962748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CC-4257-8784-C26A582FF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132608"/>
        <c:axId val="529130112"/>
      </c:lineChart>
      <c:catAx>
        <c:axId val="52913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130112"/>
        <c:crosses val="autoZero"/>
        <c:auto val="1"/>
        <c:lblAlgn val="ctr"/>
        <c:lblOffset val="100"/>
        <c:noMultiLvlLbl val="0"/>
      </c:catAx>
      <c:valAx>
        <c:axId val="529130112"/>
        <c:scaling>
          <c:orientation val="minMax"/>
          <c:max val="11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9132608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976292534439113E-2"/>
          <c:y val="0.86748247081891816"/>
          <c:w val="0.96125385277711917"/>
          <c:h val="0.122704225168879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77187335197796E-2"/>
          <c:y val="6.6185318892900122E-2"/>
          <c:w val="0.90925637770948942"/>
          <c:h val="0.6465582807449507"/>
        </c:manualLayout>
      </c:layout>
      <c:lineChart>
        <c:grouping val="standard"/>
        <c:varyColors val="0"/>
        <c:ser>
          <c:idx val="0"/>
          <c:order val="0"/>
          <c:tx>
            <c:strRef>
              <c:f>'f26'!$A$7</c:f>
              <c:strCache>
                <c:ptCount val="1"/>
                <c:pt idx="0">
                  <c:v>Émissions de CO2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'f26'!$B$6:$AF$6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'f26'!$B$7:$AF$7</c:f>
              <c:numCache>
                <c:formatCode>0.0</c:formatCode>
                <c:ptCount val="31"/>
                <c:pt idx="0">
                  <c:v>100.00000000000001</c:v>
                </c:pt>
                <c:pt idx="1">
                  <c:v>102.21180342617572</c:v>
                </c:pt>
                <c:pt idx="2">
                  <c:v>98.061572400898498</c:v>
                </c:pt>
                <c:pt idx="3">
                  <c:v>90.696344869215665</c:v>
                </c:pt>
                <c:pt idx="4">
                  <c:v>89.577388407007419</c:v>
                </c:pt>
                <c:pt idx="5">
                  <c:v>93.256417456827847</c:v>
                </c:pt>
                <c:pt idx="6">
                  <c:v>94.899531468432784</c:v>
                </c:pt>
                <c:pt idx="7">
                  <c:v>93.840430808879077</c:v>
                </c:pt>
                <c:pt idx="8">
                  <c:v>94.995775487663707</c:v>
                </c:pt>
                <c:pt idx="9">
                  <c:v>92.236804437300108</c:v>
                </c:pt>
                <c:pt idx="10">
                  <c:v>92.559477045467716</c:v>
                </c:pt>
                <c:pt idx="11">
                  <c:v>95.376469933487726</c:v>
                </c:pt>
                <c:pt idx="12">
                  <c:v>95.341304910913593</c:v>
                </c:pt>
                <c:pt idx="13">
                  <c:v>92.611529868463393</c:v>
                </c:pt>
                <c:pt idx="14">
                  <c:v>88.492217519432501</c:v>
                </c:pt>
                <c:pt idx="15">
                  <c:v>93.987922210943239</c:v>
                </c:pt>
                <c:pt idx="16">
                  <c:v>91.654688824009796</c:v>
                </c:pt>
                <c:pt idx="17">
                  <c:v>91.600465123516415</c:v>
                </c:pt>
                <c:pt idx="18">
                  <c:v>87.425042995712175</c:v>
                </c:pt>
                <c:pt idx="19">
                  <c:v>70.272204779162436</c:v>
                </c:pt>
                <c:pt idx="20">
                  <c:v>74.522630426042682</c:v>
                </c:pt>
                <c:pt idx="21">
                  <c:v>78.246447483318917</c:v>
                </c:pt>
                <c:pt idx="22">
                  <c:v>76.876955532988717</c:v>
                </c:pt>
                <c:pt idx="23">
                  <c:v>76.593573454877415</c:v>
                </c:pt>
                <c:pt idx="24">
                  <c:v>71.134041992317549</c:v>
                </c:pt>
                <c:pt idx="25">
                  <c:v>69.230751875215375</c:v>
                </c:pt>
                <c:pt idx="26">
                  <c:v>69.741332707353592</c:v>
                </c:pt>
                <c:pt idx="27">
                  <c:v>71.092070528596111</c:v>
                </c:pt>
                <c:pt idx="28">
                  <c:v>70.439592981776087</c:v>
                </c:pt>
                <c:pt idx="29">
                  <c:v>66.89750874075699</c:v>
                </c:pt>
                <c:pt idx="30">
                  <c:v>59.793819953429036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7-4D8B-A87B-8A8349ACEC92}"/>
            </c:ext>
          </c:extLst>
        </c:ser>
        <c:ser>
          <c:idx val="1"/>
          <c:order val="1"/>
          <c:tx>
            <c:strRef>
              <c:f>'f26'!$A$8</c:f>
              <c:strCache>
                <c:ptCount val="1"/>
                <c:pt idx="0">
                  <c:v>Valeur ajoutée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'f26'!$B$6:$AF$6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'f26'!$B$8:$AF$8</c:f>
              <c:numCache>
                <c:formatCode>0.0</c:formatCode>
                <c:ptCount val="31"/>
                <c:pt idx="0">
                  <c:v>100</c:v>
                </c:pt>
                <c:pt idx="1">
                  <c:v>100.56605344902361</c:v>
                </c:pt>
                <c:pt idx="2">
                  <c:v>101.8562309966445</c:v>
                </c:pt>
                <c:pt idx="3">
                  <c:v>97.435880441388903</c:v>
                </c:pt>
                <c:pt idx="4">
                  <c:v>98.762555119764514</c:v>
                </c:pt>
                <c:pt idx="5">
                  <c:v>101.74696630140465</c:v>
                </c:pt>
                <c:pt idx="6">
                  <c:v>101.68630077762651</c:v>
                </c:pt>
                <c:pt idx="7">
                  <c:v>103.23745155651967</c:v>
                </c:pt>
                <c:pt idx="8">
                  <c:v>107.72335946364555</c:v>
                </c:pt>
                <c:pt idx="9">
                  <c:v>111.95791591375625</c:v>
                </c:pt>
                <c:pt idx="10">
                  <c:v>118.0180764760396</c:v>
                </c:pt>
                <c:pt idx="11">
                  <c:v>120.62751097622709</c:v>
                </c:pt>
                <c:pt idx="12">
                  <c:v>121.25320835432143</c:v>
                </c:pt>
                <c:pt idx="13">
                  <c:v>122.62649313107781</c:v>
                </c:pt>
                <c:pt idx="14">
                  <c:v>125.47175116923933</c:v>
                </c:pt>
                <c:pt idx="15">
                  <c:v>127.3407428040626</c:v>
                </c:pt>
                <c:pt idx="16">
                  <c:v>129.75550417181302</c:v>
                </c:pt>
                <c:pt idx="17">
                  <c:v>133.06858149285478</c:v>
                </c:pt>
                <c:pt idx="18">
                  <c:v>128.8007341452292</c:v>
                </c:pt>
                <c:pt idx="19">
                  <c:v>120.58603539735975</c:v>
                </c:pt>
                <c:pt idx="20">
                  <c:v>121.73188255010864</c:v>
                </c:pt>
                <c:pt idx="21">
                  <c:v>123.34358844053467</c:v>
                </c:pt>
                <c:pt idx="22">
                  <c:v>121.7350988216127</c:v>
                </c:pt>
                <c:pt idx="23">
                  <c:v>122.33813028791107</c:v>
                </c:pt>
                <c:pt idx="24">
                  <c:v>121.52332714599237</c:v>
                </c:pt>
                <c:pt idx="25">
                  <c:v>121.69694486505561</c:v>
                </c:pt>
                <c:pt idx="26">
                  <c:v>121.79699127187411</c:v>
                </c:pt>
                <c:pt idx="27">
                  <c:v>123.65011204878111</c:v>
                </c:pt>
                <c:pt idx="28">
                  <c:v>125.55104996049239</c:v>
                </c:pt>
                <c:pt idx="29">
                  <c:v>127.60176038935845</c:v>
                </c:pt>
                <c:pt idx="30">
                  <c:v>111.97749814980695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A7-4D8B-A87B-8A8349ACEC92}"/>
            </c:ext>
          </c:extLst>
        </c:ser>
        <c:ser>
          <c:idx val="2"/>
          <c:order val="2"/>
          <c:tx>
            <c:strRef>
              <c:f>'f26'!$A$9</c:f>
              <c:strCache>
                <c:ptCount val="1"/>
                <c:pt idx="0">
                  <c:v>Intensité énergétique (hors structure)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'f26'!$B$6:$AF$6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'f26'!$B$9:$AF$9</c:f>
              <c:numCache>
                <c:formatCode>0.0</c:formatCode>
                <c:ptCount val="31"/>
                <c:pt idx="0">
                  <c:v>100</c:v>
                </c:pt>
                <c:pt idx="1">
                  <c:v>99.669565769447914</c:v>
                </c:pt>
                <c:pt idx="2">
                  <c:v>99.369917426313108</c:v>
                </c:pt>
                <c:pt idx="3">
                  <c:v>100.54811199206775</c:v>
                </c:pt>
                <c:pt idx="4">
                  <c:v>98.397843958606828</c:v>
                </c:pt>
                <c:pt idx="5">
                  <c:v>94.897986279605831</c:v>
                </c:pt>
                <c:pt idx="6">
                  <c:v>94.950685204374381</c:v>
                </c:pt>
                <c:pt idx="7">
                  <c:v>92.725353194430269</c:v>
                </c:pt>
                <c:pt idx="8">
                  <c:v>88.373990030880407</c:v>
                </c:pt>
                <c:pt idx="9">
                  <c:v>86.220164149645626</c:v>
                </c:pt>
                <c:pt idx="10">
                  <c:v>84.773111073779745</c:v>
                </c:pt>
                <c:pt idx="11">
                  <c:v>88.218050882650914</c:v>
                </c:pt>
                <c:pt idx="12">
                  <c:v>86.66512899268848</c:v>
                </c:pt>
                <c:pt idx="13">
                  <c:v>84.136527593204008</c:v>
                </c:pt>
                <c:pt idx="14">
                  <c:v>81.884612474579953</c:v>
                </c:pt>
                <c:pt idx="15">
                  <c:v>84.654457304971643</c:v>
                </c:pt>
                <c:pt idx="16">
                  <c:v>83.771694589148765</c:v>
                </c:pt>
                <c:pt idx="17">
                  <c:v>82.209151803770496</c:v>
                </c:pt>
                <c:pt idx="18">
                  <c:v>82.442723415528121</c:v>
                </c:pt>
                <c:pt idx="19">
                  <c:v>63.013603892085371</c:v>
                </c:pt>
                <c:pt idx="20">
                  <c:v>68.229621634015075</c:v>
                </c:pt>
                <c:pt idx="21">
                  <c:v>72.657918716550924</c:v>
                </c:pt>
                <c:pt idx="22">
                  <c:v>71.368917231599511</c:v>
                </c:pt>
                <c:pt idx="23">
                  <c:v>67.534878916967145</c:v>
                </c:pt>
                <c:pt idx="24">
                  <c:v>67.909262007065905</c:v>
                </c:pt>
                <c:pt idx="25">
                  <c:v>63.756961456655404</c:v>
                </c:pt>
                <c:pt idx="26">
                  <c:v>61.642678433965045</c:v>
                </c:pt>
                <c:pt idx="27">
                  <c:v>60.713649670523829</c:v>
                </c:pt>
                <c:pt idx="28">
                  <c:v>65.967479459733241</c:v>
                </c:pt>
                <c:pt idx="29">
                  <c:v>62.452909660162945</c:v>
                </c:pt>
                <c:pt idx="30">
                  <c:v>62.891676950248844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A7-4D8B-A87B-8A8349ACEC92}"/>
            </c:ext>
          </c:extLst>
        </c:ser>
        <c:ser>
          <c:idx val="3"/>
          <c:order val="3"/>
          <c:tx>
            <c:strRef>
              <c:f>'f26'!$A$10</c:f>
              <c:strCache>
                <c:ptCount val="1"/>
                <c:pt idx="0">
                  <c:v>Contenu carbone de l'énergie (hors structure)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'f26'!$B$6:$AF$6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'f26'!$B$10:$AF$10</c:f>
              <c:numCache>
                <c:formatCode>0.0</c:formatCode>
                <c:ptCount val="31"/>
                <c:pt idx="0">
                  <c:v>100</c:v>
                </c:pt>
                <c:pt idx="1">
                  <c:v>101.64715233269273</c:v>
                </c:pt>
                <c:pt idx="2">
                  <c:v>97.170796590666313</c:v>
                </c:pt>
                <c:pt idx="3">
                  <c:v>91.800304049440413</c:v>
                </c:pt>
                <c:pt idx="4">
                  <c:v>89.798998996762208</c:v>
                </c:pt>
                <c:pt idx="5">
                  <c:v>90.732621710554454</c:v>
                </c:pt>
                <c:pt idx="6">
                  <c:v>91.164777509278451</c:v>
                </c:pt>
                <c:pt idx="7">
                  <c:v>89.460421177524324</c:v>
                </c:pt>
                <c:pt idx="8">
                  <c:v>91.482680406631346</c:v>
                </c:pt>
                <c:pt idx="9">
                  <c:v>89.994624150678931</c:v>
                </c:pt>
                <c:pt idx="10">
                  <c:v>88.531983036306428</c:v>
                </c:pt>
                <c:pt idx="11">
                  <c:v>87.238139266050496</c:v>
                </c:pt>
                <c:pt idx="12">
                  <c:v>87.070632305945509</c:v>
                </c:pt>
                <c:pt idx="13">
                  <c:v>87.117705491671543</c:v>
                </c:pt>
                <c:pt idx="14">
                  <c:v>85.941245547328236</c:v>
                </c:pt>
                <c:pt idx="15">
                  <c:v>88.852605092516839</c:v>
                </c:pt>
                <c:pt idx="16">
                  <c:v>88.915333122431633</c:v>
                </c:pt>
                <c:pt idx="17">
                  <c:v>89.113474307635158</c:v>
                </c:pt>
                <c:pt idx="18">
                  <c:v>87.806375383194961</c:v>
                </c:pt>
                <c:pt idx="19">
                  <c:v>87.384785608713358</c:v>
                </c:pt>
                <c:pt idx="20">
                  <c:v>86.855919022578874</c:v>
                </c:pt>
                <c:pt idx="21">
                  <c:v>83.07063949444462</c:v>
                </c:pt>
                <c:pt idx="22">
                  <c:v>83.879673803305877</c:v>
                </c:pt>
                <c:pt idx="23">
                  <c:v>83.697708020931614</c:v>
                </c:pt>
                <c:pt idx="24">
                  <c:v>78.983740543817603</c:v>
                </c:pt>
                <c:pt idx="25">
                  <c:v>79.133022424324707</c:v>
                </c:pt>
                <c:pt idx="26">
                  <c:v>79.035866824769244</c:v>
                </c:pt>
                <c:pt idx="27">
                  <c:v>80.502807106333549</c:v>
                </c:pt>
                <c:pt idx="28">
                  <c:v>78.291348163347848</c:v>
                </c:pt>
                <c:pt idx="29">
                  <c:v>76.834458067296225</c:v>
                </c:pt>
                <c:pt idx="30">
                  <c:v>75.677171684568705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A7-4D8B-A87B-8A8349ACEC92}"/>
            </c:ext>
          </c:extLst>
        </c:ser>
        <c:ser>
          <c:idx val="4"/>
          <c:order val="4"/>
          <c:tx>
            <c:strRef>
              <c:f>'f26'!$A$11</c:f>
              <c:strCache>
                <c:ptCount val="1"/>
                <c:pt idx="0">
                  <c:v>Effet de structure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'f26'!$B$6:$AF$6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'f26'!$B$11:$AF$11</c:f>
              <c:numCache>
                <c:formatCode>0.0</c:formatCode>
                <c:ptCount val="31"/>
                <c:pt idx="0">
                  <c:v>100</c:v>
                </c:pt>
                <c:pt idx="1">
                  <c:v>100.32100202100685</c:v>
                </c:pt>
                <c:pt idx="2">
                  <c:v>99.705831345644981</c:v>
                </c:pt>
                <c:pt idx="3">
                  <c:v>100.84464265115756</c:v>
                </c:pt>
                <c:pt idx="4">
                  <c:v>102.64764768978382</c:v>
                </c:pt>
                <c:pt idx="5">
                  <c:v>106.44782732784823</c:v>
                </c:pt>
                <c:pt idx="6">
                  <c:v>107.81431804342292</c:v>
                </c:pt>
                <c:pt idx="7">
                  <c:v>109.57797813279271</c:v>
                </c:pt>
                <c:pt idx="8">
                  <c:v>109.07646613465467</c:v>
                </c:pt>
                <c:pt idx="9">
                  <c:v>106.17543034516071</c:v>
                </c:pt>
                <c:pt idx="10">
                  <c:v>104.49946007423306</c:v>
                </c:pt>
                <c:pt idx="11">
                  <c:v>102.73798076045084</c:v>
                </c:pt>
                <c:pt idx="12">
                  <c:v>104.20097119774682</c:v>
                </c:pt>
                <c:pt idx="13">
                  <c:v>103.03617718932172</c:v>
                </c:pt>
                <c:pt idx="14">
                  <c:v>100.22017971470945</c:v>
                </c:pt>
                <c:pt idx="15">
                  <c:v>98.126130776544386</c:v>
                </c:pt>
                <c:pt idx="16">
                  <c:v>94.832005950721211</c:v>
                </c:pt>
                <c:pt idx="17">
                  <c:v>93.963375145998654</c:v>
                </c:pt>
                <c:pt idx="18">
                  <c:v>93.764649877854438</c:v>
                </c:pt>
                <c:pt idx="19">
                  <c:v>105.8318576344671</c:v>
                </c:pt>
                <c:pt idx="20">
                  <c:v>103.30264812582048</c:v>
                </c:pt>
                <c:pt idx="21">
                  <c:v>105.10358812740961</c:v>
                </c:pt>
                <c:pt idx="22">
                  <c:v>105.4907846577195</c:v>
                </c:pt>
                <c:pt idx="23">
                  <c:v>110.76149324050186</c:v>
                </c:pt>
                <c:pt idx="24">
                  <c:v>109.13175196964262</c:v>
                </c:pt>
                <c:pt idx="25">
                  <c:v>112.75453229431295</c:v>
                </c:pt>
                <c:pt idx="26">
                  <c:v>117.52979003661844</c:v>
                </c:pt>
                <c:pt idx="27">
                  <c:v>117.63303010762691</c:v>
                </c:pt>
                <c:pt idx="28">
                  <c:v>108.63076219648084</c:v>
                </c:pt>
                <c:pt idx="29">
                  <c:v>109.25581720407365</c:v>
                </c:pt>
                <c:pt idx="30">
                  <c:v>112.193441929995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A7-4D8B-A87B-8A8349ACE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045440"/>
        <c:axId val="626468624"/>
      </c:lineChart>
      <c:catAx>
        <c:axId val="5410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6468624"/>
        <c:crosses val="autoZero"/>
        <c:auto val="1"/>
        <c:lblAlgn val="ctr"/>
        <c:lblOffset val="100"/>
        <c:noMultiLvlLbl val="0"/>
      </c:catAx>
      <c:valAx>
        <c:axId val="626468624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104544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776525365836124E-3"/>
          <c:y val="0.82105625728539178"/>
          <c:w val="0.985990813648294"/>
          <c:h val="0.178943742714608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65128872667254E-2"/>
          <c:y val="4.4852177240907239E-2"/>
          <c:w val="0.91457777664339768"/>
          <c:h val="0.755113533478281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 clés'!$B$6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clés'!$A$7:$A$13</c:f>
              <c:strCache>
                <c:ptCount val="7"/>
                <c:pt idx="0">
                  <c:v>Transport de voyageurs</c:v>
                </c:pt>
                <c:pt idx="1">
                  <c:v>Industrie</c:v>
                </c:pt>
                <c:pt idx="2">
                  <c:v>Résidentiel</c:v>
                </c:pt>
                <c:pt idx="3">
                  <c:v>Tertiaire</c:v>
                </c:pt>
                <c:pt idx="4">
                  <c:v>Transport de marchandises</c:v>
                </c:pt>
                <c:pt idx="5">
                  <c:v>Véhicules utilitaires légers</c:v>
                </c:pt>
                <c:pt idx="6">
                  <c:v>Agriculture</c:v>
                </c:pt>
              </c:strCache>
            </c:strRef>
          </c:cat>
          <c:val>
            <c:numRef>
              <c:f>'Données clés'!$B$7:$B$13</c:f>
              <c:numCache>
                <c:formatCode>0.0</c:formatCode>
                <c:ptCount val="7"/>
                <c:pt idx="0">
                  <c:v>73.140745420236584</c:v>
                </c:pt>
                <c:pt idx="1">
                  <c:v>92.373752061481639</c:v>
                </c:pt>
                <c:pt idx="2">
                  <c:v>74.939973066336108</c:v>
                </c:pt>
                <c:pt idx="3">
                  <c:v>36.427169736469054</c:v>
                </c:pt>
                <c:pt idx="4">
                  <c:v>28.191904857585595</c:v>
                </c:pt>
                <c:pt idx="5">
                  <c:v>15.925061074013939</c:v>
                </c:pt>
                <c:pt idx="6">
                  <c:v>11.409006935990149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E-4FC5-B883-6D957C76F22F}"/>
            </c:ext>
          </c:extLst>
        </c:ser>
        <c:ser>
          <c:idx val="1"/>
          <c:order val="1"/>
          <c:tx>
            <c:strRef>
              <c:f>'Données clés'!$C$6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'Données clés'!$A$7:$A$13</c:f>
              <c:strCache>
                <c:ptCount val="7"/>
                <c:pt idx="0">
                  <c:v>Transport de voyageurs</c:v>
                </c:pt>
                <c:pt idx="1">
                  <c:v>Industrie</c:v>
                </c:pt>
                <c:pt idx="2">
                  <c:v>Résidentiel</c:v>
                </c:pt>
                <c:pt idx="3">
                  <c:v>Tertiaire</c:v>
                </c:pt>
                <c:pt idx="4">
                  <c:v>Transport de marchandises</c:v>
                </c:pt>
                <c:pt idx="5">
                  <c:v>Véhicules utilitaires légers</c:v>
                </c:pt>
                <c:pt idx="6">
                  <c:v>Agriculture</c:v>
                </c:pt>
              </c:strCache>
            </c:strRef>
          </c:cat>
          <c:val>
            <c:numRef>
              <c:f>'Données clés'!$C$7:$C$13</c:f>
              <c:numCache>
                <c:formatCode>0.0</c:formatCode>
                <c:ptCount val="7"/>
                <c:pt idx="0">
                  <c:v>75.77622284882041</c:v>
                </c:pt>
                <c:pt idx="1">
                  <c:v>61.795738859494868</c:v>
                </c:pt>
                <c:pt idx="2">
                  <c:v>52.70251457167533</c:v>
                </c:pt>
                <c:pt idx="3">
                  <c:v>32.235647394310604</c:v>
                </c:pt>
                <c:pt idx="4">
                  <c:v>29.338798241312748</c:v>
                </c:pt>
                <c:pt idx="5">
                  <c:v>15.395307975125567</c:v>
                </c:pt>
                <c:pt idx="6">
                  <c:v>10.092192624694487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1E-4FC5-B883-6D957C76F22F}"/>
            </c:ext>
          </c:extLst>
        </c:ser>
        <c:ser>
          <c:idx val="2"/>
          <c:order val="2"/>
          <c:tx>
            <c:strRef>
              <c:f>'Données clés'!$D$6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'Données clés'!$A$7:$A$13</c:f>
              <c:strCache>
                <c:ptCount val="7"/>
                <c:pt idx="0">
                  <c:v>Transport de voyageurs</c:v>
                </c:pt>
                <c:pt idx="1">
                  <c:v>Industrie</c:v>
                </c:pt>
                <c:pt idx="2">
                  <c:v>Résidentiel</c:v>
                </c:pt>
                <c:pt idx="3">
                  <c:v>Tertiaire</c:v>
                </c:pt>
                <c:pt idx="4">
                  <c:v>Transport de marchandises</c:v>
                </c:pt>
                <c:pt idx="5">
                  <c:v>Véhicules utilitaires légers</c:v>
                </c:pt>
                <c:pt idx="6">
                  <c:v>Agriculture</c:v>
                </c:pt>
              </c:strCache>
            </c:strRef>
          </c:cat>
          <c:val>
            <c:numRef>
              <c:f>'Données clés'!$D$7:$D$13</c:f>
              <c:numCache>
                <c:formatCode>0.0</c:formatCode>
                <c:ptCount val="7"/>
                <c:pt idx="0">
                  <c:v>61.256000571544853</c:v>
                </c:pt>
                <c:pt idx="1">
                  <c:v>55.233794991869274</c:v>
                </c:pt>
                <c:pt idx="2">
                  <c:v>53.176728288766832</c:v>
                </c:pt>
                <c:pt idx="3">
                  <c:v>30.735356227092126</c:v>
                </c:pt>
                <c:pt idx="4">
                  <c:v>27.717022907855057</c:v>
                </c:pt>
                <c:pt idx="5">
                  <c:v>13.658964319854196</c:v>
                </c:pt>
                <c:pt idx="6">
                  <c:v>10.537311856705477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1E-4FC5-B883-6D957C76F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-27"/>
        <c:axId val="1424885855"/>
        <c:axId val="1424886687"/>
      </c:barChart>
      <c:catAx>
        <c:axId val="14248858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4886687"/>
        <c:crosses val="autoZero"/>
        <c:auto val="1"/>
        <c:lblAlgn val="ctr"/>
        <c:lblOffset val="100"/>
        <c:noMultiLvlLbl val="0"/>
      </c:catAx>
      <c:valAx>
        <c:axId val="1424886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4885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59372035545797"/>
          <c:y val="0.91895978907597453"/>
          <c:w val="0.218812559289084"/>
          <c:h val="8.10402109240254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70142458849545E-2"/>
          <c:y val="5.0078577513209759E-2"/>
          <c:w val="0.90702030060230021"/>
          <c:h val="0.70807996405561613"/>
        </c:manualLayout>
      </c:layout>
      <c:areaChart>
        <c:grouping val="stacked"/>
        <c:varyColors val="0"/>
        <c:ser>
          <c:idx val="5"/>
          <c:order val="0"/>
          <c:tx>
            <c:strRef>
              <c:f>'f4'!$A$6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'f4'!$B$5:$AF$5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'f4'!$B$6:$AF$6</c:f>
              <c:numCache>
                <c:formatCode>0.00</c:formatCode>
                <c:ptCount val="31"/>
                <c:pt idx="0">
                  <c:v>99.087022049542412</c:v>
                </c:pt>
                <c:pt idx="1">
                  <c:v>101.76003503395562</c:v>
                </c:pt>
                <c:pt idx="2">
                  <c:v>107.70939526657675</c:v>
                </c:pt>
                <c:pt idx="3">
                  <c:v>109.56699272491392</c:v>
                </c:pt>
                <c:pt idx="4">
                  <c:v>114.81552700472668</c:v>
                </c:pt>
                <c:pt idx="5">
                  <c:v>110.13788976891172</c:v>
                </c:pt>
                <c:pt idx="6">
                  <c:v>116.31374084035497</c:v>
                </c:pt>
                <c:pt idx="7">
                  <c:v>120.35449599167484</c:v>
                </c:pt>
                <c:pt idx="8">
                  <c:v>122.5095734100738</c:v>
                </c:pt>
                <c:pt idx="9">
                  <c:v>127.7882692760121</c:v>
                </c:pt>
                <c:pt idx="10">
                  <c:v>131.43119153351367</c:v>
                </c:pt>
                <c:pt idx="11">
                  <c:v>134.7155002399814</c:v>
                </c:pt>
                <c:pt idx="12">
                  <c:v>137.69687736563597</c:v>
                </c:pt>
                <c:pt idx="13">
                  <c:v>140.94890387895234</c:v>
                </c:pt>
                <c:pt idx="14">
                  <c:v>141.56843106867976</c:v>
                </c:pt>
                <c:pt idx="15">
                  <c:v>136.54828207629748</c:v>
                </c:pt>
                <c:pt idx="16">
                  <c:v>143.77062792893673</c:v>
                </c:pt>
                <c:pt idx="17">
                  <c:v>146.0154487262937</c:v>
                </c:pt>
                <c:pt idx="18">
                  <c:v>153.38390810150008</c:v>
                </c:pt>
                <c:pt idx="19">
                  <c:v>148.71505945716899</c:v>
                </c:pt>
                <c:pt idx="20">
                  <c:v>151.58317406301572</c:v>
                </c:pt>
                <c:pt idx="21">
                  <c:v>153.50458300195726</c:v>
                </c:pt>
                <c:pt idx="22">
                  <c:v>157.32511036105399</c:v>
                </c:pt>
                <c:pt idx="23">
                  <c:v>160.61108481138075</c:v>
                </c:pt>
                <c:pt idx="24">
                  <c:v>157.40557545778466</c:v>
                </c:pt>
                <c:pt idx="25">
                  <c:v>159.68786037767532</c:v>
                </c:pt>
                <c:pt idx="26">
                  <c:v>159.93112237211645</c:v>
                </c:pt>
                <c:pt idx="27">
                  <c:v>160.71736637634677</c:v>
                </c:pt>
                <c:pt idx="28">
                  <c:v>162.09466779223044</c:v>
                </c:pt>
                <c:pt idx="29">
                  <c:v>161.20916481573713</c:v>
                </c:pt>
                <c:pt idx="30">
                  <c:v>167.67258074195522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A9-49C9-B2D1-266716132D70}"/>
            </c:ext>
          </c:extLst>
        </c:ser>
        <c:ser>
          <c:idx val="0"/>
          <c:order val="1"/>
          <c:tx>
            <c:strRef>
              <c:f>'f4'!$A$7</c:f>
              <c:strCache>
                <c:ptCount val="1"/>
                <c:pt idx="0">
                  <c:v>Produits pétroliers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cat>
            <c:numRef>
              <c:f>'f4'!$B$5:$AF$5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'f4'!$B$7:$AF$7</c:f>
              <c:numCache>
                <c:formatCode>0.00</c:formatCode>
                <c:ptCount val="31"/>
                <c:pt idx="0">
                  <c:v>131.33244122549198</c:v>
                </c:pt>
                <c:pt idx="1">
                  <c:v>126.66999702281923</c:v>
                </c:pt>
                <c:pt idx="2">
                  <c:v>127.78828445180953</c:v>
                </c:pt>
                <c:pt idx="3">
                  <c:v>119.56535056988359</c:v>
                </c:pt>
                <c:pt idx="4">
                  <c:v>118.8491818145387</c:v>
                </c:pt>
                <c:pt idx="5">
                  <c:v>114.35224927999305</c:v>
                </c:pt>
                <c:pt idx="6">
                  <c:v>111.50585387681687</c:v>
                </c:pt>
                <c:pt idx="7">
                  <c:v>114.71190999385723</c:v>
                </c:pt>
                <c:pt idx="8">
                  <c:v>120.91887113865724</c:v>
                </c:pt>
                <c:pt idx="9">
                  <c:v>122.20694778086735</c:v>
                </c:pt>
                <c:pt idx="10">
                  <c:v>115.83581125554745</c:v>
                </c:pt>
                <c:pt idx="11">
                  <c:v>124.49561735391951</c:v>
                </c:pt>
                <c:pt idx="12">
                  <c:v>114.90264427708082</c:v>
                </c:pt>
                <c:pt idx="13">
                  <c:v>114.20847782488988</c:v>
                </c:pt>
                <c:pt idx="14">
                  <c:v>111.31924147664974</c:v>
                </c:pt>
                <c:pt idx="15">
                  <c:v>110.31676757636164</c:v>
                </c:pt>
                <c:pt idx="16">
                  <c:v>103.11216093506766</c:v>
                </c:pt>
                <c:pt idx="17">
                  <c:v>92.018912345813987</c:v>
                </c:pt>
                <c:pt idx="18">
                  <c:v>99.590319757438834</c:v>
                </c:pt>
                <c:pt idx="19">
                  <c:v>95.540981528414306</c:v>
                </c:pt>
                <c:pt idx="20">
                  <c:v>81.470310762241127</c:v>
                </c:pt>
                <c:pt idx="21">
                  <c:v>79.616974120577197</c:v>
                </c:pt>
                <c:pt idx="22">
                  <c:v>76.499842260434463</c:v>
                </c:pt>
                <c:pt idx="23">
                  <c:v>73.375068344765054</c:v>
                </c:pt>
                <c:pt idx="24">
                  <c:v>70.463206523020659</c:v>
                </c:pt>
                <c:pt idx="25">
                  <c:v>67.372278678829801</c:v>
                </c:pt>
                <c:pt idx="26">
                  <c:v>59.997480729844291</c:v>
                </c:pt>
                <c:pt idx="27">
                  <c:v>61.023232520065996</c:v>
                </c:pt>
                <c:pt idx="28">
                  <c:v>56.125266859340883</c:v>
                </c:pt>
                <c:pt idx="29">
                  <c:v>52.64201882806082</c:v>
                </c:pt>
                <c:pt idx="30">
                  <c:v>54.649102881249327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9-49C9-B2D1-266716132D70}"/>
            </c:ext>
          </c:extLst>
        </c:ser>
        <c:ser>
          <c:idx val="1"/>
          <c:order val="2"/>
          <c:tx>
            <c:strRef>
              <c:f>'f4'!$A$8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'f4'!$B$5:$AF$5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'f4'!$B$8:$AF$8</c:f>
              <c:numCache>
                <c:formatCode>0.00</c:formatCode>
                <c:ptCount val="31"/>
                <c:pt idx="0">
                  <c:v>115.90419452340963</c:v>
                </c:pt>
                <c:pt idx="1">
                  <c:v>120.41759014509012</c:v>
                </c:pt>
                <c:pt idx="2">
                  <c:v>124.00980207314319</c:v>
                </c:pt>
                <c:pt idx="3">
                  <c:v>129.98793618460692</c:v>
                </c:pt>
                <c:pt idx="4">
                  <c:v>133.24717899232979</c:v>
                </c:pt>
                <c:pt idx="5">
                  <c:v>135.30574314853902</c:v>
                </c:pt>
                <c:pt idx="6">
                  <c:v>139.20205813949863</c:v>
                </c:pt>
                <c:pt idx="7">
                  <c:v>138.53444080831616</c:v>
                </c:pt>
                <c:pt idx="8">
                  <c:v>146.01777033370334</c:v>
                </c:pt>
                <c:pt idx="9">
                  <c:v>151.47321520088846</c:v>
                </c:pt>
                <c:pt idx="10">
                  <c:v>154.43752358538759</c:v>
                </c:pt>
                <c:pt idx="11">
                  <c:v>152.35780061906064</c:v>
                </c:pt>
                <c:pt idx="12">
                  <c:v>166.52212885964758</c:v>
                </c:pt>
                <c:pt idx="13">
                  <c:v>151.51141745704305</c:v>
                </c:pt>
                <c:pt idx="14">
                  <c:v>167.33429768841097</c:v>
                </c:pt>
                <c:pt idx="15">
                  <c:v>163.56049639047419</c:v>
                </c:pt>
                <c:pt idx="16">
                  <c:v>170.99981676529637</c:v>
                </c:pt>
                <c:pt idx="17">
                  <c:v>159.91943101279384</c:v>
                </c:pt>
                <c:pt idx="18">
                  <c:v>164.39042031998747</c:v>
                </c:pt>
                <c:pt idx="19">
                  <c:v>164.48358417546353</c:v>
                </c:pt>
                <c:pt idx="20">
                  <c:v>143.9822861624192</c:v>
                </c:pt>
                <c:pt idx="21">
                  <c:v>164.77800267330878</c:v>
                </c:pt>
                <c:pt idx="22">
                  <c:v>163.14660005188117</c:v>
                </c:pt>
                <c:pt idx="23">
                  <c:v>158.57491143540182</c:v>
                </c:pt>
                <c:pt idx="24">
                  <c:v>144.81256496990886</c:v>
                </c:pt>
                <c:pt idx="25">
                  <c:v>146.15514024703018</c:v>
                </c:pt>
                <c:pt idx="26">
                  <c:v>146.67138187927034</c:v>
                </c:pt>
                <c:pt idx="27">
                  <c:v>147.82269270797937</c:v>
                </c:pt>
                <c:pt idx="28">
                  <c:v>143.76971114678113</c:v>
                </c:pt>
                <c:pt idx="29">
                  <c:v>140.8294244370154</c:v>
                </c:pt>
                <c:pt idx="30">
                  <c:v>143.11813307419686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A9-49C9-B2D1-266716132D70}"/>
            </c:ext>
          </c:extLst>
        </c:ser>
        <c:ser>
          <c:idx val="2"/>
          <c:order val="3"/>
          <c:tx>
            <c:strRef>
              <c:f>'f4'!$A$9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cat>
            <c:numRef>
              <c:f>'f4'!$B$5:$AF$5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'f4'!$B$9:$AF$9</c:f>
              <c:numCache>
                <c:formatCode>0.00</c:formatCode>
                <c:ptCount val="31"/>
                <c:pt idx="0">
                  <c:v>12.445383892756778</c:v>
                </c:pt>
                <c:pt idx="1">
                  <c:v>10.458018405344101</c:v>
                </c:pt>
                <c:pt idx="2">
                  <c:v>9.3048053904322359</c:v>
                </c:pt>
                <c:pt idx="3">
                  <c:v>8.5054962510731169</c:v>
                </c:pt>
                <c:pt idx="4">
                  <c:v>8.2104799812317939</c:v>
                </c:pt>
                <c:pt idx="5">
                  <c:v>6.8753706632478027</c:v>
                </c:pt>
                <c:pt idx="6">
                  <c:v>6.5949498680982419</c:v>
                </c:pt>
                <c:pt idx="7">
                  <c:v>6.3251866228566005</c:v>
                </c:pt>
                <c:pt idx="8">
                  <c:v>5.4780354376328111</c:v>
                </c:pt>
                <c:pt idx="9">
                  <c:v>5.2210791600000013</c:v>
                </c:pt>
                <c:pt idx="10">
                  <c:v>4.3488640499999995</c:v>
                </c:pt>
                <c:pt idx="11">
                  <c:v>4.2383441600000005</c:v>
                </c:pt>
                <c:pt idx="12">
                  <c:v>2.9449137099999998</c:v>
                </c:pt>
                <c:pt idx="13">
                  <c:v>2.8913808200000002</c:v>
                </c:pt>
                <c:pt idx="14">
                  <c:v>2.8044116800000007</c:v>
                </c:pt>
                <c:pt idx="15">
                  <c:v>2.5214188899999996</c:v>
                </c:pt>
                <c:pt idx="16">
                  <c:v>2.4482894500000008</c:v>
                </c:pt>
                <c:pt idx="17">
                  <c:v>2.3884647300000008</c:v>
                </c:pt>
                <c:pt idx="18">
                  <c:v>2.6454644700000007</c:v>
                </c:pt>
                <c:pt idx="19">
                  <c:v>2.3358855000000003</c:v>
                </c:pt>
                <c:pt idx="20">
                  <c:v>2.6205181200000003</c:v>
                </c:pt>
                <c:pt idx="21">
                  <c:v>0.47017764000000001</c:v>
                </c:pt>
                <c:pt idx="22">
                  <c:v>0.52381520000000004</c:v>
                </c:pt>
                <c:pt idx="23">
                  <c:v>0.55055257000000002</c:v>
                </c:pt>
                <c:pt idx="24">
                  <c:v>0.40767801999999997</c:v>
                </c:pt>
                <c:pt idx="25">
                  <c:v>0.42195965999999996</c:v>
                </c:pt>
                <c:pt idx="26">
                  <c:v>0.43810209999999988</c:v>
                </c:pt>
                <c:pt idx="27">
                  <c:v>0.41277266943000007</c:v>
                </c:pt>
                <c:pt idx="28">
                  <c:v>0.30570842459000003</c:v>
                </c:pt>
                <c:pt idx="29">
                  <c:v>0.28361423905000005</c:v>
                </c:pt>
                <c:pt idx="30">
                  <c:v>0.24074954804999998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A9-49C9-B2D1-266716132D70}"/>
            </c:ext>
          </c:extLst>
        </c:ser>
        <c:ser>
          <c:idx val="3"/>
          <c:order val="4"/>
          <c:tx>
            <c:strRef>
              <c:f>'f4'!$A$10</c:f>
              <c:strCache>
                <c:ptCount val="1"/>
                <c:pt idx="0">
                  <c:v>EnR et déchets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'f4'!$B$5:$AF$5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'f4'!$B$10:$AF$10</c:f>
              <c:numCache>
                <c:formatCode>0.00</c:formatCode>
                <c:ptCount val="31"/>
                <c:pt idx="0">
                  <c:v>99.654863925972876</c:v>
                </c:pt>
                <c:pt idx="1">
                  <c:v>103.09202128918625</c:v>
                </c:pt>
                <c:pt idx="2">
                  <c:v>105.32829048955392</c:v>
                </c:pt>
                <c:pt idx="3">
                  <c:v>101.58443324836804</c:v>
                </c:pt>
                <c:pt idx="4">
                  <c:v>97.885805392686478</c:v>
                </c:pt>
                <c:pt idx="5">
                  <c:v>94.909557383043605</c:v>
                </c:pt>
                <c:pt idx="6">
                  <c:v>93.76496780014962</c:v>
                </c:pt>
                <c:pt idx="7">
                  <c:v>90.952548279574742</c:v>
                </c:pt>
                <c:pt idx="8">
                  <c:v>87.799978089823028</c:v>
                </c:pt>
                <c:pt idx="9">
                  <c:v>85.577019197951643</c:v>
                </c:pt>
                <c:pt idx="10">
                  <c:v>84.128073749200368</c:v>
                </c:pt>
                <c:pt idx="11">
                  <c:v>82.411197643828956</c:v>
                </c:pt>
                <c:pt idx="12">
                  <c:v>81.603629195283645</c:v>
                </c:pt>
                <c:pt idx="13">
                  <c:v>79.626318530374604</c:v>
                </c:pt>
                <c:pt idx="14">
                  <c:v>78.821778799473947</c:v>
                </c:pt>
                <c:pt idx="15">
                  <c:v>76.674518292401274</c:v>
                </c:pt>
                <c:pt idx="16">
                  <c:v>75.070101443230897</c:v>
                </c:pt>
                <c:pt idx="17">
                  <c:v>77.961397035062319</c:v>
                </c:pt>
                <c:pt idx="18">
                  <c:v>81.531059663143097</c:v>
                </c:pt>
                <c:pt idx="19">
                  <c:v>85.006183549657308</c:v>
                </c:pt>
                <c:pt idx="20">
                  <c:v>88.02886023190463</c:v>
                </c:pt>
                <c:pt idx="21">
                  <c:v>89.445961024632595</c:v>
                </c:pt>
                <c:pt idx="22">
                  <c:v>92.782451740959132</c:v>
                </c:pt>
                <c:pt idx="23">
                  <c:v>96.693160969818749</c:v>
                </c:pt>
                <c:pt idx="24">
                  <c:v>97.773379622955432</c:v>
                </c:pt>
                <c:pt idx="25">
                  <c:v>98.870926654105276</c:v>
                </c:pt>
                <c:pt idx="26">
                  <c:v>100.10190734885009</c:v>
                </c:pt>
                <c:pt idx="27">
                  <c:v>102.16978915241108</c:v>
                </c:pt>
                <c:pt idx="28">
                  <c:v>104.87643107234416</c:v>
                </c:pt>
                <c:pt idx="29">
                  <c:v>108.83750865568402</c:v>
                </c:pt>
                <c:pt idx="30">
                  <c:v>112.48258800963521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A9-49C9-B2D1-266716132D70}"/>
            </c:ext>
          </c:extLst>
        </c:ser>
        <c:ser>
          <c:idx val="4"/>
          <c:order val="5"/>
          <c:tx>
            <c:strRef>
              <c:f>'f4'!$A$11</c:f>
              <c:strCache>
                <c:ptCount val="1"/>
                <c:pt idx="0">
                  <c:v>Chaleur commercialisée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'f4'!$B$5:$AF$5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'f4'!$B$11:$AF$11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12.258562278459209</c:v>
                </c:pt>
                <c:pt idx="11">
                  <c:v>14.495024961521922</c:v>
                </c:pt>
                <c:pt idx="12">
                  <c:v>15.574090442685153</c:v>
                </c:pt>
                <c:pt idx="13">
                  <c:v>14.456921648101282</c:v>
                </c:pt>
                <c:pt idx="14">
                  <c:v>14.535834767068055</c:v>
                </c:pt>
                <c:pt idx="15">
                  <c:v>15.41452863347229</c:v>
                </c:pt>
                <c:pt idx="16">
                  <c:v>14.553104521783867</c:v>
                </c:pt>
                <c:pt idx="17">
                  <c:v>15.101004940979173</c:v>
                </c:pt>
                <c:pt idx="18">
                  <c:v>15.933430562184672</c:v>
                </c:pt>
                <c:pt idx="19">
                  <c:v>13.827586485343257</c:v>
                </c:pt>
                <c:pt idx="20">
                  <c:v>13.803220724136011</c:v>
                </c:pt>
                <c:pt idx="21">
                  <c:v>13.928385170774188</c:v>
                </c:pt>
                <c:pt idx="22">
                  <c:v>13.662919229422789</c:v>
                </c:pt>
                <c:pt idx="23">
                  <c:v>13.791050281501946</c:v>
                </c:pt>
                <c:pt idx="24">
                  <c:v>13.562776998759821</c:v>
                </c:pt>
                <c:pt idx="25">
                  <c:v>14.505905640338842</c:v>
                </c:pt>
                <c:pt idx="26">
                  <c:v>14.661473983752364</c:v>
                </c:pt>
                <c:pt idx="27">
                  <c:v>14.956958198677833</c:v>
                </c:pt>
                <c:pt idx="28">
                  <c:v>15.538768547839652</c:v>
                </c:pt>
                <c:pt idx="29">
                  <c:v>15.754662071965855</c:v>
                </c:pt>
                <c:pt idx="30">
                  <c:v>15.97977426499663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A9-49C9-B2D1-266716132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476592"/>
        <c:axId val="562476176"/>
      </c:areaChart>
      <c:catAx>
        <c:axId val="56247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2476176"/>
        <c:crosses val="autoZero"/>
        <c:auto val="1"/>
        <c:lblAlgn val="ctr"/>
        <c:lblOffset val="100"/>
        <c:noMultiLvlLbl val="0"/>
      </c:catAx>
      <c:valAx>
        <c:axId val="56247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2476592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295456751538424E-2"/>
          <c:y val="0.87391328214104913"/>
          <c:w val="0.89712402091470844"/>
          <c:h val="0.12412156846002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04263057600857E-2"/>
          <c:y val="5.6366897258519087E-2"/>
          <c:w val="0.9060583180527092"/>
          <c:h val="0.7158672614040078"/>
        </c:manualLayout>
      </c:layout>
      <c:areaChart>
        <c:grouping val="stacked"/>
        <c:varyColors val="0"/>
        <c:ser>
          <c:idx val="5"/>
          <c:order val="0"/>
          <c:tx>
            <c:strRef>
              <c:f>'f5'!$A$6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'f5'!$B$5:$AF$5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'f5'!$B$6:$AF$6</c:f>
              <c:numCache>
                <c:formatCode>0.0</c:formatCode>
                <c:ptCount val="31"/>
                <c:pt idx="0">
                  <c:v>12.960963421330598</c:v>
                </c:pt>
                <c:pt idx="1">
                  <c:v>15.274097520408816</c:v>
                </c:pt>
                <c:pt idx="2">
                  <c:v>12.676631247134919</c:v>
                </c:pt>
                <c:pt idx="3">
                  <c:v>9.4050892757867857</c:v>
                </c:pt>
                <c:pt idx="4">
                  <c:v>9.2418776688374411</c:v>
                </c:pt>
                <c:pt idx="5">
                  <c:v>9.8822863192071431</c:v>
                </c:pt>
                <c:pt idx="6">
                  <c:v>10.710657322972503</c:v>
                </c:pt>
                <c:pt idx="7">
                  <c:v>10.048698862086768</c:v>
                </c:pt>
                <c:pt idx="8">
                  <c:v>14.051318280902438</c:v>
                </c:pt>
                <c:pt idx="9">
                  <c:v>12.858111631848086</c:v>
                </c:pt>
                <c:pt idx="10">
                  <c:v>11.174760184891291</c:v>
                </c:pt>
                <c:pt idx="11">
                  <c:v>9.2080002293197918</c:v>
                </c:pt>
                <c:pt idx="12">
                  <c:v>10.120038009691109</c:v>
                </c:pt>
                <c:pt idx="13">
                  <c:v>11.083322915953447</c:v>
                </c:pt>
                <c:pt idx="14">
                  <c:v>10.818392582576143</c:v>
                </c:pt>
                <c:pt idx="15">
                  <c:v>12.290566745056839</c:v>
                </c:pt>
                <c:pt idx="16">
                  <c:v>11.788862565633893</c:v>
                </c:pt>
                <c:pt idx="17">
                  <c:v>12.495971150326799</c:v>
                </c:pt>
                <c:pt idx="18">
                  <c:v>11.625315691704676</c:v>
                </c:pt>
                <c:pt idx="19">
                  <c:v>12.407149823301113</c:v>
                </c:pt>
                <c:pt idx="20">
                  <c:v>12.95420435321846</c:v>
                </c:pt>
                <c:pt idx="21">
                  <c:v>9.322938521261861</c:v>
                </c:pt>
                <c:pt idx="22">
                  <c:v>11.298144544936402</c:v>
                </c:pt>
                <c:pt idx="23">
                  <c:v>11.331027132059981</c:v>
                </c:pt>
                <c:pt idx="24">
                  <c:v>7.2057184733183144</c:v>
                </c:pt>
                <c:pt idx="25">
                  <c:v>8.0312422932086456</c:v>
                </c:pt>
                <c:pt idx="26">
                  <c:v>9.0721110481654534</c:v>
                </c:pt>
                <c:pt idx="27">
                  <c:v>10.695205379498043</c:v>
                </c:pt>
                <c:pt idx="28">
                  <c:v>7.6817639770092798</c:v>
                </c:pt>
                <c:pt idx="29">
                  <c:v>7.4129210406942594</c:v>
                </c:pt>
                <c:pt idx="30">
                  <c:v>6.8887582071538551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D3-4ACF-8C60-4C5BB2F8F6D7}"/>
            </c:ext>
          </c:extLst>
        </c:ser>
        <c:ser>
          <c:idx val="0"/>
          <c:order val="1"/>
          <c:tx>
            <c:strRef>
              <c:f>'f5'!$A$7</c:f>
              <c:strCache>
                <c:ptCount val="1"/>
                <c:pt idx="0">
                  <c:v>Produits pétroliers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cat>
            <c:numRef>
              <c:f>'f5'!$B$5:$AF$5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'f5'!$B$7:$AF$7</c:f>
              <c:numCache>
                <c:formatCode>0.0</c:formatCode>
                <c:ptCount val="31"/>
                <c:pt idx="0">
                  <c:v>33.922711697777139</c:v>
                </c:pt>
                <c:pt idx="1">
                  <c:v>32.691902858771044</c:v>
                </c:pt>
                <c:pt idx="2">
                  <c:v>32.955572098561916</c:v>
                </c:pt>
                <c:pt idx="3">
                  <c:v>30.822006915812413</c:v>
                </c:pt>
                <c:pt idx="4">
                  <c:v>30.644448115456925</c:v>
                </c:pt>
                <c:pt idx="5">
                  <c:v>29.486508761912575</c:v>
                </c:pt>
                <c:pt idx="6">
                  <c:v>28.733841842955155</c:v>
                </c:pt>
                <c:pt idx="7">
                  <c:v>29.563058824559235</c:v>
                </c:pt>
                <c:pt idx="8">
                  <c:v>31.178889308318997</c:v>
                </c:pt>
                <c:pt idx="9">
                  <c:v>31.51212118874297</c:v>
                </c:pt>
                <c:pt idx="10">
                  <c:v>29.872683298343389</c:v>
                </c:pt>
                <c:pt idx="11">
                  <c:v>32.124603306128378</c:v>
                </c:pt>
                <c:pt idx="12">
                  <c:v>29.640056328418172</c:v>
                </c:pt>
                <c:pt idx="13">
                  <c:v>29.477566738885429</c:v>
                </c:pt>
                <c:pt idx="14">
                  <c:v>28.757918079890842</c:v>
                </c:pt>
                <c:pt idx="15">
                  <c:v>28.505844899242472</c:v>
                </c:pt>
                <c:pt idx="16">
                  <c:v>26.664917389915228</c:v>
                </c:pt>
                <c:pt idx="17">
                  <c:v>23.799368025624037</c:v>
                </c:pt>
                <c:pt idx="18">
                  <c:v>25.745092190449007</c:v>
                </c:pt>
                <c:pt idx="19">
                  <c:v>24.700816155485246</c:v>
                </c:pt>
                <c:pt idx="20">
                  <c:v>21.059814087849478</c:v>
                </c:pt>
                <c:pt idx="21">
                  <c:v>20.586641731426411</c:v>
                </c:pt>
                <c:pt idx="22">
                  <c:v>19.777974090414748</c:v>
                </c:pt>
                <c:pt idx="23">
                  <c:v>18.95989171942372</c:v>
                </c:pt>
                <c:pt idx="24">
                  <c:v>18.196512016503167</c:v>
                </c:pt>
                <c:pt idx="25">
                  <c:v>17.391306114415102</c:v>
                </c:pt>
                <c:pt idx="26">
                  <c:v>15.486488367047578</c:v>
                </c:pt>
                <c:pt idx="27">
                  <c:v>15.746624680376026</c:v>
                </c:pt>
                <c:pt idx="28">
                  <c:v>14.469413579358118</c:v>
                </c:pt>
                <c:pt idx="29">
                  <c:v>13.567840440996234</c:v>
                </c:pt>
                <c:pt idx="30">
                  <c:v>14.080391291694788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3-4ACF-8C60-4C5BB2F8F6D7}"/>
            </c:ext>
          </c:extLst>
        </c:ser>
        <c:ser>
          <c:idx val="1"/>
          <c:order val="2"/>
          <c:tx>
            <c:strRef>
              <c:f>'f5'!$A$8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'f5'!$B$5:$AF$5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'f5'!$B$8:$AF$8</c:f>
              <c:numCache>
                <c:formatCode>0.0</c:formatCode>
                <c:ptCount val="31"/>
                <c:pt idx="0">
                  <c:v>23.818660783400603</c:v>
                </c:pt>
                <c:pt idx="1">
                  <c:v>24.746177166531847</c:v>
                </c:pt>
                <c:pt idx="2">
                  <c:v>25.484387528358745</c:v>
                </c:pt>
                <c:pt idx="3">
                  <c:v>26.71291207920985</c:v>
                </c:pt>
                <c:pt idx="4">
                  <c:v>27.38269628475221</c:v>
                </c:pt>
                <c:pt idx="5">
                  <c:v>27.805737414016185</c:v>
                </c:pt>
                <c:pt idx="6">
                  <c:v>28.606441870455864</c:v>
                </c:pt>
                <c:pt idx="7">
                  <c:v>28.469244499731353</c:v>
                </c:pt>
                <c:pt idx="8">
                  <c:v>30.007091237966552</c:v>
                </c:pt>
                <c:pt idx="9">
                  <c:v>31.128201576106914</c:v>
                </c:pt>
                <c:pt idx="10">
                  <c:v>31.737375870083952</c:v>
                </c:pt>
                <c:pt idx="11">
                  <c:v>31.309986541664223</c:v>
                </c:pt>
                <c:pt idx="12">
                  <c:v>34.220798622059995</c:v>
                </c:pt>
                <c:pt idx="13">
                  <c:v>31.13605225471478</c:v>
                </c:pt>
                <c:pt idx="14">
                  <c:v>34.387701760559089</c:v>
                </c:pt>
                <c:pt idx="15">
                  <c:v>33.612174236735449</c:v>
                </c:pt>
                <c:pt idx="16">
                  <c:v>35.140976962085844</c:v>
                </c:pt>
                <c:pt idx="17">
                  <c:v>32.863924343987726</c:v>
                </c:pt>
                <c:pt idx="18">
                  <c:v>33.782726101871887</c:v>
                </c:pt>
                <c:pt idx="19">
                  <c:v>33.801871554544952</c:v>
                </c:pt>
                <c:pt idx="20">
                  <c:v>29.588793115062934</c:v>
                </c:pt>
                <c:pt idx="21">
                  <c:v>33.862375441892347</c:v>
                </c:pt>
                <c:pt idx="22">
                  <c:v>33.527117293550816</c:v>
                </c:pt>
                <c:pt idx="23">
                  <c:v>32.587621524558067</c:v>
                </c:pt>
                <c:pt idx="24">
                  <c:v>29.759417908691503</c:v>
                </c:pt>
                <c:pt idx="25">
                  <c:v>30.035321168564238</c:v>
                </c:pt>
                <c:pt idx="26">
                  <c:v>30.141410377597257</c:v>
                </c:pt>
                <c:pt idx="27">
                  <c:v>30.378008217718889</c:v>
                </c:pt>
                <c:pt idx="28">
                  <c:v>29.545108309613664</c:v>
                </c:pt>
                <c:pt idx="29">
                  <c:v>28.940870542086568</c:v>
                </c:pt>
                <c:pt idx="30">
                  <c:v>29.41120705480056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3-4ACF-8C60-4C5BB2F8F6D7}"/>
            </c:ext>
          </c:extLst>
        </c:ser>
        <c:ser>
          <c:idx val="2"/>
          <c:order val="3"/>
          <c:tx>
            <c:strRef>
              <c:f>'f5'!$A$9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cat>
            <c:numRef>
              <c:f>'f5'!$B$5:$AF$5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'f5'!$B$9:$AF$9</c:f>
              <c:numCache>
                <c:formatCode>0.0</c:formatCode>
                <c:ptCount val="31"/>
                <c:pt idx="0">
                  <c:v>4.2376371638277588</c:v>
                </c:pt>
                <c:pt idx="1">
                  <c:v>3.560941778603838</c:v>
                </c:pt>
                <c:pt idx="2">
                  <c:v>3.1682742344034098</c:v>
                </c:pt>
                <c:pt idx="3">
                  <c:v>2.8961105033748531</c:v>
                </c:pt>
                <c:pt idx="4">
                  <c:v>2.7956578439963802</c:v>
                </c:pt>
                <c:pt idx="5">
                  <c:v>2.3410548432038949</c:v>
                </c:pt>
                <c:pt idx="6">
                  <c:v>2.2455719241331931</c:v>
                </c:pt>
                <c:pt idx="7">
                  <c:v>2.1537178870603726</c:v>
                </c:pt>
                <c:pt idx="8">
                  <c:v>1.8652640011200283</c:v>
                </c:pt>
                <c:pt idx="9">
                  <c:v>1.7777707200000004</c:v>
                </c:pt>
                <c:pt idx="10">
                  <c:v>1.4807825999999997</c:v>
                </c:pt>
                <c:pt idx="11">
                  <c:v>1.4431507200000002</c:v>
                </c:pt>
                <c:pt idx="12">
                  <c:v>1.0027393199999999</c:v>
                </c:pt>
                <c:pt idx="13">
                  <c:v>0.98451144000000002</c:v>
                </c:pt>
                <c:pt idx="14">
                  <c:v>0.95489856000000017</c:v>
                </c:pt>
                <c:pt idx="15">
                  <c:v>0.85853987999999981</c:v>
                </c:pt>
                <c:pt idx="16">
                  <c:v>0.83363940000000014</c:v>
                </c:pt>
                <c:pt idx="17">
                  <c:v>0.81326916000000016</c:v>
                </c:pt>
                <c:pt idx="18">
                  <c:v>0.90077724000000015</c:v>
                </c:pt>
                <c:pt idx="19">
                  <c:v>0.79536600000000013</c:v>
                </c:pt>
                <c:pt idx="20">
                  <c:v>0.89228304000000003</c:v>
                </c:pt>
                <c:pt idx="21">
                  <c:v>0.16009487999999999</c:v>
                </c:pt>
                <c:pt idx="22">
                  <c:v>0.1783584</c:v>
                </c:pt>
                <c:pt idx="23">
                  <c:v>0.18746244000000001</c:v>
                </c:pt>
                <c:pt idx="24">
                  <c:v>0.13881383999999997</c:v>
                </c:pt>
                <c:pt idx="25">
                  <c:v>0.14367671999999998</c:v>
                </c:pt>
                <c:pt idx="26">
                  <c:v>0.14917319999999995</c:v>
                </c:pt>
                <c:pt idx="27">
                  <c:v>0.14054856156000001</c:v>
                </c:pt>
                <c:pt idx="28">
                  <c:v>0.10409332428000001</c:v>
                </c:pt>
                <c:pt idx="29">
                  <c:v>9.6570282600000015E-2</c:v>
                </c:pt>
                <c:pt idx="30">
                  <c:v>8.1974910599999992E-2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D3-4ACF-8C60-4C5BB2F8F6D7}"/>
            </c:ext>
          </c:extLst>
        </c:ser>
        <c:ser>
          <c:idx val="3"/>
          <c:order val="4"/>
          <c:tx>
            <c:strRef>
              <c:f>'f5'!$A$10</c:f>
              <c:strCache>
                <c:ptCount val="1"/>
                <c:pt idx="0">
                  <c:v>EnR et déchets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'f5'!$B$5:$AF$5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'f5'!$B$10:$AF$10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D3-4ACF-8C60-4C5BB2F8F6D7}"/>
            </c:ext>
          </c:extLst>
        </c:ser>
        <c:ser>
          <c:idx val="4"/>
          <c:order val="5"/>
          <c:tx>
            <c:strRef>
              <c:f>'f5'!$A$11</c:f>
              <c:strCache>
                <c:ptCount val="1"/>
                <c:pt idx="0">
                  <c:v>Chaleur commercialisée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'f5'!$B$5:$AF$5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'f5'!$B$11:$AF$11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3.2961247261980664</c:v>
                </c:pt>
                <c:pt idx="11">
                  <c:v>3.9144749872802915</c:v>
                </c:pt>
                <c:pt idx="12">
                  <c:v>4.1970954713155519</c:v>
                </c:pt>
                <c:pt idx="13">
                  <c:v>4.1031666251330279</c:v>
                </c:pt>
                <c:pt idx="14">
                  <c:v>4.141952422051606</c:v>
                </c:pt>
                <c:pt idx="15">
                  <c:v>5.1491499303862609</c:v>
                </c:pt>
                <c:pt idx="16">
                  <c:v>4.8730582749651106</c:v>
                </c:pt>
                <c:pt idx="17">
                  <c:v>4.8226697215927947</c:v>
                </c:pt>
                <c:pt idx="18">
                  <c:v>4.679617846127158</c:v>
                </c:pt>
                <c:pt idx="19">
                  <c:v>4.4912101699568208</c:v>
                </c:pt>
                <c:pt idx="20">
                  <c:v>4.8112033035508714</c:v>
                </c:pt>
                <c:pt idx="21">
                  <c:v>3.6578207936594849</c:v>
                </c:pt>
                <c:pt idx="22">
                  <c:v>3.4702371020256257</c:v>
                </c:pt>
                <c:pt idx="23">
                  <c:v>3.2967572522866062</c:v>
                </c:pt>
                <c:pt idx="24">
                  <c:v>2.9561708862250771</c:v>
                </c:pt>
                <c:pt idx="25">
                  <c:v>3.0738633631015961</c:v>
                </c:pt>
                <c:pt idx="26">
                  <c:v>2.9158925684947059</c:v>
                </c:pt>
                <c:pt idx="27">
                  <c:v>2.809740644186681</c:v>
                </c:pt>
                <c:pt idx="28">
                  <c:v>2.7320300172877396</c:v>
                </c:pt>
                <c:pt idx="29">
                  <c:v>2.6843122652982765</c:v>
                </c:pt>
                <c:pt idx="30">
                  <c:v>2.714396824517622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D3-4ACF-8C60-4C5BB2F8F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19504"/>
        <c:axId val="585021168"/>
      </c:areaChart>
      <c:catAx>
        <c:axId val="58501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021168"/>
        <c:crosses val="autoZero"/>
        <c:auto val="1"/>
        <c:lblAlgn val="ctr"/>
        <c:lblOffset val="100"/>
        <c:noMultiLvlLbl val="0"/>
      </c:catAx>
      <c:valAx>
        <c:axId val="58502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5019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665830630283006"/>
          <c:y val="0.87928445915820863"/>
          <c:w val="0.74668338739433993"/>
          <c:h val="0.120715540841791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980488288020604E-2"/>
          <c:y val="5.589430894308943E-2"/>
          <c:w val="0.90544476570327115"/>
          <c:h val="0.70999295819729846"/>
        </c:manualLayout>
      </c:layout>
      <c:areaChart>
        <c:grouping val="stacked"/>
        <c:varyColors val="0"/>
        <c:ser>
          <c:idx val="2"/>
          <c:order val="0"/>
          <c:tx>
            <c:strRef>
              <c:f>'f6'!$A$6</c:f>
              <c:strCache>
                <c:ptCount val="1"/>
                <c:pt idx="0">
                  <c:v>Usages spécifiques de l’électricité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'f6'!$B$5:$AF$5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'f6'!$B$6:$AF$6</c:f>
              <c:numCache>
                <c:formatCode>0.0</c:formatCode>
                <c:ptCount val="31"/>
                <c:pt idx="0">
                  <c:v>42.034833854173222</c:v>
                </c:pt>
                <c:pt idx="1">
                  <c:v>43.691418586679255</c:v>
                </c:pt>
                <c:pt idx="2">
                  <c:v>45.257733700061202</c:v>
                </c:pt>
                <c:pt idx="3">
                  <c:v>46.628075770418015</c:v>
                </c:pt>
                <c:pt idx="4">
                  <c:v>48.724210359657668</c:v>
                </c:pt>
                <c:pt idx="5">
                  <c:v>46.837038670836662</c:v>
                </c:pt>
                <c:pt idx="6">
                  <c:v>50.810159792779771</c:v>
                </c:pt>
                <c:pt idx="7">
                  <c:v>53.276818220590748</c:v>
                </c:pt>
                <c:pt idx="8">
                  <c:v>54.95246877783277</c:v>
                </c:pt>
                <c:pt idx="9">
                  <c:v>58.869135278742412</c:v>
                </c:pt>
                <c:pt idx="10">
                  <c:v>61.032321721351146</c:v>
                </c:pt>
                <c:pt idx="11">
                  <c:v>64.0621333910766</c:v>
                </c:pt>
                <c:pt idx="12">
                  <c:v>66.179030783887882</c:v>
                </c:pt>
                <c:pt idx="13">
                  <c:v>69.737634909573714</c:v>
                </c:pt>
                <c:pt idx="14">
                  <c:v>70.949443023335192</c:v>
                </c:pt>
                <c:pt idx="15">
                  <c:v>69.215974313033868</c:v>
                </c:pt>
                <c:pt idx="16">
                  <c:v>72.642896495232606</c:v>
                </c:pt>
                <c:pt idx="17">
                  <c:v>72.863420947761924</c:v>
                </c:pt>
                <c:pt idx="18">
                  <c:v>77.543167366657386</c:v>
                </c:pt>
                <c:pt idx="19">
                  <c:v>75.231807632404568</c:v>
                </c:pt>
                <c:pt idx="20">
                  <c:v>79.488357147576849</c:v>
                </c:pt>
                <c:pt idx="21">
                  <c:v>76.922358532898002</c:v>
                </c:pt>
                <c:pt idx="22">
                  <c:v>81.245759057841838</c:v>
                </c:pt>
                <c:pt idx="23">
                  <c:v>84.156834484816443</c:v>
                </c:pt>
                <c:pt idx="24">
                  <c:v>79.838340088315675</c:v>
                </c:pt>
                <c:pt idx="25">
                  <c:v>80.885564736331972</c:v>
                </c:pt>
                <c:pt idx="26">
                  <c:v>82.113332979887744</c:v>
                </c:pt>
                <c:pt idx="27">
                  <c:v>82.142858256123731</c:v>
                </c:pt>
                <c:pt idx="28">
                  <c:v>81.999582832179868</c:v>
                </c:pt>
                <c:pt idx="29">
                  <c:v>81.322843107447184</c:v>
                </c:pt>
                <c:pt idx="30">
                  <c:v>83.914036035204063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F3-46FF-8E5D-AF28F9CC587B}"/>
            </c:ext>
          </c:extLst>
        </c:ser>
        <c:ser>
          <c:idx val="0"/>
          <c:order val="1"/>
          <c:tx>
            <c:strRef>
              <c:f>'f6'!$A$7</c:f>
              <c:strCache>
                <c:ptCount val="1"/>
                <c:pt idx="0">
                  <c:v>Eau chaude sanitaire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'f6'!$B$5:$AF$5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'f6'!$B$7:$AF$7</c:f>
              <c:numCache>
                <c:formatCode>0.0</c:formatCode>
                <c:ptCount val="31"/>
                <c:pt idx="0">
                  <c:v>41.124895731277078</c:v>
                </c:pt>
                <c:pt idx="1">
                  <c:v>41.263459717073765</c:v>
                </c:pt>
                <c:pt idx="2">
                  <c:v>42.659516308805287</c:v>
                </c:pt>
                <c:pt idx="3">
                  <c:v>42.576387183209853</c:v>
                </c:pt>
                <c:pt idx="4">
                  <c:v>43.624123868531321</c:v>
                </c:pt>
                <c:pt idx="5">
                  <c:v>42.545454876059253</c:v>
                </c:pt>
                <c:pt idx="6">
                  <c:v>44.108401702825574</c:v>
                </c:pt>
                <c:pt idx="7">
                  <c:v>45.511207094179404</c:v>
                </c:pt>
                <c:pt idx="8">
                  <c:v>47.130238504760122</c:v>
                </c:pt>
                <c:pt idx="9">
                  <c:v>48.329867052932066</c:v>
                </c:pt>
                <c:pt idx="10">
                  <c:v>49.503912184860447</c:v>
                </c:pt>
                <c:pt idx="11">
                  <c:v>50.567135864514242</c:v>
                </c:pt>
                <c:pt idx="12">
                  <c:v>51.242550947546341</c:v>
                </c:pt>
                <c:pt idx="13">
                  <c:v>50.078117270241954</c:v>
                </c:pt>
                <c:pt idx="14">
                  <c:v>50.237709284624181</c:v>
                </c:pt>
                <c:pt idx="15">
                  <c:v>47.714542160772226</c:v>
                </c:pt>
                <c:pt idx="16">
                  <c:v>47.937364149785736</c:v>
                </c:pt>
                <c:pt idx="17">
                  <c:v>47.130431151593015</c:v>
                </c:pt>
                <c:pt idx="18">
                  <c:v>49.90115171113731</c:v>
                </c:pt>
                <c:pt idx="19">
                  <c:v>49.267488483045319</c:v>
                </c:pt>
                <c:pt idx="20">
                  <c:v>47.388816192813252</c:v>
                </c:pt>
                <c:pt idx="21">
                  <c:v>50.201109137306091</c:v>
                </c:pt>
                <c:pt idx="22">
                  <c:v>50.659967456761116</c:v>
                </c:pt>
                <c:pt idx="23">
                  <c:v>51.539452436127377</c:v>
                </c:pt>
                <c:pt idx="24">
                  <c:v>50.149325839345771</c:v>
                </c:pt>
                <c:pt idx="25">
                  <c:v>50.078526709361107</c:v>
                </c:pt>
                <c:pt idx="26">
                  <c:v>50.931469736423615</c:v>
                </c:pt>
                <c:pt idx="27">
                  <c:v>51.388832144374533</c:v>
                </c:pt>
                <c:pt idx="28">
                  <c:v>50.922259284549199</c:v>
                </c:pt>
                <c:pt idx="29">
                  <c:v>50.658468601953672</c:v>
                </c:pt>
                <c:pt idx="30">
                  <c:v>52.010066561256551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3-46FF-8E5D-AF28F9CC587B}"/>
            </c:ext>
          </c:extLst>
        </c:ser>
        <c:ser>
          <c:idx val="1"/>
          <c:order val="2"/>
          <c:tx>
            <c:strRef>
              <c:f>'f6'!$A$8</c:f>
              <c:strCache>
                <c:ptCount val="1"/>
                <c:pt idx="0">
                  <c:v>Cuisson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'f6'!$B$5:$AF$5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'f6'!$B$8:$AF$8</c:f>
              <c:numCache>
                <c:formatCode>0.0</c:formatCode>
                <c:ptCount val="31"/>
                <c:pt idx="0">
                  <c:v>25.683112059367716</c:v>
                </c:pt>
                <c:pt idx="1">
                  <c:v>26.015204720143618</c:v>
                </c:pt>
                <c:pt idx="2">
                  <c:v>27.290909870758249</c:v>
                </c:pt>
                <c:pt idx="3">
                  <c:v>27.391478363637397</c:v>
                </c:pt>
                <c:pt idx="4">
                  <c:v>27.427238481376808</c:v>
                </c:pt>
                <c:pt idx="5">
                  <c:v>26.737446260466765</c:v>
                </c:pt>
                <c:pt idx="6">
                  <c:v>27.442201142716435</c:v>
                </c:pt>
                <c:pt idx="7">
                  <c:v>27.995284909764692</c:v>
                </c:pt>
                <c:pt idx="8">
                  <c:v>28.738195860035606</c:v>
                </c:pt>
                <c:pt idx="9">
                  <c:v>29.422370314978622</c:v>
                </c:pt>
                <c:pt idx="10">
                  <c:v>28.935760863367555</c:v>
                </c:pt>
                <c:pt idx="11">
                  <c:v>28.709999390719844</c:v>
                </c:pt>
                <c:pt idx="12">
                  <c:v>29.045898153880021</c:v>
                </c:pt>
                <c:pt idx="13">
                  <c:v>28.495351821068574</c:v>
                </c:pt>
                <c:pt idx="14">
                  <c:v>29.183969443489488</c:v>
                </c:pt>
                <c:pt idx="15">
                  <c:v>28.429361904952767</c:v>
                </c:pt>
                <c:pt idx="16">
                  <c:v>28.766398107394195</c:v>
                </c:pt>
                <c:pt idx="17">
                  <c:v>27.314926814044956</c:v>
                </c:pt>
                <c:pt idx="18">
                  <c:v>28.568365705880964</c:v>
                </c:pt>
                <c:pt idx="19">
                  <c:v>28.389559127896646</c:v>
                </c:pt>
                <c:pt idx="20">
                  <c:v>26.451714160666466</c:v>
                </c:pt>
                <c:pt idx="21">
                  <c:v>27.736958408633669</c:v>
                </c:pt>
                <c:pt idx="22">
                  <c:v>27.288981629605388</c:v>
                </c:pt>
                <c:pt idx="23">
                  <c:v>26.779061596011008</c:v>
                </c:pt>
                <c:pt idx="24">
                  <c:v>25.877821925494352</c:v>
                </c:pt>
                <c:pt idx="25">
                  <c:v>25.919634357928025</c:v>
                </c:pt>
                <c:pt idx="26">
                  <c:v>25.367469100431645</c:v>
                </c:pt>
                <c:pt idx="27">
                  <c:v>25.805513789707</c:v>
                </c:pt>
                <c:pt idx="28">
                  <c:v>25.564503687170575</c:v>
                </c:pt>
                <c:pt idx="29">
                  <c:v>25.348104593817201</c:v>
                </c:pt>
                <c:pt idx="30">
                  <c:v>26.291931312874688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F3-46FF-8E5D-AF28F9CC587B}"/>
            </c:ext>
          </c:extLst>
        </c:ser>
        <c:ser>
          <c:idx val="3"/>
          <c:order val="3"/>
          <c:tx>
            <c:strRef>
              <c:f>'f6'!$A$9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'f6'!$B$5:$AF$5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'f6'!$B$9:$AF$9</c:f>
              <c:numCache>
                <c:formatCode>0.0</c:formatCode>
                <c:ptCount val="31"/>
                <c:pt idx="0">
                  <c:v>349.58106397235565</c:v>
                </c:pt>
                <c:pt idx="1">
                  <c:v>351.42757887249871</c:v>
                </c:pt>
                <c:pt idx="2">
                  <c:v>358.93241779189094</c:v>
                </c:pt>
                <c:pt idx="3">
                  <c:v>352.6142676615803</c:v>
                </c:pt>
                <c:pt idx="4">
                  <c:v>353.23260047594766</c:v>
                </c:pt>
                <c:pt idx="5">
                  <c:v>345.46087043637255</c:v>
                </c:pt>
                <c:pt idx="6">
                  <c:v>345.02080788659651</c:v>
                </c:pt>
                <c:pt idx="7">
                  <c:v>344.0952714717447</c:v>
                </c:pt>
                <c:pt idx="8">
                  <c:v>351.90332526726172</c:v>
                </c:pt>
                <c:pt idx="9">
                  <c:v>355.64515796906642</c:v>
                </c:pt>
                <c:pt idx="10">
                  <c:v>362.9680316825291</c:v>
                </c:pt>
                <c:pt idx="11">
                  <c:v>369.37421633200182</c:v>
                </c:pt>
                <c:pt idx="12">
                  <c:v>372.77680396501893</c:v>
                </c:pt>
                <c:pt idx="13">
                  <c:v>355.33231615847694</c:v>
                </c:pt>
                <c:pt idx="14">
                  <c:v>366.01287372883365</c:v>
                </c:pt>
                <c:pt idx="15">
                  <c:v>359.67613348024798</c:v>
                </c:pt>
                <c:pt idx="16">
                  <c:v>360.60744229190306</c:v>
                </c:pt>
                <c:pt idx="17">
                  <c:v>346.0958798775431</c:v>
                </c:pt>
                <c:pt idx="18">
                  <c:v>361.46191809057848</c:v>
                </c:pt>
                <c:pt idx="19">
                  <c:v>357.02042545270081</c:v>
                </c:pt>
                <c:pt idx="20">
                  <c:v>328.15948256266012</c:v>
                </c:pt>
                <c:pt idx="21">
                  <c:v>346.88365755241227</c:v>
                </c:pt>
                <c:pt idx="22">
                  <c:v>344.74603069954316</c:v>
                </c:pt>
                <c:pt idx="23">
                  <c:v>341.12047989591343</c:v>
                </c:pt>
                <c:pt idx="24">
                  <c:v>328.55969373927365</c:v>
                </c:pt>
                <c:pt idx="25">
                  <c:v>330.13034545435829</c:v>
                </c:pt>
                <c:pt idx="26">
                  <c:v>323.38919659709046</c:v>
                </c:pt>
                <c:pt idx="27">
                  <c:v>327.76560743470577</c:v>
                </c:pt>
                <c:pt idx="28">
                  <c:v>324.22420803922665</c:v>
                </c:pt>
                <c:pt idx="29">
                  <c:v>322.22697674429514</c:v>
                </c:pt>
                <c:pt idx="30">
                  <c:v>331.92689461074798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F3-46FF-8E5D-AF28F9CC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433792"/>
        <c:axId val="672434208"/>
      </c:areaChart>
      <c:catAx>
        <c:axId val="67243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2434208"/>
        <c:crosses val="autoZero"/>
        <c:auto val="1"/>
        <c:lblAlgn val="ctr"/>
        <c:lblOffset val="100"/>
        <c:noMultiLvlLbl val="0"/>
      </c:catAx>
      <c:valAx>
        <c:axId val="67243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2433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3"/>
          <c:order val="0"/>
          <c:tx>
            <c:strRef>
              <c:f>'f7'!$A$6</c:f>
              <c:strCache>
                <c:ptCount val="1"/>
                <c:pt idx="0">
                  <c:v>Usages spécifiques de l’électricité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'f7'!$B$5:$AF$5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'f7'!$B$6:$AF$6</c:f>
              <c:numCache>
                <c:formatCode>0.0</c:formatCode>
                <c:ptCount val="31"/>
                <c:pt idx="0">
                  <c:v>4.9973156809080601</c:v>
                </c:pt>
                <c:pt idx="1">
                  <c:v>5.9825203168651644</c:v>
                </c:pt>
                <c:pt idx="2">
                  <c:v>4.8549345651961859</c:v>
                </c:pt>
                <c:pt idx="3">
                  <c:v>3.6575630947600559</c:v>
                </c:pt>
                <c:pt idx="4">
                  <c:v>3.5817638734298431</c:v>
                </c:pt>
                <c:pt idx="5">
                  <c:v>3.8462338813231289</c:v>
                </c:pt>
                <c:pt idx="6">
                  <c:v>4.296420891648852</c:v>
                </c:pt>
                <c:pt idx="7">
                  <c:v>4.0897263328483424</c:v>
                </c:pt>
                <c:pt idx="8">
                  <c:v>5.8017791049838427</c:v>
                </c:pt>
                <c:pt idx="9">
                  <c:v>5.465978031759426</c:v>
                </c:pt>
                <c:pt idx="10">
                  <c:v>4.7870851831198564</c:v>
                </c:pt>
                <c:pt idx="11">
                  <c:v>4.0459701492118709</c:v>
                </c:pt>
                <c:pt idx="12">
                  <c:v>4.4957896177575183</c:v>
                </c:pt>
                <c:pt idx="13">
                  <c:v>5.0849056093515443</c:v>
                </c:pt>
                <c:pt idx="14">
                  <c:v>5.0313824102718216</c:v>
                </c:pt>
                <c:pt idx="15">
                  <c:v>5.7832641442774344</c:v>
                </c:pt>
                <c:pt idx="16">
                  <c:v>5.5155029365385468</c:v>
                </c:pt>
                <c:pt idx="17">
                  <c:v>5.7591189925511452</c:v>
                </c:pt>
                <c:pt idx="18">
                  <c:v>5.4375433072759281</c:v>
                </c:pt>
                <c:pt idx="19">
                  <c:v>5.8187662267605411</c:v>
                </c:pt>
                <c:pt idx="20">
                  <c:v>6.3334767705732293</c:v>
                </c:pt>
                <c:pt idx="21">
                  <c:v>4.326131024173379</c:v>
                </c:pt>
                <c:pt idx="22">
                  <c:v>5.4346121044458746</c:v>
                </c:pt>
                <c:pt idx="23">
                  <c:v>5.5268734004975784</c:v>
                </c:pt>
                <c:pt idx="24">
                  <c:v>3.3775074894256623</c:v>
                </c:pt>
                <c:pt idx="25">
                  <c:v>3.7659198851571163</c:v>
                </c:pt>
                <c:pt idx="26">
                  <c:v>4.2804673267163214</c:v>
                </c:pt>
                <c:pt idx="27">
                  <c:v>5.0408495642076927</c:v>
                </c:pt>
                <c:pt idx="28">
                  <c:v>3.5893336985754543</c:v>
                </c:pt>
                <c:pt idx="29">
                  <c:v>3.5586941730498398</c:v>
                </c:pt>
                <c:pt idx="30">
                  <c:v>3.2392089136812232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5A-4ADD-8022-CFED6E186499}"/>
            </c:ext>
          </c:extLst>
        </c:ser>
        <c:ser>
          <c:idx val="1"/>
          <c:order val="1"/>
          <c:tx>
            <c:strRef>
              <c:f>'f7'!$A$7</c:f>
              <c:strCache>
                <c:ptCount val="1"/>
                <c:pt idx="0">
                  <c:v>Eau chaude sanitaire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'f7'!$B$5:$AF$5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'f7'!$B$7:$AF$7</c:f>
              <c:numCache>
                <c:formatCode>0.0</c:formatCode>
                <c:ptCount val="31"/>
                <c:pt idx="0">
                  <c:v>7.7124347169806766</c:v>
                </c:pt>
                <c:pt idx="1">
                  <c:v>7.8894594161363276</c:v>
                </c:pt>
                <c:pt idx="2">
                  <c:v>7.6095115780644003</c:v>
                </c:pt>
                <c:pt idx="3">
                  <c:v>7.0286732379862595</c:v>
                </c:pt>
                <c:pt idx="4">
                  <c:v>7.0715699786018114</c:v>
                </c:pt>
                <c:pt idx="5">
                  <c:v>7.0439487889509973</c:v>
                </c:pt>
                <c:pt idx="6">
                  <c:v>7.2535498175700033</c:v>
                </c:pt>
                <c:pt idx="7">
                  <c:v>7.4092304434296876</c:v>
                </c:pt>
                <c:pt idx="8">
                  <c:v>8.3746008874227602</c:v>
                </c:pt>
                <c:pt idx="9">
                  <c:v>8.3278638664341909</c:v>
                </c:pt>
                <c:pt idx="10">
                  <c:v>8.2883723656456922</c:v>
                </c:pt>
                <c:pt idx="11">
                  <c:v>8.1766260016609777</c:v>
                </c:pt>
                <c:pt idx="12">
                  <c:v>8.4398635575570093</c:v>
                </c:pt>
                <c:pt idx="13">
                  <c:v>8.2854190739216929</c:v>
                </c:pt>
                <c:pt idx="14">
                  <c:v>8.2758927224249685</c:v>
                </c:pt>
                <c:pt idx="15">
                  <c:v>8.2359068769406427</c:v>
                </c:pt>
                <c:pt idx="16">
                  <c:v>8.030892456116776</c:v>
                </c:pt>
                <c:pt idx="17">
                  <c:v>7.886332693903273</c:v>
                </c:pt>
                <c:pt idx="18">
                  <c:v>8.1185830028401753</c:v>
                </c:pt>
                <c:pt idx="19">
                  <c:v>8.169170495029217</c:v>
                </c:pt>
                <c:pt idx="20">
                  <c:v>7.6110786258857637</c:v>
                </c:pt>
                <c:pt idx="21">
                  <c:v>7.3549726418164063</c:v>
                </c:pt>
                <c:pt idx="22">
                  <c:v>7.3572552442405081</c:v>
                </c:pt>
                <c:pt idx="23">
                  <c:v>7.1571602945764896</c:v>
                </c:pt>
                <c:pt idx="24">
                  <c:v>6.374381868082998</c:v>
                </c:pt>
                <c:pt idx="25">
                  <c:v>6.3839918988541866</c:v>
                </c:pt>
                <c:pt idx="26">
                  <c:v>6.7578015253154549</c:v>
                </c:pt>
                <c:pt idx="27">
                  <c:v>7.1001593982817441</c:v>
                </c:pt>
                <c:pt idx="28">
                  <c:v>6.4931405426225002</c:v>
                </c:pt>
                <c:pt idx="29">
                  <c:v>6.3889243162181089</c:v>
                </c:pt>
                <c:pt idx="30">
                  <c:v>6.4736402553064218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A-4ADD-8022-CFED6E186499}"/>
            </c:ext>
          </c:extLst>
        </c:ser>
        <c:ser>
          <c:idx val="2"/>
          <c:order val="2"/>
          <c:tx>
            <c:strRef>
              <c:f>'f7'!$A$8</c:f>
              <c:strCache>
                <c:ptCount val="1"/>
                <c:pt idx="0">
                  <c:v>Cuisson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'f7'!$B$5:$AF$5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'f7'!$B$8:$AF$8</c:f>
              <c:numCache>
                <c:formatCode>0.0</c:formatCode>
                <c:ptCount val="31"/>
                <c:pt idx="0">
                  <c:v>4.9933884733451777</c:v>
                </c:pt>
                <c:pt idx="1">
                  <c:v>5.1530663982072946</c:v>
                </c:pt>
                <c:pt idx="2">
                  <c:v>5.1779812642772098</c:v>
                </c:pt>
                <c:pt idx="3">
                  <c:v>4.9045141207339062</c:v>
                </c:pt>
                <c:pt idx="4">
                  <c:v>4.8019451566152194</c:v>
                </c:pt>
                <c:pt idx="5">
                  <c:v>4.7075291496687983</c:v>
                </c:pt>
                <c:pt idx="6">
                  <c:v>4.7815921050055534</c:v>
                </c:pt>
                <c:pt idx="7">
                  <c:v>4.7820790122601071</c:v>
                </c:pt>
                <c:pt idx="8">
                  <c:v>5.1753516280234448</c:v>
                </c:pt>
                <c:pt idx="9">
                  <c:v>5.1265482875876778</c:v>
                </c:pt>
                <c:pt idx="10">
                  <c:v>4.8907850317304673</c:v>
                </c:pt>
                <c:pt idx="11">
                  <c:v>4.7511130232274814</c:v>
                </c:pt>
                <c:pt idx="12">
                  <c:v>4.8324809247075855</c:v>
                </c:pt>
                <c:pt idx="13">
                  <c:v>4.6967252868785261</c:v>
                </c:pt>
                <c:pt idx="14">
                  <c:v>4.7955228001455517</c:v>
                </c:pt>
                <c:pt idx="15">
                  <c:v>4.8341714384577594</c:v>
                </c:pt>
                <c:pt idx="16">
                  <c:v>4.7783461938632481</c:v>
                </c:pt>
                <c:pt idx="17">
                  <c:v>4.4778717652515132</c:v>
                </c:pt>
                <c:pt idx="18">
                  <c:v>4.5631703512940316</c:v>
                </c:pt>
                <c:pt idx="19">
                  <c:v>4.5925085053397074</c:v>
                </c:pt>
                <c:pt idx="20">
                  <c:v>4.1218996992022312</c:v>
                </c:pt>
                <c:pt idx="21">
                  <c:v>4.1476966594305775</c:v>
                </c:pt>
                <c:pt idx="22">
                  <c:v>4.106782553173538</c:v>
                </c:pt>
                <c:pt idx="23">
                  <c:v>3.9543506613810391</c:v>
                </c:pt>
                <c:pt idx="24">
                  <c:v>3.5689319565645796</c:v>
                </c:pt>
                <c:pt idx="25">
                  <c:v>3.5706249432648178</c:v>
                </c:pt>
                <c:pt idx="26">
                  <c:v>3.4911106436452952</c:v>
                </c:pt>
                <c:pt idx="27">
                  <c:v>3.674314840598778</c:v>
                </c:pt>
                <c:pt idx="28">
                  <c:v>3.3801733053143761</c:v>
                </c:pt>
                <c:pt idx="29">
                  <c:v>3.3054781350151168</c:v>
                </c:pt>
                <c:pt idx="30">
                  <c:v>3.384840665458773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A-4ADD-8022-CFED6E186499}"/>
            </c:ext>
          </c:extLst>
        </c:ser>
        <c:ser>
          <c:idx val="0"/>
          <c:order val="3"/>
          <c:tx>
            <c:strRef>
              <c:f>'f7'!$A$9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'f7'!$B$5:$AF$5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'f7'!$B$9:$AF$9</c:f>
              <c:numCache>
                <c:formatCode>0.0</c:formatCode>
                <c:ptCount val="31"/>
                <c:pt idx="0">
                  <c:v>57.23683419510219</c:v>
                </c:pt>
                <c:pt idx="1">
                  <c:v>57.248073193106762</c:v>
                </c:pt>
                <c:pt idx="2">
                  <c:v>56.642437700921192</c:v>
                </c:pt>
                <c:pt idx="3">
                  <c:v>54.245368320703683</c:v>
                </c:pt>
                <c:pt idx="4">
                  <c:v>54.609400904396082</c:v>
                </c:pt>
                <c:pt idx="5">
                  <c:v>53.917875518396883</c:v>
                </c:pt>
                <c:pt idx="6">
                  <c:v>53.964950146292296</c:v>
                </c:pt>
                <c:pt idx="7">
                  <c:v>53.953684284899595</c:v>
                </c:pt>
                <c:pt idx="8">
                  <c:v>57.750831207877958</c:v>
                </c:pt>
                <c:pt idx="9">
                  <c:v>58.355814930916679</c:v>
                </c:pt>
                <c:pt idx="10">
                  <c:v>59.595484099020688</c:v>
                </c:pt>
                <c:pt idx="11">
                  <c:v>61.026506610292351</c:v>
                </c:pt>
                <c:pt idx="12">
                  <c:v>61.412593651462714</c:v>
                </c:pt>
                <c:pt idx="13">
                  <c:v>58.71757000453492</c:v>
                </c:pt>
                <c:pt idx="14">
                  <c:v>60.958065472235347</c:v>
                </c:pt>
                <c:pt idx="15">
                  <c:v>61.562933231745191</c:v>
                </c:pt>
                <c:pt idx="16">
                  <c:v>60.976713006081496</c:v>
                </c:pt>
                <c:pt idx="17">
                  <c:v>56.671878949825434</c:v>
                </c:pt>
                <c:pt idx="18">
                  <c:v>58.614232408742595</c:v>
                </c:pt>
                <c:pt idx="19">
                  <c:v>57.615968476158663</c:v>
                </c:pt>
                <c:pt idx="20">
                  <c:v>51.239842804020519</c:v>
                </c:pt>
                <c:pt idx="21">
                  <c:v>51.761071042819744</c:v>
                </c:pt>
                <c:pt idx="22">
                  <c:v>51.353181529067662</c:v>
                </c:pt>
                <c:pt idx="23">
                  <c:v>49.724375711873265</c:v>
                </c:pt>
                <c:pt idx="24">
                  <c:v>44.935811810664823</c:v>
                </c:pt>
                <c:pt idx="25">
                  <c:v>44.954872932013458</c:v>
                </c:pt>
                <c:pt idx="26">
                  <c:v>43.23569606562792</c:v>
                </c:pt>
                <c:pt idx="27">
                  <c:v>43.954803680251423</c:v>
                </c:pt>
                <c:pt idx="28">
                  <c:v>41.069761661036473</c:v>
                </c:pt>
                <c:pt idx="29">
                  <c:v>39.44941794739227</c:v>
                </c:pt>
                <c:pt idx="30">
                  <c:v>40.079038454320411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A-4ADD-8022-CFED6E186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957024"/>
        <c:axId val="626954528"/>
      </c:areaChart>
      <c:catAx>
        <c:axId val="62695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6954528"/>
        <c:crosses val="autoZero"/>
        <c:auto val="1"/>
        <c:lblAlgn val="ctr"/>
        <c:lblOffset val="100"/>
        <c:noMultiLvlLbl val="0"/>
      </c:catAx>
      <c:valAx>
        <c:axId val="62695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6957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1176663006145E-2"/>
          <c:y val="6.7722837611400258E-2"/>
          <c:w val="0.90399950933433026"/>
          <c:h val="0.63570591811616772"/>
        </c:manualLayout>
      </c:layout>
      <c:lineChart>
        <c:grouping val="standard"/>
        <c:varyColors val="0"/>
        <c:ser>
          <c:idx val="6"/>
          <c:order val="0"/>
          <c:tx>
            <c:strRef>
              <c:f>'f8'!$A$7</c:f>
              <c:strCache>
                <c:ptCount val="1"/>
                <c:pt idx="0">
                  <c:v>Logements par habitant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'f8'!$B$6:$AF$6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'f8'!$B$7:$AF$7</c:f>
              <c:numCache>
                <c:formatCode>0.0</c:formatCode>
                <c:ptCount val="31"/>
                <c:pt idx="0">
                  <c:v>100</c:v>
                </c:pt>
                <c:pt idx="1">
                  <c:v>100.68935885680631</c:v>
                </c:pt>
                <c:pt idx="2">
                  <c:v>101.38101457823586</c:v>
                </c:pt>
                <c:pt idx="3">
                  <c:v>102.12374131876624</c:v>
                </c:pt>
                <c:pt idx="4">
                  <c:v>102.94951420234044</c:v>
                </c:pt>
                <c:pt idx="5">
                  <c:v>103.80580415350524</c:v>
                </c:pt>
                <c:pt idx="6">
                  <c:v>104.6327918504298</c:v>
                </c:pt>
                <c:pt idx="7">
                  <c:v>105.43497008597559</c:v>
                </c:pt>
                <c:pt idx="8">
                  <c:v>106.20191881042054</c:v>
                </c:pt>
                <c:pt idx="9">
                  <c:v>106.95306973240947</c:v>
                </c:pt>
                <c:pt idx="10">
                  <c:v>107.69527332242271</c:v>
                </c:pt>
                <c:pt idx="11">
                  <c:v>108.42051209412737</c:v>
                </c:pt>
                <c:pt idx="12">
                  <c:v>109.14121633372734</c:v>
                </c:pt>
                <c:pt idx="13">
                  <c:v>109.83491089574717</c:v>
                </c:pt>
                <c:pt idx="14">
                  <c:v>110.45371908107882</c:v>
                </c:pt>
                <c:pt idx="15">
                  <c:v>110.98875860306882</c:v>
                </c:pt>
                <c:pt idx="16">
                  <c:v>111.53669014276223</c:v>
                </c:pt>
                <c:pt idx="17">
                  <c:v>112.07853129366195</c:v>
                </c:pt>
                <c:pt idx="18">
                  <c:v>112.55606008763556</c:v>
                </c:pt>
                <c:pt idx="19">
                  <c:v>113.0186529550359</c:v>
                </c:pt>
                <c:pt idx="20">
                  <c:v>113.47868473421872</c:v>
                </c:pt>
                <c:pt idx="21">
                  <c:v>113.88517667347932</c:v>
                </c:pt>
                <c:pt idx="22">
                  <c:v>114.26749304066948</c:v>
                </c:pt>
                <c:pt idx="23">
                  <c:v>114.66419772661584</c:v>
                </c:pt>
                <c:pt idx="24">
                  <c:v>115.09529085470584</c:v>
                </c:pt>
                <c:pt idx="25">
                  <c:v>115.62207463289121</c:v>
                </c:pt>
                <c:pt idx="26">
                  <c:v>116.24202185245981</c:v>
                </c:pt>
                <c:pt idx="27">
                  <c:v>116.92357655492458</c:v>
                </c:pt>
                <c:pt idx="28">
                  <c:v>117.54107502294899</c:v>
                </c:pt>
                <c:pt idx="29">
                  <c:v>118.11407441889902</c:v>
                </c:pt>
                <c:pt idx="30">
                  <c:v>118.62975404066228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E4-456E-B8B0-540E35912741}"/>
            </c:ext>
          </c:extLst>
        </c:ser>
        <c:ser>
          <c:idx val="0"/>
          <c:order val="1"/>
          <c:tx>
            <c:strRef>
              <c:f>'f8'!$A$8</c:f>
              <c:strCache>
                <c:ptCount val="1"/>
                <c:pt idx="0">
                  <c:v>Surface par logement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'f8'!$B$6:$AF$6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'f8'!$B$8:$AF$8</c:f>
              <c:numCache>
                <c:formatCode>0.0</c:formatCode>
                <c:ptCount val="31"/>
                <c:pt idx="0">
                  <c:v>100</c:v>
                </c:pt>
                <c:pt idx="1">
                  <c:v>100.48531862686622</c:v>
                </c:pt>
                <c:pt idx="2">
                  <c:v>100.96312948669907</c:v>
                </c:pt>
                <c:pt idx="3">
                  <c:v>101.39840992415391</c:v>
                </c:pt>
                <c:pt idx="4">
                  <c:v>101.84321653884882</c:v>
                </c:pt>
                <c:pt idx="5">
                  <c:v>102.29579511346799</c:v>
                </c:pt>
                <c:pt idx="6">
                  <c:v>102.75954234499518</c:v>
                </c:pt>
                <c:pt idx="7">
                  <c:v>103.0429707040534</c:v>
                </c:pt>
                <c:pt idx="8">
                  <c:v>103.35844448749916</c:v>
                </c:pt>
                <c:pt idx="9">
                  <c:v>103.67810506351844</c:v>
                </c:pt>
                <c:pt idx="10">
                  <c:v>104.00588860332854</c:v>
                </c:pt>
                <c:pt idx="11">
                  <c:v>104.35124258566209</c:v>
                </c:pt>
                <c:pt idx="12">
                  <c:v>104.80070349819364</c:v>
                </c:pt>
                <c:pt idx="13">
                  <c:v>105.26137217010198</c:v>
                </c:pt>
                <c:pt idx="14">
                  <c:v>105.71885052091845</c:v>
                </c:pt>
                <c:pt idx="15">
                  <c:v>106.17167872670423</c:v>
                </c:pt>
                <c:pt idx="16">
                  <c:v>106.61891482954169</c:v>
                </c:pt>
                <c:pt idx="17">
                  <c:v>107.06453466156596</c:v>
                </c:pt>
                <c:pt idx="18">
                  <c:v>107.50298359124804</c:v>
                </c:pt>
                <c:pt idx="19">
                  <c:v>107.91999754610671</c:v>
                </c:pt>
                <c:pt idx="20">
                  <c:v>108.32785603147465</c:v>
                </c:pt>
                <c:pt idx="21">
                  <c:v>108.7297996507706</c:v>
                </c:pt>
                <c:pt idx="22">
                  <c:v>109.12023418374737</c:v>
                </c:pt>
                <c:pt idx="23">
                  <c:v>109.5056909787295</c:v>
                </c:pt>
                <c:pt idx="24">
                  <c:v>109.87645694600629</c:v>
                </c:pt>
                <c:pt idx="25">
                  <c:v>110.22888004021766</c:v>
                </c:pt>
                <c:pt idx="26">
                  <c:v>110.56407564401424</c:v>
                </c:pt>
                <c:pt idx="27">
                  <c:v>110.89356401813464</c:v>
                </c:pt>
                <c:pt idx="28">
                  <c:v>111.24238302386436</c:v>
                </c:pt>
                <c:pt idx="29">
                  <c:v>111.60415991107398</c:v>
                </c:pt>
                <c:pt idx="30">
                  <c:v>111.9686838759111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E4-456E-B8B0-540E35912741}"/>
            </c:ext>
          </c:extLst>
        </c:ser>
        <c:ser>
          <c:idx val="1"/>
          <c:order val="2"/>
          <c:tx>
            <c:strRef>
              <c:f>'f8'!$A$9</c:f>
              <c:strCache>
                <c:ptCount val="1"/>
                <c:pt idx="0">
                  <c:v>Consommation d'énergie par surface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'f8'!$B$6:$AF$6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'f8'!$B$9:$AF$9</c:f>
              <c:numCache>
                <c:formatCode>0.0</c:formatCode>
                <c:ptCount val="31"/>
                <c:pt idx="0">
                  <c:v>100</c:v>
                </c:pt>
                <c:pt idx="1">
                  <c:v>98.892545935494397</c:v>
                </c:pt>
                <c:pt idx="2">
                  <c:v>99.379675539596349</c:v>
                </c:pt>
                <c:pt idx="3">
                  <c:v>96.122630248716249</c:v>
                </c:pt>
                <c:pt idx="4">
                  <c:v>94.785471747181759</c:v>
                </c:pt>
                <c:pt idx="5">
                  <c:v>91.235123168142735</c:v>
                </c:pt>
                <c:pt idx="6">
                  <c:v>89.708905158970211</c:v>
                </c:pt>
                <c:pt idx="7">
                  <c:v>88.267245406800185</c:v>
                </c:pt>
                <c:pt idx="8">
                  <c:v>89.053591727027154</c:v>
                </c:pt>
                <c:pt idx="9">
                  <c:v>88.668320761047184</c:v>
                </c:pt>
                <c:pt idx="10">
                  <c:v>89.003198793853144</c:v>
                </c:pt>
                <c:pt idx="11">
                  <c:v>89.046492288457586</c:v>
                </c:pt>
                <c:pt idx="12">
                  <c:v>88.270646744334314</c:v>
                </c:pt>
                <c:pt idx="13">
                  <c:v>82.676980310058696</c:v>
                </c:pt>
                <c:pt idx="14">
                  <c:v>83.720544064321629</c:v>
                </c:pt>
                <c:pt idx="15">
                  <c:v>80.929456557136405</c:v>
                </c:pt>
                <c:pt idx="16">
                  <c:v>79.858745227730978</c:v>
                </c:pt>
                <c:pt idx="17">
                  <c:v>75.506499534116458</c:v>
                </c:pt>
                <c:pt idx="18">
                  <c:v>77.783214832289687</c:v>
                </c:pt>
                <c:pt idx="19">
                  <c:v>75.83368183705862</c:v>
                </c:pt>
                <c:pt idx="20">
                  <c:v>68.827160342426396</c:v>
                </c:pt>
                <c:pt idx="21">
                  <c:v>71.877781071480058</c:v>
                </c:pt>
                <c:pt idx="22">
                  <c:v>70.590772151270343</c:v>
                </c:pt>
                <c:pt idx="23">
                  <c:v>69.007666884751018</c:v>
                </c:pt>
                <c:pt idx="24">
                  <c:v>65.684183868086492</c:v>
                </c:pt>
                <c:pt idx="25">
                  <c:v>65.263248935944731</c:v>
                </c:pt>
                <c:pt idx="26">
                  <c:v>63.230730364853684</c:v>
                </c:pt>
                <c:pt idx="27">
                  <c:v>63.339468030028826</c:v>
                </c:pt>
                <c:pt idx="28">
                  <c:v>61.930837586321601</c:v>
                </c:pt>
                <c:pt idx="29">
                  <c:v>60.95277102115331</c:v>
                </c:pt>
                <c:pt idx="30">
                  <c:v>62.130792552895628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E4-456E-B8B0-540E35912741}"/>
            </c:ext>
          </c:extLst>
        </c:ser>
        <c:ser>
          <c:idx val="4"/>
          <c:order val="3"/>
          <c:tx>
            <c:strRef>
              <c:f>'f8'!$A$10</c:f>
              <c:strCache>
                <c:ptCount val="1"/>
                <c:pt idx="0">
                  <c:v>Contenu carbone de l'énergie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'f8'!$B$6:$AF$6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'f8'!$B$10:$AF$10</c:f>
              <c:numCache>
                <c:formatCode>0.0</c:formatCode>
                <c:ptCount val="31"/>
                <c:pt idx="0">
                  <c:v>100</c:v>
                </c:pt>
                <c:pt idx="1">
                  <c:v>99.514698528770523</c:v>
                </c:pt>
                <c:pt idx="2">
                  <c:v>96.510246085901571</c:v>
                </c:pt>
                <c:pt idx="3">
                  <c:v>94.177295590049809</c:v>
                </c:pt>
                <c:pt idx="4">
                  <c:v>94.645562305203015</c:v>
                </c:pt>
                <c:pt idx="5">
                  <c:v>95.539589973127718</c:v>
                </c:pt>
                <c:pt idx="6">
                  <c:v>95.756382717218102</c:v>
                </c:pt>
                <c:pt idx="7">
                  <c:v>96.008271651671066</c:v>
                </c:pt>
                <c:pt idx="8">
                  <c:v>100.34044952523271</c:v>
                </c:pt>
                <c:pt idx="9">
                  <c:v>100.33888941554672</c:v>
                </c:pt>
                <c:pt idx="10">
                  <c:v>100.40658923898545</c:v>
                </c:pt>
                <c:pt idx="11">
                  <c:v>101.0496873301032</c:v>
                </c:pt>
                <c:pt idx="12">
                  <c:v>100.7260397364672</c:v>
                </c:pt>
                <c:pt idx="13">
                  <c:v>101.03669330407115</c:v>
                </c:pt>
                <c:pt idx="14">
                  <c:v>101.77603669671463</c:v>
                </c:pt>
                <c:pt idx="15">
                  <c:v>104.53170302224683</c:v>
                </c:pt>
                <c:pt idx="16">
                  <c:v>103.22099998090349</c:v>
                </c:pt>
                <c:pt idx="17">
                  <c:v>100.01277237551921</c:v>
                </c:pt>
                <c:pt idx="18">
                  <c:v>99.088166223197888</c:v>
                </c:pt>
                <c:pt idx="19">
                  <c:v>98.453548589955673</c:v>
                </c:pt>
                <c:pt idx="20">
                  <c:v>95.130597996207769</c:v>
                </c:pt>
                <c:pt idx="21">
                  <c:v>90.694323431156988</c:v>
                </c:pt>
                <c:pt idx="22">
                  <c:v>90.525958959751406</c:v>
                </c:pt>
                <c:pt idx="23">
                  <c:v>88.601997543399065</c:v>
                </c:pt>
                <c:pt idx="24">
                  <c:v>82.995576428184947</c:v>
                </c:pt>
                <c:pt idx="25">
                  <c:v>82.610160394677635</c:v>
                </c:pt>
                <c:pt idx="26">
                  <c:v>81.121389166983775</c:v>
                </c:pt>
                <c:pt idx="27">
                  <c:v>81.351916509602361</c:v>
                </c:pt>
                <c:pt idx="28">
                  <c:v>76.828994965753481</c:v>
                </c:pt>
                <c:pt idx="29">
                  <c:v>74.130080008077599</c:v>
                </c:pt>
                <c:pt idx="30">
                  <c:v>73.063817288105213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E4-456E-B8B0-540E35912741}"/>
            </c:ext>
          </c:extLst>
        </c:ser>
        <c:ser>
          <c:idx val="2"/>
          <c:order val="4"/>
          <c:tx>
            <c:strRef>
              <c:f>'f8'!$A$11</c:f>
              <c:strCache>
                <c:ptCount val="1"/>
                <c:pt idx="0">
                  <c:v>Émissions de CO2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'f8'!$B$6:$AF$6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'f8'!$B$11:$AF$11</c:f>
              <c:numCache>
                <c:formatCode>0.0</c:formatCode>
                <c:ptCount val="31"/>
                <c:pt idx="0">
                  <c:v>99.999999999999986</c:v>
                </c:pt>
                <c:pt idx="1">
                  <c:v>100.04034305747746</c:v>
                </c:pt>
                <c:pt idx="2">
                  <c:v>99.091911832050371</c:v>
                </c:pt>
                <c:pt idx="3">
                  <c:v>94.994442025783343</c:v>
                </c:pt>
                <c:pt idx="4">
                  <c:v>95.634179141977</c:v>
                </c:pt>
                <c:pt idx="5">
                  <c:v>94.413551861781713</c:v>
                </c:pt>
                <c:pt idx="6">
                  <c:v>94.507248619179535</c:v>
                </c:pt>
                <c:pt idx="7">
                  <c:v>94.501664140844909</c:v>
                </c:pt>
                <c:pt idx="8">
                  <c:v>101.00700949160533</c:v>
                </c:pt>
                <c:pt idx="9">
                  <c:v>102.07944266527755</c:v>
                </c:pt>
                <c:pt idx="10">
                  <c:v>104.25159088969626</c:v>
                </c:pt>
                <c:pt idx="11">
                  <c:v>106.77108377672964</c:v>
                </c:pt>
                <c:pt idx="12">
                  <c:v>107.4095110940649</c:v>
                </c:pt>
                <c:pt idx="13">
                  <c:v>102.69893294783358</c:v>
                </c:pt>
                <c:pt idx="14">
                  <c:v>106.55994705434482</c:v>
                </c:pt>
                <c:pt idx="15">
                  <c:v>107.55032993469136</c:v>
                </c:pt>
                <c:pt idx="16">
                  <c:v>106.47676499110851</c:v>
                </c:pt>
                <c:pt idx="17">
                  <c:v>99.015684834219101</c:v>
                </c:pt>
                <c:pt idx="18">
                  <c:v>102.45577439499841</c:v>
                </c:pt>
                <c:pt idx="19">
                  <c:v>100.54871795828657</c:v>
                </c:pt>
                <c:pt idx="20">
                  <c:v>89.301198009914657</c:v>
                </c:pt>
                <c:pt idx="21">
                  <c:v>89.994515931586704</c:v>
                </c:pt>
                <c:pt idx="22">
                  <c:v>89.273900227936721</c:v>
                </c:pt>
                <c:pt idx="23">
                  <c:v>86.457646127339729</c:v>
                </c:pt>
                <c:pt idx="24">
                  <c:v>78.004800554973201</c:v>
                </c:pt>
                <c:pt idx="25">
                  <c:v>78.013724425564178</c:v>
                </c:pt>
                <c:pt idx="26">
                  <c:v>75.043483681442595</c:v>
                </c:pt>
                <c:pt idx="27">
                  <c:v>76.275185010752949</c:v>
                </c:pt>
                <c:pt idx="28">
                  <c:v>71.278231232458737</c:v>
                </c:pt>
                <c:pt idx="29">
                  <c:v>68.470594835414715</c:v>
                </c:pt>
                <c:pt idx="30">
                  <c:v>69.502456181051755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E4-456E-B8B0-540E35912741}"/>
            </c:ext>
          </c:extLst>
        </c:ser>
        <c:ser>
          <c:idx val="3"/>
          <c:order val="5"/>
          <c:tx>
            <c:strRef>
              <c:f>'f8'!$A$12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'f8'!$B$6:$AF$6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'f8'!$B$12:$AF$12</c:f>
              <c:numCache>
                <c:formatCode>0.0</c:formatCode>
                <c:ptCount val="31"/>
                <c:pt idx="0">
                  <c:v>100</c:v>
                </c:pt>
                <c:pt idx="1">
                  <c:v>100.47041439163517</c:v>
                </c:pt>
                <c:pt idx="2">
                  <c:v>100.9363912027775</c:v>
                </c:pt>
                <c:pt idx="3">
                  <c:v>101.33710040096842</c:v>
                </c:pt>
                <c:pt idx="4">
                  <c:v>101.67512006794075</c:v>
                </c:pt>
                <c:pt idx="5">
                  <c:v>102.00218641433631</c:v>
                </c:pt>
                <c:pt idx="6">
                  <c:v>102.32266824828983</c:v>
                </c:pt>
                <c:pt idx="7">
                  <c:v>102.64272686773182</c:v>
                </c:pt>
                <c:pt idx="8">
                  <c:v>102.97829629902174</c:v>
                </c:pt>
                <c:pt idx="9">
                  <c:v>103.47137294605291</c:v>
                </c:pt>
                <c:pt idx="10">
                  <c:v>104.15024340874037</c:v>
                </c:pt>
                <c:pt idx="11">
                  <c:v>104.88002481377218</c:v>
                </c:pt>
                <c:pt idx="12">
                  <c:v>105.61647890093589</c:v>
                </c:pt>
                <c:pt idx="13">
                  <c:v>106.33904890703046</c:v>
                </c:pt>
                <c:pt idx="14">
                  <c:v>107.09856289489164</c:v>
                </c:pt>
                <c:pt idx="15">
                  <c:v>107.88707501206537</c:v>
                </c:pt>
                <c:pt idx="16">
                  <c:v>108.62062390794675</c:v>
                </c:pt>
                <c:pt idx="17">
                  <c:v>109.26878839442827</c:v>
                </c:pt>
                <c:pt idx="18">
                  <c:v>109.85994059602412</c:v>
                </c:pt>
                <c:pt idx="19">
                  <c:v>110.41573498857467</c:v>
                </c:pt>
                <c:pt idx="20">
                  <c:v>110.94883979312534</c:v>
                </c:pt>
                <c:pt idx="21">
                  <c:v>111.48732383045706</c:v>
                </c:pt>
                <c:pt idx="22">
                  <c:v>112.04060715023915</c:v>
                </c:pt>
                <c:pt idx="23">
                  <c:v>112.61546206635315</c:v>
                </c:pt>
                <c:pt idx="24">
                  <c:v>113.14708650181034</c:v>
                </c:pt>
                <c:pt idx="25">
                  <c:v>113.53576847260146</c:v>
                </c:pt>
                <c:pt idx="26">
                  <c:v>113.83405711390927</c:v>
                </c:pt>
                <c:pt idx="27">
                  <c:v>114.16490946678931</c:v>
                </c:pt>
                <c:pt idx="28">
                  <c:v>114.56840482718121</c:v>
                </c:pt>
                <c:pt idx="29">
                  <c:v>114.95666182006698</c:v>
                </c:pt>
                <c:pt idx="30">
                  <c:v>115.2658605788035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E4-456E-B8B0-540E35912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505920"/>
        <c:axId val="673506752"/>
      </c:lineChart>
      <c:catAx>
        <c:axId val="6735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3506752"/>
        <c:crosses val="autoZero"/>
        <c:auto val="1"/>
        <c:lblAlgn val="ctr"/>
        <c:lblOffset val="100"/>
        <c:noMultiLvlLbl val="0"/>
      </c:catAx>
      <c:valAx>
        <c:axId val="673506752"/>
        <c:scaling>
          <c:orientation val="minMax"/>
          <c:max val="12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3505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971167550643708E-2"/>
          <c:y val="0.84200772572919924"/>
          <c:w val="0.89206465104324884"/>
          <c:h val="0.153901419102273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'f9'!$A$7</c:f>
              <c:strCache>
                <c:ptCount val="1"/>
                <c:pt idx="0">
                  <c:v>Chauffage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'f9'!$B$6:$AF$6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'f9'!$B$7:$AF$7</c:f>
              <c:numCache>
                <c:formatCode>0.000</c:formatCode>
                <c:ptCount val="31"/>
                <c:pt idx="0">
                  <c:v>0.15055500382329276</c:v>
                </c:pt>
                <c:pt idx="1">
                  <c:v>0.17338322481391491</c:v>
                </c:pt>
                <c:pt idx="2">
                  <c:v>0.1358167049819409</c:v>
                </c:pt>
                <c:pt idx="3">
                  <c:v>9.9288841468833641E-2</c:v>
                </c:pt>
                <c:pt idx="4">
                  <c:v>9.3073900179644967E-2</c:v>
                </c:pt>
                <c:pt idx="5">
                  <c:v>0.10380417657288607</c:v>
                </c:pt>
                <c:pt idx="6">
                  <c:v>0.1069502308260134</c:v>
                </c:pt>
                <c:pt idx="7">
                  <c:v>9.7107940719967673E-2</c:v>
                </c:pt>
                <c:pt idx="8">
                  <c:v>0.13347199132750723</c:v>
                </c:pt>
                <c:pt idx="9">
                  <c:v>0.11754546113945592</c:v>
                </c:pt>
                <c:pt idx="10">
                  <c:v>9.9324245309934944E-2</c:v>
                </c:pt>
                <c:pt idx="11">
                  <c:v>7.9984990966020603E-2</c:v>
                </c:pt>
                <c:pt idx="12">
                  <c:v>8.6032367776707183E-2</c:v>
                </c:pt>
                <c:pt idx="13">
                  <c:v>9.2434488633281603E-2</c:v>
                </c:pt>
                <c:pt idx="14">
                  <c:v>8.9952418370252848E-2</c:v>
                </c:pt>
                <c:pt idx="15">
                  <c:v>0.10598609459754285</c:v>
                </c:pt>
                <c:pt idx="16">
                  <c:v>9.6430469338958075E-2</c:v>
                </c:pt>
                <c:pt idx="17">
                  <c:v>0.10043148768929902</c:v>
                </c:pt>
                <c:pt idx="18">
                  <c:v>8.9193851692424872E-2</c:v>
                </c:pt>
                <c:pt idx="19">
                  <c:v>9.8341022063889019E-2</c:v>
                </c:pt>
                <c:pt idx="20">
                  <c:v>0.10173530341980791</c:v>
                </c:pt>
                <c:pt idx="21">
                  <c:v>7.1860755693833045E-2</c:v>
                </c:pt>
                <c:pt idx="22">
                  <c:v>8.5627059743136724E-2</c:v>
                </c:pt>
                <c:pt idx="23">
                  <c:v>8.5349410369577494E-2</c:v>
                </c:pt>
                <c:pt idx="24">
                  <c:v>5.5144377251665155E-2</c:v>
                </c:pt>
                <c:pt idx="25">
                  <c:v>6.0510748056624687E-2</c:v>
                </c:pt>
                <c:pt idx="26">
                  <c:v>6.9877387419149478E-2</c:v>
                </c:pt>
                <c:pt idx="27">
                  <c:v>8.0945099757401731E-2</c:v>
                </c:pt>
                <c:pt idx="28">
                  <c:v>5.7264962134903202E-2</c:v>
                </c:pt>
                <c:pt idx="29">
                  <c:v>5.3550935513805437E-2</c:v>
                </c:pt>
                <c:pt idx="30">
                  <c:v>4.7903448708166201E-2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70-40F6-BE0F-7011970F0B5D}"/>
            </c:ext>
          </c:extLst>
        </c:ser>
        <c:ser>
          <c:idx val="1"/>
          <c:order val="1"/>
          <c:tx>
            <c:strRef>
              <c:f>'f9'!$A$8</c:f>
              <c:strCache>
                <c:ptCount val="1"/>
                <c:pt idx="0">
                  <c:v>Industrie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'f9'!$B$6:$AF$6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'f9'!$B$8:$AF$8</c:f>
              <c:numCache>
                <c:formatCode>0.000</c:formatCode>
                <c:ptCount val="31"/>
                <c:pt idx="0">
                  <c:v>0.11607033814309724</c:v>
                </c:pt>
                <c:pt idx="1">
                  <c:v>0.13366974873921936</c:v>
                </c:pt>
                <c:pt idx="2">
                  <c:v>0.10470785076820024</c:v>
                </c:pt>
                <c:pt idx="3">
                  <c:v>7.6546704596084036E-2</c:v>
                </c:pt>
                <c:pt idx="4">
                  <c:v>7.1755297345201141E-2</c:v>
                </c:pt>
                <c:pt idx="5">
                  <c:v>8.0027800933286458E-2</c:v>
                </c:pt>
                <c:pt idx="6">
                  <c:v>8.2453250580948892E-2</c:v>
                </c:pt>
                <c:pt idx="7">
                  <c:v>7.4865339772935968E-2</c:v>
                </c:pt>
                <c:pt idx="8">
                  <c:v>0.10290019443126255</c:v>
                </c:pt>
                <c:pt idx="9">
                  <c:v>9.0621640431535838E-2</c:v>
                </c:pt>
                <c:pt idx="10">
                  <c:v>7.6573999177491719E-2</c:v>
                </c:pt>
                <c:pt idx="11">
                  <c:v>6.166440644307733E-2</c:v>
                </c:pt>
                <c:pt idx="12">
                  <c:v>6.6326629906064735E-2</c:v>
                </c:pt>
                <c:pt idx="13">
                  <c:v>7.126234319213888E-2</c:v>
                </c:pt>
                <c:pt idx="14">
                  <c:v>6.9348791816172581E-2</c:v>
                </c:pt>
                <c:pt idx="15">
                  <c:v>8.1709950024921305E-2</c:v>
                </c:pt>
                <c:pt idx="16">
                  <c:v>7.4343043400984424E-2</c:v>
                </c:pt>
                <c:pt idx="17">
                  <c:v>7.7427627380576916E-2</c:v>
                </c:pt>
                <c:pt idx="18">
                  <c:v>6.8763975047791234E-2</c:v>
                </c:pt>
                <c:pt idx="19">
                  <c:v>7.5815983490596012E-2</c:v>
                </c:pt>
                <c:pt idx="20">
                  <c:v>7.8432803753818378E-2</c:v>
                </c:pt>
                <c:pt idx="21">
                  <c:v>5.5401029529323798E-2</c:v>
                </c:pt>
                <c:pt idx="22">
                  <c:v>6.6014157790798153E-2</c:v>
                </c:pt>
                <c:pt idx="23">
                  <c:v>6.4969305143846259E-2</c:v>
                </c:pt>
                <c:pt idx="24">
                  <c:v>4.1740051704337311E-2</c:v>
                </c:pt>
                <c:pt idx="25">
                  <c:v>4.5719231865005323E-2</c:v>
                </c:pt>
                <c:pt idx="26">
                  <c:v>5.1126505466906648E-2</c:v>
                </c:pt>
                <c:pt idx="27">
                  <c:v>6.0219237521131543E-2</c:v>
                </c:pt>
                <c:pt idx="28">
                  <c:v>4.3033433083625471E-2</c:v>
                </c:pt>
                <c:pt idx="29">
                  <c:v>4.1593951820837416E-2</c:v>
                </c:pt>
                <c:pt idx="30">
                  <c:v>3.8303559187491613E-2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70-40F6-BE0F-7011970F0B5D}"/>
            </c:ext>
          </c:extLst>
        </c:ser>
        <c:ser>
          <c:idx val="2"/>
          <c:order val="2"/>
          <c:tx>
            <c:strRef>
              <c:f>'f9'!$A$9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'f9'!$B$6:$AF$6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'f9'!$B$9:$AF$9</c:f>
              <c:numCache>
                <c:formatCode>0.000</c:formatCode>
                <c:ptCount val="31"/>
                <c:pt idx="0">
                  <c:v>0.12272289406729563</c:v>
                </c:pt>
                <c:pt idx="1">
                  <c:v>0.14119100283043098</c:v>
                </c:pt>
                <c:pt idx="2">
                  <c:v>0.11065843187520556</c:v>
                </c:pt>
                <c:pt idx="3">
                  <c:v>8.085370486857979E-2</c:v>
                </c:pt>
                <c:pt idx="4">
                  <c:v>7.5825876926697691E-2</c:v>
                </c:pt>
                <c:pt idx="5">
                  <c:v>8.4449010568447627E-2</c:v>
                </c:pt>
                <c:pt idx="6">
                  <c:v>8.6971611024091552E-2</c:v>
                </c:pt>
                <c:pt idx="7">
                  <c:v>7.8924954204133285E-2</c:v>
                </c:pt>
                <c:pt idx="8">
                  <c:v>0.10847840055383033</c:v>
                </c:pt>
                <c:pt idx="9">
                  <c:v>9.545696597920654E-2</c:v>
                </c:pt>
                <c:pt idx="10">
                  <c:v>8.0649287504266254E-2</c:v>
                </c:pt>
                <c:pt idx="11">
                  <c:v>6.4929401253954563E-2</c:v>
                </c:pt>
                <c:pt idx="12">
                  <c:v>6.9842184393052925E-2</c:v>
                </c:pt>
                <c:pt idx="13">
                  <c:v>7.4974363601693531E-2</c:v>
                </c:pt>
                <c:pt idx="14">
                  <c:v>7.2882533495993065E-2</c:v>
                </c:pt>
                <c:pt idx="15">
                  <c:v>8.5771229618455805E-2</c:v>
                </c:pt>
                <c:pt idx="16">
                  <c:v>7.8215083231821914E-2</c:v>
                </c:pt>
                <c:pt idx="17">
                  <c:v>8.151568337770497E-2</c:v>
                </c:pt>
                <c:pt idx="18">
                  <c:v>7.2498511514295302E-2</c:v>
                </c:pt>
                <c:pt idx="19">
                  <c:v>7.9989553232580168E-2</c:v>
                </c:pt>
                <c:pt idx="20">
                  <c:v>8.251638842142027E-2</c:v>
                </c:pt>
                <c:pt idx="21">
                  <c:v>5.8357722948740885E-2</c:v>
                </c:pt>
                <c:pt idx="22">
                  <c:v>6.9348515773093977E-2</c:v>
                </c:pt>
                <c:pt idx="23">
                  <c:v>6.7929009576017829E-2</c:v>
                </c:pt>
                <c:pt idx="24">
                  <c:v>4.3974224917141973E-2</c:v>
                </c:pt>
                <c:pt idx="25">
                  <c:v>4.8309762589064296E-2</c:v>
                </c:pt>
                <c:pt idx="26">
                  <c:v>5.4342543789773323E-2</c:v>
                </c:pt>
                <c:pt idx="27">
                  <c:v>6.3901221007594447E-2</c:v>
                </c:pt>
                <c:pt idx="28">
                  <c:v>4.5588257658134561E-2</c:v>
                </c:pt>
                <c:pt idx="29">
                  <c:v>4.4509627928725121E-2</c:v>
                </c:pt>
                <c:pt idx="30">
                  <c:v>4.0019896622161648E-2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70-40F6-BE0F-7011970F0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435216"/>
        <c:axId val="2066423984"/>
      </c:lineChart>
      <c:catAx>
        <c:axId val="206643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423984"/>
        <c:crosses val="autoZero"/>
        <c:auto val="1"/>
        <c:lblAlgn val="ctr"/>
        <c:lblOffset val="100"/>
        <c:tickLblSkip val="2"/>
        <c:noMultiLvlLbl val="0"/>
      </c:catAx>
      <c:valAx>
        <c:axId val="206642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435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2</xdr:row>
      <xdr:rowOff>28574</xdr:rowOff>
    </xdr:from>
    <xdr:to>
      <xdr:col>0</xdr:col>
      <xdr:colOff>6010274</xdr:colOff>
      <xdr:row>2</xdr:row>
      <xdr:rowOff>2743200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</xdr:row>
      <xdr:rowOff>28575</xdr:rowOff>
    </xdr:from>
    <xdr:to>
      <xdr:col>0</xdr:col>
      <xdr:colOff>6019799</xdr:colOff>
      <xdr:row>2</xdr:row>
      <xdr:rowOff>2743200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</xdr:colOff>
      <xdr:row>2</xdr:row>
      <xdr:rowOff>49529</xdr:rowOff>
    </xdr:from>
    <xdr:to>
      <xdr:col>0</xdr:col>
      <xdr:colOff>6010274</xdr:colOff>
      <xdr:row>2</xdr:row>
      <xdr:rowOff>2733674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19049</xdr:rowOff>
    </xdr:from>
    <xdr:to>
      <xdr:col>0</xdr:col>
      <xdr:colOff>2529524</xdr:colOff>
      <xdr:row>2</xdr:row>
      <xdr:rowOff>2719049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2571750</xdr:colOff>
      <xdr:row>2</xdr:row>
      <xdr:rowOff>19049</xdr:rowOff>
    </xdr:from>
    <xdr:to>
      <xdr:col>0</xdr:col>
      <xdr:colOff>5091750</xdr:colOff>
      <xdr:row>2</xdr:row>
      <xdr:rowOff>2719049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5124449</xdr:colOff>
      <xdr:row>2</xdr:row>
      <xdr:rowOff>19049</xdr:rowOff>
    </xdr:from>
    <xdr:to>
      <xdr:col>0</xdr:col>
      <xdr:colOff>7644449</xdr:colOff>
      <xdr:row>2</xdr:row>
      <xdr:rowOff>2719049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2</xdr:row>
      <xdr:rowOff>30480</xdr:rowOff>
    </xdr:from>
    <xdr:to>
      <xdr:col>0</xdr:col>
      <xdr:colOff>6000750</xdr:colOff>
      <xdr:row>2</xdr:row>
      <xdr:rowOff>2762250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91439</xdr:colOff>
      <xdr:row>2</xdr:row>
      <xdr:rowOff>68580</xdr:rowOff>
    </xdr:from>
    <xdr:to>
      <xdr:col>0</xdr:col>
      <xdr:colOff>5991224</xdr:colOff>
      <xdr:row>2</xdr:row>
      <xdr:rowOff>2766060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</xdr:colOff>
      <xdr:row>2</xdr:row>
      <xdr:rowOff>22860</xdr:rowOff>
    </xdr:from>
    <xdr:to>
      <xdr:col>0</xdr:col>
      <xdr:colOff>6010274</xdr:colOff>
      <xdr:row>2</xdr:row>
      <xdr:rowOff>2762250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2</xdr:row>
      <xdr:rowOff>49530</xdr:rowOff>
    </xdr:from>
    <xdr:to>
      <xdr:col>0</xdr:col>
      <xdr:colOff>6000750</xdr:colOff>
      <xdr:row>2</xdr:row>
      <xdr:rowOff>2762250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0</xdr:col>
      <xdr:colOff>2520001</xdr:colOff>
      <xdr:row>2</xdr:row>
      <xdr:rowOff>2700000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2562225</xdr:colOff>
      <xdr:row>2</xdr:row>
      <xdr:rowOff>0</xdr:rowOff>
    </xdr:from>
    <xdr:to>
      <xdr:col>0</xdr:col>
      <xdr:colOff>5082225</xdr:colOff>
      <xdr:row>2</xdr:row>
      <xdr:rowOff>2700000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5124450</xdr:colOff>
      <xdr:row>2</xdr:row>
      <xdr:rowOff>9525</xdr:rowOff>
    </xdr:from>
    <xdr:to>
      <xdr:col>0</xdr:col>
      <xdr:colOff>7644450</xdr:colOff>
      <xdr:row>2</xdr:row>
      <xdr:rowOff>2709525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</xdr:colOff>
      <xdr:row>2</xdr:row>
      <xdr:rowOff>30480</xdr:rowOff>
    </xdr:from>
    <xdr:to>
      <xdr:col>1</xdr:col>
      <xdr:colOff>0</xdr:colOff>
      <xdr:row>2</xdr:row>
      <xdr:rowOff>2743200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</xdr:colOff>
      <xdr:row>2</xdr:row>
      <xdr:rowOff>30480</xdr:rowOff>
    </xdr:from>
    <xdr:to>
      <xdr:col>0</xdr:col>
      <xdr:colOff>6029324</xdr:colOff>
      <xdr:row>2</xdr:row>
      <xdr:rowOff>2762250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</xdr:row>
      <xdr:rowOff>45720</xdr:rowOff>
    </xdr:from>
    <xdr:to>
      <xdr:col>0</xdr:col>
      <xdr:colOff>6019800</xdr:colOff>
      <xdr:row>2</xdr:row>
      <xdr:rowOff>2788920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38100</xdr:rowOff>
    </xdr:from>
    <xdr:to>
      <xdr:col>0</xdr:col>
      <xdr:colOff>6000750</xdr:colOff>
      <xdr:row>2</xdr:row>
      <xdr:rowOff>2766060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2</xdr:row>
      <xdr:rowOff>34289</xdr:rowOff>
    </xdr:from>
    <xdr:to>
      <xdr:col>0</xdr:col>
      <xdr:colOff>6019800</xdr:colOff>
      <xdr:row>2</xdr:row>
      <xdr:rowOff>2762250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</xdr:colOff>
      <xdr:row>2</xdr:row>
      <xdr:rowOff>30479</xdr:rowOff>
    </xdr:from>
    <xdr:to>
      <xdr:col>0</xdr:col>
      <xdr:colOff>5991225</xdr:colOff>
      <xdr:row>2</xdr:row>
      <xdr:rowOff>2733675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</xdr:colOff>
      <xdr:row>2</xdr:row>
      <xdr:rowOff>41909</xdr:rowOff>
    </xdr:from>
    <xdr:to>
      <xdr:col>0</xdr:col>
      <xdr:colOff>6010274</xdr:colOff>
      <xdr:row>2</xdr:row>
      <xdr:rowOff>2762250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9525</xdr:colOff>
      <xdr:row>2</xdr:row>
      <xdr:rowOff>2762250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28575</xdr:rowOff>
    </xdr:from>
    <xdr:to>
      <xdr:col>1</xdr:col>
      <xdr:colOff>1905</xdr:colOff>
      <xdr:row>2</xdr:row>
      <xdr:rowOff>2766060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</xdr:row>
      <xdr:rowOff>22859</xdr:rowOff>
    </xdr:from>
    <xdr:to>
      <xdr:col>0</xdr:col>
      <xdr:colOff>5991225</xdr:colOff>
      <xdr:row>2</xdr:row>
      <xdr:rowOff>2743200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1</xdr:rowOff>
    </xdr:from>
    <xdr:to>
      <xdr:col>0</xdr:col>
      <xdr:colOff>5991225</xdr:colOff>
      <xdr:row>2</xdr:row>
      <xdr:rowOff>2752725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</xdr:colOff>
      <xdr:row>2</xdr:row>
      <xdr:rowOff>19050</xdr:rowOff>
    </xdr:from>
    <xdr:to>
      <xdr:col>0</xdr:col>
      <xdr:colOff>6019800</xdr:colOff>
      <xdr:row>2</xdr:row>
      <xdr:rowOff>2752725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</xdr:colOff>
      <xdr:row>2</xdr:row>
      <xdr:rowOff>7619</xdr:rowOff>
    </xdr:from>
    <xdr:to>
      <xdr:col>0</xdr:col>
      <xdr:colOff>6029325</xdr:colOff>
      <xdr:row>2</xdr:row>
      <xdr:rowOff>2752725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</xdr:colOff>
      <xdr:row>2</xdr:row>
      <xdr:rowOff>26669</xdr:rowOff>
    </xdr:from>
    <xdr:to>
      <xdr:col>0</xdr:col>
      <xdr:colOff>6010274</xdr:colOff>
      <xdr:row>2</xdr:row>
      <xdr:rowOff>2762250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83819</xdr:colOff>
      <xdr:row>2</xdr:row>
      <xdr:rowOff>34290</xdr:rowOff>
    </xdr:from>
    <xdr:to>
      <xdr:col>0</xdr:col>
      <xdr:colOff>6010274</xdr:colOff>
      <xdr:row>2</xdr:row>
      <xdr:rowOff>2752725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</xdr:row>
      <xdr:rowOff>34291</xdr:rowOff>
    </xdr:from>
    <xdr:to>
      <xdr:col>0</xdr:col>
      <xdr:colOff>6000750</xdr:colOff>
      <xdr:row>2</xdr:row>
      <xdr:rowOff>2762251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2</xdr:row>
      <xdr:rowOff>38100</xdr:rowOff>
    </xdr:from>
    <xdr:to>
      <xdr:col>0</xdr:col>
      <xdr:colOff>5981700</xdr:colOff>
      <xdr:row>2</xdr:row>
      <xdr:rowOff>2762250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28575</xdr:rowOff>
    </xdr:from>
    <xdr:to>
      <xdr:col>0</xdr:col>
      <xdr:colOff>6019800</xdr:colOff>
      <xdr:row>2</xdr:row>
      <xdr:rowOff>2762251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lexis.foussard\Desktop\FRANCE_ELE_2017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7c"/>
      <sheetName val="Table7d"/>
      <sheetName val="Table8"/>
      <sheetName val="Parameter_mapping"/>
      <sheetName val="Parameters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RGASTJ"/>
      <sheetName val="TAB6PEATONS"/>
      <sheetName val="TAB6PEATPRTONS"/>
      <sheetName val="TAB6OILSHTONS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FUELOI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SBIOFTJ"/>
      <sheetName val="TAB6BIOGASTJ"/>
      <sheetName val="TAB6BIODIETONS"/>
      <sheetName val="TAB6BIOGASOLTONS"/>
      <sheetName val="TAB6LIQBIOTONS"/>
      <sheetName val="TAB6TOTAL"/>
      <sheetName val="TAB7AUTO"/>
      <sheetName val="TAB7MAIN"/>
      <sheetName val="TAB7PEAK"/>
      <sheetName val="TAB7CMAIN"/>
      <sheetName val="TAB7DAUTO"/>
      <sheetName val="TAB8IMPE"/>
      <sheetName val="TAB8IMPHC"/>
      <sheetName val="TAB8EXPE"/>
      <sheetName val="TAB8EXPHC"/>
      <sheetName val="Checks"/>
      <sheetName val="Remarks"/>
    </sheetNames>
    <sheetDataSet>
      <sheetData sheetId="0" refreshError="1"/>
      <sheetData sheetId="1">
        <row r="39">
          <cell r="E39" t="str">
            <v>France</v>
          </cell>
        </row>
        <row r="112">
          <cell r="K112" t="str">
            <v>Australia</v>
          </cell>
          <cell r="L112" t="str">
            <v>AUSTRALI</v>
          </cell>
          <cell r="M112" t="str">
            <v>AU</v>
          </cell>
        </row>
        <row r="113">
          <cell r="K113" t="str">
            <v>Austria</v>
          </cell>
          <cell r="L113" t="str">
            <v>AUSTRIA</v>
          </cell>
          <cell r="M113" t="str">
            <v>AT</v>
          </cell>
        </row>
        <row r="114">
          <cell r="K114" t="str">
            <v>Belgium</v>
          </cell>
          <cell r="L114" t="str">
            <v>BELGIUM</v>
          </cell>
          <cell r="M114" t="str">
            <v>BE</v>
          </cell>
        </row>
        <row r="115">
          <cell r="K115" t="str">
            <v>Canada</v>
          </cell>
          <cell r="L115" t="str">
            <v>CANADA</v>
          </cell>
          <cell r="M115" t="str">
            <v>CA</v>
          </cell>
        </row>
        <row r="116">
          <cell r="K116" t="str">
            <v>Chile</v>
          </cell>
          <cell r="L116" t="str">
            <v>CHILE</v>
          </cell>
          <cell r="M116" t="str">
            <v>CL</v>
          </cell>
        </row>
        <row r="117">
          <cell r="K117" t="str">
            <v>Czech Republic</v>
          </cell>
          <cell r="L117" t="str">
            <v>CZECH</v>
          </cell>
          <cell r="M117" t="str">
            <v>CZ</v>
          </cell>
        </row>
        <row r="118">
          <cell r="K118" t="str">
            <v>Denmark</v>
          </cell>
          <cell r="L118" t="str">
            <v>DENMARK</v>
          </cell>
          <cell r="M118" t="str">
            <v>DK</v>
          </cell>
        </row>
        <row r="119">
          <cell r="K119" t="str">
            <v>Estonia</v>
          </cell>
          <cell r="L119" t="str">
            <v>ESTONIA</v>
          </cell>
          <cell r="M119" t="str">
            <v>EE</v>
          </cell>
        </row>
        <row r="120">
          <cell r="K120" t="str">
            <v>Finland</v>
          </cell>
          <cell r="L120" t="str">
            <v>FINLAND</v>
          </cell>
          <cell r="M120" t="str">
            <v>FI</v>
          </cell>
        </row>
        <row r="121">
          <cell r="K121" t="str">
            <v>France</v>
          </cell>
          <cell r="L121" t="str">
            <v>FRANCE</v>
          </cell>
          <cell r="M121" t="str">
            <v>FR</v>
          </cell>
        </row>
        <row r="122">
          <cell r="G122">
            <v>10</v>
          </cell>
          <cell r="K122" t="str">
            <v>Germany</v>
          </cell>
          <cell r="L122" t="str">
            <v>GERMANY</v>
          </cell>
          <cell r="M122" t="str">
            <v>DE</v>
          </cell>
        </row>
        <row r="123">
          <cell r="K123" t="str">
            <v>Greece</v>
          </cell>
          <cell r="L123" t="str">
            <v>GREECE</v>
          </cell>
          <cell r="M123" t="str">
            <v>GR</v>
          </cell>
        </row>
        <row r="124">
          <cell r="K124" t="str">
            <v>Hungary</v>
          </cell>
          <cell r="L124" t="str">
            <v>HUNGARY</v>
          </cell>
          <cell r="M124" t="str">
            <v>HU</v>
          </cell>
        </row>
        <row r="125">
          <cell r="K125" t="str">
            <v>Iceland</v>
          </cell>
          <cell r="L125" t="str">
            <v>ICELAND</v>
          </cell>
          <cell r="M125" t="str">
            <v>IS</v>
          </cell>
        </row>
        <row r="126">
          <cell r="K126" t="str">
            <v>Ireland</v>
          </cell>
          <cell r="L126" t="str">
            <v>IRELAND</v>
          </cell>
          <cell r="M126" t="str">
            <v>IE</v>
          </cell>
        </row>
        <row r="127">
          <cell r="K127" t="str">
            <v>Israel</v>
          </cell>
          <cell r="L127" t="str">
            <v>ISRAEL</v>
          </cell>
          <cell r="M127" t="str">
            <v>IL</v>
          </cell>
        </row>
        <row r="128">
          <cell r="K128" t="str">
            <v>Italy</v>
          </cell>
          <cell r="L128" t="str">
            <v>ITALY</v>
          </cell>
          <cell r="M128" t="str">
            <v>IT</v>
          </cell>
        </row>
        <row r="129">
          <cell r="K129" t="str">
            <v>Japan</v>
          </cell>
          <cell r="L129" t="str">
            <v>JAPAN</v>
          </cell>
          <cell r="M129" t="str">
            <v>JP</v>
          </cell>
        </row>
        <row r="130">
          <cell r="K130" t="str">
            <v>Korea</v>
          </cell>
          <cell r="L130" t="str">
            <v>KOREA</v>
          </cell>
          <cell r="M130" t="str">
            <v>KR</v>
          </cell>
        </row>
        <row r="131">
          <cell r="K131" t="str">
            <v>Latvia</v>
          </cell>
          <cell r="L131" t="str">
            <v>LATVIA</v>
          </cell>
          <cell r="M131" t="str">
            <v>LV</v>
          </cell>
        </row>
        <row r="132">
          <cell r="K132" t="str">
            <v>Luxembourg</v>
          </cell>
          <cell r="L132" t="str">
            <v>LUXEMBOU</v>
          </cell>
          <cell r="M132" t="str">
            <v>LU</v>
          </cell>
        </row>
        <row r="133">
          <cell r="K133" t="str">
            <v>Mexico</v>
          </cell>
          <cell r="L133" t="str">
            <v>MEXICO</v>
          </cell>
          <cell r="M133" t="str">
            <v>MX</v>
          </cell>
        </row>
        <row r="134">
          <cell r="K134" t="str">
            <v>Netherlands</v>
          </cell>
          <cell r="L134" t="str">
            <v>NETHLAND</v>
          </cell>
          <cell r="M134" t="str">
            <v>NL</v>
          </cell>
        </row>
        <row r="135">
          <cell r="K135" t="str">
            <v>New Zealand</v>
          </cell>
          <cell r="L135" t="str">
            <v>NZ</v>
          </cell>
          <cell r="M135" t="str">
            <v>NZ</v>
          </cell>
        </row>
        <row r="136">
          <cell r="K136" t="str">
            <v>Norway</v>
          </cell>
          <cell r="L136" t="str">
            <v>NORWAY</v>
          </cell>
          <cell r="M136" t="str">
            <v>NO</v>
          </cell>
        </row>
        <row r="137">
          <cell r="K137" t="str">
            <v>Poland</v>
          </cell>
          <cell r="L137" t="str">
            <v>POLAND</v>
          </cell>
          <cell r="M137" t="str">
            <v>PL</v>
          </cell>
        </row>
        <row r="138">
          <cell r="K138" t="str">
            <v>Portugal</v>
          </cell>
          <cell r="L138" t="str">
            <v>PORTUGAL</v>
          </cell>
          <cell r="M138" t="str">
            <v>PT</v>
          </cell>
        </row>
        <row r="139">
          <cell r="K139" t="str">
            <v>Slovak Republic</v>
          </cell>
          <cell r="L139" t="str">
            <v>SLOVAKIA</v>
          </cell>
          <cell r="M139" t="str">
            <v>SK</v>
          </cell>
        </row>
        <row r="140">
          <cell r="K140" t="str">
            <v>Slovenia</v>
          </cell>
          <cell r="L140" t="str">
            <v>SLOVENIA</v>
          </cell>
          <cell r="M140" t="str">
            <v>SI</v>
          </cell>
        </row>
        <row r="141">
          <cell r="K141" t="str">
            <v>Spain</v>
          </cell>
          <cell r="L141" t="str">
            <v>SPAIN</v>
          </cell>
          <cell r="M141" t="str">
            <v>ES</v>
          </cell>
        </row>
        <row r="142">
          <cell r="K142" t="str">
            <v>Sweden</v>
          </cell>
          <cell r="L142" t="str">
            <v>SWEDEN</v>
          </cell>
          <cell r="M142" t="str">
            <v>SE</v>
          </cell>
        </row>
        <row r="143">
          <cell r="K143" t="str">
            <v>Switzerland</v>
          </cell>
          <cell r="L143" t="str">
            <v>SWITLAND</v>
          </cell>
          <cell r="M143" t="str">
            <v>CH</v>
          </cell>
        </row>
        <row r="144">
          <cell r="K144" t="str">
            <v>Turkey</v>
          </cell>
          <cell r="L144" t="str">
            <v>TURKEY</v>
          </cell>
          <cell r="M144" t="str">
            <v>TR</v>
          </cell>
        </row>
        <row r="145">
          <cell r="K145" t="str">
            <v>United Kingdom</v>
          </cell>
          <cell r="L145" t="str">
            <v>UK</v>
          </cell>
          <cell r="M145" t="str">
            <v>GB</v>
          </cell>
        </row>
        <row r="146">
          <cell r="K146" t="str">
            <v>United States</v>
          </cell>
          <cell r="L146" t="str">
            <v>USA</v>
          </cell>
          <cell r="M146" t="str">
            <v>US</v>
          </cell>
        </row>
        <row r="147">
          <cell r="K147" t="str">
            <v>Albania</v>
          </cell>
          <cell r="L147" t="str">
            <v>ALBANIA</v>
          </cell>
          <cell r="M147" t="str">
            <v>AL</v>
          </cell>
        </row>
        <row r="148">
          <cell r="K148" t="str">
            <v>Armenia</v>
          </cell>
          <cell r="L148" t="str">
            <v>ARMENIA</v>
          </cell>
          <cell r="M148" t="str">
            <v>AM</v>
          </cell>
          <cell r="N148" t="str">
            <v>x</v>
          </cell>
        </row>
        <row r="149">
          <cell r="K149" t="str">
            <v>Azerbaijan</v>
          </cell>
          <cell r="L149" t="str">
            <v>AZERBAIJAN</v>
          </cell>
          <cell r="M149" t="str">
            <v>AZ</v>
          </cell>
          <cell r="N149" t="str">
            <v>x</v>
          </cell>
        </row>
        <row r="150">
          <cell r="K150" t="str">
            <v>Belarus</v>
          </cell>
          <cell r="L150" t="str">
            <v>BELARUS</v>
          </cell>
          <cell r="M150" t="str">
            <v>BY</v>
          </cell>
        </row>
        <row r="151">
          <cell r="K151" t="str">
            <v>Bosnia and Herzegovina</v>
          </cell>
          <cell r="L151" t="str">
            <v>BOSNIAHERZ</v>
          </cell>
          <cell r="M151" t="str">
            <v>BA</v>
          </cell>
        </row>
        <row r="152">
          <cell r="K152" t="str">
            <v>Brazil</v>
          </cell>
          <cell r="L152" t="str">
            <v>BRAZIL</v>
          </cell>
          <cell r="M152" t="str">
            <v>BR</v>
          </cell>
        </row>
        <row r="153">
          <cell r="K153" t="str">
            <v>Bulgaria</v>
          </cell>
          <cell r="L153" t="str">
            <v>BULGARIA</v>
          </cell>
          <cell r="M153" t="str">
            <v>BG</v>
          </cell>
        </row>
        <row r="154">
          <cell r="K154" t="str">
            <v>China</v>
          </cell>
          <cell r="L154" t="str">
            <v>CHINA</v>
          </cell>
          <cell r="M154" t="str">
            <v>CN</v>
          </cell>
        </row>
        <row r="155">
          <cell r="K155" t="str">
            <v>Croatia</v>
          </cell>
          <cell r="L155" t="str">
            <v>CROATIA</v>
          </cell>
          <cell r="M155" t="str">
            <v>HR</v>
          </cell>
        </row>
        <row r="156">
          <cell r="K156" t="str">
            <v>Cyprus</v>
          </cell>
          <cell r="L156" t="str">
            <v>CYPRUS</v>
          </cell>
          <cell r="M156" t="str">
            <v>CY</v>
          </cell>
        </row>
        <row r="157">
          <cell r="K157" t="str">
            <v>Former Yugoslav Republic of Macedonia</v>
          </cell>
          <cell r="L157" t="str">
            <v>FYROM</v>
          </cell>
          <cell r="M157" t="str">
            <v>MK</v>
          </cell>
        </row>
        <row r="158">
          <cell r="K158" t="str">
            <v>Georgia</v>
          </cell>
          <cell r="L158" t="str">
            <v>GEORGIA</v>
          </cell>
          <cell r="M158" t="str">
            <v>GE</v>
          </cell>
          <cell r="N158" t="str">
            <v>x</v>
          </cell>
        </row>
        <row r="159">
          <cell r="K159" t="str">
            <v>India</v>
          </cell>
          <cell r="L159" t="str">
            <v>INDIA</v>
          </cell>
          <cell r="M159" t="str">
            <v>IN</v>
          </cell>
        </row>
        <row r="160">
          <cell r="K160" t="str">
            <v>Indonesia</v>
          </cell>
          <cell r="L160" t="str">
            <v>INDONESIA</v>
          </cell>
          <cell r="M160" t="str">
            <v>ID</v>
          </cell>
        </row>
        <row r="161">
          <cell r="K161" t="str">
            <v>Kazakhstan</v>
          </cell>
          <cell r="L161" t="str">
            <v>KAZAKHSTAN</v>
          </cell>
          <cell r="M161" t="str">
            <v>KZ</v>
          </cell>
          <cell r="N161" t="str">
            <v>x</v>
          </cell>
        </row>
        <row r="162">
          <cell r="K162" t="str">
            <v>Kosovo (UNSCR 1244)</v>
          </cell>
          <cell r="L162" t="str">
            <v>KOSOVO</v>
          </cell>
          <cell r="M162" t="str">
            <v>XK</v>
          </cell>
        </row>
        <row r="163">
          <cell r="K163" t="str">
            <v>Kyrgyzstan</v>
          </cell>
          <cell r="L163" t="str">
            <v>KYRGYZSTAN</v>
          </cell>
          <cell r="M163" t="str">
            <v>KG</v>
          </cell>
          <cell r="N163" t="str">
            <v>x</v>
          </cell>
        </row>
        <row r="164">
          <cell r="K164" t="str">
            <v>Liechtenstein</v>
          </cell>
          <cell r="L164" t="str">
            <v>LIECHTEN</v>
          </cell>
          <cell r="M164" t="str">
            <v>LI</v>
          </cell>
        </row>
        <row r="165">
          <cell r="K165" t="str">
            <v>Lithuania</v>
          </cell>
          <cell r="L165" t="str">
            <v>LITHUANIA</v>
          </cell>
          <cell r="M165" t="str">
            <v>LT</v>
          </cell>
        </row>
        <row r="166">
          <cell r="K166" t="str">
            <v>Malta</v>
          </cell>
          <cell r="L166" t="str">
            <v>MALTA</v>
          </cell>
          <cell r="M166" t="str">
            <v>MT</v>
          </cell>
        </row>
        <row r="167">
          <cell r="K167" t="str">
            <v>Moldova</v>
          </cell>
          <cell r="L167" t="str">
            <v>MOLDOVA</v>
          </cell>
          <cell r="M167" t="str">
            <v>MD</v>
          </cell>
          <cell r="N167" t="str">
            <v>x</v>
          </cell>
        </row>
        <row r="168">
          <cell r="K168" t="str">
            <v>Montenegro</v>
          </cell>
          <cell r="L168" t="str">
            <v>MONTENEGRO</v>
          </cell>
          <cell r="M168" t="str">
            <v>ME</v>
          </cell>
        </row>
        <row r="169">
          <cell r="K169" t="str">
            <v>Morocco</v>
          </cell>
          <cell r="L169" t="str">
            <v>MOROCCO</v>
          </cell>
          <cell r="M169" t="str">
            <v>MA</v>
          </cell>
        </row>
        <row r="170">
          <cell r="K170" t="str">
            <v>Romania</v>
          </cell>
          <cell r="L170" t="str">
            <v>ROMANIA</v>
          </cell>
          <cell r="M170" t="str">
            <v>RO</v>
          </cell>
        </row>
        <row r="171">
          <cell r="K171" t="str">
            <v>Russian Federation</v>
          </cell>
          <cell r="L171" t="str">
            <v>RUSSIA</v>
          </cell>
          <cell r="M171" t="str">
            <v>RU</v>
          </cell>
          <cell r="N171" t="str">
            <v>X</v>
          </cell>
        </row>
        <row r="172">
          <cell r="K172" t="str">
            <v>Serbia</v>
          </cell>
          <cell r="L172" t="str">
            <v>SERBIA</v>
          </cell>
          <cell r="M172" t="str">
            <v>RS</v>
          </cell>
        </row>
        <row r="173">
          <cell r="K173" t="str">
            <v>Statisland</v>
          </cell>
          <cell r="L173" t="str">
            <v>STATISLAND</v>
          </cell>
          <cell r="M173" t="str">
            <v>Q1</v>
          </cell>
        </row>
        <row r="174">
          <cell r="K174" t="str">
            <v>Tajikistan</v>
          </cell>
          <cell r="L174" t="str">
            <v>TAJIKISTAN</v>
          </cell>
          <cell r="M174" t="str">
            <v>TJ</v>
          </cell>
          <cell r="N174" t="str">
            <v>x</v>
          </cell>
        </row>
        <row r="175">
          <cell r="K175" t="str">
            <v>Tunisia</v>
          </cell>
          <cell r="L175" t="str">
            <v>TUNISIA</v>
          </cell>
          <cell r="M175" t="str">
            <v>TN</v>
          </cell>
        </row>
        <row r="176">
          <cell r="K176" t="str">
            <v>Turkmenistan</v>
          </cell>
          <cell r="L176" t="str">
            <v>TURKMENIST</v>
          </cell>
          <cell r="M176" t="str">
            <v>TM</v>
          </cell>
          <cell r="N176" t="str">
            <v>x</v>
          </cell>
        </row>
        <row r="177">
          <cell r="K177" t="str">
            <v>Ukraine</v>
          </cell>
          <cell r="L177" t="str">
            <v>UKRAINE</v>
          </cell>
          <cell r="M177" t="str">
            <v>UA</v>
          </cell>
          <cell r="N177" t="str">
            <v>x</v>
          </cell>
        </row>
        <row r="178">
          <cell r="K178" t="str">
            <v>Uzbekistan</v>
          </cell>
          <cell r="L178" t="str">
            <v>UZBEKISTAN</v>
          </cell>
          <cell r="M178" t="str">
            <v>UZ</v>
          </cell>
          <cell r="N178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1:AM18"/>
  <sheetViews>
    <sheetView showGridLines="0" tabSelected="1" zoomScaleNormal="100" workbookViewId="0"/>
  </sheetViews>
  <sheetFormatPr baseColWidth="10" defaultColWidth="11.42578125" defaultRowHeight="12" x14ac:dyDescent="0.2"/>
  <cols>
    <col min="1" max="1" width="90.7109375" style="1" customWidth="1"/>
    <col min="2" max="36" width="7.7109375" style="1" customWidth="1"/>
    <col min="37" max="16384" width="11.42578125" style="1"/>
  </cols>
  <sheetData>
    <row r="1" spans="1:39" ht="13.5" x14ac:dyDescent="0.25">
      <c r="A1" s="48" t="s">
        <v>98</v>
      </c>
    </row>
    <row r="2" spans="1:39" ht="13.5" x14ac:dyDescent="0.25">
      <c r="A2" s="49" t="s">
        <v>96</v>
      </c>
    </row>
    <row r="3" spans="1:39" ht="219.95" customHeight="1" x14ac:dyDescent="0.2"/>
    <row r="4" spans="1:39" x14ac:dyDescent="0.2">
      <c r="A4" s="1" t="s">
        <v>120</v>
      </c>
    </row>
    <row r="5" spans="1:39" s="50" customFormat="1" x14ac:dyDescent="0.2">
      <c r="A5" s="1" t="s">
        <v>119</v>
      </c>
    </row>
    <row r="6" spans="1:39" s="50" customFormat="1" x14ac:dyDescent="0.2">
      <c r="A6" s="1" t="s">
        <v>60</v>
      </c>
    </row>
    <row r="7" spans="1:39" x14ac:dyDescent="0.2">
      <c r="A7" s="7"/>
      <c r="B7" s="70">
        <v>1990</v>
      </c>
      <c r="C7" s="70">
        <v>1991</v>
      </c>
      <c r="D7" s="70">
        <v>1992</v>
      </c>
      <c r="E7" s="70">
        <v>1993</v>
      </c>
      <c r="F7" s="70">
        <v>1994</v>
      </c>
      <c r="G7" s="70">
        <v>1995</v>
      </c>
      <c r="H7" s="70">
        <v>1996</v>
      </c>
      <c r="I7" s="70">
        <v>1997</v>
      </c>
      <c r="J7" s="70">
        <v>1998</v>
      </c>
      <c r="K7" s="70">
        <v>1999</v>
      </c>
      <c r="L7" s="70">
        <v>2000</v>
      </c>
      <c r="M7" s="70">
        <v>2001</v>
      </c>
      <c r="N7" s="70">
        <v>2002</v>
      </c>
      <c r="O7" s="70">
        <v>2003</v>
      </c>
      <c r="P7" s="70">
        <v>2004</v>
      </c>
      <c r="Q7" s="70">
        <v>2005</v>
      </c>
      <c r="R7" s="70">
        <v>2006</v>
      </c>
      <c r="S7" s="70">
        <v>2007</v>
      </c>
      <c r="T7" s="70">
        <v>2008</v>
      </c>
      <c r="U7" s="70">
        <v>2009</v>
      </c>
      <c r="V7" s="70">
        <v>2010</v>
      </c>
      <c r="W7" s="70">
        <v>2011</v>
      </c>
      <c r="X7" s="70">
        <v>2012</v>
      </c>
      <c r="Y7" s="70">
        <v>2013</v>
      </c>
      <c r="Z7" s="70">
        <v>2014</v>
      </c>
      <c r="AA7" s="70">
        <v>2015</v>
      </c>
      <c r="AB7" s="70">
        <v>2016</v>
      </c>
      <c r="AC7" s="70">
        <v>2017</v>
      </c>
      <c r="AD7" s="70">
        <v>2018</v>
      </c>
      <c r="AE7" s="70">
        <v>2019</v>
      </c>
      <c r="AF7" s="70">
        <v>2020</v>
      </c>
      <c r="AG7" s="54"/>
      <c r="AH7" s="54" t="s">
        <v>77</v>
      </c>
      <c r="AI7" s="54" t="s">
        <v>63</v>
      </c>
      <c r="AJ7" s="54" t="s">
        <v>76</v>
      </c>
      <c r="AL7" s="55" t="s">
        <v>79</v>
      </c>
      <c r="AM7" s="55" t="s">
        <v>78</v>
      </c>
    </row>
    <row r="8" spans="1:39" s="51" customFormat="1" x14ac:dyDescent="0.2">
      <c r="A8" s="71" t="s">
        <v>72</v>
      </c>
      <c r="B8" s="72">
        <v>73.140745420236584</v>
      </c>
      <c r="C8" s="72">
        <v>74.092798551802915</v>
      </c>
      <c r="D8" s="72">
        <v>75.254031214587357</v>
      </c>
      <c r="E8" s="72">
        <v>75.757667611678428</v>
      </c>
      <c r="F8" s="72">
        <v>75.856627066484435</v>
      </c>
      <c r="G8" s="72">
        <v>76.443781267886436</v>
      </c>
      <c r="H8" s="72">
        <v>76.399796079178913</v>
      </c>
      <c r="I8" s="72">
        <v>76.969147490821186</v>
      </c>
      <c r="J8" s="72">
        <v>79.882011091451517</v>
      </c>
      <c r="K8" s="72">
        <v>80.47913761673108</v>
      </c>
      <c r="L8" s="72">
        <v>81.717659838564103</v>
      </c>
      <c r="M8" s="72">
        <v>83.679963396032363</v>
      </c>
      <c r="N8" s="72">
        <v>84.018469574641117</v>
      </c>
      <c r="O8" s="72">
        <v>83.643216804647608</v>
      </c>
      <c r="P8" s="72">
        <v>83.015543534440638</v>
      </c>
      <c r="Q8" s="72">
        <v>81.819985159783698</v>
      </c>
      <c r="R8" s="72">
        <v>82.189310137460581</v>
      </c>
      <c r="S8" s="72">
        <v>82.012078639614117</v>
      </c>
      <c r="T8" s="72">
        <v>78.750185885958672</v>
      </c>
      <c r="U8" s="72">
        <v>79.452184759989464</v>
      </c>
      <c r="V8" s="72">
        <v>79.074968378856653</v>
      </c>
      <c r="W8" s="72">
        <v>77.784108367287359</v>
      </c>
      <c r="X8" s="72">
        <v>78.009302445346194</v>
      </c>
      <c r="Y8" s="72">
        <v>77.314141392343387</v>
      </c>
      <c r="Z8" s="72">
        <v>77.595069149827239</v>
      </c>
      <c r="AA8" s="72">
        <v>77.986861582240664</v>
      </c>
      <c r="AB8" s="72">
        <v>78.272504549199255</v>
      </c>
      <c r="AC8" s="72">
        <v>78.105680714183393</v>
      </c>
      <c r="AD8" s="72">
        <v>75.657883754248957</v>
      </c>
      <c r="AE8" s="72">
        <v>75.77622284882041</v>
      </c>
      <c r="AF8" s="72">
        <v>61.256000571544853</v>
      </c>
      <c r="AG8" s="49"/>
      <c r="AH8" s="52">
        <f t="shared" ref="AH8:AH16" si="0">AE8/B8-1</f>
        <v>3.6032958283942262E-2</v>
      </c>
      <c r="AI8" s="52">
        <f t="shared" ref="AI8:AI16" si="1">AF8/AE8-1</f>
        <v>-0.1916197684627875</v>
      </c>
      <c r="AJ8" s="52">
        <f t="shared" ref="AJ8:AJ16" si="2">AF8/B8-1</f>
        <v>-0.16249143730224358</v>
      </c>
    </row>
    <row r="9" spans="1:39" s="51" customFormat="1" x14ac:dyDescent="0.2">
      <c r="A9" s="71" t="s">
        <v>73</v>
      </c>
      <c r="B9" s="72">
        <v>28.191904857585595</v>
      </c>
      <c r="C9" s="72">
        <v>29.226149508338949</v>
      </c>
      <c r="D9" s="72">
        <v>29.838070800169977</v>
      </c>
      <c r="E9" s="72">
        <v>29.311933403029045</v>
      </c>
      <c r="F9" s="72">
        <v>29.920216708644496</v>
      </c>
      <c r="G9" s="72">
        <v>30.436047601229554</v>
      </c>
      <c r="H9" s="72">
        <v>30.301685153027154</v>
      </c>
      <c r="I9" s="72">
        <v>31.5563084919525</v>
      </c>
      <c r="J9" s="72">
        <v>32.7899974341234</v>
      </c>
      <c r="K9" s="72">
        <v>32.99166697361175</v>
      </c>
      <c r="L9" s="72">
        <v>34.308321294102456</v>
      </c>
      <c r="M9" s="72">
        <v>33.965230050443225</v>
      </c>
      <c r="N9" s="72">
        <v>33.88769404060168</v>
      </c>
      <c r="O9" s="72">
        <v>33.144591087985489</v>
      </c>
      <c r="P9" s="72">
        <v>34.374354272687057</v>
      </c>
      <c r="Q9" s="72">
        <v>33.928952086545948</v>
      </c>
      <c r="R9" s="72">
        <v>34.165465631398718</v>
      </c>
      <c r="S9" s="72">
        <v>34.068009540398037</v>
      </c>
      <c r="T9" s="72">
        <v>31.944745497112589</v>
      </c>
      <c r="U9" s="72">
        <v>30.152815280592911</v>
      </c>
      <c r="V9" s="72">
        <v>30.52739886627155</v>
      </c>
      <c r="W9" s="72">
        <v>30.5887919178885</v>
      </c>
      <c r="X9" s="72">
        <v>29.696216072564425</v>
      </c>
      <c r="Y9" s="72">
        <v>29.34701938169011</v>
      </c>
      <c r="Z9" s="72">
        <v>29.07524987276047</v>
      </c>
      <c r="AA9" s="72">
        <v>29.512883304476482</v>
      </c>
      <c r="AB9" s="72">
        <v>29.505304511603782</v>
      </c>
      <c r="AC9" s="72">
        <v>30.411712211355319</v>
      </c>
      <c r="AD9" s="72">
        <v>29.774111257037855</v>
      </c>
      <c r="AE9" s="72">
        <v>29.338798241312748</v>
      </c>
      <c r="AF9" s="72">
        <v>27.717022907855057</v>
      </c>
      <c r="AG9" s="49"/>
      <c r="AH9" s="52">
        <f t="shared" si="0"/>
        <v>4.0681656295337598E-2</v>
      </c>
      <c r="AI9" s="52">
        <f t="shared" si="1"/>
        <v>-5.5277497057600211E-2</v>
      </c>
      <c r="AJ9" s="52">
        <f t="shared" si="2"/>
        <v>-1.6844620898426532E-2</v>
      </c>
    </row>
    <row r="10" spans="1:39" s="51" customFormat="1" x14ac:dyDescent="0.2">
      <c r="A10" s="71" t="s">
        <v>59</v>
      </c>
      <c r="B10" s="72">
        <v>15.925061074013939</v>
      </c>
      <c r="C10" s="72">
        <v>16.926300025734395</v>
      </c>
      <c r="D10" s="72">
        <v>17.435456128424008</v>
      </c>
      <c r="E10" s="72">
        <v>18.05080607480302</v>
      </c>
      <c r="F10" s="72">
        <v>18.251264158969061</v>
      </c>
      <c r="G10" s="72">
        <v>18.358019403286558</v>
      </c>
      <c r="H10" s="72">
        <v>18.400107933779882</v>
      </c>
      <c r="I10" s="72">
        <v>18.867399508247399</v>
      </c>
      <c r="J10" s="72">
        <v>19.2536391515494</v>
      </c>
      <c r="K10" s="72">
        <v>18.773557333151548</v>
      </c>
      <c r="L10" s="72">
        <v>18.867221444068594</v>
      </c>
      <c r="M10" s="72">
        <v>18.715017430147864</v>
      </c>
      <c r="N10" s="72">
        <v>18.487209962837088</v>
      </c>
      <c r="O10" s="72">
        <v>18.187389932383951</v>
      </c>
      <c r="P10" s="72">
        <v>17.69401057660734</v>
      </c>
      <c r="Q10" s="72">
        <v>17.22458257879218</v>
      </c>
      <c r="R10" s="72">
        <v>16.792597782957994</v>
      </c>
      <c r="S10" s="72">
        <v>16.171693566731797</v>
      </c>
      <c r="T10" s="72">
        <v>15.323078568436928</v>
      </c>
      <c r="U10" s="72">
        <v>15.077150422533231</v>
      </c>
      <c r="V10" s="72">
        <v>15.248355269998644</v>
      </c>
      <c r="W10" s="72">
        <v>15.328060436091722</v>
      </c>
      <c r="X10" s="72">
        <v>15.053236275335838</v>
      </c>
      <c r="Y10" s="72">
        <v>15.239260961653709</v>
      </c>
      <c r="Z10" s="72">
        <v>15.329693313332465</v>
      </c>
      <c r="AA10" s="72">
        <v>15.653221267744852</v>
      </c>
      <c r="AB10" s="72">
        <v>15.843653041529739</v>
      </c>
      <c r="AC10" s="72">
        <v>15.721191827899494</v>
      </c>
      <c r="AD10" s="72">
        <v>15.520419038531429</v>
      </c>
      <c r="AE10" s="72">
        <v>15.395307975125567</v>
      </c>
      <c r="AF10" s="72">
        <v>13.658964319854196</v>
      </c>
      <c r="AG10" s="49"/>
      <c r="AH10" s="52">
        <f t="shared" si="0"/>
        <v>-3.3265373138995913E-2</v>
      </c>
      <c r="AI10" s="52">
        <f t="shared" si="1"/>
        <v>-0.11278395067359537</v>
      </c>
      <c r="AJ10" s="52">
        <f t="shared" si="2"/>
        <v>-0.142297523609344</v>
      </c>
      <c r="AL10" s="52"/>
      <c r="AM10" s="52"/>
    </row>
    <row r="11" spans="1:39" s="51" customFormat="1" x14ac:dyDescent="0.2">
      <c r="A11" s="71" t="s">
        <v>71</v>
      </c>
      <c r="B11" s="72">
        <v>74.939973066336108</v>
      </c>
      <c r="C11" s="72">
        <v>76.273119324315559</v>
      </c>
      <c r="D11" s="72">
        <v>74.284865108458987</v>
      </c>
      <c r="E11" s="72">
        <v>69.836118774183902</v>
      </c>
      <c r="F11" s="72">
        <v>70.064679913042951</v>
      </c>
      <c r="G11" s="72">
        <v>69.515587338339813</v>
      </c>
      <c r="H11" s="72">
        <v>70.296512960516708</v>
      </c>
      <c r="I11" s="72">
        <v>70.234720073437742</v>
      </c>
      <c r="J11" s="72">
        <v>77.10256282830801</v>
      </c>
      <c r="K11" s="72">
        <v>77.27620511669798</v>
      </c>
      <c r="L11" s="72">
        <v>77.56172667951671</v>
      </c>
      <c r="M11" s="72">
        <v>78.00021578439268</v>
      </c>
      <c r="N11" s="72">
        <v>79.180727751484824</v>
      </c>
      <c r="O11" s="72">
        <v>76.784619974686692</v>
      </c>
      <c r="P11" s="72">
        <v>79.060863405077683</v>
      </c>
      <c r="Q11" s="72">
        <v>80.416275691421035</v>
      </c>
      <c r="R11" s="72">
        <v>79.301454592600066</v>
      </c>
      <c r="S11" s="72">
        <v>74.795202401531355</v>
      </c>
      <c r="T11" s="72">
        <v>76.733529070152727</v>
      </c>
      <c r="U11" s="72">
        <v>76.19641370328813</v>
      </c>
      <c r="V11" s="72">
        <v>69.306297899681738</v>
      </c>
      <c r="W11" s="72">
        <v>67.589871368240111</v>
      </c>
      <c r="X11" s="72">
        <v>68.251831430927581</v>
      </c>
      <c r="Y11" s="72">
        <v>66.36276006832837</v>
      </c>
      <c r="Z11" s="72">
        <v>58.256633124738059</v>
      </c>
      <c r="AA11" s="72">
        <v>58.675409659289578</v>
      </c>
      <c r="AB11" s="72">
        <v>57.76507556130499</v>
      </c>
      <c r="AC11" s="72">
        <v>59.770127483339635</v>
      </c>
      <c r="AD11" s="72">
        <v>54.532409207548802</v>
      </c>
      <c r="AE11" s="72">
        <v>52.70251457167533</v>
      </c>
      <c r="AF11" s="72">
        <v>53.176728288766832</v>
      </c>
      <c r="AG11" s="49"/>
      <c r="AH11" s="52">
        <f t="shared" si="0"/>
        <v>-0.29673694271248807</v>
      </c>
      <c r="AI11" s="52">
        <f t="shared" si="1"/>
        <v>8.9979334182730408E-3</v>
      </c>
      <c r="AJ11" s="52">
        <f t="shared" si="2"/>
        <v>-0.29040902854748385</v>
      </c>
      <c r="AL11" s="52">
        <f t="shared" ref="AL11:AM15" si="3">AE11/AE$16</f>
        <v>0.17455409457078161</v>
      </c>
      <c r="AM11" s="52">
        <f t="shared" si="3"/>
        <v>0.19788164622456775</v>
      </c>
    </row>
    <row r="12" spans="1:39" s="51" customFormat="1" x14ac:dyDescent="0.2">
      <c r="A12" s="71" t="s">
        <v>5</v>
      </c>
      <c r="B12" s="72">
        <v>36.427169736469054</v>
      </c>
      <c r="C12" s="72">
        <v>40.035965790465433</v>
      </c>
      <c r="D12" s="72">
        <v>38.833175774942632</v>
      </c>
      <c r="E12" s="72">
        <v>34.365959134797386</v>
      </c>
      <c r="F12" s="72">
        <v>36.007513894861475</v>
      </c>
      <c r="G12" s="72">
        <v>34.753365171285182</v>
      </c>
      <c r="H12" s="72">
        <v>36.165322786992782</v>
      </c>
      <c r="I12" s="72">
        <v>36.863043994412813</v>
      </c>
      <c r="J12" s="72">
        <v>39.829324978253375</v>
      </c>
      <c r="K12" s="72">
        <v>41.078501146968755</v>
      </c>
      <c r="L12" s="72">
        <v>38.690439565284862</v>
      </c>
      <c r="M12" s="72">
        <v>38.045386116038912</v>
      </c>
      <c r="N12" s="72">
        <v>37.598191719297532</v>
      </c>
      <c r="O12" s="72">
        <v>40.650218123928084</v>
      </c>
      <c r="P12" s="72">
        <v>40.881418480269154</v>
      </c>
      <c r="Q12" s="72">
        <v>42.558984522688675</v>
      </c>
      <c r="R12" s="72">
        <v>39.762001780386619</v>
      </c>
      <c r="S12" s="72">
        <v>40.583901236870197</v>
      </c>
      <c r="T12" s="72">
        <v>39.083043373278869</v>
      </c>
      <c r="U12" s="72">
        <v>42.140782820045935</v>
      </c>
      <c r="V12" s="72">
        <v>41.917326902435825</v>
      </c>
      <c r="W12" s="72">
        <v>36.148681623822142</v>
      </c>
      <c r="X12" s="72">
        <v>37.217338956890551</v>
      </c>
      <c r="Y12" s="72">
        <v>36.689105275546645</v>
      </c>
      <c r="Z12" s="72">
        <v>34.033895412157463</v>
      </c>
      <c r="AA12" s="72">
        <v>34.509943076844934</v>
      </c>
      <c r="AB12" s="72">
        <v>32.745628577207654</v>
      </c>
      <c r="AC12" s="72">
        <v>35.565414755686298</v>
      </c>
      <c r="AD12" s="72">
        <v>32.850714869002587</v>
      </c>
      <c r="AE12" s="72">
        <v>32.235647394310604</v>
      </c>
      <c r="AF12" s="72">
        <v>30.735356227092126</v>
      </c>
      <c r="AG12" s="49"/>
      <c r="AH12" s="52">
        <f t="shared" si="0"/>
        <v>-0.11506582511026398</v>
      </c>
      <c r="AI12" s="52">
        <f t="shared" si="1"/>
        <v>-4.6541369213613848E-2</v>
      </c>
      <c r="AJ12" s="52">
        <f t="shared" si="2"/>
        <v>-0.15625187327355194</v>
      </c>
      <c r="AL12" s="52">
        <f t="shared" si="3"/>
        <v>0.10676652318295624</v>
      </c>
      <c r="AM12" s="52">
        <f t="shared" si="3"/>
        <v>0.11437264162790317</v>
      </c>
    </row>
    <row r="13" spans="1:39" s="51" customFormat="1" x14ac:dyDescent="0.2">
      <c r="A13" s="71" t="s">
        <v>3</v>
      </c>
      <c r="B13" s="72">
        <v>92.373752061481639</v>
      </c>
      <c r="C13" s="72">
        <v>94.416877874464561</v>
      </c>
      <c r="D13" s="72">
        <v>90.583153757196271</v>
      </c>
      <c r="E13" s="72">
        <v>83.779616738315596</v>
      </c>
      <c r="F13" s="72">
        <v>82.74599467023944</v>
      </c>
      <c r="G13" s="72">
        <v>86.144451842990463</v>
      </c>
      <c r="H13" s="72">
        <v>87.662257906157834</v>
      </c>
      <c r="I13" s="72">
        <v>86.683926888820196</v>
      </c>
      <c r="J13" s="72">
        <v>87.751162117856239</v>
      </c>
      <c r="K13" s="72">
        <v>85.202597040345267</v>
      </c>
      <c r="L13" s="72">
        <v>85.500661835384349</v>
      </c>
      <c r="M13" s="72">
        <v>88.102823861353514</v>
      </c>
      <c r="N13" s="72">
        <v>88.070340610588545</v>
      </c>
      <c r="O13" s="72">
        <v>85.548744981039363</v>
      </c>
      <c r="P13" s="72">
        <v>81.743581605107579</v>
      </c>
      <c r="Q13" s="72">
        <v>86.82017023087495</v>
      </c>
      <c r="R13" s="72">
        <v>84.664875007013322</v>
      </c>
      <c r="S13" s="72">
        <v>84.614786540360996</v>
      </c>
      <c r="T13" s="72">
        <v>80.757792456502884</v>
      </c>
      <c r="U13" s="72">
        <v>64.913072210840127</v>
      </c>
      <c r="V13" s="72">
        <v>68.839349859446955</v>
      </c>
      <c r="W13" s="72">
        <v>72.279179395158479</v>
      </c>
      <c r="X13" s="72">
        <v>71.014128296458495</v>
      </c>
      <c r="Y13" s="72">
        <v>70.752357638237271</v>
      </c>
      <c r="Z13" s="72">
        <v>65.709183581293672</v>
      </c>
      <c r="AA13" s="72">
        <v>63.95104308751101</v>
      </c>
      <c r="AB13" s="72">
        <v>64.422685759463803</v>
      </c>
      <c r="AC13" s="72">
        <v>65.670412965459064</v>
      </c>
      <c r="AD13" s="72">
        <v>65.06769497410265</v>
      </c>
      <c r="AE13" s="72">
        <v>61.795738859494868</v>
      </c>
      <c r="AF13" s="72">
        <v>55.233794991869274</v>
      </c>
      <c r="AG13" s="49"/>
      <c r="AH13" s="52">
        <f t="shared" si="0"/>
        <v>-0.33102491259243016</v>
      </c>
      <c r="AI13" s="52">
        <f t="shared" si="1"/>
        <v>-0.10618764317302687</v>
      </c>
      <c r="AJ13" s="52">
        <f t="shared" si="2"/>
        <v>-0.40206180046570961</v>
      </c>
      <c r="AL13" s="52">
        <f t="shared" si="3"/>
        <v>0.20467143423074621</v>
      </c>
      <c r="AM13" s="52">
        <f t="shared" si="3"/>
        <v>0.20553641850377249</v>
      </c>
    </row>
    <row r="14" spans="1:39" s="51" customFormat="1" x14ac:dyDescent="0.2">
      <c r="A14" s="71" t="s">
        <v>74</v>
      </c>
      <c r="B14" s="72">
        <v>11.409006935990149</v>
      </c>
      <c r="C14" s="72">
        <v>11.486321792694874</v>
      </c>
      <c r="D14" s="72">
        <v>11.615243667185387</v>
      </c>
      <c r="E14" s="72">
        <v>11.80250950247755</v>
      </c>
      <c r="F14" s="72">
        <v>11.537115855555477</v>
      </c>
      <c r="G14" s="72">
        <v>11.622817269760134</v>
      </c>
      <c r="H14" s="72">
        <v>11.955392763181976</v>
      </c>
      <c r="I14" s="72">
        <v>11.856042701581904</v>
      </c>
      <c r="J14" s="72">
        <v>12.21036954095511</v>
      </c>
      <c r="K14" s="72">
        <v>12.152603746563759</v>
      </c>
      <c r="L14" s="72">
        <v>12.174372884266734</v>
      </c>
      <c r="M14" s="72">
        <v>12.30566036264884</v>
      </c>
      <c r="N14" s="72">
        <v>11.879993045200781</v>
      </c>
      <c r="O14" s="72">
        <v>11.75681857176059</v>
      </c>
      <c r="P14" s="72">
        <v>12.629913346284386</v>
      </c>
      <c r="Q14" s="72">
        <v>12.418434003736609</v>
      </c>
      <c r="R14" s="72">
        <v>12.003503828541712</v>
      </c>
      <c r="S14" s="72">
        <v>11.710701341373834</v>
      </c>
      <c r="T14" s="72">
        <v>11.837652653187893</v>
      </c>
      <c r="U14" s="72">
        <v>11.846201365574712</v>
      </c>
      <c r="V14" s="72">
        <v>11.783213911325232</v>
      </c>
      <c r="W14" s="72">
        <v>11.381935276685688</v>
      </c>
      <c r="X14" s="72">
        <v>10.954781847080847</v>
      </c>
      <c r="Y14" s="72">
        <v>11.44894689909809</v>
      </c>
      <c r="Z14" s="72">
        <v>11.157243616508614</v>
      </c>
      <c r="AA14" s="72">
        <v>11.08586608709944</v>
      </c>
      <c r="AB14" s="72">
        <v>10.463589534871625</v>
      </c>
      <c r="AC14" s="72">
        <v>10.295602843590949</v>
      </c>
      <c r="AD14" s="72">
        <v>10.170722057458141</v>
      </c>
      <c r="AE14" s="72">
        <v>10.092192624694487</v>
      </c>
      <c r="AF14" s="72">
        <v>10.537311856705477</v>
      </c>
      <c r="AG14" s="49"/>
      <c r="AH14" s="52">
        <f t="shared" si="0"/>
        <v>-0.11541883694905297</v>
      </c>
      <c r="AI14" s="52">
        <f t="shared" si="1"/>
        <v>4.4105304819671343E-2</v>
      </c>
      <c r="AJ14" s="52">
        <f t="shared" si="2"/>
        <v>-7.6404115114951598E-2</v>
      </c>
      <c r="AL14" s="52">
        <f t="shared" si="3"/>
        <v>3.342598659958905E-2</v>
      </c>
      <c r="AM14" s="52">
        <f t="shared" si="3"/>
        <v>3.9211525117971692E-2</v>
      </c>
    </row>
    <row r="15" spans="1:39" s="51" customFormat="1" x14ac:dyDescent="0.2">
      <c r="A15" s="71" t="s">
        <v>75</v>
      </c>
      <c r="B15" s="73">
        <v>39.818934192395943</v>
      </c>
      <c r="C15" s="73">
        <v>28.43868572980233</v>
      </c>
      <c r="D15" s="73">
        <v>17.333443497416397</v>
      </c>
      <c r="E15" s="73">
        <v>27.306032163037059</v>
      </c>
      <c r="F15" s="73">
        <v>14.964266902904626</v>
      </c>
      <c r="G15" s="73">
        <v>19.104573113382912</v>
      </c>
      <c r="H15" s="73">
        <v>28.405707317633812</v>
      </c>
      <c r="I15" s="73">
        <v>15.342711231580324</v>
      </c>
      <c r="J15" s="73">
        <v>21.036925202349892</v>
      </c>
      <c r="K15" s="73">
        <v>16.750836975827781</v>
      </c>
      <c r="L15" s="73">
        <v>14.087301256660169</v>
      </c>
      <c r="M15" s="73">
        <v>21.406523023562613</v>
      </c>
      <c r="N15" s="73">
        <v>27.552894658422474</v>
      </c>
      <c r="O15" s="73">
        <v>26.519585808705244</v>
      </c>
      <c r="P15" s="73">
        <v>28.37034079414309</v>
      </c>
      <c r="Q15" s="73">
        <v>24.536185329965861</v>
      </c>
      <c r="R15" s="73">
        <v>21.870480364045932</v>
      </c>
      <c r="S15" s="73">
        <v>25.465198714335713</v>
      </c>
      <c r="T15" s="73">
        <v>27.41079454228344</v>
      </c>
      <c r="U15" s="73">
        <v>27.632571663500471</v>
      </c>
      <c r="V15" s="73">
        <v>21.516355309140408</v>
      </c>
      <c r="W15" s="73">
        <v>36.217037424206978</v>
      </c>
      <c r="X15" s="73">
        <v>25.586597762116071</v>
      </c>
      <c r="Y15" s="73">
        <v>21.013538607755493</v>
      </c>
      <c r="Z15" s="73">
        <v>25.286587825535037</v>
      </c>
      <c r="AA15" s="73">
        <v>26.313538269451044</v>
      </c>
      <c r="AB15" s="73">
        <v>22.158323412808159</v>
      </c>
      <c r="AC15" s="73">
        <v>21.80837489551385</v>
      </c>
      <c r="AD15" s="73">
        <v>23.042291561415652</v>
      </c>
      <c r="AE15" s="73">
        <v>24.590121810367975</v>
      </c>
      <c r="AF15" s="73">
        <v>16.414787982526178</v>
      </c>
      <c r="AG15" s="59"/>
      <c r="AH15" s="52">
        <f t="shared" si="0"/>
        <v>-0.38245153193819414</v>
      </c>
      <c r="AI15" s="52">
        <f t="shared" si="1"/>
        <v>-0.33246414519161982</v>
      </c>
      <c r="AJ15" s="52">
        <f t="shared" si="2"/>
        <v>-0.58776425548675681</v>
      </c>
      <c r="AL15" s="52">
        <f t="shared" si="3"/>
        <v>8.1444054100236182E-2</v>
      </c>
      <c r="AM15" s="52">
        <f t="shared" si="3"/>
        <v>6.1082834031662023E-2</v>
      </c>
    </row>
    <row r="16" spans="1:39" s="56" customFormat="1" x14ac:dyDescent="0.2">
      <c r="A16" s="74" t="s">
        <v>97</v>
      </c>
      <c r="B16" s="75">
        <v>372.22654734450902</v>
      </c>
      <c r="C16" s="75">
        <v>370.896218597619</v>
      </c>
      <c r="D16" s="75">
        <v>355.17743994838099</v>
      </c>
      <c r="E16" s="75">
        <v>350.21064340232198</v>
      </c>
      <c r="F16" s="75">
        <v>339.34767917070201</v>
      </c>
      <c r="G16" s="75">
        <v>346.37864300816102</v>
      </c>
      <c r="H16" s="75">
        <v>359.58678290046902</v>
      </c>
      <c r="I16" s="75">
        <v>348.373300380854</v>
      </c>
      <c r="J16" s="75">
        <v>369.85599234484698</v>
      </c>
      <c r="K16" s="75">
        <v>364.70510594989798</v>
      </c>
      <c r="L16" s="75">
        <v>362.907704797848</v>
      </c>
      <c r="M16" s="75">
        <v>374.22082002462002</v>
      </c>
      <c r="N16" s="75">
        <v>380.67552136307398</v>
      </c>
      <c r="O16" s="75">
        <v>376.23518528513699</v>
      </c>
      <c r="P16" s="75">
        <v>377.77002601461697</v>
      </c>
      <c r="Q16" s="75">
        <v>379.72356960380898</v>
      </c>
      <c r="R16" s="75">
        <v>370.74968912440499</v>
      </c>
      <c r="S16" s="75">
        <v>369.421571981216</v>
      </c>
      <c r="T16" s="75">
        <v>361.84082204691401</v>
      </c>
      <c r="U16" s="75">
        <v>347.41119222636502</v>
      </c>
      <c r="V16" s="75">
        <v>338.21326639715699</v>
      </c>
      <c r="W16" s="75">
        <v>347.31766580938103</v>
      </c>
      <c r="X16" s="75">
        <v>335.78343308671998</v>
      </c>
      <c r="Y16" s="75">
        <v>328.16713022465302</v>
      </c>
      <c r="Z16" s="75">
        <v>316.44355589615299</v>
      </c>
      <c r="AA16" s="75">
        <v>317.688766334658</v>
      </c>
      <c r="AB16" s="75">
        <v>311.176764947989</v>
      </c>
      <c r="AC16" s="75">
        <v>317.348517697028</v>
      </c>
      <c r="AD16" s="75">
        <v>306.61624671934601</v>
      </c>
      <c r="AE16" s="75">
        <v>301.92654432580201</v>
      </c>
      <c r="AF16" s="75">
        <v>268.72996714621399</v>
      </c>
      <c r="AG16" s="57"/>
      <c r="AH16" s="58">
        <f t="shared" si="0"/>
        <v>-0.18886348520875873</v>
      </c>
      <c r="AI16" s="58">
        <f t="shared" si="1"/>
        <v>-0.10994918401002318</v>
      </c>
      <c r="AJ16" s="58">
        <f t="shared" si="2"/>
        <v>-0.27804728313078975</v>
      </c>
    </row>
    <row r="17" spans="1:36" s="60" customFormat="1" x14ac:dyDescent="0.2">
      <c r="A17" s="76" t="s">
        <v>119</v>
      </c>
      <c r="B17" s="77">
        <v>367.07223935741598</v>
      </c>
      <c r="C17" s="77">
        <v>382.973131440244</v>
      </c>
      <c r="D17" s="77">
        <v>359.66140259751899</v>
      </c>
      <c r="E17" s="77">
        <v>354.727677761096</v>
      </c>
      <c r="F17" s="77">
        <v>330.91795406240402</v>
      </c>
      <c r="G17" s="77">
        <v>343.369368926096</v>
      </c>
      <c r="H17" s="77">
        <v>369.32575596040601</v>
      </c>
      <c r="I17" s="77">
        <v>345.381348827713</v>
      </c>
      <c r="J17" s="77">
        <v>371.38638904188298</v>
      </c>
      <c r="K17" s="77">
        <v>362.65163194872599</v>
      </c>
      <c r="L17" s="77">
        <v>356.70774215948899</v>
      </c>
      <c r="M17" s="77">
        <v>372.50163527476298</v>
      </c>
      <c r="N17" s="77">
        <v>371.96320186889898</v>
      </c>
      <c r="O17" s="77">
        <v>377.25108716260701</v>
      </c>
      <c r="P17" s="77">
        <v>380.602079895717</v>
      </c>
      <c r="Q17" s="77">
        <v>382.62675882306797</v>
      </c>
      <c r="R17" s="77">
        <v>370.11029844829</v>
      </c>
      <c r="S17" s="77">
        <v>363.36846972184202</v>
      </c>
      <c r="T17" s="77">
        <v>360.89722271414598</v>
      </c>
      <c r="U17" s="77">
        <v>347.80297975227899</v>
      </c>
      <c r="V17" s="77">
        <v>350.25231414226403</v>
      </c>
      <c r="W17" s="77">
        <v>335.05168610892599</v>
      </c>
      <c r="X17" s="77">
        <v>336.013791929192</v>
      </c>
      <c r="Y17" s="77">
        <v>335.37340539983899</v>
      </c>
      <c r="Z17" s="77">
        <v>303.02705346327201</v>
      </c>
      <c r="AA17" s="77">
        <v>310.613966399888</v>
      </c>
      <c r="AB17" s="77">
        <v>311.315987578072</v>
      </c>
      <c r="AC17" s="77">
        <v>314.22414968394099</v>
      </c>
      <c r="AD17" s="77">
        <v>300.743084600766</v>
      </c>
      <c r="AE17" s="77">
        <v>296.508801719205</v>
      </c>
      <c r="AF17" s="77">
        <v>257.45628676217802</v>
      </c>
      <c r="AG17" s="61"/>
      <c r="AH17" s="62">
        <f>AE17/B17-1</f>
        <v>-0.19223310856123832</v>
      </c>
      <c r="AI17" s="62">
        <f>AF17/AE17-1</f>
        <v>-0.13170777639852271</v>
      </c>
      <c r="AJ17" s="62">
        <f>AF17/B17-1</f>
        <v>-0.29862228968098448</v>
      </c>
    </row>
    <row r="18" spans="1:36" s="51" customFormat="1" x14ac:dyDescent="0.2">
      <c r="AH18" s="52"/>
      <c r="AI18" s="52"/>
      <c r="AJ18" s="52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F9"/>
  <sheetViews>
    <sheetView showGridLines="0" zoomScaleNormal="100" workbookViewId="0"/>
  </sheetViews>
  <sheetFormatPr baseColWidth="10" defaultColWidth="11.42578125" defaultRowHeight="12" x14ac:dyDescent="0.2"/>
  <cols>
    <col min="1" max="1" width="90.7109375" style="1" customWidth="1"/>
    <col min="2" max="32" width="5.7109375" style="1" customWidth="1"/>
    <col min="33" max="16384" width="11.42578125" style="1"/>
  </cols>
  <sheetData>
    <row r="1" spans="1:32" x14ac:dyDescent="0.2">
      <c r="A1" s="7" t="s">
        <v>106</v>
      </c>
    </row>
    <row r="2" spans="1:32" ht="13.5" x14ac:dyDescent="0.25">
      <c r="A2" s="1" t="s">
        <v>92</v>
      </c>
    </row>
    <row r="3" spans="1:32" ht="219.95" customHeight="1" x14ac:dyDescent="0.2"/>
    <row r="4" spans="1:32" x14ac:dyDescent="0.2">
      <c r="A4" s="6" t="s">
        <v>60</v>
      </c>
    </row>
    <row r="6" spans="1:32" x14ac:dyDescent="0.2">
      <c r="B6" s="70">
        <v>1990</v>
      </c>
      <c r="C6" s="70">
        <v>1991</v>
      </c>
      <c r="D6" s="70">
        <v>1992</v>
      </c>
      <c r="E6" s="70">
        <v>1993</v>
      </c>
      <c r="F6" s="70">
        <v>1994</v>
      </c>
      <c r="G6" s="70">
        <v>1995</v>
      </c>
      <c r="H6" s="70">
        <v>1996</v>
      </c>
      <c r="I6" s="70">
        <v>1997</v>
      </c>
      <c r="J6" s="70">
        <v>1998</v>
      </c>
      <c r="K6" s="70">
        <v>1999</v>
      </c>
      <c r="L6" s="70">
        <v>2000</v>
      </c>
      <c r="M6" s="70">
        <v>2001</v>
      </c>
      <c r="N6" s="70">
        <v>2002</v>
      </c>
      <c r="O6" s="70">
        <v>2003</v>
      </c>
      <c r="P6" s="70">
        <v>2004</v>
      </c>
      <c r="Q6" s="70">
        <v>2005</v>
      </c>
      <c r="R6" s="70">
        <v>2006</v>
      </c>
      <c r="S6" s="70">
        <v>2007</v>
      </c>
      <c r="T6" s="70">
        <v>2008</v>
      </c>
      <c r="U6" s="70">
        <v>2009</v>
      </c>
      <c r="V6" s="70">
        <v>2010</v>
      </c>
      <c r="W6" s="70">
        <v>2011</v>
      </c>
      <c r="X6" s="70">
        <v>2012</v>
      </c>
      <c r="Y6" s="70">
        <v>2013</v>
      </c>
      <c r="Z6" s="70">
        <v>2014</v>
      </c>
      <c r="AA6" s="70">
        <v>2015</v>
      </c>
      <c r="AB6" s="70">
        <v>2016</v>
      </c>
      <c r="AC6" s="70">
        <v>2017</v>
      </c>
      <c r="AD6" s="70">
        <v>2018</v>
      </c>
      <c r="AE6" s="70">
        <v>2019</v>
      </c>
      <c r="AF6" s="70">
        <v>2020</v>
      </c>
    </row>
    <row r="7" spans="1:32" x14ac:dyDescent="0.2">
      <c r="A7" s="65" t="s">
        <v>13</v>
      </c>
      <c r="B7" s="69">
        <v>0.15055500382329276</v>
      </c>
      <c r="C7" s="69">
        <v>0.17338322481391491</v>
      </c>
      <c r="D7" s="69">
        <v>0.1358167049819409</v>
      </c>
      <c r="E7" s="69">
        <v>9.9288841468833641E-2</v>
      </c>
      <c r="F7" s="69">
        <v>9.3073900179644967E-2</v>
      </c>
      <c r="G7" s="69">
        <v>0.10380417657288607</v>
      </c>
      <c r="H7" s="69">
        <v>0.1069502308260134</v>
      </c>
      <c r="I7" s="69">
        <v>9.7107940719967673E-2</v>
      </c>
      <c r="J7" s="69">
        <v>0.13347199132750723</v>
      </c>
      <c r="K7" s="69">
        <v>0.11754546113945592</v>
      </c>
      <c r="L7" s="69">
        <v>9.9324245309934944E-2</v>
      </c>
      <c r="M7" s="69">
        <v>7.9984990966020603E-2</v>
      </c>
      <c r="N7" s="69">
        <v>8.6032367776707183E-2</v>
      </c>
      <c r="O7" s="69">
        <v>9.2434488633281603E-2</v>
      </c>
      <c r="P7" s="69">
        <v>8.9952418370252848E-2</v>
      </c>
      <c r="Q7" s="69">
        <v>0.10598609459754285</v>
      </c>
      <c r="R7" s="69">
        <v>9.6430469338958075E-2</v>
      </c>
      <c r="S7" s="69">
        <v>0.10043148768929902</v>
      </c>
      <c r="T7" s="69">
        <v>8.9193851692424872E-2</v>
      </c>
      <c r="U7" s="69">
        <v>9.8341022063889019E-2</v>
      </c>
      <c r="V7" s="69">
        <v>0.10173530341980791</v>
      </c>
      <c r="W7" s="69">
        <v>7.1860755693833045E-2</v>
      </c>
      <c r="X7" s="69">
        <v>8.5627059743136724E-2</v>
      </c>
      <c r="Y7" s="69">
        <v>8.5349410369577494E-2</v>
      </c>
      <c r="Z7" s="69">
        <v>5.5144377251665155E-2</v>
      </c>
      <c r="AA7" s="69">
        <v>6.0510748056624687E-2</v>
      </c>
      <c r="AB7" s="69">
        <v>6.9877387419149478E-2</v>
      </c>
      <c r="AC7" s="69">
        <v>8.0945099757401731E-2</v>
      </c>
      <c r="AD7" s="69">
        <v>5.7264962134903202E-2</v>
      </c>
      <c r="AE7" s="69">
        <v>5.3550935513805437E-2</v>
      </c>
      <c r="AF7" s="69">
        <v>4.7903448708166201E-2</v>
      </c>
    </row>
    <row r="8" spans="1:32" x14ac:dyDescent="0.2">
      <c r="A8" s="65" t="s">
        <v>3</v>
      </c>
      <c r="B8" s="69">
        <v>0.11607033814309724</v>
      </c>
      <c r="C8" s="69">
        <v>0.13366974873921936</v>
      </c>
      <c r="D8" s="69">
        <v>0.10470785076820024</v>
      </c>
      <c r="E8" s="69">
        <v>7.6546704596084036E-2</v>
      </c>
      <c r="F8" s="69">
        <v>7.1755297345201141E-2</v>
      </c>
      <c r="G8" s="69">
        <v>8.0027800933286458E-2</v>
      </c>
      <c r="H8" s="69">
        <v>8.2453250580948892E-2</v>
      </c>
      <c r="I8" s="69">
        <v>7.4865339772935968E-2</v>
      </c>
      <c r="J8" s="69">
        <v>0.10290019443126255</v>
      </c>
      <c r="K8" s="69">
        <v>9.0621640431535838E-2</v>
      </c>
      <c r="L8" s="69">
        <v>7.6573999177491719E-2</v>
      </c>
      <c r="M8" s="69">
        <v>6.166440644307733E-2</v>
      </c>
      <c r="N8" s="69">
        <v>6.6326629906064735E-2</v>
      </c>
      <c r="O8" s="69">
        <v>7.126234319213888E-2</v>
      </c>
      <c r="P8" s="69">
        <v>6.9348791816172581E-2</v>
      </c>
      <c r="Q8" s="69">
        <v>8.1709950024921305E-2</v>
      </c>
      <c r="R8" s="69">
        <v>7.4343043400984424E-2</v>
      </c>
      <c r="S8" s="69">
        <v>7.7427627380576916E-2</v>
      </c>
      <c r="T8" s="69">
        <v>6.8763975047791234E-2</v>
      </c>
      <c r="U8" s="69">
        <v>7.5815983490596012E-2</v>
      </c>
      <c r="V8" s="69">
        <v>7.8432803753818378E-2</v>
      </c>
      <c r="W8" s="69">
        <v>5.5401029529323798E-2</v>
      </c>
      <c r="X8" s="69">
        <v>6.6014157790798153E-2</v>
      </c>
      <c r="Y8" s="69">
        <v>6.4969305143846259E-2</v>
      </c>
      <c r="Z8" s="69">
        <v>4.1740051704337311E-2</v>
      </c>
      <c r="AA8" s="69">
        <v>4.5719231865005323E-2</v>
      </c>
      <c r="AB8" s="69">
        <v>5.1126505466906648E-2</v>
      </c>
      <c r="AC8" s="69">
        <v>6.0219237521131543E-2</v>
      </c>
      <c r="AD8" s="69">
        <v>4.3033433083625471E-2</v>
      </c>
      <c r="AE8" s="69">
        <v>4.1593951820837416E-2</v>
      </c>
      <c r="AF8" s="69">
        <v>3.8303559187491613E-2</v>
      </c>
    </row>
    <row r="9" spans="1:32" x14ac:dyDescent="0.2">
      <c r="A9" s="65" t="s">
        <v>0</v>
      </c>
      <c r="B9" s="69">
        <v>0.12272289406729563</v>
      </c>
      <c r="C9" s="69">
        <v>0.14119100283043098</v>
      </c>
      <c r="D9" s="69">
        <v>0.11065843187520556</v>
      </c>
      <c r="E9" s="69">
        <v>8.085370486857979E-2</v>
      </c>
      <c r="F9" s="69">
        <v>7.5825876926697691E-2</v>
      </c>
      <c r="G9" s="69">
        <v>8.4449010568447627E-2</v>
      </c>
      <c r="H9" s="69">
        <v>8.6971611024091552E-2</v>
      </c>
      <c r="I9" s="69">
        <v>7.8924954204133285E-2</v>
      </c>
      <c r="J9" s="69">
        <v>0.10847840055383033</v>
      </c>
      <c r="K9" s="69">
        <v>9.545696597920654E-2</v>
      </c>
      <c r="L9" s="69">
        <v>8.0649287504266254E-2</v>
      </c>
      <c r="M9" s="69">
        <v>6.4929401253954563E-2</v>
      </c>
      <c r="N9" s="69">
        <v>6.9842184393052925E-2</v>
      </c>
      <c r="O9" s="69">
        <v>7.4974363601693531E-2</v>
      </c>
      <c r="P9" s="69">
        <v>7.2882533495993065E-2</v>
      </c>
      <c r="Q9" s="69">
        <v>8.5771229618455805E-2</v>
      </c>
      <c r="R9" s="69">
        <v>7.8215083231821914E-2</v>
      </c>
      <c r="S9" s="69">
        <v>8.151568337770497E-2</v>
      </c>
      <c r="T9" s="69">
        <v>7.2498511514295302E-2</v>
      </c>
      <c r="U9" s="69">
        <v>7.9989553232580168E-2</v>
      </c>
      <c r="V9" s="69">
        <v>8.251638842142027E-2</v>
      </c>
      <c r="W9" s="69">
        <v>5.8357722948740885E-2</v>
      </c>
      <c r="X9" s="69">
        <v>6.9348515773093977E-2</v>
      </c>
      <c r="Y9" s="69">
        <v>6.7929009576017829E-2</v>
      </c>
      <c r="Z9" s="69">
        <v>4.3974224917141973E-2</v>
      </c>
      <c r="AA9" s="69">
        <v>4.8309762589064296E-2</v>
      </c>
      <c r="AB9" s="69">
        <v>5.4342543789773323E-2</v>
      </c>
      <c r="AC9" s="69">
        <v>6.3901221007594447E-2</v>
      </c>
      <c r="AD9" s="69">
        <v>4.5588257658134561E-2</v>
      </c>
      <c r="AE9" s="69">
        <v>4.4509627928725121E-2</v>
      </c>
      <c r="AF9" s="69">
        <v>4.0019896622161648E-2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AF10"/>
  <sheetViews>
    <sheetView showGridLines="0" zoomScaleNormal="100" workbookViewId="0"/>
  </sheetViews>
  <sheetFormatPr baseColWidth="10" defaultColWidth="11.42578125" defaultRowHeight="12" x14ac:dyDescent="0.2"/>
  <cols>
    <col min="1" max="1" width="90.7109375" style="1" customWidth="1"/>
    <col min="2" max="32" width="5.7109375" style="1" customWidth="1"/>
    <col min="33" max="16384" width="11.42578125" style="1"/>
  </cols>
  <sheetData>
    <row r="1" spans="1:32" x14ac:dyDescent="0.2">
      <c r="A1" s="7" t="s">
        <v>107</v>
      </c>
    </row>
    <row r="2" spans="1:32" ht="13.5" x14ac:dyDescent="0.2">
      <c r="A2" s="6" t="s">
        <v>91</v>
      </c>
    </row>
    <row r="3" spans="1:32" ht="219.95" customHeight="1" x14ac:dyDescent="0.2">
      <c r="A3" s="7"/>
    </row>
    <row r="4" spans="1:32" ht="12.75" customHeight="1" x14ac:dyDescent="0.2">
      <c r="A4" s="6" t="s">
        <v>60</v>
      </c>
    </row>
    <row r="6" spans="1:32" x14ac:dyDescent="0.2">
      <c r="B6" s="21">
        <v>1990</v>
      </c>
      <c r="C6" s="21">
        <v>1991</v>
      </c>
      <c r="D6" s="21">
        <v>1992</v>
      </c>
      <c r="E6" s="21">
        <v>1993</v>
      </c>
      <c r="F6" s="21">
        <v>1994</v>
      </c>
      <c r="G6" s="21">
        <v>1995</v>
      </c>
      <c r="H6" s="21">
        <v>1996</v>
      </c>
      <c r="I6" s="21">
        <v>1997</v>
      </c>
      <c r="J6" s="21">
        <v>1998</v>
      </c>
      <c r="K6" s="21">
        <v>1999</v>
      </c>
      <c r="L6" s="21">
        <v>2000</v>
      </c>
      <c r="M6" s="21">
        <v>2001</v>
      </c>
      <c r="N6" s="21">
        <v>2002</v>
      </c>
      <c r="O6" s="21">
        <v>2003</v>
      </c>
      <c r="P6" s="21">
        <v>2004</v>
      </c>
      <c r="Q6" s="21">
        <v>2005</v>
      </c>
      <c r="R6" s="21">
        <v>2006</v>
      </c>
      <c r="S6" s="21">
        <v>2007</v>
      </c>
      <c r="T6" s="21">
        <v>2008</v>
      </c>
      <c r="U6" s="21">
        <v>2009</v>
      </c>
      <c r="V6" s="21">
        <v>2010</v>
      </c>
      <c r="W6" s="21">
        <v>2011</v>
      </c>
      <c r="X6" s="21">
        <v>2012</v>
      </c>
      <c r="Y6" s="21">
        <v>2013</v>
      </c>
      <c r="Z6" s="21">
        <v>2014</v>
      </c>
      <c r="AA6" s="21">
        <v>2015</v>
      </c>
      <c r="AB6" s="21">
        <v>2016</v>
      </c>
      <c r="AC6" s="21">
        <v>2017</v>
      </c>
      <c r="AD6" s="21">
        <v>2018</v>
      </c>
      <c r="AE6" s="21">
        <v>2019</v>
      </c>
      <c r="AF6" s="21">
        <v>2020</v>
      </c>
    </row>
    <row r="7" spans="1:32" x14ac:dyDescent="0.2">
      <c r="A7" s="22" t="s">
        <v>52</v>
      </c>
      <c r="B7" s="20">
        <v>1.3664586353010408</v>
      </c>
      <c r="C7" s="20">
        <v>1.5914330305910722</v>
      </c>
      <c r="D7" s="20">
        <v>1.3001630893891143</v>
      </c>
      <c r="E7" s="20">
        <v>0.95874015093325093</v>
      </c>
      <c r="F7" s="20">
        <v>0.95484269505518871</v>
      </c>
      <c r="G7" s="20">
        <v>0.93028483282968599</v>
      </c>
      <c r="H7" s="20">
        <v>1.0531694625328809</v>
      </c>
      <c r="I7" s="20">
        <v>0.99797175035061514</v>
      </c>
      <c r="J7" s="20">
        <v>1.3782006240443465</v>
      </c>
      <c r="K7" s="20">
        <v>1.3477633502174236</v>
      </c>
      <c r="L7" s="20">
        <v>1.1865124848695636</v>
      </c>
      <c r="M7" s="20">
        <v>0.99701362057455034</v>
      </c>
      <c r="N7" s="20">
        <v>1.1066958740752439</v>
      </c>
      <c r="O7" s="20">
        <v>1.2759517017059689</v>
      </c>
      <c r="P7" s="20">
        <v>1.2581951793174189</v>
      </c>
      <c r="Q7" s="20">
        <v>1.4045595917864544</v>
      </c>
      <c r="R7" s="20">
        <v>1.482683767797381</v>
      </c>
      <c r="S7" s="20">
        <v>1.5966853591208201</v>
      </c>
      <c r="T7" s="20">
        <v>1.6090078884310954</v>
      </c>
      <c r="U7" s="20">
        <v>1.7067627384009114</v>
      </c>
      <c r="V7" s="20">
        <v>1.8810221312934905</v>
      </c>
      <c r="W7" s="20">
        <v>1.3404713266972892</v>
      </c>
      <c r="X7" s="20">
        <v>1.6964330817732591</v>
      </c>
      <c r="Y7" s="20">
        <v>1.4818317739780857</v>
      </c>
      <c r="Z7" s="20">
        <v>1.0285281309492742</v>
      </c>
      <c r="AA7" s="20">
        <v>1.0416636154346759</v>
      </c>
      <c r="AB7" s="20">
        <v>1.0249113563429288</v>
      </c>
      <c r="AC7" s="20">
        <v>1.2616627939051517</v>
      </c>
      <c r="AD7" s="20">
        <v>0.6797695314779113</v>
      </c>
      <c r="AE7" s="20">
        <v>0.7070010007005969</v>
      </c>
      <c r="AF7" s="20">
        <v>0.49276601530360065</v>
      </c>
    </row>
    <row r="8" spans="1:32" x14ac:dyDescent="0.2">
      <c r="A8" s="22" t="s">
        <v>54</v>
      </c>
      <c r="B8" s="20">
        <v>0.61078863848355081</v>
      </c>
      <c r="C8" s="20">
        <v>0.68068590633184733</v>
      </c>
      <c r="D8" s="20">
        <v>0.49656708822258899</v>
      </c>
      <c r="E8" s="20">
        <v>0.42960879154267495</v>
      </c>
      <c r="F8" s="20">
        <v>0.27103382892388961</v>
      </c>
      <c r="G8" s="20">
        <v>0.46056055327850487</v>
      </c>
      <c r="H8" s="20">
        <v>0.43469967396414333</v>
      </c>
      <c r="I8" s="20">
        <v>0.25747937410362276</v>
      </c>
      <c r="J8" s="20">
        <v>0.64514996039064165</v>
      </c>
      <c r="K8" s="20">
        <v>0.44014400185703106</v>
      </c>
      <c r="L8" s="20">
        <v>0.47499740885449526</v>
      </c>
      <c r="M8" s="20">
        <v>0.3895768210171644</v>
      </c>
      <c r="N8" s="20">
        <v>0.41866136050330027</v>
      </c>
      <c r="O8" s="20">
        <v>0.45000182820293499</v>
      </c>
      <c r="P8" s="20">
        <v>0.42339115712895126</v>
      </c>
      <c r="Q8" s="20">
        <v>0.45865036044662233</v>
      </c>
      <c r="R8" s="20">
        <v>0.44389467487743506</v>
      </c>
      <c r="S8" s="20">
        <v>0.46463724450313126</v>
      </c>
      <c r="T8" s="20">
        <v>0.44884392232635673</v>
      </c>
      <c r="U8" s="20">
        <v>0.49793529343857301</v>
      </c>
      <c r="V8" s="20">
        <v>0.5390012947897258</v>
      </c>
      <c r="W8" s="20">
        <v>0.39746643862145525</v>
      </c>
      <c r="X8" s="20">
        <v>0.49080290248481351</v>
      </c>
      <c r="Y8" s="20">
        <v>0.35463410284404073</v>
      </c>
      <c r="Z8" s="20">
        <v>0.21163539390829555</v>
      </c>
      <c r="AA8" s="20">
        <v>0.11961149279536176</v>
      </c>
      <c r="AB8" s="20">
        <v>0.17364122646628566</v>
      </c>
      <c r="AC8" s="20">
        <v>0.23044305268355103</v>
      </c>
      <c r="AD8" s="20">
        <v>0.15423390765689238</v>
      </c>
      <c r="AE8" s="20">
        <v>0.1174953805713157</v>
      </c>
      <c r="AF8" s="20">
        <v>0.14264609788906757</v>
      </c>
    </row>
    <row r="9" spans="1:32" x14ac:dyDescent="0.2">
      <c r="A9" s="22" t="s">
        <v>14</v>
      </c>
      <c r="B9" s="20">
        <v>6.1658199722504747E-2</v>
      </c>
      <c r="C9" s="20">
        <v>1.5133814924014999E-2</v>
      </c>
      <c r="D9" s="20">
        <v>-4.9379461115806933E-2</v>
      </c>
      <c r="E9" s="20">
        <v>6.4669955495277875E-3</v>
      </c>
      <c r="F9" s="20">
        <v>-9.8180091716818296E-2</v>
      </c>
      <c r="G9" s="20">
        <v>1.5055123008905547E-2</v>
      </c>
      <c r="H9" s="20">
        <v>-3.2841904598772231E-2</v>
      </c>
      <c r="I9" s="20">
        <v>-0.1324013259130048</v>
      </c>
      <c r="J9" s="20">
        <v>1.9667410383859441E-2</v>
      </c>
      <c r="K9" s="20">
        <v>-8.2549309911827073E-2</v>
      </c>
      <c r="L9" s="20">
        <v>-1.1436585290865331E-2</v>
      </c>
      <c r="M9" s="20">
        <v>-1.096245787868444E-2</v>
      </c>
      <c r="N9" s="20">
        <v>-1.1978542303607398E-2</v>
      </c>
      <c r="O9" s="20">
        <v>-1.990137730678665E-2</v>
      </c>
      <c r="P9" s="20">
        <v>-2.7031573567337652E-2</v>
      </c>
      <c r="Q9" s="20">
        <v>-3.8926367841721543E-2</v>
      </c>
      <c r="R9" s="20">
        <v>-2.2599276257468048E-2</v>
      </c>
      <c r="S9" s="20">
        <v>-1.9783115278082519E-2</v>
      </c>
      <c r="T9" s="20">
        <v>-1.0304976977152158E-2</v>
      </c>
      <c r="U9" s="20">
        <v>-9.4524936277533556E-3</v>
      </c>
      <c r="V9" s="20">
        <v>-2.9601743484711562E-2</v>
      </c>
      <c r="W9" s="20">
        <v>-1.2991488294751719E-2</v>
      </c>
      <c r="X9" s="20">
        <v>-3.6305598500533165E-2</v>
      </c>
      <c r="Y9" s="20">
        <v>-8.1458090090129165E-2</v>
      </c>
      <c r="Z9" s="20">
        <v>-2.1950619109313951E-2</v>
      </c>
      <c r="AA9" s="20">
        <v>-2.8518790190851462E-2</v>
      </c>
      <c r="AB9" s="20">
        <v>3.3994866382792921E-2</v>
      </c>
      <c r="AC9" s="20">
        <v>6.4533259213897409E-2</v>
      </c>
      <c r="AD9" s="20">
        <v>7.4279326630205311E-2</v>
      </c>
      <c r="AE9" s="20">
        <v>6.7761929276999755E-2</v>
      </c>
      <c r="AF9" s="20">
        <v>6.2153728769862138E-2</v>
      </c>
    </row>
    <row r="10" spans="1:32" x14ac:dyDescent="0.2">
      <c r="A10" s="22" t="s">
        <v>13</v>
      </c>
      <c r="B10" s="20">
        <v>-7.4970545090000655</v>
      </c>
      <c r="C10" s="20">
        <v>-9.1451472530140308</v>
      </c>
      <c r="D10" s="20">
        <v>-8.3440926249232916</v>
      </c>
      <c r="E10" s="20">
        <v>-5.574002495392584</v>
      </c>
      <c r="F10" s="20">
        <v>-6.77568707392372</v>
      </c>
      <c r="G10" s="20">
        <v>-5.7194334933556092</v>
      </c>
      <c r="H10" s="20">
        <v>-6.5669956457475465</v>
      </c>
      <c r="I10" s="20">
        <v>-7.3408866554661358</v>
      </c>
      <c r="J10" s="20">
        <v>-7.6034545271395402</v>
      </c>
      <c r="K10" s="20">
        <v>-8.0124825267904356</v>
      </c>
      <c r="L10" s="20">
        <v>-6.1742439172430963</v>
      </c>
      <c r="M10" s="20">
        <v>-5.0169183807776747</v>
      </c>
      <c r="N10" s="20">
        <v>-5.4907809878931744</v>
      </c>
      <c r="O10" s="20">
        <v>-5.8136534631712635</v>
      </c>
      <c r="P10" s="20">
        <v>-5.6852608149844315</v>
      </c>
      <c r="Q10" s="20">
        <v>-6.536620954850747</v>
      </c>
      <c r="R10" s="20">
        <v>-6.2563872640264577</v>
      </c>
      <c r="S10" s="20">
        <v>-6.7772623984706044</v>
      </c>
      <c r="T10" s="20">
        <v>-6.0204660454066641</v>
      </c>
      <c r="U10" s="20">
        <v>-6.2470064855902123</v>
      </c>
      <c r="V10" s="20">
        <v>-6.0510328176423442</v>
      </c>
      <c r="W10" s="20">
        <v>-4.6778072572873768</v>
      </c>
      <c r="X10" s="20">
        <v>-5.3631725068484499</v>
      </c>
      <c r="Y10" s="20">
        <v>-5.1919784245889531</v>
      </c>
      <c r="Z10" s="20">
        <v>-3.6220985474992631</v>
      </c>
      <c r="AA10" s="20">
        <v>-3.8526101106573805</v>
      </c>
      <c r="AB10" s="20">
        <v>-4.1722323356584354</v>
      </c>
      <c r="AC10" s="20">
        <v>-5.111881522704266</v>
      </c>
      <c r="AD10" s="20">
        <v>-3.2041595768554032</v>
      </c>
      <c r="AE10" s="20">
        <v>-2.9797281968848139</v>
      </c>
      <c r="AF10" s="20">
        <v>-2.254081612895213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AG13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1" width="6.7109375" style="1" customWidth="1"/>
    <col min="32" max="32" width="5.7109375" style="1" customWidth="1"/>
    <col min="33" max="16384" width="11.5703125" style="1"/>
  </cols>
  <sheetData>
    <row r="1" spans="1:33" s="7" customFormat="1" ht="13.5" x14ac:dyDescent="0.2">
      <c r="A1" s="5" t="s">
        <v>109</v>
      </c>
    </row>
    <row r="2" spans="1:33" x14ac:dyDescent="0.2">
      <c r="A2" s="6" t="s">
        <v>85</v>
      </c>
    </row>
    <row r="3" spans="1:33" ht="219.95" customHeight="1" x14ac:dyDescent="0.2">
      <c r="A3" s="6"/>
    </row>
    <row r="4" spans="1:33" ht="13.5" x14ac:dyDescent="0.2">
      <c r="A4" s="6" t="s">
        <v>124</v>
      </c>
    </row>
    <row r="5" spans="1:33" x14ac:dyDescent="0.2">
      <c r="A5" s="6" t="s">
        <v>125</v>
      </c>
    </row>
    <row r="6" spans="1:33" x14ac:dyDescent="0.2">
      <c r="A6" s="6" t="s">
        <v>60</v>
      </c>
    </row>
    <row r="7" spans="1:33" x14ac:dyDescent="0.2">
      <c r="A7" s="6"/>
      <c r="B7" s="26">
        <v>1990</v>
      </c>
      <c r="C7" s="26">
        <f>B7+1</f>
        <v>1991</v>
      </c>
      <c r="D7" s="26">
        <f t="shared" ref="D7:Z7" si="0">C7+1</f>
        <v>1992</v>
      </c>
      <c r="E7" s="26">
        <f t="shared" si="0"/>
        <v>1993</v>
      </c>
      <c r="F7" s="26">
        <f t="shared" si="0"/>
        <v>1994</v>
      </c>
      <c r="G7" s="26">
        <f t="shared" si="0"/>
        <v>1995</v>
      </c>
      <c r="H7" s="26">
        <f t="shared" si="0"/>
        <v>1996</v>
      </c>
      <c r="I7" s="26">
        <f t="shared" si="0"/>
        <v>1997</v>
      </c>
      <c r="J7" s="26">
        <f t="shared" si="0"/>
        <v>1998</v>
      </c>
      <c r="K7" s="26">
        <f t="shared" si="0"/>
        <v>1999</v>
      </c>
      <c r="L7" s="26">
        <f t="shared" si="0"/>
        <v>2000</v>
      </c>
      <c r="M7" s="26">
        <f t="shared" si="0"/>
        <v>2001</v>
      </c>
      <c r="N7" s="26">
        <f t="shared" si="0"/>
        <v>2002</v>
      </c>
      <c r="O7" s="26">
        <f t="shared" si="0"/>
        <v>2003</v>
      </c>
      <c r="P7" s="26">
        <f t="shared" si="0"/>
        <v>2004</v>
      </c>
      <c r="Q7" s="26">
        <f t="shared" si="0"/>
        <v>2005</v>
      </c>
      <c r="R7" s="26">
        <f t="shared" si="0"/>
        <v>2006</v>
      </c>
      <c r="S7" s="26">
        <f t="shared" si="0"/>
        <v>2007</v>
      </c>
      <c r="T7" s="26">
        <f t="shared" si="0"/>
        <v>2008</v>
      </c>
      <c r="U7" s="26">
        <f t="shared" si="0"/>
        <v>2009</v>
      </c>
      <c r="V7" s="26">
        <f t="shared" si="0"/>
        <v>2010</v>
      </c>
      <c r="W7" s="26">
        <f t="shared" si="0"/>
        <v>2011</v>
      </c>
      <c r="X7" s="26">
        <f t="shared" si="0"/>
        <v>2012</v>
      </c>
      <c r="Y7" s="26">
        <f t="shared" si="0"/>
        <v>2013</v>
      </c>
      <c r="Z7" s="26">
        <f t="shared" si="0"/>
        <v>2014</v>
      </c>
      <c r="AA7" s="26">
        <f t="shared" ref="AA7" si="1">Z7+1</f>
        <v>2015</v>
      </c>
      <c r="AB7" s="26">
        <f t="shared" ref="AB7" si="2">AA7+1</f>
        <v>2016</v>
      </c>
      <c r="AC7" s="26">
        <f t="shared" ref="AC7" si="3">AB7+1</f>
        <v>2017</v>
      </c>
      <c r="AD7" s="26">
        <f t="shared" ref="AD7" si="4">AC7+1</f>
        <v>2018</v>
      </c>
      <c r="AE7" s="26">
        <f t="shared" ref="AE7:AF7" si="5">AD7+1</f>
        <v>2019</v>
      </c>
      <c r="AF7" s="26">
        <f t="shared" si="5"/>
        <v>2020</v>
      </c>
    </row>
    <row r="8" spans="1:33" s="2" customFormat="1" ht="13.5" x14ac:dyDescent="0.25">
      <c r="A8" s="19" t="s">
        <v>58</v>
      </c>
      <c r="B8" s="20">
        <v>100</v>
      </c>
      <c r="C8" s="20">
        <v>101.30167272167685</v>
      </c>
      <c r="D8" s="20">
        <v>102.88934134073793</v>
      </c>
      <c r="E8" s="20">
        <v>103.57792660767413</v>
      </c>
      <c r="F8" s="20">
        <v>103.71322664356715</v>
      </c>
      <c r="G8" s="20">
        <v>104.51599970532426</v>
      </c>
      <c r="H8" s="20">
        <v>104.45586196888911</v>
      </c>
      <c r="I8" s="20">
        <v>105.23429457628328</v>
      </c>
      <c r="J8" s="20">
        <v>109.2168402611737</v>
      </c>
      <c r="K8" s="20">
        <v>110.03324775312463</v>
      </c>
      <c r="L8" s="20">
        <v>111.72658874208638</v>
      </c>
      <c r="M8" s="20">
        <v>114.40950309604007</v>
      </c>
      <c r="N8" s="20">
        <v>114.87231787412831</v>
      </c>
      <c r="O8" s="20">
        <v>114.35926216511487</v>
      </c>
      <c r="P8" s="20">
        <v>113.50109033954676</v>
      </c>
      <c r="Q8" s="20">
        <v>111.86649068132924</v>
      </c>
      <c r="R8" s="20">
        <v>112.37144175279411</v>
      </c>
      <c r="S8" s="20">
        <v>112.1291260683857</v>
      </c>
      <c r="T8" s="20">
        <v>107.66937831094359</v>
      </c>
      <c r="U8" s="20">
        <v>108.62917010688085</v>
      </c>
      <c r="V8" s="20">
        <v>108.11342969575232</v>
      </c>
      <c r="W8" s="20">
        <v>106.34853106893009</v>
      </c>
      <c r="X8" s="20">
        <v>106.65642248672322</v>
      </c>
      <c r="Y8" s="20">
        <v>105.70597954413535</v>
      </c>
      <c r="Z8" s="20">
        <v>106.09007155177042</v>
      </c>
      <c r="AA8" s="20">
        <v>106.62574073337684</v>
      </c>
      <c r="AB8" s="20">
        <v>107.01627950259147</v>
      </c>
      <c r="AC8" s="20">
        <v>106.78819345553609</v>
      </c>
      <c r="AD8" s="20">
        <v>103.44149942627729</v>
      </c>
      <c r="AE8" s="20">
        <v>103.60329582839422</v>
      </c>
      <c r="AF8" s="20">
        <v>83.750856269775653</v>
      </c>
      <c r="AG8" s="16"/>
    </row>
    <row r="9" spans="1:33" s="2" customFormat="1" x14ac:dyDescent="0.2">
      <c r="A9" s="19" t="s">
        <v>10</v>
      </c>
      <c r="B9" s="20">
        <v>100</v>
      </c>
      <c r="C9" s="20">
        <v>100.47041439163517</v>
      </c>
      <c r="D9" s="20">
        <v>100.9363912027775</v>
      </c>
      <c r="E9" s="20">
        <v>101.33710040096842</v>
      </c>
      <c r="F9" s="20">
        <v>101.67512006794075</v>
      </c>
      <c r="G9" s="20">
        <v>102.00218641433631</v>
      </c>
      <c r="H9" s="20">
        <v>102.32266824828983</v>
      </c>
      <c r="I9" s="20">
        <v>102.64272686773182</v>
      </c>
      <c r="J9" s="20">
        <v>102.97829629902174</v>
      </c>
      <c r="K9" s="20">
        <v>103.47137294605291</v>
      </c>
      <c r="L9" s="20">
        <v>104.15024340874037</v>
      </c>
      <c r="M9" s="20">
        <v>104.88002481377218</v>
      </c>
      <c r="N9" s="20">
        <v>105.61647890093589</v>
      </c>
      <c r="O9" s="20">
        <v>106.33904890703046</v>
      </c>
      <c r="P9" s="20">
        <v>107.09856289489164</v>
      </c>
      <c r="Q9" s="20">
        <v>107.88707501206537</v>
      </c>
      <c r="R9" s="20">
        <v>108.62062390794675</v>
      </c>
      <c r="S9" s="20">
        <v>109.26878839442827</v>
      </c>
      <c r="T9" s="20">
        <v>109.85994059602412</v>
      </c>
      <c r="U9" s="20">
        <v>110.41573498857467</v>
      </c>
      <c r="V9" s="20">
        <v>110.94883979312534</v>
      </c>
      <c r="W9" s="20">
        <v>111.48732383045706</v>
      </c>
      <c r="X9" s="20">
        <v>112.04060715023915</v>
      </c>
      <c r="Y9" s="20">
        <v>112.61546206635315</v>
      </c>
      <c r="Z9" s="20">
        <v>113.14708650181034</v>
      </c>
      <c r="AA9" s="20">
        <v>113.53576847260146</v>
      </c>
      <c r="AB9" s="20">
        <v>113.83405711390927</v>
      </c>
      <c r="AC9" s="20">
        <v>114.16490946678931</v>
      </c>
      <c r="AD9" s="20">
        <v>114.56840482718121</v>
      </c>
      <c r="AE9" s="20">
        <v>114.95666182006698</v>
      </c>
      <c r="AF9" s="20">
        <v>115.2658605788035</v>
      </c>
      <c r="AG9" s="16"/>
    </row>
    <row r="10" spans="1:33" s="2" customFormat="1" x14ac:dyDescent="0.2">
      <c r="A10" s="19" t="s">
        <v>44</v>
      </c>
      <c r="B10" s="20">
        <v>99.999999999999986</v>
      </c>
      <c r="C10" s="20">
        <v>101.0488179587647</v>
      </c>
      <c r="D10" s="20">
        <v>102.4584618478623</v>
      </c>
      <c r="E10" s="20">
        <v>102.3190774188476</v>
      </c>
      <c r="F10" s="20">
        <v>104.09031969763153</v>
      </c>
      <c r="G10" s="20">
        <v>102.65063519140382</v>
      </c>
      <c r="H10" s="20">
        <v>103.04904230254647</v>
      </c>
      <c r="I10" s="20">
        <v>103.7700577666277</v>
      </c>
      <c r="J10" s="20">
        <v>106.78090952630895</v>
      </c>
      <c r="K10" s="20">
        <v>107.36592553917824</v>
      </c>
      <c r="L10" s="20">
        <v>109.42353582128844</v>
      </c>
      <c r="M10" s="20">
        <v>111.50380024501638</v>
      </c>
      <c r="N10" s="20">
        <v>111.71503677806776</v>
      </c>
      <c r="O10" s="20">
        <v>110.79309939878524</v>
      </c>
      <c r="P10" s="20">
        <v>110.45236710657943</v>
      </c>
      <c r="Q10" s="20">
        <v>109.02928614854014</v>
      </c>
      <c r="R10" s="20">
        <v>110.04900553942349</v>
      </c>
      <c r="S10" s="20">
        <v>110.92565420156862</v>
      </c>
      <c r="T10" s="20">
        <v>108.95875853758912</v>
      </c>
      <c r="U10" s="20">
        <v>109.37646803518406</v>
      </c>
      <c r="V10" s="20">
        <v>108.73874573973546</v>
      </c>
      <c r="W10" s="20">
        <v>109.399842940157</v>
      </c>
      <c r="X10" s="20">
        <v>110.68790612783214</v>
      </c>
      <c r="Y10" s="20">
        <v>111.47028200815694</v>
      </c>
      <c r="Z10" s="20">
        <v>112.81788606301444</v>
      </c>
      <c r="AA10" s="20">
        <v>113.36823126799148</v>
      </c>
      <c r="AB10" s="20">
        <v>114.92673136733887</v>
      </c>
      <c r="AC10" s="20">
        <v>115.35194394262945</v>
      </c>
      <c r="AD10" s="20">
        <v>113.27302786651416</v>
      </c>
      <c r="AE10" s="20">
        <v>113.76584591137099</v>
      </c>
      <c r="AF10" s="20">
        <v>87.401448575920668</v>
      </c>
      <c r="AG10" s="16"/>
    </row>
    <row r="11" spans="1:33" s="2" customFormat="1" x14ac:dyDescent="0.2">
      <c r="A11" s="19" t="s">
        <v>34</v>
      </c>
      <c r="B11" s="20">
        <v>100</v>
      </c>
      <c r="C11" s="20">
        <v>100.11762358721768</v>
      </c>
      <c r="D11" s="20">
        <v>100.42692525032217</v>
      </c>
      <c r="E11" s="20">
        <v>100.9490407727927</v>
      </c>
      <c r="F11" s="20">
        <v>101.07220500494338</v>
      </c>
      <c r="G11" s="20">
        <v>101.72550219712062</v>
      </c>
      <c r="H11" s="20">
        <v>101.35472536505465</v>
      </c>
      <c r="I11" s="20">
        <v>101.14532534006386</v>
      </c>
      <c r="J11" s="20">
        <v>101.16639587708897</v>
      </c>
      <c r="K11" s="20">
        <v>101.3088069753034</v>
      </c>
      <c r="L11" s="20">
        <v>100.9733264683869</v>
      </c>
      <c r="M11" s="20">
        <v>101.0684178727127</v>
      </c>
      <c r="N11" s="20">
        <v>100.87136394425961</v>
      </c>
      <c r="O11" s="20">
        <v>100.92933266652686</v>
      </c>
      <c r="P11" s="20">
        <v>100.40651657242401</v>
      </c>
      <c r="Q11" s="20">
        <v>100.10794387865592</v>
      </c>
      <c r="R11" s="20">
        <v>99.735077033586478</v>
      </c>
      <c r="S11" s="20">
        <v>99.644480930504812</v>
      </c>
      <c r="T11" s="20">
        <v>98.806501151511668</v>
      </c>
      <c r="U11" s="20">
        <v>99.029661192753295</v>
      </c>
      <c r="V11" s="20">
        <v>98.874151159435613</v>
      </c>
      <c r="W11" s="20">
        <v>98.705613287147841</v>
      </c>
      <c r="X11" s="20">
        <v>98.892643365712459</v>
      </c>
      <c r="Y11" s="20">
        <v>99.120231243658836</v>
      </c>
      <c r="Z11" s="20">
        <v>99.252639263602603</v>
      </c>
      <c r="AA11" s="20">
        <v>99.27548609551458</v>
      </c>
      <c r="AB11" s="20">
        <v>99.48834819446995</v>
      </c>
      <c r="AC11" s="20">
        <v>98.983011453910592</v>
      </c>
      <c r="AD11" s="20">
        <v>98.986817123074175</v>
      </c>
      <c r="AE11" s="20">
        <v>98.754692271483037</v>
      </c>
      <c r="AF11" s="20">
        <v>101.80129301152144</v>
      </c>
      <c r="AG11" s="16"/>
    </row>
    <row r="12" spans="1:33" s="2" customFormat="1" x14ac:dyDescent="0.2">
      <c r="A12" s="19" t="s">
        <v>25</v>
      </c>
      <c r="B12" s="20">
        <v>100</v>
      </c>
      <c r="C12" s="20">
        <v>99.471708471767798</v>
      </c>
      <c r="D12" s="20">
        <v>98.996274141370492</v>
      </c>
      <c r="E12" s="20">
        <v>99.008716525644232</v>
      </c>
      <c r="F12" s="20">
        <v>97.132676177943992</v>
      </c>
      <c r="G12" s="20">
        <v>98.252654911357411</v>
      </c>
      <c r="H12" s="20">
        <v>98.031262358668769</v>
      </c>
      <c r="I12" s="20">
        <v>98.018267362676625</v>
      </c>
      <c r="J12" s="20">
        <v>98.302173172438685</v>
      </c>
      <c r="K12" s="20">
        <v>98.021503735405105</v>
      </c>
      <c r="L12" s="20">
        <v>97.420666569280996</v>
      </c>
      <c r="M12" s="20">
        <v>97.265208377933703</v>
      </c>
      <c r="N12" s="20">
        <v>96.935546363534996</v>
      </c>
      <c r="O12" s="20">
        <v>96.511917620694291</v>
      </c>
      <c r="P12" s="20">
        <v>95.908369249026762</v>
      </c>
      <c r="Q12" s="20">
        <v>95.7822878704538</v>
      </c>
      <c r="R12" s="20">
        <v>95.324176913780889</v>
      </c>
      <c r="S12" s="20">
        <v>95.311502204593282</v>
      </c>
      <c r="T12" s="20">
        <v>95.601764858824367</v>
      </c>
      <c r="U12" s="20">
        <v>95.65294263332585</v>
      </c>
      <c r="V12" s="20">
        <v>95.330916072285575</v>
      </c>
      <c r="W12" s="20">
        <v>93.038065324422675</v>
      </c>
      <c r="X12" s="20">
        <v>92.085704526925497</v>
      </c>
      <c r="Y12" s="20">
        <v>90.01528274761732</v>
      </c>
      <c r="Z12" s="20">
        <v>89.390738199400062</v>
      </c>
      <c r="AA12" s="20">
        <v>89.109669539558112</v>
      </c>
      <c r="AB12" s="20">
        <v>87.788318592914777</v>
      </c>
      <c r="AC12" s="20">
        <v>87.735817625943199</v>
      </c>
      <c r="AD12" s="20">
        <v>86.589110691673298</v>
      </c>
      <c r="AE12" s="20">
        <v>86.501697878134621</v>
      </c>
      <c r="AF12" s="20">
        <v>87.966186269314463</v>
      </c>
      <c r="AG12" s="16"/>
    </row>
    <row r="13" spans="1:33" s="2" customFormat="1" x14ac:dyDescent="0.2">
      <c r="A13" s="19" t="s">
        <v>33</v>
      </c>
      <c r="B13" s="20">
        <v>100</v>
      </c>
      <c r="C13" s="20">
        <v>100.19292967457427</v>
      </c>
      <c r="D13" s="20">
        <v>100.07043005229887</v>
      </c>
      <c r="E13" s="20">
        <v>99.946248362574522</v>
      </c>
      <c r="F13" s="20">
        <v>99.818724168605385</v>
      </c>
      <c r="G13" s="20">
        <v>99.87056802942287</v>
      </c>
      <c r="H13" s="20">
        <v>99.703040894370716</v>
      </c>
      <c r="I13" s="20">
        <v>99.656175762141913</v>
      </c>
      <c r="J13" s="20">
        <v>99.873643230714833</v>
      </c>
      <c r="K13" s="20">
        <v>99.739844340285117</v>
      </c>
      <c r="L13" s="20">
        <v>99.661574703588983</v>
      </c>
      <c r="M13" s="20">
        <v>99.519150440139398</v>
      </c>
      <c r="N13" s="20">
        <v>99.568304333222599</v>
      </c>
      <c r="O13" s="20">
        <v>99.647754051132651</v>
      </c>
      <c r="P13" s="20">
        <v>99.637530642945109</v>
      </c>
      <c r="Q13" s="20">
        <v>99.182186638370226</v>
      </c>
      <c r="R13" s="20">
        <v>98.879564768044659</v>
      </c>
      <c r="S13" s="20">
        <v>97.407354259482815</v>
      </c>
      <c r="T13" s="20">
        <v>95.222431923313309</v>
      </c>
      <c r="U13" s="20">
        <v>94.957215412948685</v>
      </c>
      <c r="V13" s="20">
        <v>95.072743383475512</v>
      </c>
      <c r="W13" s="20">
        <v>94.948210574596445</v>
      </c>
      <c r="X13" s="20">
        <v>94.439827677413831</v>
      </c>
      <c r="Y13" s="20">
        <v>94.376501796212992</v>
      </c>
      <c r="Z13" s="20">
        <v>93.673947286568833</v>
      </c>
      <c r="AA13" s="20">
        <v>93.642097099233894</v>
      </c>
      <c r="AB13" s="20">
        <v>93.658592557606468</v>
      </c>
      <c r="AC13" s="20">
        <v>93.374458202862115</v>
      </c>
      <c r="AD13" s="20">
        <v>92.995683771296228</v>
      </c>
      <c r="AE13" s="20">
        <v>92.735315743202463</v>
      </c>
      <c r="AF13" s="20">
        <v>92.832676156355305</v>
      </c>
      <c r="AG13" s="16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J19"/>
  <sheetViews>
    <sheetView showGridLines="0" zoomScaleNormal="100" workbookViewId="0"/>
  </sheetViews>
  <sheetFormatPr baseColWidth="10" defaultColWidth="11.5703125" defaultRowHeight="12" x14ac:dyDescent="0.2"/>
  <cols>
    <col min="1" max="1" width="115.7109375" style="1" customWidth="1"/>
    <col min="2" max="2" width="11.5703125" style="1" customWidth="1"/>
    <col min="3" max="3" width="11.5703125" style="10"/>
    <col min="4" max="4" width="22" style="1" customWidth="1"/>
    <col min="5" max="9" width="11.5703125" style="1" customWidth="1"/>
    <col min="10" max="10" width="11.5703125" style="10" customWidth="1"/>
    <col min="11" max="16384" width="11.5703125" style="1"/>
  </cols>
  <sheetData>
    <row r="1" spans="1:10" s="7" customFormat="1" x14ac:dyDescent="0.2">
      <c r="A1" s="41" t="s">
        <v>110</v>
      </c>
      <c r="C1" s="14"/>
      <c r="D1" s="8"/>
      <c r="J1" s="14"/>
    </row>
    <row r="2" spans="1:10" ht="13.5" x14ac:dyDescent="0.25">
      <c r="A2" s="1" t="s">
        <v>90</v>
      </c>
    </row>
    <row r="3" spans="1:10" ht="219.95" customHeight="1" x14ac:dyDescent="0.2"/>
    <row r="4" spans="1:10" x14ac:dyDescent="0.2">
      <c r="A4" s="1" t="s">
        <v>60</v>
      </c>
    </row>
    <row r="6" spans="1:10" x14ac:dyDescent="0.2">
      <c r="A6" s="7" t="s">
        <v>6</v>
      </c>
      <c r="B6" s="31">
        <v>2019</v>
      </c>
      <c r="C6" s="31">
        <v>2020</v>
      </c>
    </row>
    <row r="7" spans="1:10" x14ac:dyDescent="0.2">
      <c r="A7" s="22" t="s">
        <v>17</v>
      </c>
      <c r="B7" s="40">
        <v>364.78282501061204</v>
      </c>
      <c r="C7" s="40">
        <v>365.30877788826314</v>
      </c>
    </row>
    <row r="8" spans="1:10" x14ac:dyDescent="0.2">
      <c r="A8" s="22" t="s">
        <v>18</v>
      </c>
      <c r="B8" s="40">
        <v>95.207239887540567</v>
      </c>
      <c r="C8" s="40">
        <v>125.39264161805873</v>
      </c>
    </row>
    <row r="9" spans="1:10" x14ac:dyDescent="0.2">
      <c r="A9" s="22" t="s">
        <v>16</v>
      </c>
      <c r="B9" s="40">
        <v>536.25617180288509</v>
      </c>
      <c r="C9" s="40">
        <v>668.03671835017985</v>
      </c>
    </row>
    <row r="10" spans="1:10" x14ac:dyDescent="0.2">
      <c r="B10" s="2"/>
      <c r="C10" s="2"/>
    </row>
    <row r="11" spans="1:10" x14ac:dyDescent="0.2">
      <c r="A11" s="7" t="s">
        <v>61</v>
      </c>
      <c r="B11" s="25">
        <v>2019</v>
      </c>
      <c r="C11" s="25">
        <v>2020</v>
      </c>
    </row>
    <row r="12" spans="1:10" x14ac:dyDescent="0.2">
      <c r="A12" s="22" t="s">
        <v>17</v>
      </c>
      <c r="B12" s="39">
        <v>0.24625622419258303</v>
      </c>
      <c r="C12" s="39">
        <v>0.24659464523785277</v>
      </c>
    </row>
    <row r="13" spans="1:10" x14ac:dyDescent="0.2">
      <c r="A13" s="22" t="s">
        <v>18</v>
      </c>
      <c r="B13" s="39">
        <v>0.17104978765606574</v>
      </c>
      <c r="C13" s="39">
        <v>0.1699270904219953</v>
      </c>
    </row>
    <row r="14" spans="1:10" x14ac:dyDescent="0.2">
      <c r="A14" s="22" t="s">
        <v>16</v>
      </c>
      <c r="B14" s="39">
        <v>0.25795356835769562</v>
      </c>
      <c r="C14" s="39">
        <v>0.25795356835769562</v>
      </c>
    </row>
    <row r="15" spans="1:10" x14ac:dyDescent="0.2">
      <c r="C15" s="1"/>
    </row>
    <row r="16" spans="1:10" x14ac:dyDescent="0.2">
      <c r="A16" s="7" t="s">
        <v>62</v>
      </c>
      <c r="B16" s="25">
        <v>2019</v>
      </c>
      <c r="C16" s="25">
        <v>2020</v>
      </c>
    </row>
    <row r="17" spans="1:3" x14ac:dyDescent="0.2">
      <c r="A17" s="22" t="s">
        <v>17</v>
      </c>
      <c r="B17" s="20">
        <v>89.830041137417069</v>
      </c>
      <c r="C17" s="20">
        <v>90.083188485629805</v>
      </c>
    </row>
    <row r="18" spans="1:3" x14ac:dyDescent="0.2">
      <c r="A18" s="22" t="s">
        <v>18</v>
      </c>
      <c r="B18" s="20">
        <v>16.285178166083927</v>
      </c>
      <c r="C18" s="20">
        <v>21.307606750484716</v>
      </c>
    </row>
    <row r="19" spans="1:3" x14ac:dyDescent="0.2">
      <c r="A19" s="22" t="s">
        <v>16</v>
      </c>
      <c r="B19" s="20">
        <v>138.32919307039168</v>
      </c>
      <c r="C19" s="20">
        <v>172.32245529239378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F9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1" width="6.7109375" style="1" customWidth="1"/>
    <col min="32" max="32" width="6.5703125" style="1" bestFit="1" customWidth="1"/>
    <col min="33" max="48" width="8.7109375" style="1" customWidth="1"/>
    <col min="49" max="16384" width="11.5703125" style="1"/>
  </cols>
  <sheetData>
    <row r="1" spans="1:32" ht="13.5" x14ac:dyDescent="0.2">
      <c r="A1" s="5" t="s">
        <v>108</v>
      </c>
      <c r="AE1" s="2"/>
    </row>
    <row r="2" spans="1:32" ht="13.5" x14ac:dyDescent="0.2">
      <c r="A2" s="6" t="s">
        <v>89</v>
      </c>
    </row>
    <row r="3" spans="1:32" ht="219.95" customHeight="1" x14ac:dyDescent="0.2">
      <c r="A3" s="6"/>
    </row>
    <row r="4" spans="1:32" x14ac:dyDescent="0.2">
      <c r="A4" s="6" t="s">
        <v>125</v>
      </c>
      <c r="S4" s="15"/>
    </row>
    <row r="5" spans="1:32" x14ac:dyDescent="0.2">
      <c r="A5" s="6" t="s">
        <v>60</v>
      </c>
    </row>
    <row r="6" spans="1:32" x14ac:dyDescent="0.2">
      <c r="A6" s="6"/>
      <c r="B6" s="21">
        <v>1990</v>
      </c>
      <c r="C6" s="21">
        <f>B6+1</f>
        <v>1991</v>
      </c>
      <c r="D6" s="21">
        <f t="shared" ref="D6:AA6" si="0">C6+1</f>
        <v>1992</v>
      </c>
      <c r="E6" s="21">
        <f t="shared" si="0"/>
        <v>1993</v>
      </c>
      <c r="F6" s="21">
        <f t="shared" si="0"/>
        <v>1994</v>
      </c>
      <c r="G6" s="21">
        <f t="shared" si="0"/>
        <v>1995</v>
      </c>
      <c r="H6" s="21">
        <f t="shared" si="0"/>
        <v>1996</v>
      </c>
      <c r="I6" s="21">
        <f t="shared" si="0"/>
        <v>1997</v>
      </c>
      <c r="J6" s="21">
        <f t="shared" si="0"/>
        <v>1998</v>
      </c>
      <c r="K6" s="21">
        <f t="shared" si="0"/>
        <v>1999</v>
      </c>
      <c r="L6" s="21">
        <f t="shared" si="0"/>
        <v>2000</v>
      </c>
      <c r="M6" s="21">
        <f t="shared" si="0"/>
        <v>2001</v>
      </c>
      <c r="N6" s="21">
        <f t="shared" si="0"/>
        <v>2002</v>
      </c>
      <c r="O6" s="21">
        <f t="shared" si="0"/>
        <v>2003</v>
      </c>
      <c r="P6" s="21">
        <f t="shared" si="0"/>
        <v>2004</v>
      </c>
      <c r="Q6" s="21">
        <f t="shared" si="0"/>
        <v>2005</v>
      </c>
      <c r="R6" s="21">
        <f t="shared" si="0"/>
        <v>2006</v>
      </c>
      <c r="S6" s="21">
        <f t="shared" si="0"/>
        <v>2007</v>
      </c>
      <c r="T6" s="21">
        <f t="shared" si="0"/>
        <v>2008</v>
      </c>
      <c r="U6" s="21">
        <f t="shared" si="0"/>
        <v>2009</v>
      </c>
      <c r="V6" s="21">
        <f t="shared" si="0"/>
        <v>2010</v>
      </c>
      <c r="W6" s="21">
        <f t="shared" si="0"/>
        <v>2011</v>
      </c>
      <c r="X6" s="21">
        <f t="shared" si="0"/>
        <v>2012</v>
      </c>
      <c r="Y6" s="21">
        <f t="shared" si="0"/>
        <v>2013</v>
      </c>
      <c r="Z6" s="21">
        <f t="shared" si="0"/>
        <v>2014</v>
      </c>
      <c r="AA6" s="21">
        <f t="shared" si="0"/>
        <v>2015</v>
      </c>
      <c r="AB6" s="21">
        <f t="shared" ref="AB6" si="1">AA6+1</f>
        <v>2016</v>
      </c>
      <c r="AC6" s="21">
        <f t="shared" ref="AC6" si="2">AB6+1</f>
        <v>2017</v>
      </c>
      <c r="AD6" s="21">
        <f t="shared" ref="AD6" si="3">AC6+1</f>
        <v>2018</v>
      </c>
      <c r="AE6" s="21">
        <f>AD6+1</f>
        <v>2019</v>
      </c>
      <c r="AF6" s="21">
        <f>AE6+1</f>
        <v>2020</v>
      </c>
    </row>
    <row r="7" spans="1:32" x14ac:dyDescent="0.2">
      <c r="A7" s="22" t="s">
        <v>36</v>
      </c>
      <c r="B7" s="19">
        <v>67.584580169272471</v>
      </c>
      <c r="C7" s="19">
        <v>68.35361346204715</v>
      </c>
      <c r="D7" s="19">
        <v>69.59577796295325</v>
      </c>
      <c r="E7" s="19">
        <v>70.127120993073433</v>
      </c>
      <c r="F7" s="19">
        <v>70.510720409041994</v>
      </c>
      <c r="G7" s="19">
        <v>70.879316170779674</v>
      </c>
      <c r="H7" s="19">
        <v>70.538447641864593</v>
      </c>
      <c r="I7" s="19">
        <v>70.940684558305577</v>
      </c>
      <c r="J7" s="19">
        <v>73.478988632382041</v>
      </c>
      <c r="K7" s="19">
        <v>74.238577298146225</v>
      </c>
      <c r="L7" s="19">
        <v>75.356296291306947</v>
      </c>
      <c r="M7" s="19">
        <v>77.753225576128486</v>
      </c>
      <c r="N7" s="19">
        <v>78.231579546831725</v>
      </c>
      <c r="O7" s="19">
        <v>78.050838969522374</v>
      </c>
      <c r="P7" s="19">
        <v>77.466177436415251</v>
      </c>
      <c r="Q7" s="19">
        <v>76.148201366569708</v>
      </c>
      <c r="R7" s="19">
        <v>76.538050357044227</v>
      </c>
      <c r="S7" s="19">
        <v>76.364924701373184</v>
      </c>
      <c r="T7" s="19">
        <v>73.039566738060373</v>
      </c>
      <c r="U7" s="19">
        <v>73.804501363225995</v>
      </c>
      <c r="V7" s="19">
        <v>73.530795740206955</v>
      </c>
      <c r="W7" s="19">
        <v>72.462918182656068</v>
      </c>
      <c r="X7" s="19">
        <v>72.545818501078358</v>
      </c>
      <c r="Y7" s="19">
        <v>71.868204827032173</v>
      </c>
      <c r="Z7" s="19">
        <v>72.503349043042817</v>
      </c>
      <c r="AA7" s="19">
        <v>72.900806072072541</v>
      </c>
      <c r="AB7" s="19">
        <v>73.132756810583373</v>
      </c>
      <c r="AC7" s="19">
        <v>72.865149870268823</v>
      </c>
      <c r="AD7" s="19">
        <v>70.599653721197598</v>
      </c>
      <c r="AE7" s="19">
        <v>70.725485464366642</v>
      </c>
      <c r="AF7" s="19">
        <v>57.821383318062445</v>
      </c>
    </row>
    <row r="8" spans="1:32" x14ac:dyDescent="0.2">
      <c r="A8" s="22" t="s">
        <v>28</v>
      </c>
      <c r="B8" s="19">
        <v>2.9447667588502937</v>
      </c>
      <c r="C8" s="19">
        <v>3.1841166333454218</v>
      </c>
      <c r="D8" s="19">
        <v>3.111892001329406</v>
      </c>
      <c r="E8" s="19">
        <v>3.1286519274547766</v>
      </c>
      <c r="F8" s="19">
        <v>2.8514429150446472</v>
      </c>
      <c r="G8" s="19">
        <v>2.8907189879468889</v>
      </c>
      <c r="H8" s="19">
        <v>2.8795995797773326</v>
      </c>
      <c r="I8" s="19">
        <v>3.0118785301114808</v>
      </c>
      <c r="J8" s="19">
        <v>3.2789454736828803</v>
      </c>
      <c r="K8" s="19">
        <v>2.9933064055088456</v>
      </c>
      <c r="L8" s="19">
        <v>3.0763309156196708</v>
      </c>
      <c r="M8" s="19">
        <v>2.8301789608002759</v>
      </c>
      <c r="N8" s="19">
        <v>2.8529292850851737</v>
      </c>
      <c r="O8" s="19">
        <v>2.9128764863937486</v>
      </c>
      <c r="P8" s="19">
        <v>2.9827996991486692</v>
      </c>
      <c r="Q8" s="19">
        <v>3.1088978351568879</v>
      </c>
      <c r="R8" s="19">
        <v>3.1098072401655856</v>
      </c>
      <c r="S8" s="19">
        <v>3.1436664866643111</v>
      </c>
      <c r="T8" s="19">
        <v>3.2023118166010822</v>
      </c>
      <c r="U8" s="19">
        <v>3.2352725491485126</v>
      </c>
      <c r="V8" s="19">
        <v>3.2699442793207933</v>
      </c>
      <c r="W8" s="19">
        <v>3.0541590722337659</v>
      </c>
      <c r="X8" s="19">
        <v>3.1438103914861886</v>
      </c>
      <c r="Y8" s="19">
        <v>3.1727015200359121</v>
      </c>
      <c r="Z8" s="19">
        <v>2.9669921164905775</v>
      </c>
      <c r="AA8" s="19">
        <v>2.969030952172425</v>
      </c>
      <c r="AB8" s="19">
        <v>2.9777877850558658</v>
      </c>
      <c r="AC8" s="19">
        <v>3.0395089426412203</v>
      </c>
      <c r="AD8" s="19">
        <v>2.8403502847260329</v>
      </c>
      <c r="AE8" s="19">
        <v>2.8098821977199231</v>
      </c>
      <c r="AF8" s="19">
        <v>2.1904491262713246</v>
      </c>
    </row>
    <row r="9" spans="1:32" x14ac:dyDescent="0.2">
      <c r="A9" s="22" t="s">
        <v>55</v>
      </c>
      <c r="B9" s="19">
        <v>2.6113984921138171</v>
      </c>
      <c r="C9" s="19">
        <v>2.5550684564103365</v>
      </c>
      <c r="D9" s="19">
        <v>2.5463612503047077</v>
      </c>
      <c r="E9" s="19">
        <v>2.501894691150218</v>
      </c>
      <c r="F9" s="19">
        <v>2.4944637423978016</v>
      </c>
      <c r="G9" s="19">
        <v>2.673746109159866</v>
      </c>
      <c r="H9" s="19">
        <v>2.9817488575369859</v>
      </c>
      <c r="I9" s="19">
        <v>3.016584402404122</v>
      </c>
      <c r="J9" s="19">
        <v>3.1240769853865915</v>
      </c>
      <c r="K9" s="19">
        <v>3.2472539130760119</v>
      </c>
      <c r="L9" s="19">
        <v>3.2850326316374914</v>
      </c>
      <c r="M9" s="19">
        <v>3.0965588591036033</v>
      </c>
      <c r="N9" s="19">
        <v>2.9339607427242242</v>
      </c>
      <c r="O9" s="19">
        <v>2.6795013487314852</v>
      </c>
      <c r="P9" s="19">
        <v>2.5665663988767187</v>
      </c>
      <c r="Q9" s="19">
        <v>2.5628859580571084</v>
      </c>
      <c r="R9" s="19">
        <v>2.5414525402507624</v>
      </c>
      <c r="S9" s="19">
        <v>2.5034874515766226</v>
      </c>
      <c r="T9" s="19">
        <v>2.5083073312972166</v>
      </c>
      <c r="U9" s="19">
        <v>2.4124108476149551</v>
      </c>
      <c r="V9" s="19">
        <v>2.2742283593289097</v>
      </c>
      <c r="W9" s="19">
        <v>2.2670311123975324</v>
      </c>
      <c r="X9" s="19">
        <v>2.3196735527816421</v>
      </c>
      <c r="Y9" s="19">
        <v>2.2732350452753032</v>
      </c>
      <c r="Z9" s="19">
        <v>2.1247279902938434</v>
      </c>
      <c r="AA9" s="19">
        <v>2.1170245579957014</v>
      </c>
      <c r="AB9" s="19">
        <v>2.1619599535600118</v>
      </c>
      <c r="AC9" s="19">
        <v>2.2010219012733452</v>
      </c>
      <c r="AD9" s="19">
        <v>2.2178797483253212</v>
      </c>
      <c r="AE9" s="19">
        <v>2.2408551867338398</v>
      </c>
      <c r="AF9" s="19">
        <v>1.2441681272110829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AH11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8" width="6.7109375" style="1" customWidth="1"/>
    <col min="39" max="16384" width="11.5703125" style="1"/>
  </cols>
  <sheetData>
    <row r="1" spans="1:34" s="7" customFormat="1" x14ac:dyDescent="0.2">
      <c r="A1" s="5" t="s">
        <v>111</v>
      </c>
    </row>
    <row r="2" spans="1:34" s="7" customFormat="1" x14ac:dyDescent="0.2">
      <c r="A2" s="6" t="s">
        <v>85</v>
      </c>
    </row>
    <row r="3" spans="1:34" s="7" customFormat="1" ht="219.95" customHeight="1" x14ac:dyDescent="0.2">
      <c r="A3" s="5"/>
    </row>
    <row r="4" spans="1:34" s="7" customFormat="1" x14ac:dyDescent="0.2">
      <c r="A4" s="6" t="s">
        <v>126</v>
      </c>
    </row>
    <row r="5" spans="1:34" x14ac:dyDescent="0.2">
      <c r="A5" s="6" t="s">
        <v>127</v>
      </c>
    </row>
    <row r="6" spans="1:34" x14ac:dyDescent="0.2">
      <c r="A6" s="6" t="s">
        <v>60</v>
      </c>
    </row>
    <row r="7" spans="1:34" x14ac:dyDescent="0.2">
      <c r="A7" s="6"/>
      <c r="B7" s="21">
        <v>1990</v>
      </c>
      <c r="C7" s="21">
        <f>B7+1</f>
        <v>1991</v>
      </c>
      <c r="D7" s="21">
        <f t="shared" ref="D7:Y7" si="0">C7+1</f>
        <v>1992</v>
      </c>
      <c r="E7" s="21">
        <f t="shared" si="0"/>
        <v>1993</v>
      </c>
      <c r="F7" s="21">
        <f t="shared" si="0"/>
        <v>1994</v>
      </c>
      <c r="G7" s="21">
        <f t="shared" si="0"/>
        <v>1995</v>
      </c>
      <c r="H7" s="21">
        <f t="shared" si="0"/>
        <v>1996</v>
      </c>
      <c r="I7" s="21">
        <f t="shared" si="0"/>
        <v>1997</v>
      </c>
      <c r="J7" s="21">
        <f t="shared" si="0"/>
        <v>1998</v>
      </c>
      <c r="K7" s="21">
        <f t="shared" si="0"/>
        <v>1999</v>
      </c>
      <c r="L7" s="21">
        <f t="shared" si="0"/>
        <v>2000</v>
      </c>
      <c r="M7" s="21">
        <f t="shared" si="0"/>
        <v>2001</v>
      </c>
      <c r="N7" s="21">
        <f t="shared" si="0"/>
        <v>2002</v>
      </c>
      <c r="O7" s="21">
        <f t="shared" si="0"/>
        <v>2003</v>
      </c>
      <c r="P7" s="21">
        <f t="shared" si="0"/>
        <v>2004</v>
      </c>
      <c r="Q7" s="21">
        <f t="shared" si="0"/>
        <v>2005</v>
      </c>
      <c r="R7" s="21">
        <f t="shared" si="0"/>
        <v>2006</v>
      </c>
      <c r="S7" s="21">
        <f t="shared" si="0"/>
        <v>2007</v>
      </c>
      <c r="T7" s="21">
        <f t="shared" si="0"/>
        <v>2008</v>
      </c>
      <c r="U7" s="21">
        <f t="shared" si="0"/>
        <v>2009</v>
      </c>
      <c r="V7" s="21">
        <f t="shared" si="0"/>
        <v>2010</v>
      </c>
      <c r="W7" s="21">
        <f t="shared" si="0"/>
        <v>2011</v>
      </c>
      <c r="X7" s="21">
        <f t="shared" si="0"/>
        <v>2012</v>
      </c>
      <c r="Y7" s="21">
        <f t="shared" si="0"/>
        <v>2013</v>
      </c>
      <c r="Z7" s="21">
        <f t="shared" ref="Z7" si="1">Y7+1</f>
        <v>2014</v>
      </c>
      <c r="AA7" s="21">
        <f t="shared" ref="AA7" si="2">Z7+1</f>
        <v>2015</v>
      </c>
      <c r="AB7" s="21">
        <f t="shared" ref="AB7" si="3">AA7+1</f>
        <v>2016</v>
      </c>
      <c r="AC7" s="21">
        <f t="shared" ref="AC7" si="4">AB7+1</f>
        <v>2017</v>
      </c>
      <c r="AD7" s="21">
        <f t="shared" ref="AD7" si="5">AC7+1</f>
        <v>2018</v>
      </c>
      <c r="AE7" s="21">
        <f t="shared" ref="AE7:AF7" si="6">AD7+1</f>
        <v>2019</v>
      </c>
      <c r="AF7" s="21">
        <f t="shared" si="6"/>
        <v>2020</v>
      </c>
    </row>
    <row r="8" spans="1:34" s="2" customFormat="1" x14ac:dyDescent="0.2">
      <c r="A8" s="19" t="s">
        <v>45</v>
      </c>
      <c r="B8" s="20">
        <v>100</v>
      </c>
      <c r="C8" s="20">
        <v>101.0800411638585</v>
      </c>
      <c r="D8" s="20">
        <v>102.96462121624788</v>
      </c>
      <c r="E8" s="20">
        <v>103.52817414640629</v>
      </c>
      <c r="F8" s="20">
        <v>104.1930454309407</v>
      </c>
      <c r="G8" s="20">
        <v>105.04777745193539</v>
      </c>
      <c r="H8" s="20">
        <v>104.59238863099752</v>
      </c>
      <c r="I8" s="20">
        <v>104.79284039332161</v>
      </c>
      <c r="J8" s="20">
        <v>107.88823354012276</v>
      </c>
      <c r="K8" s="20">
        <v>109.02033420743847</v>
      </c>
      <c r="L8" s="20">
        <v>110.39126222327454</v>
      </c>
      <c r="M8" s="20">
        <v>113.70567884098053</v>
      </c>
      <c r="N8" s="20">
        <v>113.96611547629594</v>
      </c>
      <c r="O8" s="20">
        <v>113.71976576480398</v>
      </c>
      <c r="P8" s="20">
        <v>112.57079221441964</v>
      </c>
      <c r="Q8" s="20">
        <v>110.93216243404356</v>
      </c>
      <c r="R8" s="20">
        <v>111.53570379994046</v>
      </c>
      <c r="S8" s="20">
        <v>112.77203606405585</v>
      </c>
      <c r="T8" s="20">
        <v>110.66016480204499</v>
      </c>
      <c r="U8" s="20">
        <v>112.10791844621457</v>
      </c>
      <c r="V8" s="20">
        <v>111.35691422974372</v>
      </c>
      <c r="W8" s="20">
        <v>109.5048912931007</v>
      </c>
      <c r="X8" s="20">
        <v>109.99543144930848</v>
      </c>
      <c r="Y8" s="20">
        <v>109.08933568281223</v>
      </c>
      <c r="Z8" s="20">
        <v>110.85101668818211</v>
      </c>
      <c r="AA8" s="20">
        <v>111.72670959956943</v>
      </c>
      <c r="AB8" s="20">
        <v>112.10464778247737</v>
      </c>
      <c r="AC8" s="20">
        <v>111.5975878088952</v>
      </c>
      <c r="AD8" s="20">
        <v>107.99954403883569</v>
      </c>
      <c r="AE8" s="20">
        <v>108.28335821168982</v>
      </c>
      <c r="AF8" s="20">
        <v>89.449504772059484</v>
      </c>
    </row>
    <row r="9" spans="1:34" s="2" customFormat="1" x14ac:dyDescent="0.2">
      <c r="A9" s="19" t="s">
        <v>46</v>
      </c>
      <c r="B9" s="20">
        <v>100</v>
      </c>
      <c r="C9" s="20">
        <v>98.91815312435142</v>
      </c>
      <c r="D9" s="20">
        <v>98.173222221249688</v>
      </c>
      <c r="E9" s="20">
        <v>97.815486172366903</v>
      </c>
      <c r="F9" s="20">
        <v>95.784893267816784</v>
      </c>
      <c r="G9" s="20">
        <v>95.99322031434896</v>
      </c>
      <c r="H9" s="20">
        <v>95.106308485511207</v>
      </c>
      <c r="I9" s="20">
        <v>94.450416245236099</v>
      </c>
      <c r="J9" s="20">
        <v>94.279923904505551</v>
      </c>
      <c r="K9" s="20">
        <v>93.781705176360845</v>
      </c>
      <c r="L9" s="20">
        <v>92.673017134044557</v>
      </c>
      <c r="M9" s="20">
        <v>91.928935234896898</v>
      </c>
      <c r="N9" s="20">
        <v>91.268568797084058</v>
      </c>
      <c r="O9" s="20">
        <v>90.301918758755605</v>
      </c>
      <c r="P9" s="20">
        <v>89.244630584539408</v>
      </c>
      <c r="Q9" s="20">
        <v>88.64061063145536</v>
      </c>
      <c r="R9" s="20">
        <v>87.866285605349503</v>
      </c>
      <c r="S9" s="20">
        <v>87.47342887526905</v>
      </c>
      <c r="T9" s="20">
        <v>87.07137527549375</v>
      </c>
      <c r="U9" s="20">
        <v>86.805878957814471</v>
      </c>
      <c r="V9" s="20">
        <v>86.597984397512946</v>
      </c>
      <c r="W9" s="20">
        <v>84.5678263918293</v>
      </c>
      <c r="X9" s="20">
        <v>83.091827454391805</v>
      </c>
      <c r="Y9" s="20">
        <v>80.932367226759609</v>
      </c>
      <c r="Z9" s="20">
        <v>80.456072459041522</v>
      </c>
      <c r="AA9" s="20">
        <v>80.014853558577386</v>
      </c>
      <c r="AB9" s="20">
        <v>78.563530194349099</v>
      </c>
      <c r="AC9" s="20">
        <v>78.689329041179519</v>
      </c>
      <c r="AD9" s="20">
        <v>77.640726668369723</v>
      </c>
      <c r="AE9" s="20">
        <v>77.53566690495181</v>
      </c>
      <c r="AF9" s="20">
        <v>77.093332875674932</v>
      </c>
    </row>
    <row r="10" spans="1:34" s="2" customFormat="1" x14ac:dyDescent="0.2">
      <c r="A10" s="19" t="s">
        <v>47</v>
      </c>
      <c r="B10" s="20">
        <v>100</v>
      </c>
      <c r="C10" s="20">
        <v>101.94011764399677</v>
      </c>
      <c r="D10" s="20">
        <v>104.37738679768873</v>
      </c>
      <c r="E10" s="20">
        <v>105.07952365983144</v>
      </c>
      <c r="F10" s="20">
        <v>107.73692862206308</v>
      </c>
      <c r="G10" s="20">
        <v>107.65400595665167</v>
      </c>
      <c r="H10" s="20">
        <v>107.45723333971347</v>
      </c>
      <c r="I10" s="20">
        <v>107.67965228918352</v>
      </c>
      <c r="J10" s="20">
        <v>110.31175093635399</v>
      </c>
      <c r="K10" s="20">
        <v>111.30567640876616</v>
      </c>
      <c r="L10" s="20">
        <v>113.28445927501214</v>
      </c>
      <c r="M10" s="20">
        <v>116.83685953222825</v>
      </c>
      <c r="N10" s="20">
        <v>117.15625082793065</v>
      </c>
      <c r="O10" s="20">
        <v>117.35752667910909</v>
      </c>
      <c r="P10" s="20">
        <v>116.75530066340585</v>
      </c>
      <c r="Q10" s="20">
        <v>115.05850592241285</v>
      </c>
      <c r="R10" s="20">
        <v>115.91686981760931</v>
      </c>
      <c r="S10" s="20">
        <v>116.93412809881991</v>
      </c>
      <c r="T10" s="20">
        <v>114.4966894672024</v>
      </c>
      <c r="U10" s="20">
        <v>116.0585326985325</v>
      </c>
      <c r="V10" s="20">
        <v>115.34060323631839</v>
      </c>
      <c r="W10" s="20">
        <v>115.85353395560965</v>
      </c>
      <c r="X10" s="20">
        <v>118.19727895577088</v>
      </c>
      <c r="Y10" s="20">
        <v>120.09673595841555</v>
      </c>
      <c r="Z10" s="20">
        <v>122.75318210649355</v>
      </c>
      <c r="AA10" s="20">
        <v>124.11187154819403</v>
      </c>
      <c r="AB10" s="20">
        <v>126.48738207615537</v>
      </c>
      <c r="AC10" s="20">
        <v>125.51138521917025</v>
      </c>
      <c r="AD10" s="20">
        <v>122.88894387604697</v>
      </c>
      <c r="AE10" s="20">
        <v>123.13525732226522</v>
      </c>
      <c r="AF10" s="20">
        <v>102.05189621025028</v>
      </c>
      <c r="AH10" s="15"/>
    </row>
    <row r="11" spans="1:34" s="2" customFormat="1" x14ac:dyDescent="0.2">
      <c r="A11" s="19" t="s">
        <v>48</v>
      </c>
      <c r="B11" s="20">
        <v>100</v>
      </c>
      <c r="C11" s="20">
        <v>100.24074379397621</v>
      </c>
      <c r="D11" s="20">
        <v>100.48206716369583</v>
      </c>
      <c r="E11" s="20">
        <v>100.72397150445147</v>
      </c>
      <c r="F11" s="20">
        <v>100.9664582148948</v>
      </c>
      <c r="G11" s="20">
        <v>101.65204305996309</v>
      </c>
      <c r="H11" s="20">
        <v>102.34228317954626</v>
      </c>
      <c r="I11" s="20">
        <v>103.03721018399999</v>
      </c>
      <c r="J11" s="20">
        <v>103.73685589832139</v>
      </c>
      <c r="K11" s="20">
        <v>104.44125236360642</v>
      </c>
      <c r="L11" s="20">
        <v>105.15043183851715</v>
      </c>
      <c r="M11" s="20">
        <v>105.86442680075936</v>
      </c>
      <c r="N11" s="20">
        <v>106.58326994856952</v>
      </c>
      <c r="O11" s="20">
        <v>107.30699420221256</v>
      </c>
      <c r="P11" s="20">
        <v>108.03563270548943</v>
      </c>
      <c r="Q11" s="20">
        <v>108.76921882725475</v>
      </c>
      <c r="R11" s="20">
        <v>109.50778616294521</v>
      </c>
      <c r="S11" s="20">
        <v>110.25136853611808</v>
      </c>
      <c r="T11" s="20">
        <v>110.99999999999999</v>
      </c>
      <c r="U11" s="20">
        <v>111.27819548872179</v>
      </c>
      <c r="V11" s="20">
        <v>111.48775894538605</v>
      </c>
      <c r="W11" s="20">
        <v>111.76840780365009</v>
      </c>
      <c r="X11" s="20">
        <v>111.99763662271738</v>
      </c>
      <c r="Y11" s="20">
        <v>112.2351391873202</v>
      </c>
      <c r="Z11" s="20">
        <v>112.24011250831272</v>
      </c>
      <c r="AA11" s="20">
        <v>112.50532263419389</v>
      </c>
      <c r="AB11" s="20">
        <v>112.81203268969351</v>
      </c>
      <c r="AC11" s="20">
        <v>112.99411953411243</v>
      </c>
      <c r="AD11" s="20">
        <v>113.19298652004197</v>
      </c>
      <c r="AE11" s="20">
        <v>113.41689856772126</v>
      </c>
      <c r="AF11" s="20">
        <v>113.69465297597523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AF10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1" width="5.7109375" style="1" customWidth="1"/>
    <col min="32" max="32" width="6.7109375" style="1" customWidth="1"/>
    <col min="33" max="16384" width="11.5703125" style="1"/>
  </cols>
  <sheetData>
    <row r="1" spans="1:32" s="7" customFormat="1" ht="13.5" x14ac:dyDescent="0.2">
      <c r="A1" s="5" t="s">
        <v>112</v>
      </c>
    </row>
    <row r="2" spans="1:32" ht="13.5" x14ac:dyDescent="0.2">
      <c r="A2" s="6" t="s">
        <v>89</v>
      </c>
    </row>
    <row r="3" spans="1:32" s="7" customFormat="1" ht="219.95" customHeight="1" x14ac:dyDescent="0.2">
      <c r="A3" s="5"/>
    </row>
    <row r="4" spans="1:32" x14ac:dyDescent="0.2">
      <c r="A4" s="6" t="s">
        <v>128</v>
      </c>
    </row>
    <row r="5" spans="1:32" x14ac:dyDescent="0.2">
      <c r="A5" s="6" t="s">
        <v>60</v>
      </c>
    </row>
    <row r="6" spans="1:32" x14ac:dyDescent="0.2">
      <c r="A6" s="6"/>
      <c r="B6" s="21">
        <v>1990</v>
      </c>
      <c r="C6" s="21">
        <f>B6+1</f>
        <v>1991</v>
      </c>
      <c r="D6" s="21">
        <f t="shared" ref="D6:Y6" si="0">C6+1</f>
        <v>1992</v>
      </c>
      <c r="E6" s="21">
        <f t="shared" si="0"/>
        <v>1993</v>
      </c>
      <c r="F6" s="21">
        <f t="shared" si="0"/>
        <v>1994</v>
      </c>
      <c r="G6" s="21">
        <f t="shared" si="0"/>
        <v>1995</v>
      </c>
      <c r="H6" s="21">
        <f t="shared" si="0"/>
        <v>1996</v>
      </c>
      <c r="I6" s="21">
        <f t="shared" si="0"/>
        <v>1997</v>
      </c>
      <c r="J6" s="21">
        <f t="shared" si="0"/>
        <v>1998</v>
      </c>
      <c r="K6" s="21">
        <f t="shared" si="0"/>
        <v>1999</v>
      </c>
      <c r="L6" s="21">
        <f t="shared" si="0"/>
        <v>2000</v>
      </c>
      <c r="M6" s="21">
        <f t="shared" si="0"/>
        <v>2001</v>
      </c>
      <c r="N6" s="21">
        <f t="shared" si="0"/>
        <v>2002</v>
      </c>
      <c r="O6" s="21">
        <f t="shared" si="0"/>
        <v>2003</v>
      </c>
      <c r="P6" s="21">
        <f t="shared" si="0"/>
        <v>2004</v>
      </c>
      <c r="Q6" s="21">
        <f t="shared" si="0"/>
        <v>2005</v>
      </c>
      <c r="R6" s="21">
        <f t="shared" si="0"/>
        <v>2006</v>
      </c>
      <c r="S6" s="21">
        <f t="shared" si="0"/>
        <v>2007</v>
      </c>
      <c r="T6" s="21">
        <f t="shared" si="0"/>
        <v>2008</v>
      </c>
      <c r="U6" s="21">
        <f t="shared" si="0"/>
        <v>2009</v>
      </c>
      <c r="V6" s="21">
        <f t="shared" si="0"/>
        <v>2010</v>
      </c>
      <c r="W6" s="21">
        <f t="shared" si="0"/>
        <v>2011</v>
      </c>
      <c r="X6" s="21">
        <f t="shared" si="0"/>
        <v>2012</v>
      </c>
      <c r="Y6" s="21">
        <f t="shared" si="0"/>
        <v>2013</v>
      </c>
      <c r="Z6" s="21">
        <f t="shared" ref="Z6" si="1">Y6+1</f>
        <v>2014</v>
      </c>
      <c r="AA6" s="21">
        <f t="shared" ref="AA6" si="2">Z6+1</f>
        <v>2015</v>
      </c>
      <c r="AB6" s="21">
        <f t="shared" ref="AB6" si="3">AA6+1</f>
        <v>2016</v>
      </c>
      <c r="AC6" s="21">
        <f t="shared" ref="AC6" si="4">AB6+1</f>
        <v>2017</v>
      </c>
      <c r="AD6" s="21">
        <f t="shared" ref="AD6" si="5">AC6+1</f>
        <v>2018</v>
      </c>
      <c r="AE6" s="21">
        <f t="shared" ref="AE6:AF6" si="6">AD6+1</f>
        <v>2019</v>
      </c>
      <c r="AF6" s="21">
        <f t="shared" si="6"/>
        <v>2020</v>
      </c>
    </row>
    <row r="7" spans="1:32" s="2" customFormat="1" x14ac:dyDescent="0.2">
      <c r="A7" s="19" t="s">
        <v>43</v>
      </c>
      <c r="B7" s="19">
        <v>26.502438014182189</v>
      </c>
      <c r="C7" s="19">
        <v>27.368182728226557</v>
      </c>
      <c r="D7" s="19">
        <v>28.112470625705058</v>
      </c>
      <c r="E7" s="19">
        <v>27.704802622138033</v>
      </c>
      <c r="F7" s="19">
        <v>28.55998260491566</v>
      </c>
      <c r="G7" s="19">
        <v>28.886317401506648</v>
      </c>
      <c r="H7" s="19">
        <v>28.767956763028103</v>
      </c>
      <c r="I7" s="19">
        <v>29.841207605249419</v>
      </c>
      <c r="J7" s="19">
        <v>30.83691977077407</v>
      </c>
      <c r="K7" s="19">
        <v>31.231815957076023</v>
      </c>
      <c r="L7" s="19">
        <v>32.6513754508074</v>
      </c>
      <c r="M7" s="19">
        <v>32.676354462337187</v>
      </c>
      <c r="N7" s="19">
        <v>32.583650767471958</v>
      </c>
      <c r="O7" s="19">
        <v>31.794950355940994</v>
      </c>
      <c r="P7" s="19">
        <v>32.984114559857765</v>
      </c>
      <c r="Q7" s="19">
        <v>32.637943735202043</v>
      </c>
      <c r="R7" s="19">
        <v>32.894991722416151</v>
      </c>
      <c r="S7" s="19">
        <v>32.743521720642384</v>
      </c>
      <c r="T7" s="19">
        <v>30.771563731892471</v>
      </c>
      <c r="U7" s="19">
        <v>29.049013590206155</v>
      </c>
      <c r="V7" s="19">
        <v>29.456558701793249</v>
      </c>
      <c r="W7" s="19">
        <v>29.755319641552894</v>
      </c>
      <c r="X7" s="19">
        <v>28.845561756611215</v>
      </c>
      <c r="Y7" s="19">
        <v>28.496391189652584</v>
      </c>
      <c r="Z7" s="19">
        <v>28.327763798321136</v>
      </c>
      <c r="AA7" s="19">
        <v>28.734957428293971</v>
      </c>
      <c r="AB7" s="19">
        <v>28.778788314380261</v>
      </c>
      <c r="AC7" s="19">
        <v>29.663649961834736</v>
      </c>
      <c r="AD7" s="19">
        <v>29.096075969619086</v>
      </c>
      <c r="AE7" s="19">
        <v>28.664318062142332</v>
      </c>
      <c r="AF7" s="19">
        <v>27.131497458768234</v>
      </c>
    </row>
    <row r="8" spans="1:32" s="2" customFormat="1" x14ac:dyDescent="0.2">
      <c r="A8" s="19" t="s">
        <v>22</v>
      </c>
      <c r="B8" s="19">
        <v>1.0596069026371864</v>
      </c>
      <c r="C8" s="19">
        <v>1.206327532954657</v>
      </c>
      <c r="D8" s="19">
        <v>1.0893504371954017</v>
      </c>
      <c r="E8" s="19">
        <v>0.98330064809269768</v>
      </c>
      <c r="F8" s="19">
        <v>0.79215719535012519</v>
      </c>
      <c r="G8" s="19">
        <v>0.96606878766596049</v>
      </c>
      <c r="H8" s="19">
        <v>0.92209286883730524</v>
      </c>
      <c r="I8" s="19">
        <v>1.0505170517933682</v>
      </c>
      <c r="J8" s="19">
        <v>1.2197660172234162</v>
      </c>
      <c r="K8" s="19">
        <v>1.0267943622890416</v>
      </c>
      <c r="L8" s="19">
        <v>0.95981304497653142</v>
      </c>
      <c r="M8" s="19">
        <v>0.64952094971872476</v>
      </c>
      <c r="N8" s="19">
        <v>0.67388334191734489</v>
      </c>
      <c r="O8" s="19">
        <v>0.66633749329413849</v>
      </c>
      <c r="P8" s="19">
        <v>0.63240384772945291</v>
      </c>
      <c r="Q8" s="19">
        <v>0.59426554060539027</v>
      </c>
      <c r="R8" s="19">
        <v>0.55000185395247836</v>
      </c>
      <c r="S8" s="19">
        <v>0.5502124782060176</v>
      </c>
      <c r="T8" s="19">
        <v>0.49887823985468283</v>
      </c>
      <c r="U8" s="19">
        <v>0.42949816502131904</v>
      </c>
      <c r="V8" s="19">
        <v>0.40573134628779634</v>
      </c>
      <c r="W8" s="19">
        <v>0.34542858622610295</v>
      </c>
      <c r="X8" s="19">
        <v>0.35968554819336351</v>
      </c>
      <c r="Y8" s="19">
        <v>0.35608085859506033</v>
      </c>
      <c r="Z8" s="19">
        <v>0.26330206779249921</v>
      </c>
      <c r="AA8" s="19">
        <v>0.30200718243737218</v>
      </c>
      <c r="AB8" s="19">
        <v>0.27860295242270161</v>
      </c>
      <c r="AC8" s="19">
        <v>0.31011760738054178</v>
      </c>
      <c r="AD8" s="19">
        <v>0.23719414456488175</v>
      </c>
      <c r="AE8" s="19">
        <v>0.2250770396694399</v>
      </c>
      <c r="AF8" s="19">
        <v>0.20026138043647615</v>
      </c>
    </row>
    <row r="9" spans="1:32" s="2" customFormat="1" x14ac:dyDescent="0.2">
      <c r="A9" s="19" t="s">
        <v>23</v>
      </c>
      <c r="B9" s="19">
        <v>0.62985994076621765</v>
      </c>
      <c r="C9" s="19">
        <v>0.65163924715773369</v>
      </c>
      <c r="D9" s="19">
        <v>0.63624973726951384</v>
      </c>
      <c r="E9" s="19">
        <v>0.62383013279831845</v>
      </c>
      <c r="F9" s="19">
        <v>0.56807690837871405</v>
      </c>
      <c r="G9" s="19">
        <v>0.58366141205694078</v>
      </c>
      <c r="H9" s="19">
        <v>0.61163552116174646</v>
      </c>
      <c r="I9" s="19">
        <v>0.66458383490971618</v>
      </c>
      <c r="J9" s="19">
        <v>0.73331164612591959</v>
      </c>
      <c r="K9" s="19">
        <v>0.73305665424667998</v>
      </c>
      <c r="L9" s="19">
        <v>0.69713279831852493</v>
      </c>
      <c r="M9" s="19">
        <v>0.63935463838731255</v>
      </c>
      <c r="N9" s="19">
        <v>0.63015993121238179</v>
      </c>
      <c r="O9" s="19">
        <v>0.68330323875035825</v>
      </c>
      <c r="P9" s="19">
        <v>0.75783586509983769</v>
      </c>
      <c r="Q9" s="19">
        <v>0.69674281073851141</v>
      </c>
      <c r="R9" s="19">
        <v>0.72047205503009459</v>
      </c>
      <c r="S9" s="19">
        <v>0.7742753415496324</v>
      </c>
      <c r="T9" s="19">
        <v>0.67430352536543414</v>
      </c>
      <c r="U9" s="19">
        <v>0.67430352536543414</v>
      </c>
      <c r="V9" s="19">
        <v>0.6651088181905036</v>
      </c>
      <c r="W9" s="19">
        <v>0.48804369010950349</v>
      </c>
      <c r="X9" s="19">
        <v>0.49096876775984627</v>
      </c>
      <c r="Y9" s="19">
        <v>0.49454733344246465</v>
      </c>
      <c r="Z9" s="19">
        <v>0.48418400664683764</v>
      </c>
      <c r="AA9" s="19">
        <v>0.47591869374513929</v>
      </c>
      <c r="AB9" s="19">
        <v>0.44791324480081923</v>
      </c>
      <c r="AC9" s="19">
        <v>0.43794464214003553</v>
      </c>
      <c r="AD9" s="19">
        <v>0.44084114285388248</v>
      </c>
      <c r="AE9" s="19">
        <v>0.44940313950098071</v>
      </c>
      <c r="AF9" s="19">
        <v>0.38526406865035029</v>
      </c>
    </row>
    <row r="10" spans="1:32" s="2" customFormat="1" x14ac:dyDescent="0.2">
      <c r="A10" s="30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AF12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2" width="6.7109375" style="1" customWidth="1"/>
    <col min="33" max="16384" width="11.5703125" style="1"/>
  </cols>
  <sheetData>
    <row r="1" spans="1:32" ht="13.5" x14ac:dyDescent="0.2">
      <c r="A1" s="5" t="s">
        <v>129</v>
      </c>
    </row>
    <row r="2" spans="1:32" x14ac:dyDescent="0.2">
      <c r="A2" s="6" t="s">
        <v>85</v>
      </c>
    </row>
    <row r="3" spans="1:32" ht="219.95" customHeight="1" x14ac:dyDescent="0.2">
      <c r="A3" s="6"/>
    </row>
    <row r="4" spans="1:32" ht="13.5" x14ac:dyDescent="0.2">
      <c r="A4" s="6" t="s">
        <v>124</v>
      </c>
    </row>
    <row r="5" spans="1:32" x14ac:dyDescent="0.2">
      <c r="A5" s="6" t="s">
        <v>60</v>
      </c>
    </row>
    <row r="6" spans="1:32" x14ac:dyDescent="0.2">
      <c r="A6" s="6"/>
      <c r="B6" s="21">
        <v>1990</v>
      </c>
      <c r="C6" s="21">
        <f>B6+1</f>
        <v>1991</v>
      </c>
      <c r="D6" s="21">
        <f t="shared" ref="D6:Z6" si="0">C6+1</f>
        <v>1992</v>
      </c>
      <c r="E6" s="21">
        <f t="shared" si="0"/>
        <v>1993</v>
      </c>
      <c r="F6" s="21">
        <f t="shared" si="0"/>
        <v>1994</v>
      </c>
      <c r="G6" s="21">
        <f t="shared" si="0"/>
        <v>1995</v>
      </c>
      <c r="H6" s="21">
        <f t="shared" si="0"/>
        <v>1996</v>
      </c>
      <c r="I6" s="21">
        <f t="shared" si="0"/>
        <v>1997</v>
      </c>
      <c r="J6" s="21">
        <f t="shared" si="0"/>
        <v>1998</v>
      </c>
      <c r="K6" s="21">
        <f t="shared" si="0"/>
        <v>1999</v>
      </c>
      <c r="L6" s="21">
        <f t="shared" si="0"/>
        <v>2000</v>
      </c>
      <c r="M6" s="21">
        <f t="shared" si="0"/>
        <v>2001</v>
      </c>
      <c r="N6" s="21">
        <f t="shared" si="0"/>
        <v>2002</v>
      </c>
      <c r="O6" s="21">
        <f t="shared" si="0"/>
        <v>2003</v>
      </c>
      <c r="P6" s="21">
        <f t="shared" si="0"/>
        <v>2004</v>
      </c>
      <c r="Q6" s="21">
        <f t="shared" si="0"/>
        <v>2005</v>
      </c>
      <c r="R6" s="21">
        <f t="shared" si="0"/>
        <v>2006</v>
      </c>
      <c r="S6" s="21">
        <f t="shared" si="0"/>
        <v>2007</v>
      </c>
      <c r="T6" s="21">
        <f t="shared" si="0"/>
        <v>2008</v>
      </c>
      <c r="U6" s="21">
        <f t="shared" si="0"/>
        <v>2009</v>
      </c>
      <c r="V6" s="21">
        <f t="shared" si="0"/>
        <v>2010</v>
      </c>
      <c r="W6" s="21">
        <f t="shared" si="0"/>
        <v>2011</v>
      </c>
      <c r="X6" s="21">
        <f t="shared" si="0"/>
        <v>2012</v>
      </c>
      <c r="Y6" s="21">
        <f t="shared" si="0"/>
        <v>2013</v>
      </c>
      <c r="Z6" s="21">
        <f t="shared" si="0"/>
        <v>2014</v>
      </c>
      <c r="AA6" s="21">
        <f t="shared" ref="AA6" si="1">Z6+1</f>
        <v>2015</v>
      </c>
      <c r="AB6" s="21">
        <f t="shared" ref="AB6" si="2">AA6+1</f>
        <v>2016</v>
      </c>
      <c r="AC6" s="21">
        <f t="shared" ref="AC6" si="3">AB6+1</f>
        <v>2017</v>
      </c>
      <c r="AD6" s="21">
        <f t="shared" ref="AD6" si="4">AC6+1</f>
        <v>2018</v>
      </c>
      <c r="AE6" s="21">
        <f t="shared" ref="AE6:AF6" si="5">AD6+1</f>
        <v>2019</v>
      </c>
      <c r="AF6" s="21">
        <f t="shared" si="5"/>
        <v>2020</v>
      </c>
    </row>
    <row r="7" spans="1:32" s="3" customFormat="1" ht="13.5" x14ac:dyDescent="0.25">
      <c r="A7" s="20" t="s">
        <v>57</v>
      </c>
      <c r="B7" s="20">
        <v>100</v>
      </c>
      <c r="C7" s="20">
        <v>103.66858733376816</v>
      </c>
      <c r="D7" s="20">
        <v>105.83914407664244</v>
      </c>
      <c r="E7" s="20">
        <v>103.97287289064499</v>
      </c>
      <c r="F7" s="20">
        <v>106.13052526883038</v>
      </c>
      <c r="G7" s="20">
        <v>107.96023807181702</v>
      </c>
      <c r="H7" s="20">
        <v>107.48363867606443</v>
      </c>
      <c r="I7" s="20">
        <v>111.93393511847655</v>
      </c>
      <c r="J7" s="20">
        <v>116.30997479512492</v>
      </c>
      <c r="K7" s="20">
        <v>117.02532035445162</v>
      </c>
      <c r="L7" s="20">
        <v>121.69564797914363</v>
      </c>
      <c r="M7" s="20">
        <v>120.47866301345083</v>
      </c>
      <c r="N7" s="20">
        <v>120.20363367352782</v>
      </c>
      <c r="O7" s="20">
        <v>117.56776016171634</v>
      </c>
      <c r="P7" s="20">
        <v>121.92987471521616</v>
      </c>
      <c r="Q7" s="20">
        <v>120.34998081166086</v>
      </c>
      <c r="R7" s="20">
        <v>121.18892215332451</v>
      </c>
      <c r="S7" s="20">
        <v>120.8432339442695</v>
      </c>
      <c r="T7" s="20">
        <v>113.31176682982178</v>
      </c>
      <c r="U7" s="20">
        <v>106.95557974146503</v>
      </c>
      <c r="V7" s="20">
        <v>108.28427174568002</v>
      </c>
      <c r="W7" s="20">
        <v>108.50204011545526</v>
      </c>
      <c r="X7" s="20">
        <v>105.33596868525919</v>
      </c>
      <c r="Y7" s="20">
        <v>104.09732698070492</v>
      </c>
      <c r="Z7" s="20">
        <v>103.13332859073265</v>
      </c>
      <c r="AA7" s="20">
        <v>104.6856658092596</v>
      </c>
      <c r="AB7" s="20">
        <v>104.6587829401843</v>
      </c>
      <c r="AC7" s="20">
        <v>107.87391758372951</v>
      </c>
      <c r="AD7" s="20">
        <v>105.61227205981628</v>
      </c>
      <c r="AE7" s="20">
        <v>104.06816562953375</v>
      </c>
      <c r="AF7" s="20">
        <v>98.315537910157346</v>
      </c>
    </row>
    <row r="8" spans="1:32" s="3" customFormat="1" x14ac:dyDescent="0.2">
      <c r="A8" s="20" t="s">
        <v>40</v>
      </c>
      <c r="B8" s="20">
        <v>100</v>
      </c>
      <c r="C8" s="20">
        <v>101.2795930434969</v>
      </c>
      <c r="D8" s="20">
        <v>102.01355441893611</v>
      </c>
      <c r="E8" s="20">
        <v>98.275630451446077</v>
      </c>
      <c r="F8" s="20">
        <v>103.44228816033687</v>
      </c>
      <c r="G8" s="20">
        <v>108.28223315623934</v>
      </c>
      <c r="H8" s="20">
        <v>109.87613716324773</v>
      </c>
      <c r="I8" s="20">
        <v>116.43580195742386</v>
      </c>
      <c r="J8" s="20">
        <v>121.14116765169933</v>
      </c>
      <c r="K8" s="20">
        <v>121.20039085588562</v>
      </c>
      <c r="L8" s="20">
        <v>130.37449678383715</v>
      </c>
      <c r="M8" s="20">
        <v>132.0263762536851</v>
      </c>
      <c r="N8" s="20">
        <v>131.86558799805474</v>
      </c>
      <c r="O8" s="20">
        <v>131.36108467857815</v>
      </c>
      <c r="P8" s="20">
        <v>136.80410668157697</v>
      </c>
      <c r="Q8" s="20">
        <v>134.62620307335044</v>
      </c>
      <c r="R8" s="20">
        <v>140.67798593906144</v>
      </c>
      <c r="S8" s="20">
        <v>145.95578752799119</v>
      </c>
      <c r="T8" s="20">
        <v>139.9976888065178</v>
      </c>
      <c r="U8" s="20">
        <v>119.97055866948368</v>
      </c>
      <c r="V8" s="20">
        <v>125.01099933994679</v>
      </c>
      <c r="W8" s="20">
        <v>126.25029515078326</v>
      </c>
      <c r="X8" s="20">
        <v>121.14258426964794</v>
      </c>
      <c r="Y8" s="20">
        <v>123.62018895854914</v>
      </c>
      <c r="Z8" s="20">
        <v>121.89282669383141</v>
      </c>
      <c r="AA8" s="20">
        <v>121.46957408281071</v>
      </c>
      <c r="AB8" s="20">
        <v>124.09528410871819</v>
      </c>
      <c r="AC8" s="20">
        <v>130.70235835593724</v>
      </c>
      <c r="AD8" s="20">
        <v>128.04553261404808</v>
      </c>
      <c r="AE8" s="20">
        <v>132.52499223985009</v>
      </c>
      <c r="AF8" s="20">
        <v>127.9739993583126</v>
      </c>
    </row>
    <row r="9" spans="1:32" s="3" customFormat="1" x14ac:dyDescent="0.2">
      <c r="A9" s="20" t="s">
        <v>19</v>
      </c>
      <c r="B9" s="20">
        <v>100</v>
      </c>
      <c r="C9" s="20">
        <v>100.26395462104554</v>
      </c>
      <c r="D9" s="20">
        <v>100.91586370558684</v>
      </c>
      <c r="E9" s="20">
        <v>102.5920224034723</v>
      </c>
      <c r="F9" s="20">
        <v>102.31010303920782</v>
      </c>
      <c r="G9" s="20">
        <v>103.44144361775629</v>
      </c>
      <c r="H9" s="20">
        <v>103.03097940545594</v>
      </c>
      <c r="I9" s="20">
        <v>102.64710241012149</v>
      </c>
      <c r="J9" s="20">
        <v>103.41840703971079</v>
      </c>
      <c r="K9" s="20">
        <v>103.25194347257684</v>
      </c>
      <c r="L9" s="20">
        <v>103.56058647623432</v>
      </c>
      <c r="M9" s="20">
        <v>105.8133825305537</v>
      </c>
      <c r="N9" s="20">
        <v>105.91634713812128</v>
      </c>
      <c r="O9" s="20">
        <v>106.9200091950876</v>
      </c>
      <c r="P9" s="20">
        <v>108.07757371754505</v>
      </c>
      <c r="Q9" s="20">
        <v>109.60164460952396</v>
      </c>
      <c r="R9" s="20">
        <v>110.02895324005362</v>
      </c>
      <c r="S9" s="20">
        <v>110.08227228247458</v>
      </c>
      <c r="T9" s="20">
        <v>110.20992354890107</v>
      </c>
      <c r="U9" s="20">
        <v>111.05417158507591</v>
      </c>
      <c r="V9" s="20">
        <v>112.23444291605107</v>
      </c>
      <c r="W9" s="20">
        <v>110.90177896884867</v>
      </c>
      <c r="X9" s="20">
        <v>110.95520837493322</v>
      </c>
      <c r="Y9" s="20">
        <v>111.31716500065821</v>
      </c>
      <c r="Z9" s="20">
        <v>111.02386662499568</v>
      </c>
      <c r="AA9" s="20">
        <v>109.61973285132203</v>
      </c>
      <c r="AB9" s="20">
        <v>110.62688402390977</v>
      </c>
      <c r="AC9" s="20">
        <v>111.01805395456714</v>
      </c>
      <c r="AD9" s="20">
        <v>111.27261972278913</v>
      </c>
      <c r="AE9" s="20">
        <v>111.76063129416214</v>
      </c>
      <c r="AF9" s="20">
        <v>112.39369622524737</v>
      </c>
    </row>
    <row r="10" spans="1:32" s="3" customFormat="1" x14ac:dyDescent="0.2">
      <c r="A10" s="20" t="s">
        <v>38</v>
      </c>
      <c r="B10" s="20">
        <v>100</v>
      </c>
      <c r="C10" s="20">
        <v>101.77302547682608</v>
      </c>
      <c r="D10" s="20">
        <v>102.89317427271065</v>
      </c>
      <c r="E10" s="20">
        <v>103.54940593053132</v>
      </c>
      <c r="F10" s="20">
        <v>101.34437993276242</v>
      </c>
      <c r="G10" s="20">
        <v>97.434042689051537</v>
      </c>
      <c r="H10" s="20">
        <v>96.344553324001723</v>
      </c>
      <c r="I10" s="20">
        <v>95.056529409810665</v>
      </c>
      <c r="J10" s="20">
        <v>93.672038674882586</v>
      </c>
      <c r="K10" s="20">
        <v>94.744539841846461</v>
      </c>
      <c r="L10" s="20">
        <v>91.665948138020042</v>
      </c>
      <c r="M10" s="20">
        <v>88.140927455276071</v>
      </c>
      <c r="N10" s="20">
        <v>87.877848265657491</v>
      </c>
      <c r="O10" s="20">
        <v>85.470382719160327</v>
      </c>
      <c r="P10" s="20">
        <v>84.223771013386084</v>
      </c>
      <c r="Q10" s="20">
        <v>83.735491140898617</v>
      </c>
      <c r="R10" s="20">
        <v>80.617538471346649</v>
      </c>
      <c r="S10" s="20">
        <v>78.809046308751945</v>
      </c>
      <c r="T10" s="20">
        <v>78.790296864213971</v>
      </c>
      <c r="U10" s="20">
        <v>86.558176616091885</v>
      </c>
      <c r="V10" s="20">
        <v>83.011647110759853</v>
      </c>
      <c r="W10" s="20">
        <v>83.496588979899826</v>
      </c>
      <c r="X10" s="20">
        <v>84.933692170156235</v>
      </c>
      <c r="Y10" s="20">
        <v>82.052379110726804</v>
      </c>
      <c r="Z10" s="20">
        <v>83.460520185843137</v>
      </c>
      <c r="AA10" s="20">
        <v>86.033392858525474</v>
      </c>
      <c r="AB10" s="20">
        <v>83.305922436002575</v>
      </c>
      <c r="AC10" s="20">
        <v>81.333101040742719</v>
      </c>
      <c r="AD10" s="20">
        <v>81.359799661538176</v>
      </c>
      <c r="AE10" s="20">
        <v>77.230465691417578</v>
      </c>
      <c r="AF10" s="20">
        <v>74.916513611833935</v>
      </c>
    </row>
    <row r="11" spans="1:32" s="3" customFormat="1" x14ac:dyDescent="0.2">
      <c r="A11" s="20" t="s">
        <v>39</v>
      </c>
      <c r="B11" s="20">
        <v>100</v>
      </c>
      <c r="C11" s="20">
        <v>100.31080543635895</v>
      </c>
      <c r="D11" s="20">
        <v>99.917700862220272</v>
      </c>
      <c r="E11" s="20">
        <v>99.589374071643377</v>
      </c>
      <c r="F11" s="20">
        <v>98.95186936056902</v>
      </c>
      <c r="G11" s="20">
        <v>98.923923829532782</v>
      </c>
      <c r="H11" s="20">
        <v>98.547130200732724</v>
      </c>
      <c r="I11" s="20">
        <v>98.525032110396936</v>
      </c>
      <c r="J11" s="20">
        <v>99.109980314690631</v>
      </c>
      <c r="K11" s="20">
        <v>98.701418105629074</v>
      </c>
      <c r="L11" s="20">
        <v>98.328602370965541</v>
      </c>
      <c r="M11" s="20">
        <v>97.843329397886251</v>
      </c>
      <c r="N11" s="20">
        <v>97.936304363017783</v>
      </c>
      <c r="O11" s="20">
        <v>97.93701934527941</v>
      </c>
      <c r="P11" s="20">
        <v>97.913082684887513</v>
      </c>
      <c r="Q11" s="20">
        <v>97.406914149434527</v>
      </c>
      <c r="R11" s="20">
        <v>97.11811984017514</v>
      </c>
      <c r="S11" s="20">
        <v>95.43497432092714</v>
      </c>
      <c r="T11" s="20">
        <v>93.209613555926879</v>
      </c>
      <c r="U11" s="20">
        <v>92.743992722732585</v>
      </c>
      <c r="V11" s="20">
        <v>92.971955719370314</v>
      </c>
      <c r="W11" s="20">
        <v>92.810744263038615</v>
      </c>
      <c r="X11" s="20">
        <v>92.268224210540552</v>
      </c>
      <c r="Y11" s="20">
        <v>92.19276906544998</v>
      </c>
      <c r="Z11" s="20">
        <v>91.311073917096721</v>
      </c>
      <c r="AA11" s="20">
        <v>91.382686447448322</v>
      </c>
      <c r="AB11" s="20">
        <v>91.513221687811182</v>
      </c>
      <c r="AC11" s="20">
        <v>91.405448833932738</v>
      </c>
      <c r="AD11" s="20">
        <v>91.107005276021653</v>
      </c>
      <c r="AE11" s="20">
        <v>90.979304424289836</v>
      </c>
      <c r="AF11" s="20">
        <v>91.239081583032785</v>
      </c>
    </row>
    <row r="12" spans="1:32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F19"/>
  <sheetViews>
    <sheetView showGridLines="0" zoomScaleNormal="100" workbookViewId="0"/>
  </sheetViews>
  <sheetFormatPr baseColWidth="10" defaultColWidth="11.5703125" defaultRowHeight="12" x14ac:dyDescent="0.2"/>
  <cols>
    <col min="1" max="1" width="115.7109375" style="1" customWidth="1"/>
    <col min="2" max="2" width="11.5703125" style="1"/>
    <col min="3" max="3" width="11.5703125" style="10"/>
    <col min="4" max="16384" width="11.5703125" style="1"/>
  </cols>
  <sheetData>
    <row r="1" spans="1:6" x14ac:dyDescent="0.2">
      <c r="A1" s="7" t="s">
        <v>130</v>
      </c>
      <c r="C1" s="14"/>
    </row>
    <row r="2" spans="1:6" ht="13.5" x14ac:dyDescent="0.25">
      <c r="A2" s="1" t="s">
        <v>88</v>
      </c>
    </row>
    <row r="3" spans="1:6" ht="219.95" customHeight="1" x14ac:dyDescent="0.2"/>
    <row r="4" spans="1:6" x14ac:dyDescent="0.2">
      <c r="A4" s="6" t="s">
        <v>60</v>
      </c>
      <c r="F4" s="2"/>
    </row>
    <row r="6" spans="1:6" x14ac:dyDescent="0.2">
      <c r="A6" s="7" t="s">
        <v>6</v>
      </c>
      <c r="B6" s="28">
        <v>1990</v>
      </c>
      <c r="C6" s="28">
        <v>2020</v>
      </c>
    </row>
    <row r="7" spans="1:6" x14ac:dyDescent="0.2">
      <c r="A7" s="19" t="s">
        <v>21</v>
      </c>
      <c r="B7" s="40">
        <v>510.9416503703178</v>
      </c>
      <c r="C7" s="40">
        <v>382.16377456925483</v>
      </c>
    </row>
    <row r="8" spans="1:6" x14ac:dyDescent="0.2">
      <c r="A8" s="19" t="s">
        <v>22</v>
      </c>
      <c r="B8" s="40">
        <v>115.85470903522206</v>
      </c>
      <c r="C8" s="40">
        <v>87.339406324197967</v>
      </c>
    </row>
    <row r="9" spans="1:6" x14ac:dyDescent="0.2">
      <c r="A9" s="19" t="s">
        <v>23</v>
      </c>
      <c r="B9" s="40">
        <v>325.64054842111801</v>
      </c>
      <c r="C9" s="40">
        <v>219.53067704084143</v>
      </c>
    </row>
    <row r="10" spans="1:6" x14ac:dyDescent="0.2">
      <c r="A10" s="2"/>
      <c r="B10" s="2"/>
      <c r="C10" s="2"/>
    </row>
    <row r="11" spans="1:6" x14ac:dyDescent="0.2">
      <c r="A11" s="7" t="s">
        <v>61</v>
      </c>
      <c r="B11" s="21">
        <v>1990</v>
      </c>
      <c r="C11" s="21">
        <v>2020</v>
      </c>
    </row>
    <row r="12" spans="1:6" x14ac:dyDescent="0.2">
      <c r="A12" s="19" t="s">
        <v>21</v>
      </c>
      <c r="B12" s="39">
        <v>0.26999140154772139</v>
      </c>
      <c r="C12" s="39">
        <v>0.24975172518808503</v>
      </c>
    </row>
    <row r="13" spans="1:6" x14ac:dyDescent="0.2">
      <c r="A13" s="19" t="s">
        <v>22</v>
      </c>
      <c r="B13" s="39">
        <v>0.17507652569493765</v>
      </c>
      <c r="C13" s="39">
        <v>7.3677726701509738E-2</v>
      </c>
    </row>
    <row r="14" spans="1:6" x14ac:dyDescent="0.2">
      <c r="A14" s="19" t="s">
        <v>23</v>
      </c>
      <c r="B14" s="39">
        <v>0.26999140154772139</v>
      </c>
      <c r="C14" s="39">
        <v>0.26999140154772144</v>
      </c>
    </row>
    <row r="15" spans="1:6" x14ac:dyDescent="0.2">
      <c r="A15" s="2"/>
      <c r="B15" s="2"/>
      <c r="C15" s="2"/>
    </row>
    <row r="16" spans="1:6" x14ac:dyDescent="0.2">
      <c r="A16" s="7" t="s">
        <v>62</v>
      </c>
      <c r="B16" s="21">
        <v>1990</v>
      </c>
      <c r="C16" s="21">
        <v>2020</v>
      </c>
    </row>
    <row r="17" spans="1:3" x14ac:dyDescent="0.2">
      <c r="A17" s="19" t="s">
        <v>21</v>
      </c>
      <c r="B17" s="20">
        <f t="shared" ref="B17:C19" si="0">B7*B12</f>
        <v>137.94985229258793</v>
      </c>
      <c r="C17" s="20">
        <f t="shared" si="0"/>
        <v>95.446062003061812</v>
      </c>
    </row>
    <row r="18" spans="1:3" x14ac:dyDescent="0.2">
      <c r="A18" s="19" t="s">
        <v>22</v>
      </c>
      <c r="B18" s="20">
        <f t="shared" si="0"/>
        <v>20.283439943284581</v>
      </c>
      <c r="C18" s="20">
        <f t="shared" si="0"/>
        <v>6.4349689094263693</v>
      </c>
    </row>
    <row r="19" spans="1:3" x14ac:dyDescent="0.2">
      <c r="A19" s="19" t="s">
        <v>23</v>
      </c>
      <c r="B19" s="20">
        <f t="shared" si="0"/>
        <v>87.920148068986279</v>
      </c>
      <c r="C19" s="20">
        <f t="shared" si="0"/>
        <v>59.271395176976966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AF11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2" width="6.7109375" style="1" customWidth="1"/>
    <col min="33" max="16384" width="11.5703125" style="1"/>
  </cols>
  <sheetData>
    <row r="1" spans="1:32" s="7" customFormat="1" x14ac:dyDescent="0.2">
      <c r="A1" s="5" t="s">
        <v>113</v>
      </c>
    </row>
    <row r="2" spans="1:32" s="7" customFormat="1" x14ac:dyDescent="0.2">
      <c r="A2" s="6" t="s">
        <v>85</v>
      </c>
    </row>
    <row r="3" spans="1:32" s="7" customFormat="1" ht="219.95" customHeight="1" x14ac:dyDescent="0.2">
      <c r="A3" s="5"/>
    </row>
    <row r="4" spans="1:32" x14ac:dyDescent="0.2">
      <c r="A4" s="6" t="s">
        <v>126</v>
      </c>
    </row>
    <row r="5" spans="1:32" x14ac:dyDescent="0.2">
      <c r="A5" s="6" t="s">
        <v>131</v>
      </c>
    </row>
    <row r="6" spans="1:32" s="7" customFormat="1" x14ac:dyDescent="0.2">
      <c r="A6" s="6" t="s">
        <v>60</v>
      </c>
    </row>
    <row r="7" spans="1:32" x14ac:dyDescent="0.2">
      <c r="A7" s="6"/>
      <c r="B7" s="21">
        <v>1990</v>
      </c>
      <c r="C7" s="21">
        <f>B7+1</f>
        <v>1991</v>
      </c>
      <c r="D7" s="21">
        <f t="shared" ref="D7:Z7" si="0">C7+1</f>
        <v>1992</v>
      </c>
      <c r="E7" s="21">
        <f t="shared" si="0"/>
        <v>1993</v>
      </c>
      <c r="F7" s="21">
        <f t="shared" si="0"/>
        <v>1994</v>
      </c>
      <c r="G7" s="21">
        <f t="shared" si="0"/>
        <v>1995</v>
      </c>
      <c r="H7" s="21">
        <f t="shared" si="0"/>
        <v>1996</v>
      </c>
      <c r="I7" s="21">
        <f t="shared" si="0"/>
        <v>1997</v>
      </c>
      <c r="J7" s="21">
        <f t="shared" si="0"/>
        <v>1998</v>
      </c>
      <c r="K7" s="21">
        <f t="shared" si="0"/>
        <v>1999</v>
      </c>
      <c r="L7" s="21">
        <f t="shared" si="0"/>
        <v>2000</v>
      </c>
      <c r="M7" s="21">
        <f t="shared" si="0"/>
        <v>2001</v>
      </c>
      <c r="N7" s="21">
        <f t="shared" si="0"/>
        <v>2002</v>
      </c>
      <c r="O7" s="21">
        <f t="shared" si="0"/>
        <v>2003</v>
      </c>
      <c r="P7" s="21">
        <f t="shared" si="0"/>
        <v>2004</v>
      </c>
      <c r="Q7" s="21">
        <f t="shared" si="0"/>
        <v>2005</v>
      </c>
      <c r="R7" s="21">
        <f t="shared" si="0"/>
        <v>2006</v>
      </c>
      <c r="S7" s="21">
        <f t="shared" si="0"/>
        <v>2007</v>
      </c>
      <c r="T7" s="21">
        <f t="shared" si="0"/>
        <v>2008</v>
      </c>
      <c r="U7" s="21">
        <f t="shared" si="0"/>
        <v>2009</v>
      </c>
      <c r="V7" s="21">
        <f t="shared" si="0"/>
        <v>2010</v>
      </c>
      <c r="W7" s="21">
        <f t="shared" si="0"/>
        <v>2011</v>
      </c>
      <c r="X7" s="21">
        <f t="shared" si="0"/>
        <v>2012</v>
      </c>
      <c r="Y7" s="21">
        <f t="shared" si="0"/>
        <v>2013</v>
      </c>
      <c r="Z7" s="21">
        <f t="shared" si="0"/>
        <v>2014</v>
      </c>
      <c r="AA7" s="21">
        <f t="shared" ref="AA7" si="1">Z7+1</f>
        <v>2015</v>
      </c>
      <c r="AB7" s="21">
        <f t="shared" ref="AB7" si="2">AA7+1</f>
        <v>2016</v>
      </c>
      <c r="AC7" s="21">
        <f t="shared" ref="AC7" si="3">AB7+1</f>
        <v>2017</v>
      </c>
      <c r="AD7" s="21">
        <f t="shared" ref="AD7" si="4">AC7+1</f>
        <v>2018</v>
      </c>
      <c r="AE7" s="21">
        <f t="shared" ref="AE7:AF7" si="5">AD7+1</f>
        <v>2019</v>
      </c>
      <c r="AF7" s="21">
        <f t="shared" si="5"/>
        <v>2020</v>
      </c>
    </row>
    <row r="8" spans="1:32" s="2" customFormat="1" x14ac:dyDescent="0.2">
      <c r="A8" s="19" t="s">
        <v>45</v>
      </c>
      <c r="B8" s="20">
        <v>100</v>
      </c>
      <c r="C8" s="20">
        <v>103.26666065054498</v>
      </c>
      <c r="D8" s="20">
        <v>106.07831463292894</v>
      </c>
      <c r="E8" s="20">
        <v>104.57186852519335</v>
      </c>
      <c r="F8" s="20">
        <v>108.04710966037456</v>
      </c>
      <c r="G8" s="20">
        <v>109.64615922793668</v>
      </c>
      <c r="H8" s="20">
        <v>109.44171955357066</v>
      </c>
      <c r="I8" s="20">
        <v>113.62669276249918</v>
      </c>
      <c r="J8" s="20">
        <v>117.26030634240875</v>
      </c>
      <c r="K8" s="20">
        <v>118.83480014525509</v>
      </c>
      <c r="L8" s="20">
        <v>124.4230425985962</v>
      </c>
      <c r="M8" s="20">
        <v>124.4806343299697</v>
      </c>
      <c r="N8" s="20">
        <v>124.09949339297161</v>
      </c>
      <c r="O8" s="20">
        <v>121.12872060399522</v>
      </c>
      <c r="P8" s="20">
        <v>125.63677355813621</v>
      </c>
      <c r="Q8" s="20">
        <v>125.1360354619738</v>
      </c>
      <c r="R8" s="20">
        <v>126.37217604697599</v>
      </c>
      <c r="S8" s="20">
        <v>128.10307236803067</v>
      </c>
      <c r="T8" s="20">
        <v>123.24270370070971</v>
      </c>
      <c r="U8" s="20">
        <v>117.02085524646625</v>
      </c>
      <c r="V8" s="20">
        <v>118.37253014801925</v>
      </c>
      <c r="W8" s="20">
        <v>119.55233434424062</v>
      </c>
      <c r="X8" s="20">
        <v>116.6991947474598</v>
      </c>
      <c r="Y8" s="20">
        <v>115.36276779632324</v>
      </c>
      <c r="Z8" s="20">
        <v>115.48587882741003</v>
      </c>
      <c r="AA8" s="20">
        <v>117.14088647590106</v>
      </c>
      <c r="AB8" s="20">
        <v>117.14298875859743</v>
      </c>
      <c r="AC8" s="20">
        <v>121.03890361738937</v>
      </c>
      <c r="AD8" s="20">
        <v>118.90512293773581</v>
      </c>
      <c r="AE8" s="20">
        <v>117.29498145616164</v>
      </c>
      <c r="AF8" s="20">
        <v>110.66986326168377</v>
      </c>
    </row>
    <row r="9" spans="1:32" s="2" customFormat="1" x14ac:dyDescent="0.2">
      <c r="A9" s="19" t="s">
        <v>41</v>
      </c>
      <c r="B9" s="20">
        <v>100</v>
      </c>
      <c r="C9" s="20">
        <v>101.74812053282423</v>
      </c>
      <c r="D9" s="20">
        <v>103.3192940716081</v>
      </c>
      <c r="E9" s="20">
        <v>101.83969066975733</v>
      </c>
      <c r="F9" s="20">
        <v>107.07789474254719</v>
      </c>
      <c r="G9" s="20">
        <v>113.5878220171596</v>
      </c>
      <c r="H9" s="20">
        <v>114.77619635633349</v>
      </c>
      <c r="I9" s="20">
        <v>121.24522992461472</v>
      </c>
      <c r="J9" s="20">
        <v>127.20861127463995</v>
      </c>
      <c r="K9" s="20">
        <v>126.7338615843092</v>
      </c>
      <c r="L9" s="20">
        <v>136.86088652421805</v>
      </c>
      <c r="M9" s="20">
        <v>142.43408630078619</v>
      </c>
      <c r="N9" s="20">
        <v>142.33103677809845</v>
      </c>
      <c r="O9" s="20">
        <v>143.37831537200668</v>
      </c>
      <c r="P9" s="20">
        <v>151.17275821406488</v>
      </c>
      <c r="Q9" s="20">
        <v>150.97899522516249</v>
      </c>
      <c r="R9" s="20">
        <v>158.6040734331882</v>
      </c>
      <c r="S9" s="20">
        <v>164.9793073865967</v>
      </c>
      <c r="T9" s="20">
        <v>158.33259883896736</v>
      </c>
      <c r="U9" s="20">
        <v>136.47896185116298</v>
      </c>
      <c r="V9" s="20">
        <v>143.87308633603953</v>
      </c>
      <c r="W9" s="20">
        <v>143.39223812566351</v>
      </c>
      <c r="X9" s="20">
        <v>137.58835121863942</v>
      </c>
      <c r="Y9" s="20">
        <v>140.9501373531792</v>
      </c>
      <c r="Z9" s="20">
        <v>138.58128048436882</v>
      </c>
      <c r="AA9" s="20">
        <v>136.23593573617777</v>
      </c>
      <c r="AB9" s="20">
        <v>140.83348123148937</v>
      </c>
      <c r="AC9" s="20">
        <v>149.07029412790001</v>
      </c>
      <c r="AD9" s="20">
        <v>146.36820377864578</v>
      </c>
      <c r="AE9" s="20">
        <v>152.07216969138429</v>
      </c>
      <c r="AF9" s="20">
        <v>147.96233014213911</v>
      </c>
    </row>
    <row r="10" spans="1:32" s="2" customFormat="1" x14ac:dyDescent="0.2">
      <c r="A10" s="19" t="s">
        <v>42</v>
      </c>
      <c r="B10" s="20">
        <v>100</v>
      </c>
      <c r="C10" s="20">
        <v>101.48023214998618</v>
      </c>
      <c r="D10" s="20">
        <v>102.48434976663796</v>
      </c>
      <c r="E10" s="20">
        <v>102.29160744544544</v>
      </c>
      <c r="F10" s="20">
        <v>100.49721850137306</v>
      </c>
      <c r="G10" s="20">
        <v>95.562769560462201</v>
      </c>
      <c r="H10" s="20">
        <v>93.958516906292274</v>
      </c>
      <c r="I10" s="20">
        <v>92.704791898452228</v>
      </c>
      <c r="J10" s="20">
        <v>91.325352152950316</v>
      </c>
      <c r="K10" s="20">
        <v>93.299181039314334</v>
      </c>
      <c r="L10" s="20">
        <v>90.94804208937407</v>
      </c>
      <c r="M10" s="20">
        <v>87.829899707611006</v>
      </c>
      <c r="N10" s="20">
        <v>88.042210565897477</v>
      </c>
      <c r="O10" s="20">
        <v>85.528847117878769</v>
      </c>
      <c r="P10" s="20">
        <v>84.569936010837424</v>
      </c>
      <c r="Q10" s="20">
        <v>84.60891564443493</v>
      </c>
      <c r="R10" s="20">
        <v>81.767407417812294</v>
      </c>
      <c r="S10" s="20">
        <v>80.176430275236768</v>
      </c>
      <c r="T10" s="20">
        <v>82.249852477866369</v>
      </c>
      <c r="U10" s="20">
        <v>91.035117515043581</v>
      </c>
      <c r="V10" s="20">
        <v>86.850815601624461</v>
      </c>
      <c r="W10" s="20">
        <v>88.578520073049177</v>
      </c>
      <c r="X10" s="20">
        <v>90.234687991212041</v>
      </c>
      <c r="Y10" s="20">
        <v>87.589084672599057</v>
      </c>
      <c r="Z10" s="20">
        <v>89.64284711243576</v>
      </c>
      <c r="AA10" s="20">
        <v>92.957677047817171</v>
      </c>
      <c r="AB10" s="20">
        <v>91.623131907333743</v>
      </c>
      <c r="AC10" s="20">
        <v>89.064898453754211</v>
      </c>
      <c r="AD10" s="20">
        <v>90.095874463409956</v>
      </c>
      <c r="AE10" s="20">
        <v>86.653701388444716</v>
      </c>
      <c r="AF10" s="20">
        <v>85.016502546476119</v>
      </c>
    </row>
    <row r="11" spans="1:32" s="2" customFormat="1" x14ac:dyDescent="0.2">
      <c r="A11" s="19" t="s">
        <v>35</v>
      </c>
      <c r="B11" s="20">
        <v>100</v>
      </c>
      <c r="C11" s="20">
        <v>100.01203991905865</v>
      </c>
      <c r="D11" s="20">
        <v>100.18152326695913</v>
      </c>
      <c r="E11" s="20">
        <v>100.38245051534138</v>
      </c>
      <c r="F11" s="20">
        <v>100.40591262226448</v>
      </c>
      <c r="G11" s="20">
        <v>101.01198914639804</v>
      </c>
      <c r="H11" s="20">
        <v>101.48338079765638</v>
      </c>
      <c r="I11" s="20">
        <v>101.09123947260663</v>
      </c>
      <c r="J11" s="20">
        <v>100.93531841777687</v>
      </c>
      <c r="K11" s="20">
        <v>100.50163809683551</v>
      </c>
      <c r="L11" s="20">
        <v>99.960429683830128</v>
      </c>
      <c r="M11" s="20">
        <v>99.50513011421863</v>
      </c>
      <c r="N11" s="20">
        <v>99.032891026760709</v>
      </c>
      <c r="O11" s="20">
        <v>98.775909848987283</v>
      </c>
      <c r="P11" s="20">
        <v>98.271420971497122</v>
      </c>
      <c r="Q11" s="20">
        <v>97.960215467323863</v>
      </c>
      <c r="R11" s="20">
        <v>97.444402910312164</v>
      </c>
      <c r="S11" s="20">
        <v>96.846371464677105</v>
      </c>
      <c r="T11" s="20">
        <v>94.635863545209787</v>
      </c>
      <c r="U11" s="20">
        <v>94.186487350962011</v>
      </c>
      <c r="V11" s="20">
        <v>94.732166414163757</v>
      </c>
      <c r="W11" s="20">
        <v>94.124784950713959</v>
      </c>
      <c r="X11" s="20">
        <v>93.996714102804049</v>
      </c>
      <c r="Y11" s="20">
        <v>93.44373214343571</v>
      </c>
      <c r="Z11" s="20">
        <v>92.962687872590237</v>
      </c>
      <c r="AA11" s="20">
        <v>92.497834362513188</v>
      </c>
      <c r="AB11" s="20">
        <v>90.78315101645407</v>
      </c>
      <c r="AC11" s="20">
        <v>91.164823544072775</v>
      </c>
      <c r="AD11" s="20">
        <v>90.167269473352462</v>
      </c>
      <c r="AE11" s="20">
        <v>89.01077255292023</v>
      </c>
      <c r="AF11" s="20">
        <v>87.978180612614224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G17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0" width="5.7109375" style="1" customWidth="1"/>
    <col min="31" max="31" width="6.140625" style="1" customWidth="1"/>
    <col min="32" max="32" width="5.7109375" style="1" customWidth="1"/>
    <col min="33" max="16384" width="11.5703125" style="1"/>
  </cols>
  <sheetData>
    <row r="1" spans="1:33" ht="13.5" x14ac:dyDescent="0.2">
      <c r="A1" s="9" t="s">
        <v>99</v>
      </c>
    </row>
    <row r="2" spans="1:33" x14ac:dyDescent="0.2">
      <c r="A2" s="6" t="s">
        <v>86</v>
      </c>
    </row>
    <row r="3" spans="1:33" ht="219.95" customHeight="1" x14ac:dyDescent="0.2">
      <c r="A3" s="6"/>
    </row>
    <row r="4" spans="1:33" ht="63" x14ac:dyDescent="0.2">
      <c r="A4" s="63" t="s">
        <v>123</v>
      </c>
    </row>
    <row r="5" spans="1:33" x14ac:dyDescent="0.2">
      <c r="A5" s="6" t="s">
        <v>60</v>
      </c>
    </row>
    <row r="6" spans="1:33" x14ac:dyDescent="0.2">
      <c r="A6" s="5"/>
    </row>
    <row r="7" spans="1:33" x14ac:dyDescent="0.2">
      <c r="B7" s="18">
        <v>1990</v>
      </c>
      <c r="C7" s="18">
        <f>B7+1</f>
        <v>1991</v>
      </c>
      <c r="D7" s="18">
        <f t="shared" ref="D7:AB7" si="0">C7+1</f>
        <v>1992</v>
      </c>
      <c r="E7" s="18">
        <f t="shared" si="0"/>
        <v>1993</v>
      </c>
      <c r="F7" s="18">
        <f>E7+1</f>
        <v>1994</v>
      </c>
      <c r="G7" s="18">
        <f t="shared" si="0"/>
        <v>1995</v>
      </c>
      <c r="H7" s="18">
        <f t="shared" si="0"/>
        <v>1996</v>
      </c>
      <c r="I7" s="18">
        <f t="shared" si="0"/>
        <v>1997</v>
      </c>
      <c r="J7" s="18">
        <f t="shared" si="0"/>
        <v>1998</v>
      </c>
      <c r="K7" s="18">
        <f t="shared" si="0"/>
        <v>1999</v>
      </c>
      <c r="L7" s="18">
        <f t="shared" si="0"/>
        <v>2000</v>
      </c>
      <c r="M7" s="18">
        <f t="shared" si="0"/>
        <v>2001</v>
      </c>
      <c r="N7" s="18">
        <f t="shared" si="0"/>
        <v>2002</v>
      </c>
      <c r="O7" s="18">
        <f t="shared" si="0"/>
        <v>2003</v>
      </c>
      <c r="P7" s="18">
        <f t="shared" si="0"/>
        <v>2004</v>
      </c>
      <c r="Q7" s="18">
        <f t="shared" si="0"/>
        <v>2005</v>
      </c>
      <c r="R7" s="18">
        <f t="shared" si="0"/>
        <v>2006</v>
      </c>
      <c r="S7" s="18">
        <f t="shared" si="0"/>
        <v>2007</v>
      </c>
      <c r="T7" s="18">
        <f t="shared" si="0"/>
        <v>2008</v>
      </c>
      <c r="U7" s="18">
        <f t="shared" si="0"/>
        <v>2009</v>
      </c>
      <c r="V7" s="18">
        <f t="shared" si="0"/>
        <v>2010</v>
      </c>
      <c r="W7" s="18">
        <f t="shared" si="0"/>
        <v>2011</v>
      </c>
      <c r="X7" s="18">
        <f t="shared" si="0"/>
        <v>2012</v>
      </c>
      <c r="Y7" s="18">
        <f t="shared" si="0"/>
        <v>2013</v>
      </c>
      <c r="Z7" s="18">
        <f t="shared" si="0"/>
        <v>2014</v>
      </c>
      <c r="AA7" s="18">
        <f t="shared" si="0"/>
        <v>2015</v>
      </c>
      <c r="AB7" s="18">
        <f t="shared" si="0"/>
        <v>2016</v>
      </c>
      <c r="AC7" s="18">
        <f t="shared" ref="AC7" si="1">AB7+1</f>
        <v>2017</v>
      </c>
      <c r="AD7" s="18">
        <f t="shared" ref="AD7" si="2">AC7+1</f>
        <v>2018</v>
      </c>
      <c r="AE7" s="18">
        <f t="shared" ref="AE7:AF7" si="3">AD7+1</f>
        <v>2019</v>
      </c>
      <c r="AF7" s="18">
        <f t="shared" si="3"/>
        <v>2020</v>
      </c>
    </row>
    <row r="8" spans="1:33" s="2" customFormat="1" ht="13.5" x14ac:dyDescent="0.25">
      <c r="A8" s="19" t="s">
        <v>56</v>
      </c>
      <c r="B8" s="20">
        <v>100</v>
      </c>
      <c r="C8" s="20">
        <v>99.642602399968339</v>
      </c>
      <c r="D8" s="20">
        <v>95.419696011002557</v>
      </c>
      <c r="E8" s="20">
        <v>94.085348264585079</v>
      </c>
      <c r="F8" s="20">
        <v>91.166973874279734</v>
      </c>
      <c r="G8" s="20">
        <v>93.055867583666767</v>
      </c>
      <c r="H8" s="20">
        <v>96.604281845501632</v>
      </c>
      <c r="I8" s="20">
        <v>93.591739457105945</v>
      </c>
      <c r="J8" s="20">
        <v>99.363141877823125</v>
      </c>
      <c r="K8" s="20">
        <v>97.979337731747094</v>
      </c>
      <c r="L8" s="20">
        <v>97.496459451067551</v>
      </c>
      <c r="M8" s="20">
        <v>100.53576852439417</v>
      </c>
      <c r="N8" s="20">
        <v>102.26984724191237</v>
      </c>
      <c r="O8" s="20">
        <v>101.07693499274188</v>
      </c>
      <c r="P8" s="20">
        <v>101.48927547206279</v>
      </c>
      <c r="Q8" s="20">
        <v>102.01410197977127</v>
      </c>
      <c r="R8" s="20">
        <v>99.603236730254721</v>
      </c>
      <c r="S8" s="20">
        <v>99.246433285507479</v>
      </c>
      <c r="T8" s="20">
        <v>97.209837564868096</v>
      </c>
      <c r="U8" s="20">
        <v>93.333265642878374</v>
      </c>
      <c r="V8" s="20">
        <v>90.862209804753249</v>
      </c>
      <c r="W8" s="20">
        <v>93.308139434752903</v>
      </c>
      <c r="X8" s="20">
        <v>90.209426351296855</v>
      </c>
      <c r="Y8" s="20">
        <v>88.163279208810053</v>
      </c>
      <c r="Z8" s="20">
        <v>85.013698822312406</v>
      </c>
      <c r="AA8" s="20">
        <v>85.348229082818662</v>
      </c>
      <c r="AB8" s="20">
        <v>83.598756501368982</v>
      </c>
      <c r="AC8" s="20">
        <v>85.256820063215585</v>
      </c>
      <c r="AD8" s="20">
        <v>82.373556885388325</v>
      </c>
      <c r="AE8" s="20">
        <v>81.11365147912413</v>
      </c>
      <c r="AF8" s="20">
        <v>72.195271686921032</v>
      </c>
      <c r="AG8" s="27"/>
    </row>
    <row r="9" spans="1:33" s="2" customFormat="1" x14ac:dyDescent="0.2">
      <c r="A9" s="19" t="s">
        <v>10</v>
      </c>
      <c r="B9" s="20">
        <v>100</v>
      </c>
      <c r="C9" s="20">
        <v>100.47041439163517</v>
      </c>
      <c r="D9" s="20">
        <v>100.9363912027775</v>
      </c>
      <c r="E9" s="20">
        <v>101.33710040096842</v>
      </c>
      <c r="F9" s="20">
        <v>101.67512006794075</v>
      </c>
      <c r="G9" s="20">
        <v>102.00218641433631</v>
      </c>
      <c r="H9" s="20">
        <v>102.32266824828983</v>
      </c>
      <c r="I9" s="20">
        <v>102.64272686773182</v>
      </c>
      <c r="J9" s="20">
        <v>102.97829629902174</v>
      </c>
      <c r="K9" s="20">
        <v>103.47137294605291</v>
      </c>
      <c r="L9" s="20">
        <v>104.15024340874037</v>
      </c>
      <c r="M9" s="20">
        <v>104.88002481377218</v>
      </c>
      <c r="N9" s="20">
        <v>105.61647890093589</v>
      </c>
      <c r="O9" s="20">
        <v>106.33904890703046</v>
      </c>
      <c r="P9" s="20">
        <v>107.09856289489164</v>
      </c>
      <c r="Q9" s="20">
        <v>107.88707501206537</v>
      </c>
      <c r="R9" s="20">
        <v>108.62062390794675</v>
      </c>
      <c r="S9" s="20">
        <v>109.26878839442827</v>
      </c>
      <c r="T9" s="20">
        <v>109.85994059602412</v>
      </c>
      <c r="U9" s="20">
        <v>110.41573498857467</v>
      </c>
      <c r="V9" s="20">
        <v>110.94883979312534</v>
      </c>
      <c r="W9" s="20">
        <v>111.48732383045706</v>
      </c>
      <c r="X9" s="20">
        <v>112.04060715023915</v>
      </c>
      <c r="Y9" s="20">
        <v>112.61546206635315</v>
      </c>
      <c r="Z9" s="20">
        <v>113.14708650181034</v>
      </c>
      <c r="AA9" s="20">
        <v>113.53576847260146</v>
      </c>
      <c r="AB9" s="20">
        <v>113.83405711390927</v>
      </c>
      <c r="AC9" s="20">
        <v>114.16490946678931</v>
      </c>
      <c r="AD9" s="20">
        <v>114.56840482718121</v>
      </c>
      <c r="AE9" s="20">
        <v>114.95666182006698</v>
      </c>
      <c r="AF9" s="20">
        <v>115.2658605788035</v>
      </c>
      <c r="AG9" s="27"/>
    </row>
    <row r="10" spans="1:33" s="2" customFormat="1" x14ac:dyDescent="0.2">
      <c r="A10" s="19" t="s">
        <v>11</v>
      </c>
      <c r="B10" s="20">
        <v>100</v>
      </c>
      <c r="C10" s="20">
        <v>100.60397326539645</v>
      </c>
      <c r="D10" s="20">
        <v>101.7442609282656</v>
      </c>
      <c r="E10" s="20">
        <v>100.65514370316716</v>
      </c>
      <c r="F10" s="20">
        <v>102.68857575348821</v>
      </c>
      <c r="G10" s="20">
        <v>104.47529959455483</v>
      </c>
      <c r="H10" s="20">
        <v>105.5961133628451</v>
      </c>
      <c r="I10" s="20">
        <v>107.69595486001033</v>
      </c>
      <c r="J10" s="20">
        <v>111.18062500118411</v>
      </c>
      <c r="K10" s="20">
        <v>114.39636259339265</v>
      </c>
      <c r="L10" s="20">
        <v>118.15335946270815</v>
      </c>
      <c r="M10" s="20">
        <v>119.59193485760218</v>
      </c>
      <c r="N10" s="20">
        <v>120.0671418078131</v>
      </c>
      <c r="O10" s="20">
        <v>120.16515604641685</v>
      </c>
      <c r="P10" s="20">
        <v>122.65867953348808</v>
      </c>
      <c r="Q10" s="20">
        <v>123.72494518074481</v>
      </c>
      <c r="R10" s="20">
        <v>125.85060914020849</v>
      </c>
      <c r="S10" s="20">
        <v>128.12150864118166</v>
      </c>
      <c r="T10" s="20">
        <v>127.7299804998998</v>
      </c>
      <c r="U10" s="20">
        <v>123.40028200360567</v>
      </c>
      <c r="V10" s="20">
        <v>125.18900301998987</v>
      </c>
      <c r="W10" s="20">
        <v>127.32835972771636</v>
      </c>
      <c r="X10" s="20">
        <v>127.01457949044696</v>
      </c>
      <c r="Y10" s="20">
        <v>127.13270996319577</v>
      </c>
      <c r="Z10" s="20">
        <v>127.71300138622428</v>
      </c>
      <c r="AA10" s="20">
        <v>128.6752478955614</v>
      </c>
      <c r="AB10" s="20">
        <v>129.74396517097981</v>
      </c>
      <c r="AC10" s="20">
        <v>132.33231193000717</v>
      </c>
      <c r="AD10" s="20">
        <v>134.23046948122902</v>
      </c>
      <c r="AE10" s="20">
        <v>135.79525667795181</v>
      </c>
      <c r="AF10" s="20">
        <v>124.1346699575013</v>
      </c>
      <c r="AG10" s="27"/>
    </row>
    <row r="11" spans="1:33" s="2" customFormat="1" x14ac:dyDescent="0.2">
      <c r="A11" s="19" t="s">
        <v>12</v>
      </c>
      <c r="B11" s="20">
        <v>100</v>
      </c>
      <c r="C11" s="20">
        <v>100.74048378608295</v>
      </c>
      <c r="D11" s="20">
        <v>98.587555039170013</v>
      </c>
      <c r="E11" s="20">
        <v>101.97235974066786</v>
      </c>
      <c r="F11" s="20">
        <v>97.598303108342279</v>
      </c>
      <c r="G11" s="20">
        <v>98.10330893023945</v>
      </c>
      <c r="H11" s="20">
        <v>100.55075140725074</v>
      </c>
      <c r="I11" s="20">
        <v>96.90275863597617</v>
      </c>
      <c r="J11" s="20">
        <v>95.499760292573725</v>
      </c>
      <c r="K11" s="20">
        <v>92.822285323080877</v>
      </c>
      <c r="L11" s="20">
        <v>90.925567779383613</v>
      </c>
      <c r="M11" s="20">
        <v>91.706462069026571</v>
      </c>
      <c r="N11" s="20">
        <v>92.400969042885635</v>
      </c>
      <c r="O11" s="20">
        <v>91.635825563589989</v>
      </c>
      <c r="P11" s="20">
        <v>90.199144055951095</v>
      </c>
      <c r="Q11" s="20">
        <v>89.360628685705322</v>
      </c>
      <c r="R11" s="20">
        <v>86.21682667139126</v>
      </c>
      <c r="S11" s="20">
        <v>83.929917323212635</v>
      </c>
      <c r="T11" s="20">
        <v>83.869652117157116</v>
      </c>
      <c r="U11" s="20">
        <v>82.862408150210641</v>
      </c>
      <c r="V11" s="20">
        <v>82.050620025386294</v>
      </c>
      <c r="W11" s="20">
        <v>81.460985440475213</v>
      </c>
      <c r="X11" s="20">
        <v>79.271557983515208</v>
      </c>
      <c r="Y11" s="20">
        <v>78.117923026524508</v>
      </c>
      <c r="Z11" s="20">
        <v>77.38624841548399</v>
      </c>
      <c r="AA11" s="20">
        <v>76.921365592005401</v>
      </c>
      <c r="AB11" s="20">
        <v>73.584686361622019</v>
      </c>
      <c r="AC11" s="20">
        <v>72.274803266196784</v>
      </c>
      <c r="AD11" s="20">
        <v>71.288522833511522</v>
      </c>
      <c r="AE11" s="20">
        <v>69.15226720100982</v>
      </c>
      <c r="AF11" s="20">
        <v>69.1775559191139</v>
      </c>
      <c r="AG11" s="27"/>
    </row>
    <row r="12" spans="1:33" s="2" customFormat="1" x14ac:dyDescent="0.2">
      <c r="A12" s="19" t="s">
        <v>32</v>
      </c>
      <c r="B12" s="20">
        <v>100</v>
      </c>
      <c r="C12" s="20">
        <v>97.856054852529567</v>
      </c>
      <c r="D12" s="20">
        <v>94.244982402197905</v>
      </c>
      <c r="E12" s="20">
        <v>90.455521272143059</v>
      </c>
      <c r="F12" s="20">
        <v>89.466088083063411</v>
      </c>
      <c r="G12" s="20">
        <v>89.009630953901066</v>
      </c>
      <c r="H12" s="20">
        <v>88.918323494181323</v>
      </c>
      <c r="I12" s="20">
        <v>87.372307543131285</v>
      </c>
      <c r="J12" s="20">
        <v>90.875794430355612</v>
      </c>
      <c r="K12" s="20">
        <v>89.176375238569264</v>
      </c>
      <c r="L12" s="20">
        <v>87.135767194880856</v>
      </c>
      <c r="M12" s="20">
        <v>87.402929500967602</v>
      </c>
      <c r="N12" s="20">
        <v>87.280097826901979</v>
      </c>
      <c r="O12" s="20">
        <v>86.32079685913564</v>
      </c>
      <c r="P12" s="20">
        <v>85.651664555455369</v>
      </c>
      <c r="Q12" s="20">
        <v>85.523862460399059</v>
      </c>
      <c r="R12" s="20">
        <v>84.511109354753998</v>
      </c>
      <c r="S12" s="20">
        <v>84.465613605302806</v>
      </c>
      <c r="T12" s="20">
        <v>82.598692007426507</v>
      </c>
      <c r="U12" s="20">
        <v>82.666926496697357</v>
      </c>
      <c r="V12" s="20">
        <v>79.728295907617266</v>
      </c>
      <c r="W12" s="20">
        <v>80.689910748534984</v>
      </c>
      <c r="X12" s="20">
        <v>79.966023271151897</v>
      </c>
      <c r="Y12" s="20">
        <v>78.828219960233938</v>
      </c>
      <c r="Z12" s="20">
        <v>76.023285062239879</v>
      </c>
      <c r="AA12" s="20">
        <v>75.948606712372225</v>
      </c>
      <c r="AB12" s="20">
        <v>76.922429645971206</v>
      </c>
      <c r="AC12" s="20">
        <v>78.080695908524291</v>
      </c>
      <c r="AD12" s="20">
        <v>75.136719196074765</v>
      </c>
      <c r="AE12" s="20">
        <v>75.139583731421382</v>
      </c>
      <c r="AF12" s="20">
        <v>72.937311336147403</v>
      </c>
      <c r="AG12" s="27"/>
    </row>
    <row r="13" spans="1:33" s="11" customFormat="1" x14ac:dyDescent="0.2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/>
    </row>
    <row r="14" spans="1:33" x14ac:dyDescent="0.2">
      <c r="Z14" s="15"/>
      <c r="AE14" s="15"/>
    </row>
    <row r="15" spans="1:33" x14ac:dyDescent="0.2">
      <c r="Z15" s="15"/>
      <c r="AE15" s="15"/>
    </row>
    <row r="16" spans="1:33" x14ac:dyDescent="0.2">
      <c r="Z16" s="15"/>
      <c r="AE16" s="15"/>
    </row>
    <row r="17" spans="26:31" x14ac:dyDescent="0.2">
      <c r="Z17" s="15"/>
      <c r="AE17" s="15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AF7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2" width="6.7109375" style="1" customWidth="1"/>
    <col min="33" max="37" width="11.5703125" style="1" customWidth="1"/>
    <col min="38" max="16384" width="11.5703125" style="1"/>
  </cols>
  <sheetData>
    <row r="1" spans="1:32" ht="13.5" x14ac:dyDescent="0.2">
      <c r="A1" s="5" t="s">
        <v>114</v>
      </c>
      <c r="AE1" s="2"/>
    </row>
    <row r="2" spans="1:32" ht="13.5" x14ac:dyDescent="0.2">
      <c r="A2" s="6" t="s">
        <v>89</v>
      </c>
    </row>
    <row r="3" spans="1:32" ht="219.95" customHeight="1" x14ac:dyDescent="0.2">
      <c r="A3" s="6"/>
    </row>
    <row r="4" spans="1:32" x14ac:dyDescent="0.2">
      <c r="A4" s="6" t="s">
        <v>132</v>
      </c>
      <c r="AE4" s="2"/>
    </row>
    <row r="5" spans="1:32" x14ac:dyDescent="0.2">
      <c r="A5" s="6" t="s">
        <v>60</v>
      </c>
    </row>
    <row r="6" spans="1:32" x14ac:dyDescent="0.2">
      <c r="A6" s="6"/>
      <c r="B6" s="21">
        <v>1990</v>
      </c>
      <c r="C6" s="21">
        <f>B6+1</f>
        <v>1991</v>
      </c>
      <c r="D6" s="21">
        <f t="shared" ref="D6:AD6" si="0">C6+1</f>
        <v>1992</v>
      </c>
      <c r="E6" s="21">
        <f t="shared" si="0"/>
        <v>1993</v>
      </c>
      <c r="F6" s="21">
        <f t="shared" si="0"/>
        <v>1994</v>
      </c>
      <c r="G6" s="21">
        <f t="shared" si="0"/>
        <v>1995</v>
      </c>
      <c r="H6" s="21">
        <f t="shared" si="0"/>
        <v>1996</v>
      </c>
      <c r="I6" s="21">
        <f t="shared" si="0"/>
        <v>1997</v>
      </c>
      <c r="J6" s="21">
        <f t="shared" si="0"/>
        <v>1998</v>
      </c>
      <c r="K6" s="21">
        <f t="shared" si="0"/>
        <v>1999</v>
      </c>
      <c r="L6" s="21">
        <f t="shared" si="0"/>
        <v>2000</v>
      </c>
      <c r="M6" s="21">
        <f t="shared" si="0"/>
        <v>2001</v>
      </c>
      <c r="N6" s="21">
        <f t="shared" si="0"/>
        <v>2002</v>
      </c>
      <c r="O6" s="21">
        <f t="shared" si="0"/>
        <v>2003</v>
      </c>
      <c r="P6" s="21">
        <f t="shared" si="0"/>
        <v>2004</v>
      </c>
      <c r="Q6" s="21">
        <f t="shared" si="0"/>
        <v>2005</v>
      </c>
      <c r="R6" s="21">
        <f t="shared" si="0"/>
        <v>2006</v>
      </c>
      <c r="S6" s="21">
        <f t="shared" si="0"/>
        <v>2007</v>
      </c>
      <c r="T6" s="21">
        <f t="shared" si="0"/>
        <v>2008</v>
      </c>
      <c r="U6" s="21">
        <f t="shared" si="0"/>
        <v>2009</v>
      </c>
      <c r="V6" s="21">
        <f t="shared" si="0"/>
        <v>2010</v>
      </c>
      <c r="W6" s="21">
        <f t="shared" si="0"/>
        <v>2011</v>
      </c>
      <c r="X6" s="21">
        <f t="shared" si="0"/>
        <v>2012</v>
      </c>
      <c r="Y6" s="21">
        <f t="shared" si="0"/>
        <v>2013</v>
      </c>
      <c r="Z6" s="21">
        <f t="shared" si="0"/>
        <v>2014</v>
      </c>
      <c r="AA6" s="21">
        <f t="shared" si="0"/>
        <v>2015</v>
      </c>
      <c r="AB6" s="21">
        <f t="shared" si="0"/>
        <v>2016</v>
      </c>
      <c r="AC6" s="21">
        <f t="shared" si="0"/>
        <v>2017</v>
      </c>
      <c r="AD6" s="21">
        <f t="shared" si="0"/>
        <v>2018</v>
      </c>
      <c r="AE6" s="21">
        <f>AD6+1</f>
        <v>2019</v>
      </c>
      <c r="AF6" s="21">
        <f>AE6+1</f>
        <v>2020</v>
      </c>
    </row>
    <row r="7" spans="1:32" x14ac:dyDescent="0.2">
      <c r="A7" s="22" t="s">
        <v>59</v>
      </c>
      <c r="B7" s="20">
        <v>15.925061074013939</v>
      </c>
      <c r="C7" s="20">
        <v>16.926300025734395</v>
      </c>
      <c r="D7" s="20">
        <v>17.435456128424008</v>
      </c>
      <c r="E7" s="20">
        <v>18.05080607480302</v>
      </c>
      <c r="F7" s="20">
        <v>18.251264158969061</v>
      </c>
      <c r="G7" s="20">
        <v>18.358019403286558</v>
      </c>
      <c r="H7" s="20">
        <v>18.400107933779882</v>
      </c>
      <c r="I7" s="20">
        <v>18.867399508247399</v>
      </c>
      <c r="J7" s="20">
        <v>19.2536391515494</v>
      </c>
      <c r="K7" s="20">
        <v>18.773557333151548</v>
      </c>
      <c r="L7" s="20">
        <v>18.867221444068594</v>
      </c>
      <c r="M7" s="20">
        <v>18.715017430147864</v>
      </c>
      <c r="N7" s="20">
        <v>18.487209962837088</v>
      </c>
      <c r="O7" s="20">
        <v>18.187389932383951</v>
      </c>
      <c r="P7" s="20">
        <v>17.69401057660734</v>
      </c>
      <c r="Q7" s="20">
        <v>17.22458257879218</v>
      </c>
      <c r="R7" s="20">
        <v>16.792597782957994</v>
      </c>
      <c r="S7" s="20">
        <v>16.171693566731797</v>
      </c>
      <c r="T7" s="20">
        <v>15.323078568436928</v>
      </c>
      <c r="U7" s="20">
        <v>15.077150422533231</v>
      </c>
      <c r="V7" s="20">
        <v>15.248355269998644</v>
      </c>
      <c r="W7" s="20">
        <v>15.328060436091722</v>
      </c>
      <c r="X7" s="20">
        <v>15.053236275335838</v>
      </c>
      <c r="Y7" s="20">
        <v>15.239260961653709</v>
      </c>
      <c r="Z7" s="20">
        <v>15.329693313332465</v>
      </c>
      <c r="AA7" s="20">
        <v>15.653221267744852</v>
      </c>
      <c r="AB7" s="20">
        <v>15.843653041529739</v>
      </c>
      <c r="AC7" s="20">
        <v>15.721191827899494</v>
      </c>
      <c r="AD7" s="20">
        <v>15.520419038531429</v>
      </c>
      <c r="AE7" s="20">
        <v>15.395307975125567</v>
      </c>
      <c r="AF7" s="20">
        <v>13.658964319854196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AF11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2" width="6.7109375" style="1" customWidth="1"/>
    <col min="33" max="38" width="11.5703125" style="1" customWidth="1"/>
    <col min="39" max="16384" width="11.5703125" style="1"/>
  </cols>
  <sheetData>
    <row r="1" spans="1:32" s="7" customFormat="1" ht="13.5" x14ac:dyDescent="0.2">
      <c r="A1" s="5" t="s">
        <v>115</v>
      </c>
    </row>
    <row r="2" spans="1:32" s="7" customFormat="1" x14ac:dyDescent="0.2">
      <c r="A2" s="6" t="s">
        <v>85</v>
      </c>
    </row>
    <row r="3" spans="1:32" s="7" customFormat="1" ht="219.95" customHeight="1" x14ac:dyDescent="0.2">
      <c r="A3" s="5"/>
    </row>
    <row r="4" spans="1:32" s="7" customFormat="1" ht="13.5" x14ac:dyDescent="0.2">
      <c r="A4" s="6" t="s">
        <v>124</v>
      </c>
    </row>
    <row r="5" spans="1:32" x14ac:dyDescent="0.2">
      <c r="A5" s="6" t="s">
        <v>132</v>
      </c>
    </row>
    <row r="6" spans="1:32" x14ac:dyDescent="0.2">
      <c r="A6" s="6" t="s">
        <v>60</v>
      </c>
    </row>
    <row r="7" spans="1:32" x14ac:dyDescent="0.2">
      <c r="A7" s="6"/>
      <c r="B7" s="21">
        <v>1990</v>
      </c>
      <c r="C7" s="21">
        <f>B7+1</f>
        <v>1991</v>
      </c>
      <c r="D7" s="21">
        <f t="shared" ref="D7:AF7" si="0">C7+1</f>
        <v>1992</v>
      </c>
      <c r="E7" s="21">
        <f t="shared" si="0"/>
        <v>1993</v>
      </c>
      <c r="F7" s="21">
        <f t="shared" si="0"/>
        <v>1994</v>
      </c>
      <c r="G7" s="21">
        <f t="shared" si="0"/>
        <v>1995</v>
      </c>
      <c r="H7" s="21">
        <f t="shared" si="0"/>
        <v>1996</v>
      </c>
      <c r="I7" s="21">
        <f t="shared" si="0"/>
        <v>1997</v>
      </c>
      <c r="J7" s="21">
        <f t="shared" si="0"/>
        <v>1998</v>
      </c>
      <c r="K7" s="21">
        <f t="shared" si="0"/>
        <v>1999</v>
      </c>
      <c r="L7" s="21">
        <f t="shared" si="0"/>
        <v>2000</v>
      </c>
      <c r="M7" s="21">
        <f t="shared" si="0"/>
        <v>2001</v>
      </c>
      <c r="N7" s="21">
        <f t="shared" si="0"/>
        <v>2002</v>
      </c>
      <c r="O7" s="21">
        <f t="shared" si="0"/>
        <v>2003</v>
      </c>
      <c r="P7" s="21">
        <f t="shared" si="0"/>
        <v>2004</v>
      </c>
      <c r="Q7" s="21">
        <f t="shared" si="0"/>
        <v>2005</v>
      </c>
      <c r="R7" s="21">
        <f t="shared" si="0"/>
        <v>2006</v>
      </c>
      <c r="S7" s="21">
        <f t="shared" si="0"/>
        <v>2007</v>
      </c>
      <c r="T7" s="21">
        <f t="shared" si="0"/>
        <v>2008</v>
      </c>
      <c r="U7" s="21">
        <f t="shared" si="0"/>
        <v>2009</v>
      </c>
      <c r="V7" s="21">
        <f t="shared" si="0"/>
        <v>2010</v>
      </c>
      <c r="W7" s="21">
        <f t="shared" si="0"/>
        <v>2011</v>
      </c>
      <c r="X7" s="21">
        <f t="shared" si="0"/>
        <v>2012</v>
      </c>
      <c r="Y7" s="21">
        <f t="shared" si="0"/>
        <v>2013</v>
      </c>
      <c r="Z7" s="21">
        <f t="shared" si="0"/>
        <v>2014</v>
      </c>
      <c r="AA7" s="21">
        <f t="shared" si="0"/>
        <v>2015</v>
      </c>
      <c r="AB7" s="21">
        <f t="shared" si="0"/>
        <v>2016</v>
      </c>
      <c r="AC7" s="21">
        <f t="shared" si="0"/>
        <v>2017</v>
      </c>
      <c r="AD7" s="21">
        <f t="shared" si="0"/>
        <v>2018</v>
      </c>
      <c r="AE7" s="21">
        <f t="shared" si="0"/>
        <v>2019</v>
      </c>
      <c r="AF7" s="21">
        <f t="shared" si="0"/>
        <v>2020</v>
      </c>
    </row>
    <row r="8" spans="1:32" s="2" customFormat="1" ht="13.5" x14ac:dyDescent="0.25">
      <c r="A8" s="19" t="s">
        <v>87</v>
      </c>
      <c r="B8" s="20">
        <v>99.999999999999986</v>
      </c>
      <c r="C8" s="20">
        <v>106.28719065545216</v>
      </c>
      <c r="D8" s="20">
        <v>109.48439096961887</v>
      </c>
      <c r="E8" s="20">
        <v>113.34842604941598</v>
      </c>
      <c r="F8" s="20">
        <v>114.60718470179656</v>
      </c>
      <c r="G8" s="20">
        <v>115.27754473257657</v>
      </c>
      <c r="H8" s="20">
        <v>115.54183590419413</v>
      </c>
      <c r="I8" s="20">
        <v>118.47615164901744</v>
      </c>
      <c r="J8" s="20">
        <v>120.90150902445794</v>
      </c>
      <c r="K8" s="20">
        <v>117.88687808416448</v>
      </c>
      <c r="L8" s="20">
        <v>118.47503351089553</v>
      </c>
      <c r="M8" s="20">
        <v>117.51928198684585</v>
      </c>
      <c r="N8" s="20">
        <v>116.08878532342956</v>
      </c>
      <c r="O8" s="20">
        <v>114.20609219553711</v>
      </c>
      <c r="P8" s="20">
        <v>111.1079605558306</v>
      </c>
      <c r="Q8" s="20">
        <v>108.16022933123166</v>
      </c>
      <c r="R8" s="20">
        <v>105.44761935236579</v>
      </c>
      <c r="S8" s="20">
        <v>101.54870673067813</v>
      </c>
      <c r="T8" s="20">
        <v>96.21990457192463</v>
      </c>
      <c r="U8" s="20">
        <v>94.67562072421623</v>
      </c>
      <c r="V8" s="20">
        <v>95.75068628704021</v>
      </c>
      <c r="W8" s="20">
        <v>96.251187765324261</v>
      </c>
      <c r="X8" s="20">
        <v>94.525453970781172</v>
      </c>
      <c r="Y8" s="20">
        <v>95.693579389285361</v>
      </c>
      <c r="Z8" s="20">
        <v>96.261441272253705</v>
      </c>
      <c r="AA8" s="20">
        <v>98.29300619315886</v>
      </c>
      <c r="AB8" s="20">
        <v>99.488805524161918</v>
      </c>
      <c r="AC8" s="20">
        <v>98.719821260546922</v>
      </c>
      <c r="AD8" s="20">
        <v>97.459086444931799</v>
      </c>
      <c r="AE8" s="20">
        <v>96.673462686100422</v>
      </c>
      <c r="AF8" s="20">
        <v>85.770247639065602</v>
      </c>
    </row>
    <row r="9" spans="1:32" s="2" customFormat="1" x14ac:dyDescent="0.2">
      <c r="A9" s="19" t="s">
        <v>51</v>
      </c>
      <c r="B9" s="20">
        <v>100</v>
      </c>
      <c r="C9" s="20">
        <v>100.09436483293673</v>
      </c>
      <c r="D9" s="20">
        <v>100.19466859037277</v>
      </c>
      <c r="E9" s="20">
        <v>100.25679353831389</v>
      </c>
      <c r="F9" s="20">
        <v>100.12290988279116</v>
      </c>
      <c r="G9" s="20">
        <v>99.911507395704987</v>
      </c>
      <c r="H9" s="20">
        <v>99.739650362170124</v>
      </c>
      <c r="I9" s="20">
        <v>99.682235968336698</v>
      </c>
      <c r="J9" s="20">
        <v>99.809539525975396</v>
      </c>
      <c r="K9" s="20">
        <v>99.770786138272925</v>
      </c>
      <c r="L9" s="20">
        <v>99.699509200608887</v>
      </c>
      <c r="M9" s="20">
        <v>99.759132444216235</v>
      </c>
      <c r="N9" s="20">
        <v>99.806062820198278</v>
      </c>
      <c r="O9" s="20">
        <v>99.811188769988078</v>
      </c>
      <c r="P9" s="20">
        <v>99.84205273009195</v>
      </c>
      <c r="Q9" s="20">
        <v>99.220141141054157</v>
      </c>
      <c r="R9" s="20">
        <v>99.024080478978718</v>
      </c>
      <c r="S9" s="20">
        <v>97.269881215421051</v>
      </c>
      <c r="T9" s="20">
        <v>95.036398570314134</v>
      </c>
      <c r="U9" s="20">
        <v>94.517402355848517</v>
      </c>
      <c r="V9" s="20">
        <v>94.745850644640043</v>
      </c>
      <c r="W9" s="20">
        <v>94.764849401634265</v>
      </c>
      <c r="X9" s="20">
        <v>94.113375469167778</v>
      </c>
      <c r="Y9" s="20">
        <v>94.044614094541032</v>
      </c>
      <c r="Z9" s="20">
        <v>93.384974348971696</v>
      </c>
      <c r="AA9" s="20">
        <v>93.381606148193157</v>
      </c>
      <c r="AB9" s="20">
        <v>93.508292458142819</v>
      </c>
      <c r="AC9" s="20">
        <v>93.271265546072087</v>
      </c>
      <c r="AD9" s="20">
        <v>93.109938162812583</v>
      </c>
      <c r="AE9" s="20">
        <v>92.970267468131752</v>
      </c>
      <c r="AF9" s="20">
        <v>93.243204328620749</v>
      </c>
    </row>
    <row r="10" spans="1:32" s="2" customFormat="1" x14ac:dyDescent="0.2">
      <c r="A10" s="19" t="s">
        <v>46</v>
      </c>
      <c r="B10" s="20">
        <v>100</v>
      </c>
      <c r="C10" s="20">
        <v>100.42624930812717</v>
      </c>
      <c r="D10" s="20">
        <v>101.02652781680041</v>
      </c>
      <c r="E10" s="20">
        <v>101.58220464107055</v>
      </c>
      <c r="F10" s="20">
        <v>101.85114680340543</v>
      </c>
      <c r="G10" s="20">
        <v>102.26359628168119</v>
      </c>
      <c r="H10" s="20">
        <v>102.43133752306844</v>
      </c>
      <c r="I10" s="20">
        <v>102.29417679588732</v>
      </c>
      <c r="J10" s="20">
        <v>101.31332810296583</v>
      </c>
      <c r="K10" s="20">
        <v>99.770988028150484</v>
      </c>
      <c r="L10" s="20">
        <v>98.71413216735597</v>
      </c>
      <c r="M10" s="20">
        <v>97.249978012929873</v>
      </c>
      <c r="N10" s="20">
        <v>95.720938794754517</v>
      </c>
      <c r="O10" s="20">
        <v>94.133230130951119</v>
      </c>
      <c r="P10" s="20">
        <v>92.211263907766977</v>
      </c>
      <c r="Q10" s="20">
        <v>90.68523459560619</v>
      </c>
      <c r="R10" s="20">
        <v>88.844715790530927</v>
      </c>
      <c r="S10" s="20">
        <v>87.720855587845293</v>
      </c>
      <c r="T10" s="20">
        <v>86.80171909319013</v>
      </c>
      <c r="U10" s="20">
        <v>86.390290734370495</v>
      </c>
      <c r="V10" s="20">
        <v>85.625380816908617</v>
      </c>
      <c r="W10" s="20">
        <v>84.605427316911985</v>
      </c>
      <c r="X10" s="20">
        <v>83.58739307234552</v>
      </c>
      <c r="Y10" s="20">
        <v>83.135642934903572</v>
      </c>
      <c r="Z10" s="20">
        <v>82.93722492399354</v>
      </c>
      <c r="AA10" s="20">
        <v>84.07952946244643</v>
      </c>
      <c r="AB10" s="20">
        <v>83.721388471618738</v>
      </c>
      <c r="AC10" s="20">
        <v>82.940976866133397</v>
      </c>
      <c r="AD10" s="20">
        <v>82.507570018269547</v>
      </c>
      <c r="AE10" s="20">
        <v>82.093353064502097</v>
      </c>
      <c r="AF10" s="20">
        <v>81.734540957692701</v>
      </c>
    </row>
    <row r="11" spans="1:32" s="2" customFormat="1" x14ac:dyDescent="0.2">
      <c r="A11" s="19" t="s">
        <v>64</v>
      </c>
      <c r="B11" s="20">
        <v>100</v>
      </c>
      <c r="C11" s="20">
        <v>105.73628728910496</v>
      </c>
      <c r="D11" s="20">
        <v>108.1613668259446</v>
      </c>
      <c r="E11" s="20">
        <v>111.29715145793412</v>
      </c>
      <c r="F11" s="20">
        <v>112.38606305439761</v>
      </c>
      <c r="G11" s="20">
        <v>112.82572819890871</v>
      </c>
      <c r="H11" s="20">
        <v>113.09374324885843</v>
      </c>
      <c r="I11" s="20">
        <v>116.18826220831542</v>
      </c>
      <c r="J11" s="20">
        <v>119.56197697699703</v>
      </c>
      <c r="K11" s="20">
        <v>118.42892836271108</v>
      </c>
      <c r="L11" s="20">
        <v>120.38004130548606</v>
      </c>
      <c r="M11" s="20">
        <v>121.1342497714909</v>
      </c>
      <c r="N11" s="20">
        <v>121.51402146862114</v>
      </c>
      <c r="O11" s="20">
        <v>121.5533917990889</v>
      </c>
      <c r="P11" s="20">
        <v>120.68344522508131</v>
      </c>
      <c r="Q11" s="20">
        <v>120.20739289889882</v>
      </c>
      <c r="R11" s="20">
        <v>119.85726367077045</v>
      </c>
      <c r="S11" s="20">
        <v>119.01265735742324</v>
      </c>
      <c r="T11" s="20">
        <v>116.63976210832739</v>
      </c>
      <c r="U11" s="20">
        <v>115.94751582272967</v>
      </c>
      <c r="V11" s="20">
        <v>118.02640529231721</v>
      </c>
      <c r="W11" s="20">
        <v>120.04956685834593</v>
      </c>
      <c r="X11" s="20">
        <v>120.15909288292542</v>
      </c>
      <c r="Y11" s="20">
        <v>122.3944178667566</v>
      </c>
      <c r="Z11" s="20">
        <v>124.28704319811844</v>
      </c>
      <c r="AA11" s="20">
        <v>125.19039384568579</v>
      </c>
      <c r="AB11" s="20">
        <v>127.08306129426406</v>
      </c>
      <c r="AC11" s="20">
        <v>127.61077457018455</v>
      </c>
      <c r="AD11" s="20">
        <v>126.86227675180592</v>
      </c>
      <c r="AE11" s="20">
        <v>126.66458356128946</v>
      </c>
      <c r="AF11" s="20">
        <v>112.54179724648047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AF10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2" width="5.7109375" style="1" customWidth="1"/>
    <col min="33" max="16384" width="11.5703125" style="1"/>
  </cols>
  <sheetData>
    <row r="1" spans="1:32" ht="13.5" x14ac:dyDescent="0.25">
      <c r="A1" s="7" t="s">
        <v>133</v>
      </c>
    </row>
    <row r="2" spans="1:32" ht="13.5" x14ac:dyDescent="0.25">
      <c r="A2" s="1" t="s">
        <v>93</v>
      </c>
    </row>
    <row r="3" spans="1:32" ht="219.95" customHeight="1" x14ac:dyDescent="0.2">
      <c r="A3" s="7"/>
    </row>
    <row r="4" spans="1:32" x14ac:dyDescent="0.2">
      <c r="A4" s="1" t="s">
        <v>60</v>
      </c>
    </row>
    <row r="5" spans="1:32" x14ac:dyDescent="0.2">
      <c r="B5" s="21">
        <v>1990</v>
      </c>
      <c r="C5" s="21">
        <v>1991</v>
      </c>
      <c r="D5" s="21">
        <v>1992</v>
      </c>
      <c r="E5" s="21">
        <v>1993</v>
      </c>
      <c r="F5" s="21">
        <v>1994</v>
      </c>
      <c r="G5" s="21">
        <v>1995</v>
      </c>
      <c r="H5" s="21">
        <v>1996</v>
      </c>
      <c r="I5" s="21">
        <v>1997</v>
      </c>
      <c r="J5" s="21">
        <v>1998</v>
      </c>
      <c r="K5" s="21">
        <v>1999</v>
      </c>
      <c r="L5" s="21">
        <v>2000</v>
      </c>
      <c r="M5" s="21">
        <v>2001</v>
      </c>
      <c r="N5" s="21">
        <v>2002</v>
      </c>
      <c r="O5" s="21">
        <v>2003</v>
      </c>
      <c r="P5" s="21">
        <v>2004</v>
      </c>
      <c r="Q5" s="21">
        <v>2005</v>
      </c>
      <c r="R5" s="21">
        <v>2006</v>
      </c>
      <c r="S5" s="21">
        <v>2007</v>
      </c>
      <c r="T5" s="21">
        <v>2008</v>
      </c>
      <c r="U5" s="21">
        <v>2009</v>
      </c>
      <c r="V5" s="21">
        <v>2010</v>
      </c>
      <c r="W5" s="21">
        <v>2011</v>
      </c>
      <c r="X5" s="21">
        <v>2012</v>
      </c>
      <c r="Y5" s="21">
        <v>2013</v>
      </c>
      <c r="Z5" s="21">
        <v>2014</v>
      </c>
      <c r="AA5" s="21">
        <v>2015</v>
      </c>
      <c r="AB5" s="21">
        <v>2016</v>
      </c>
      <c r="AC5" s="21">
        <v>2017</v>
      </c>
      <c r="AD5" s="21">
        <v>2018</v>
      </c>
      <c r="AE5" s="21">
        <v>2019</v>
      </c>
      <c r="AF5" s="21">
        <v>2020</v>
      </c>
    </row>
    <row r="6" spans="1:32" x14ac:dyDescent="0.2">
      <c r="A6" s="22" t="s">
        <v>4</v>
      </c>
      <c r="B6" s="20">
        <v>11.409006935990149</v>
      </c>
      <c r="C6" s="20">
        <v>11.486321792694874</v>
      </c>
      <c r="D6" s="20">
        <v>11.615243667185387</v>
      </c>
      <c r="E6" s="20">
        <v>11.80250950247755</v>
      </c>
      <c r="F6" s="20">
        <v>11.537115855555477</v>
      </c>
      <c r="G6" s="20">
        <v>11.622817269760134</v>
      </c>
      <c r="H6" s="20">
        <v>11.955392763181976</v>
      </c>
      <c r="I6" s="20">
        <v>11.856042701581904</v>
      </c>
      <c r="J6" s="20">
        <v>12.21036954095511</v>
      </c>
      <c r="K6" s="20">
        <v>12.152603746563759</v>
      </c>
      <c r="L6" s="20">
        <v>12.174372884266734</v>
      </c>
      <c r="M6" s="20">
        <v>12.30566036264884</v>
      </c>
      <c r="N6" s="20">
        <v>11.879993045200781</v>
      </c>
      <c r="O6" s="20">
        <v>11.75681857176059</v>
      </c>
      <c r="P6" s="20">
        <v>12.629913346284386</v>
      </c>
      <c r="Q6" s="20">
        <v>12.418434003736609</v>
      </c>
      <c r="R6" s="20">
        <v>12.003503828541712</v>
      </c>
      <c r="S6" s="20">
        <v>11.710701341373834</v>
      </c>
      <c r="T6" s="20">
        <v>11.837652653187893</v>
      </c>
      <c r="U6" s="20">
        <v>11.846201365574712</v>
      </c>
      <c r="V6" s="20">
        <v>11.783213911325232</v>
      </c>
      <c r="W6" s="20">
        <v>11.381935276685688</v>
      </c>
      <c r="X6" s="20">
        <v>10.954781847080847</v>
      </c>
      <c r="Y6" s="20">
        <v>11.44894689909809</v>
      </c>
      <c r="Z6" s="20">
        <v>11.157243616508614</v>
      </c>
      <c r="AA6" s="20">
        <v>11.08586608709944</v>
      </c>
      <c r="AB6" s="20">
        <v>10.463589534871625</v>
      </c>
      <c r="AC6" s="20">
        <v>10.295602843590949</v>
      </c>
      <c r="AD6" s="20">
        <v>10.170722057458141</v>
      </c>
      <c r="AE6" s="20">
        <v>10.092192624694487</v>
      </c>
      <c r="AF6" s="20">
        <v>10.537311856705477</v>
      </c>
    </row>
    <row r="7" spans="1:32" x14ac:dyDescent="0.2">
      <c r="A7" s="22" t="s">
        <v>37</v>
      </c>
      <c r="B7" s="20">
        <v>92.373752061481639</v>
      </c>
      <c r="C7" s="20">
        <v>94.416877874464561</v>
      </c>
      <c r="D7" s="20">
        <v>90.583153757196271</v>
      </c>
      <c r="E7" s="20">
        <v>83.779616738315596</v>
      </c>
      <c r="F7" s="20">
        <v>82.74599467023944</v>
      </c>
      <c r="G7" s="20">
        <v>86.144451842990463</v>
      </c>
      <c r="H7" s="20">
        <v>87.662257906157834</v>
      </c>
      <c r="I7" s="20">
        <v>86.683926888820196</v>
      </c>
      <c r="J7" s="20">
        <v>87.751162117856239</v>
      </c>
      <c r="K7" s="20">
        <v>85.202597040345267</v>
      </c>
      <c r="L7" s="20">
        <v>85.500661835384349</v>
      </c>
      <c r="M7" s="20">
        <v>88.102823861353514</v>
      </c>
      <c r="N7" s="20">
        <v>88.070340610588545</v>
      </c>
      <c r="O7" s="20">
        <v>85.548744981039363</v>
      </c>
      <c r="P7" s="20">
        <v>81.743581605107579</v>
      </c>
      <c r="Q7" s="20">
        <v>86.82017023087495</v>
      </c>
      <c r="R7" s="20">
        <v>84.664875007013322</v>
      </c>
      <c r="S7" s="20">
        <v>84.614786540360996</v>
      </c>
      <c r="T7" s="20">
        <v>80.757792456502884</v>
      </c>
      <c r="U7" s="20">
        <v>64.913072210840127</v>
      </c>
      <c r="V7" s="20">
        <v>68.839349859446955</v>
      </c>
      <c r="W7" s="20">
        <v>72.279179395158479</v>
      </c>
      <c r="X7" s="20">
        <v>71.014128296458495</v>
      </c>
      <c r="Y7" s="20">
        <v>70.752357638237271</v>
      </c>
      <c r="Z7" s="20">
        <v>65.709183581293672</v>
      </c>
      <c r="AA7" s="20">
        <v>63.95104308751101</v>
      </c>
      <c r="AB7" s="20">
        <v>64.422685759463803</v>
      </c>
      <c r="AC7" s="20">
        <v>65.670412965459064</v>
      </c>
      <c r="AD7" s="20">
        <v>65.06769497410265</v>
      </c>
      <c r="AE7" s="20">
        <v>61.795738859494868</v>
      </c>
      <c r="AF7" s="20">
        <v>55.233794991869274</v>
      </c>
    </row>
    <row r="8" spans="1:32" x14ac:dyDescent="0.2">
      <c r="A8" s="22" t="s">
        <v>5</v>
      </c>
      <c r="B8" s="20">
        <v>36.427169736469054</v>
      </c>
      <c r="C8" s="20">
        <v>40.035965790465433</v>
      </c>
      <c r="D8" s="20">
        <v>38.833175774942632</v>
      </c>
      <c r="E8" s="20">
        <v>34.365959134797386</v>
      </c>
      <c r="F8" s="20">
        <v>36.007513894861475</v>
      </c>
      <c r="G8" s="20">
        <v>34.753365171285182</v>
      </c>
      <c r="H8" s="20">
        <v>36.165322786992782</v>
      </c>
      <c r="I8" s="20">
        <v>36.863043994412813</v>
      </c>
      <c r="J8" s="20">
        <v>39.829324978253375</v>
      </c>
      <c r="K8" s="20">
        <v>41.078501146968755</v>
      </c>
      <c r="L8" s="20">
        <v>38.690439565284862</v>
      </c>
      <c r="M8" s="20">
        <v>38.045386116038912</v>
      </c>
      <c r="N8" s="20">
        <v>37.598191719297532</v>
      </c>
      <c r="O8" s="20">
        <v>40.650218123928084</v>
      </c>
      <c r="P8" s="20">
        <v>40.881418480269154</v>
      </c>
      <c r="Q8" s="20">
        <v>42.558984522688675</v>
      </c>
      <c r="R8" s="20">
        <v>39.762001780386619</v>
      </c>
      <c r="S8" s="20">
        <v>40.583901236870197</v>
      </c>
      <c r="T8" s="20">
        <v>39.083043373278869</v>
      </c>
      <c r="U8" s="20">
        <v>42.140782820045935</v>
      </c>
      <c r="V8" s="20">
        <v>41.917326902435825</v>
      </c>
      <c r="W8" s="20">
        <v>36.148681623822142</v>
      </c>
      <c r="X8" s="20">
        <v>37.217338956890551</v>
      </c>
      <c r="Y8" s="20">
        <v>36.689105275546645</v>
      </c>
      <c r="Z8" s="20">
        <v>34.033895412157463</v>
      </c>
      <c r="AA8" s="20">
        <v>34.509943076844934</v>
      </c>
      <c r="AB8" s="20">
        <v>32.745628577207654</v>
      </c>
      <c r="AC8" s="20">
        <v>35.565414755686298</v>
      </c>
      <c r="AD8" s="20">
        <v>32.850714869002587</v>
      </c>
      <c r="AE8" s="20">
        <v>32.235647394310604</v>
      </c>
      <c r="AF8" s="20">
        <v>30.735356227092126</v>
      </c>
    </row>
    <row r="9" spans="1:32" s="44" customFormat="1" x14ac:dyDescent="0.2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</row>
    <row r="10" spans="1:32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BU8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2" width="5.7109375" style="1" customWidth="1"/>
    <col min="33" max="16384" width="11.5703125" style="1"/>
  </cols>
  <sheetData>
    <row r="1" spans="1:73" x14ac:dyDescent="0.2">
      <c r="A1" s="7" t="s">
        <v>134</v>
      </c>
    </row>
    <row r="2" spans="1:73" ht="13.5" x14ac:dyDescent="0.25">
      <c r="A2" s="1" t="s">
        <v>94</v>
      </c>
    </row>
    <row r="3" spans="1:73" ht="219.95" customHeight="1" x14ac:dyDescent="0.2">
      <c r="A3" s="7"/>
    </row>
    <row r="4" spans="1:73" x14ac:dyDescent="0.2">
      <c r="A4" s="1" t="s">
        <v>60</v>
      </c>
    </row>
    <row r="5" spans="1:73" x14ac:dyDescent="0.2">
      <c r="B5" s="21">
        <v>1990</v>
      </c>
      <c r="C5" s="21">
        <v>1991</v>
      </c>
      <c r="D5" s="21">
        <v>1992</v>
      </c>
      <c r="E5" s="21">
        <v>1993</v>
      </c>
      <c r="F5" s="21">
        <v>1994</v>
      </c>
      <c r="G5" s="21">
        <v>1995</v>
      </c>
      <c r="H5" s="21">
        <v>1996</v>
      </c>
      <c r="I5" s="21">
        <v>1997</v>
      </c>
      <c r="J5" s="21">
        <v>1998</v>
      </c>
      <c r="K5" s="21">
        <v>1999</v>
      </c>
      <c r="L5" s="21">
        <v>2000</v>
      </c>
      <c r="M5" s="21">
        <v>2001</v>
      </c>
      <c r="N5" s="21">
        <v>2002</v>
      </c>
      <c r="O5" s="21">
        <v>2003</v>
      </c>
      <c r="P5" s="21">
        <v>2004</v>
      </c>
      <c r="Q5" s="21">
        <v>2005</v>
      </c>
      <c r="R5" s="21">
        <v>2006</v>
      </c>
      <c r="S5" s="21">
        <v>2007</v>
      </c>
      <c r="T5" s="21">
        <v>2008</v>
      </c>
      <c r="U5" s="21">
        <v>2009</v>
      </c>
      <c r="V5" s="21">
        <v>2010</v>
      </c>
      <c r="W5" s="21">
        <v>2011</v>
      </c>
      <c r="X5" s="21">
        <v>2012</v>
      </c>
      <c r="Y5" s="21">
        <v>2013</v>
      </c>
      <c r="Z5" s="21">
        <v>2014</v>
      </c>
      <c r="AA5" s="21">
        <v>2015</v>
      </c>
      <c r="AB5" s="21">
        <v>2016</v>
      </c>
      <c r="AC5" s="21">
        <v>2017</v>
      </c>
      <c r="AD5" s="21">
        <v>2018</v>
      </c>
      <c r="AE5" s="21">
        <v>2019</v>
      </c>
      <c r="AF5" s="21">
        <v>2020</v>
      </c>
    </row>
    <row r="6" spans="1:73" x14ac:dyDescent="0.2">
      <c r="A6" s="23" t="s">
        <v>4</v>
      </c>
      <c r="B6" s="39">
        <v>0.25131023578572104</v>
      </c>
      <c r="C6" s="39">
        <v>0.25086897631986843</v>
      </c>
      <c r="D6" s="39">
        <v>0.24907433425607792</v>
      </c>
      <c r="E6" s="39">
        <v>0.24853020033404519</v>
      </c>
      <c r="F6" s="39">
        <v>0.24676795451565942</v>
      </c>
      <c r="G6" s="39">
        <v>0.24718738417309771</v>
      </c>
      <c r="H6" s="39">
        <v>0.24665444534244801</v>
      </c>
      <c r="I6" s="39">
        <v>0.24665271532847843</v>
      </c>
      <c r="J6" s="39">
        <v>0.24808686852124853</v>
      </c>
      <c r="K6" s="39">
        <v>0.2477133577359466</v>
      </c>
      <c r="L6" s="39">
        <v>0.2460593631042598</v>
      </c>
      <c r="M6" s="39">
        <v>0.24411862786670432</v>
      </c>
      <c r="N6" s="39">
        <v>0.24354914963850519</v>
      </c>
      <c r="O6" s="39">
        <v>0.24249227768177742</v>
      </c>
      <c r="P6" s="39">
        <v>0.23150461581978099</v>
      </c>
      <c r="Q6" s="39">
        <v>0.22912646161853731</v>
      </c>
      <c r="R6" s="39">
        <v>0.22671856962378514</v>
      </c>
      <c r="S6" s="39">
        <v>0.22805438926664162</v>
      </c>
      <c r="T6" s="39">
        <v>0.22811971542308779</v>
      </c>
      <c r="U6" s="39">
        <v>0.22622838416920171</v>
      </c>
      <c r="V6" s="39">
        <v>0.22541222708448583</v>
      </c>
      <c r="W6" s="39">
        <v>0.21953934038611855</v>
      </c>
      <c r="X6" s="39">
        <v>0.21762769737798277</v>
      </c>
      <c r="Y6" s="39">
        <v>0.21826664587428071</v>
      </c>
      <c r="Z6" s="39">
        <v>0.2158733643287693</v>
      </c>
      <c r="AA6" s="39">
        <v>0.21365229230159855</v>
      </c>
      <c r="AB6" s="39">
        <v>0.20788334585132914</v>
      </c>
      <c r="AC6" s="39">
        <v>0.20605482607484485</v>
      </c>
      <c r="AD6" s="39">
        <v>0.20146214424540954</v>
      </c>
      <c r="AE6" s="39">
        <v>0.201284229120192</v>
      </c>
      <c r="AF6" s="39">
        <v>0.20310197886619358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x14ac:dyDescent="0.2">
      <c r="A7" s="23" t="s">
        <v>37</v>
      </c>
      <c r="B7" s="39">
        <v>0.2175423473141414</v>
      </c>
      <c r="C7" s="39">
        <v>0.22076712369764298</v>
      </c>
      <c r="D7" s="39">
        <v>0.21075755793474332</v>
      </c>
      <c r="E7" s="39">
        <v>0.19978790400342028</v>
      </c>
      <c r="F7" s="39">
        <v>0.19730879015877872</v>
      </c>
      <c r="G7" s="39">
        <v>0.19976056336339912</v>
      </c>
      <c r="H7" s="39">
        <v>0.20058332159791309</v>
      </c>
      <c r="I7" s="39">
        <v>0.19595924781682506</v>
      </c>
      <c r="J7" s="39">
        <v>0.20059488626571506</v>
      </c>
      <c r="K7" s="39">
        <v>0.19547529398248026</v>
      </c>
      <c r="L7" s="39">
        <v>0.19114728595021879</v>
      </c>
      <c r="M7" s="39">
        <v>0.18907681789140851</v>
      </c>
      <c r="N7" s="39">
        <v>0.19014592702675939</v>
      </c>
      <c r="O7" s="39">
        <v>0.18888764603850014</v>
      </c>
      <c r="P7" s="39">
        <v>0.18642040090635784</v>
      </c>
      <c r="Q7" s="39">
        <v>0.19265676225663872</v>
      </c>
      <c r="R7" s="39">
        <v>0.19348565934758485</v>
      </c>
      <c r="S7" s="39">
        <v>0.19419835981750591</v>
      </c>
      <c r="T7" s="39">
        <v>0.19007278461414531</v>
      </c>
      <c r="U7" s="39">
        <v>0.18736008267853441</v>
      </c>
      <c r="V7" s="39">
        <v>0.1880147713411125</v>
      </c>
      <c r="W7" s="39">
        <v>0.1804561454637664</v>
      </c>
      <c r="X7" s="39">
        <v>0.18197689501475753</v>
      </c>
      <c r="Y7" s="39">
        <v>0.18180292954127297</v>
      </c>
      <c r="Z7" s="39">
        <v>0.17212322831671045</v>
      </c>
      <c r="AA7" s="39">
        <v>0.17155653340289961</v>
      </c>
      <c r="AB7" s="39">
        <v>0.17099406126202635</v>
      </c>
      <c r="AC7" s="39">
        <v>0.17592125335381423</v>
      </c>
      <c r="AD7" s="39">
        <v>0.17030866033612774</v>
      </c>
      <c r="AE7" s="39">
        <v>0.16686391159026406</v>
      </c>
      <c r="AF7" s="39">
        <v>0.161653235898403</v>
      </c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x14ac:dyDescent="0.2">
      <c r="A8" s="23" t="s">
        <v>5</v>
      </c>
      <c r="B8" s="39">
        <v>0.19334797834524323</v>
      </c>
      <c r="C8" s="39">
        <v>0.2005488686891275</v>
      </c>
      <c r="D8" s="39">
        <v>0.18597330169939627</v>
      </c>
      <c r="E8" s="39">
        <v>0.1700556251650448</v>
      </c>
      <c r="F8" s="39">
        <v>0.16599729050116702</v>
      </c>
      <c r="G8" s="39">
        <v>0.16421344548793271</v>
      </c>
      <c r="H8" s="39">
        <v>0.16746588530544448</v>
      </c>
      <c r="I8" s="39">
        <v>0.16493152319982965</v>
      </c>
      <c r="J8" s="39">
        <v>0.17876344360028432</v>
      </c>
      <c r="K8" s="39">
        <v>0.17286421497783153</v>
      </c>
      <c r="L8" s="39">
        <v>0.16199487269597426</v>
      </c>
      <c r="M8" s="39">
        <v>0.15391295585221018</v>
      </c>
      <c r="N8" s="39">
        <v>0.15354275181474636</v>
      </c>
      <c r="O8" s="39">
        <v>0.15672906811075643</v>
      </c>
      <c r="P8" s="39">
        <v>0.15479668768947535</v>
      </c>
      <c r="Q8" s="39">
        <v>0.16202206082034795</v>
      </c>
      <c r="R8" s="39">
        <v>0.15436700897336225</v>
      </c>
      <c r="S8" s="39">
        <v>0.15288834612218954</v>
      </c>
      <c r="T8" s="39">
        <v>0.14869941059593972</v>
      </c>
      <c r="U8" s="39">
        <v>0.15178291830526988</v>
      </c>
      <c r="V8" s="39">
        <v>0.15108600419922183</v>
      </c>
      <c r="W8" s="39">
        <v>0.13501374700540786</v>
      </c>
      <c r="X8" s="39">
        <v>0.13849361862362275</v>
      </c>
      <c r="Y8" s="39">
        <v>0.13658772100557676</v>
      </c>
      <c r="Z8" s="39">
        <v>0.12432226742209809</v>
      </c>
      <c r="AA8" s="39">
        <v>0.1261270153963881</v>
      </c>
      <c r="AB8" s="39">
        <v>0.1246760538232181</v>
      </c>
      <c r="AC8" s="39">
        <v>0.13114525586206058</v>
      </c>
      <c r="AD8" s="39">
        <v>0.12107022214201363</v>
      </c>
      <c r="AE8" s="39">
        <v>0.12087929893641236</v>
      </c>
      <c r="AF8" s="39">
        <v>0.11928669783419772</v>
      </c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AF9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2" width="5.7109375" style="1" customWidth="1"/>
    <col min="33" max="16384" width="11.5703125" style="1"/>
  </cols>
  <sheetData>
    <row r="1" spans="1:32" x14ac:dyDescent="0.2">
      <c r="A1" s="5" t="s">
        <v>116</v>
      </c>
    </row>
    <row r="2" spans="1:32" x14ac:dyDescent="0.2">
      <c r="A2" s="6" t="s">
        <v>82</v>
      </c>
    </row>
    <row r="3" spans="1:32" ht="219.95" customHeight="1" x14ac:dyDescent="0.2">
      <c r="A3" s="5"/>
    </row>
    <row r="4" spans="1:32" x14ac:dyDescent="0.2">
      <c r="A4" s="6" t="s">
        <v>60</v>
      </c>
    </row>
    <row r="5" spans="1:32" x14ac:dyDescent="0.2">
      <c r="A5" s="6"/>
      <c r="B5" s="21">
        <v>1990</v>
      </c>
      <c r="C5" s="21">
        <v>1991</v>
      </c>
      <c r="D5" s="21">
        <v>1992</v>
      </c>
      <c r="E5" s="21">
        <v>1993</v>
      </c>
      <c r="F5" s="21">
        <v>1994</v>
      </c>
      <c r="G5" s="21">
        <v>1995</v>
      </c>
      <c r="H5" s="21">
        <v>1996</v>
      </c>
      <c r="I5" s="21">
        <v>1997</v>
      </c>
      <c r="J5" s="21">
        <v>1998</v>
      </c>
      <c r="K5" s="21">
        <v>1999</v>
      </c>
      <c r="L5" s="21">
        <v>2000</v>
      </c>
      <c r="M5" s="21">
        <v>2001</v>
      </c>
      <c r="N5" s="21">
        <v>2002</v>
      </c>
      <c r="O5" s="21">
        <v>2003</v>
      </c>
      <c r="P5" s="21">
        <v>2004</v>
      </c>
      <c r="Q5" s="21">
        <v>2005</v>
      </c>
      <c r="R5" s="21">
        <v>2006</v>
      </c>
      <c r="S5" s="21">
        <v>2007</v>
      </c>
      <c r="T5" s="21">
        <v>2008</v>
      </c>
      <c r="U5" s="21">
        <v>2009</v>
      </c>
      <c r="V5" s="21">
        <v>2010</v>
      </c>
      <c r="W5" s="21">
        <v>2011</v>
      </c>
      <c r="X5" s="21">
        <v>2012</v>
      </c>
      <c r="Y5" s="21">
        <v>2013</v>
      </c>
      <c r="Z5" s="21">
        <v>2014</v>
      </c>
      <c r="AA5" s="21">
        <v>2015</v>
      </c>
      <c r="AB5" s="21">
        <v>2016</v>
      </c>
      <c r="AC5" s="21">
        <v>2017</v>
      </c>
      <c r="AD5" s="21">
        <v>2018</v>
      </c>
      <c r="AE5" s="21">
        <v>2019</v>
      </c>
      <c r="AF5" s="21">
        <v>2020</v>
      </c>
    </row>
    <row r="6" spans="1:32" s="2" customFormat="1" x14ac:dyDescent="0.2">
      <c r="A6" s="19" t="s">
        <v>4</v>
      </c>
      <c r="B6" s="20">
        <v>45.398098888888889</v>
      </c>
      <c r="C6" s="20">
        <v>45.786138888888892</v>
      </c>
      <c r="D6" s="20">
        <v>46.633643333333339</v>
      </c>
      <c r="E6" s="20">
        <v>47.489236666666663</v>
      </c>
      <c r="F6" s="20">
        <v>46.752893333333333</v>
      </c>
      <c r="G6" s="20">
        <v>47.020268888888893</v>
      </c>
      <c r="H6" s="20">
        <v>48.470209999999994</v>
      </c>
      <c r="I6" s="20">
        <v>48.067756666666668</v>
      </c>
      <c r="J6" s="20">
        <v>49.218121111111117</v>
      </c>
      <c r="K6" s="20">
        <v>49.059137777777778</v>
      </c>
      <c r="L6" s="20">
        <v>49.477381111111114</v>
      </c>
      <c r="M6" s="20">
        <v>50.40852666666666</v>
      </c>
      <c r="N6" s="20">
        <v>48.778626666666675</v>
      </c>
      <c r="O6" s="20">
        <v>48.483270000000012</v>
      </c>
      <c r="P6" s="20">
        <v>54.555773333333335</v>
      </c>
      <c r="Q6" s="20">
        <v>54.199038888888879</v>
      </c>
      <c r="R6" s="20">
        <v>52.944511111111119</v>
      </c>
      <c r="S6" s="20">
        <v>51.350475555555562</v>
      </c>
      <c r="T6" s="20">
        <v>51.892282222222228</v>
      </c>
      <c r="U6" s="20">
        <v>52.363903888888899</v>
      </c>
      <c r="V6" s="20">
        <v>52.274067222222222</v>
      </c>
      <c r="W6" s="20">
        <v>51.844627284875308</v>
      </c>
      <c r="X6" s="20">
        <v>50.337259361129163</v>
      </c>
      <c r="Y6" s="20">
        <v>52.453946196124541</v>
      </c>
      <c r="Z6" s="20">
        <v>51.684206855258132</v>
      </c>
      <c r="AA6" s="20">
        <v>51.887419356354336</v>
      </c>
      <c r="AB6" s="20">
        <v>50.333948070832072</v>
      </c>
      <c r="AC6" s="20">
        <v>49.965356501047445</v>
      </c>
      <c r="AD6" s="20">
        <v>50.484531947941321</v>
      </c>
      <c r="AE6" s="20">
        <v>50.139013219302832</v>
      </c>
      <c r="AF6" s="20">
        <v>51.881876855801607</v>
      </c>
    </row>
    <row r="7" spans="1:32" s="2" customFormat="1" x14ac:dyDescent="0.2">
      <c r="A7" s="19" t="s">
        <v>37</v>
      </c>
      <c r="B7" s="20">
        <v>424.62423156669161</v>
      </c>
      <c r="C7" s="20">
        <v>427.67635095783339</v>
      </c>
      <c r="D7" s="20">
        <v>429.79789026234329</v>
      </c>
      <c r="E7" s="20">
        <v>419.34278832456909</v>
      </c>
      <c r="F7" s="20">
        <v>419.37307812617939</v>
      </c>
      <c r="G7" s="20">
        <v>431.23853073180794</v>
      </c>
      <c r="H7" s="20">
        <v>437.03662501852745</v>
      </c>
      <c r="I7" s="20">
        <v>442.35690764565959</v>
      </c>
      <c r="J7" s="20">
        <v>437.45463182754298</v>
      </c>
      <c r="K7" s="20">
        <v>435.87399361057703</v>
      </c>
      <c r="L7" s="20">
        <v>447.30251549400293</v>
      </c>
      <c r="M7" s="20">
        <v>465.96311934947602</v>
      </c>
      <c r="N7" s="20">
        <v>463.17237496333183</v>
      </c>
      <c r="O7" s="20">
        <v>452.90810053084329</v>
      </c>
      <c r="P7" s="20">
        <v>438.49053648462427</v>
      </c>
      <c r="Q7" s="20">
        <v>450.64688731362304</v>
      </c>
      <c r="R7" s="20">
        <v>437.5770033422383</v>
      </c>
      <c r="S7" s="20">
        <v>435.71318841145762</v>
      </c>
      <c r="T7" s="20">
        <v>424.87825187832203</v>
      </c>
      <c r="U7" s="20">
        <v>346.46159033893906</v>
      </c>
      <c r="V7" s="20">
        <v>366.13798675718255</v>
      </c>
      <c r="W7" s="20">
        <v>400.53598179991786</v>
      </c>
      <c r="X7" s="20">
        <v>390.23705888980879</v>
      </c>
      <c r="Y7" s="20">
        <v>389.17061356910119</v>
      </c>
      <c r="Z7" s="20">
        <v>381.7566299673822</v>
      </c>
      <c r="AA7" s="20">
        <v>372.76949947060501</v>
      </c>
      <c r="AB7" s="20">
        <v>376.75393685599607</v>
      </c>
      <c r="AC7" s="20">
        <v>373.29436730070472</v>
      </c>
      <c r="AD7" s="20">
        <v>382.0574646391002</v>
      </c>
      <c r="AE7" s="20">
        <v>370.33615160140135</v>
      </c>
      <c r="AF7" s="20">
        <v>341.680725937234</v>
      </c>
    </row>
    <row r="8" spans="1:32" s="2" customFormat="1" x14ac:dyDescent="0.2">
      <c r="A8" s="19" t="s">
        <v>5</v>
      </c>
      <c r="B8" s="20">
        <v>188.40212371615542</v>
      </c>
      <c r="C8" s="20">
        <v>199.63197026319568</v>
      </c>
      <c r="D8" s="20">
        <v>208.81048741991924</v>
      </c>
      <c r="E8" s="20">
        <v>202.08657668009539</v>
      </c>
      <c r="F8" s="20">
        <v>216.91627487503075</v>
      </c>
      <c r="G8" s="20">
        <v>211.6353205306751</v>
      </c>
      <c r="H8" s="20">
        <v>215.95635864003052</v>
      </c>
      <c r="I8" s="20">
        <v>223.50514491853605</v>
      </c>
      <c r="J8" s="20">
        <v>222.80464157600301</v>
      </c>
      <c r="K8" s="20">
        <v>237.63449914857597</v>
      </c>
      <c r="L8" s="20">
        <v>238.83743307047493</v>
      </c>
      <c r="M8" s="20">
        <v>247.18767764145039</v>
      </c>
      <c r="N8" s="20">
        <v>244.87115982303618</v>
      </c>
      <c r="O8" s="20">
        <v>259.36617000237385</v>
      </c>
      <c r="P8" s="20">
        <v>264.0975016356806</v>
      </c>
      <c r="Q8" s="20">
        <v>262.67401060821339</v>
      </c>
      <c r="R8" s="20">
        <v>257.58095622133868</v>
      </c>
      <c r="S8" s="20">
        <v>265.44797079847558</v>
      </c>
      <c r="T8" s="20">
        <v>262.83253724171817</v>
      </c>
      <c r="U8" s="20">
        <v>277.63850695828148</v>
      </c>
      <c r="V8" s="20">
        <v>277.44017140835678</v>
      </c>
      <c r="W8" s="20">
        <v>267.74074807637356</v>
      </c>
      <c r="X8" s="20">
        <v>268.72963048235653</v>
      </c>
      <c r="Y8" s="20">
        <v>268.61203192671076</v>
      </c>
      <c r="Z8" s="20">
        <v>273.75542706766936</v>
      </c>
      <c r="AA8" s="20">
        <v>273.61261953585552</v>
      </c>
      <c r="AB8" s="20">
        <v>262.64569316284792</v>
      </c>
      <c r="AC8" s="20">
        <v>271.1910127583588</v>
      </c>
      <c r="AD8" s="20">
        <v>271.33604190854766</v>
      </c>
      <c r="AE8" s="20">
        <v>266.67632653352769</v>
      </c>
      <c r="AF8" s="20">
        <v>257.6595444851082</v>
      </c>
    </row>
    <row r="9" spans="1:32" s="46" customFormat="1" x14ac:dyDescent="0.2">
      <c r="A9" s="43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BE9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1" width="5.7109375" style="1" customWidth="1"/>
    <col min="32" max="32" width="6.7109375" style="1" customWidth="1"/>
    <col min="33" max="16384" width="11.5703125" style="1"/>
  </cols>
  <sheetData>
    <row r="1" spans="1:57" s="7" customFormat="1" x14ac:dyDescent="0.2">
      <c r="A1" s="5" t="s">
        <v>117</v>
      </c>
    </row>
    <row r="2" spans="1:57" ht="13.5" x14ac:dyDescent="0.2">
      <c r="A2" s="24" t="s">
        <v>95</v>
      </c>
    </row>
    <row r="3" spans="1:57" s="7" customFormat="1" ht="219.95" customHeight="1" x14ac:dyDescent="0.2">
      <c r="A3" s="5"/>
    </row>
    <row r="4" spans="1:57" x14ac:dyDescent="0.2">
      <c r="A4" s="6" t="s">
        <v>60</v>
      </c>
    </row>
    <row r="5" spans="1:57" x14ac:dyDescent="0.2">
      <c r="A5" s="6"/>
      <c r="B5" s="25">
        <v>1990</v>
      </c>
      <c r="C5" s="25">
        <v>1991</v>
      </c>
      <c r="D5" s="25">
        <v>1992</v>
      </c>
      <c r="E5" s="25">
        <v>1993</v>
      </c>
      <c r="F5" s="25">
        <v>1994</v>
      </c>
      <c r="G5" s="25">
        <v>1995</v>
      </c>
      <c r="H5" s="25">
        <v>1996</v>
      </c>
      <c r="I5" s="25">
        <v>1997</v>
      </c>
      <c r="J5" s="25">
        <v>1998</v>
      </c>
      <c r="K5" s="25">
        <v>1999</v>
      </c>
      <c r="L5" s="25">
        <v>2000</v>
      </c>
      <c r="M5" s="25">
        <v>2001</v>
      </c>
      <c r="N5" s="25">
        <v>2002</v>
      </c>
      <c r="O5" s="25">
        <v>2003</v>
      </c>
      <c r="P5" s="25">
        <v>2004</v>
      </c>
      <c r="Q5" s="25">
        <v>2005</v>
      </c>
      <c r="R5" s="25">
        <v>2006</v>
      </c>
      <c r="S5" s="25">
        <v>2007</v>
      </c>
      <c r="T5" s="25">
        <v>2008</v>
      </c>
      <c r="U5" s="25">
        <v>2009</v>
      </c>
      <c r="V5" s="25">
        <v>2010</v>
      </c>
      <c r="W5" s="25">
        <v>2011</v>
      </c>
      <c r="X5" s="25">
        <v>2012</v>
      </c>
      <c r="Y5" s="25">
        <v>2013</v>
      </c>
      <c r="Z5" s="25">
        <v>2014</v>
      </c>
      <c r="AA5" s="25">
        <v>2015</v>
      </c>
      <c r="AB5" s="25">
        <v>2016</v>
      </c>
      <c r="AC5" s="25">
        <v>2017</v>
      </c>
      <c r="AD5" s="25">
        <v>2018</v>
      </c>
      <c r="AE5" s="25">
        <v>2019</v>
      </c>
      <c r="AF5" s="25">
        <v>2020</v>
      </c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s="2" customFormat="1" x14ac:dyDescent="0.2">
      <c r="A6" s="19" t="s">
        <v>4</v>
      </c>
      <c r="B6" s="47">
        <v>1489.2098855586401</v>
      </c>
      <c r="C6" s="47">
        <v>1659.0951515612915</v>
      </c>
      <c r="D6" s="47">
        <v>1475.5769155491646</v>
      </c>
      <c r="E6" s="47">
        <v>1600.4535710160123</v>
      </c>
      <c r="F6" s="47">
        <v>1557.1119177853134</v>
      </c>
      <c r="G6" s="47">
        <v>1501.4666710672666</v>
      </c>
      <c r="H6" s="47">
        <v>1446.9956149725838</v>
      </c>
      <c r="I6" s="47">
        <v>1427.7731380859848</v>
      </c>
      <c r="J6" s="47">
        <v>1411.9378049756692</v>
      </c>
      <c r="K6" s="47">
        <v>1337.7635457828064</v>
      </c>
      <c r="L6" s="47">
        <v>1360.1668113017197</v>
      </c>
      <c r="M6" s="47">
        <v>1429.9912655288845</v>
      </c>
      <c r="N6" s="47">
        <v>1308.1310243731166</v>
      </c>
      <c r="O6" s="47">
        <v>1534.1478644105964</v>
      </c>
      <c r="P6" s="47">
        <v>1423.3787885674192</v>
      </c>
      <c r="Q6" s="47">
        <v>1499.0536277978774</v>
      </c>
      <c r="R6" s="47">
        <v>1461.7257737630823</v>
      </c>
      <c r="S6" s="47">
        <v>1430.5115407143455</v>
      </c>
      <c r="T6" s="47">
        <v>1387.7009045829543</v>
      </c>
      <c r="U6" s="47">
        <v>1320.4874012919433</v>
      </c>
      <c r="V6" s="47">
        <v>1357.4886929998074</v>
      </c>
      <c r="W6" s="47">
        <v>1294.7430626515227</v>
      </c>
      <c r="X6" s="47">
        <v>1376.400250126497</v>
      </c>
      <c r="Y6" s="47">
        <v>1464.9132235231264</v>
      </c>
      <c r="Z6" s="47">
        <v>1261.023411055693</v>
      </c>
      <c r="AA6" s="47">
        <v>1264.1223662619211</v>
      </c>
      <c r="AB6" s="47">
        <v>1397.1291744463133</v>
      </c>
      <c r="AC6" s="47">
        <v>1279.5854400792168</v>
      </c>
      <c r="AD6" s="47">
        <v>1247.8413806267999</v>
      </c>
      <c r="AE6" s="47">
        <v>1272.444105463567</v>
      </c>
      <c r="AF6" s="47">
        <v>1332.9556411456376</v>
      </c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s="2" customFormat="1" x14ac:dyDescent="0.2">
      <c r="A7" s="19" t="s">
        <v>37</v>
      </c>
      <c r="B7" s="47">
        <v>1104.1843556400195</v>
      </c>
      <c r="C7" s="47">
        <v>1105.861260032354</v>
      </c>
      <c r="D7" s="47">
        <v>1097.2699689147837</v>
      </c>
      <c r="E7" s="47">
        <v>1119.1468598298388</v>
      </c>
      <c r="F7" s="47">
        <v>1104.1931428150883</v>
      </c>
      <c r="G7" s="47">
        <v>1102.13020359193</v>
      </c>
      <c r="H7" s="47">
        <v>1117.6149456976914</v>
      </c>
      <c r="I7" s="47">
        <v>1114.2236023527023</v>
      </c>
      <c r="J7" s="47">
        <v>1055.9903417644564</v>
      </c>
      <c r="K7" s="47">
        <v>1012.3786268407666</v>
      </c>
      <c r="L7" s="47">
        <v>985.57487643902687</v>
      </c>
      <c r="M7" s="47">
        <v>1004.4816165832257</v>
      </c>
      <c r="N7" s="47">
        <v>993.31324323863043</v>
      </c>
      <c r="O7" s="47">
        <v>960.42309659428133</v>
      </c>
      <c r="P7" s="47">
        <v>908.76393042894301</v>
      </c>
      <c r="Q7" s="47">
        <v>920.24997119043132</v>
      </c>
      <c r="R7" s="47">
        <v>876.93118797639352</v>
      </c>
      <c r="S7" s="47">
        <v>851.45557609010586</v>
      </c>
      <c r="T7" s="47">
        <v>857.79394993978156</v>
      </c>
      <c r="U7" s="47">
        <v>747.12779497700251</v>
      </c>
      <c r="V7" s="47">
        <v>782.12697850286293</v>
      </c>
      <c r="W7" s="47">
        <v>844.42634277679269</v>
      </c>
      <c r="X7" s="47">
        <v>833.58427411013417</v>
      </c>
      <c r="Y7" s="47">
        <v>827.20855255336448</v>
      </c>
      <c r="Z7" s="47">
        <v>816.89032507168088</v>
      </c>
      <c r="AA7" s="47">
        <v>796.52151408693146</v>
      </c>
      <c r="AB7" s="47">
        <v>804.3740562555023</v>
      </c>
      <c r="AC7" s="47">
        <v>785.04352932349923</v>
      </c>
      <c r="AD7" s="47">
        <v>791.30727057599938</v>
      </c>
      <c r="AE7" s="47">
        <v>754.7033174048114</v>
      </c>
      <c r="AF7" s="47">
        <v>793.46273837437582</v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57" s="2" customFormat="1" x14ac:dyDescent="0.2">
      <c r="A8" s="19" t="s">
        <v>5</v>
      </c>
      <c r="B8" s="47">
        <v>164.63347727363933</v>
      </c>
      <c r="C8" s="47">
        <v>171.81770468442085</v>
      </c>
      <c r="D8" s="47">
        <v>177.23244037433406</v>
      </c>
      <c r="E8" s="47">
        <v>170.35749547061513</v>
      </c>
      <c r="F8" s="47">
        <v>178.0422405469514</v>
      </c>
      <c r="G8" s="47">
        <v>170.77945130708582</v>
      </c>
      <c r="H8" s="47">
        <v>171.34095920909706</v>
      </c>
      <c r="I8" s="47">
        <v>172.83957669939809</v>
      </c>
      <c r="J8" s="47">
        <v>166.7340357545059</v>
      </c>
      <c r="K8" s="47">
        <v>172.37056638765142</v>
      </c>
      <c r="L8" s="47">
        <v>167.16570389341234</v>
      </c>
      <c r="M8" s="47">
        <v>169.67722025729674</v>
      </c>
      <c r="N8" s="47">
        <v>166.13506116618174</v>
      </c>
      <c r="O8" s="47">
        <v>174.13114051999389</v>
      </c>
      <c r="P8" s="47">
        <v>172.87292976382037</v>
      </c>
      <c r="Q8" s="47">
        <v>168.84574701667486</v>
      </c>
      <c r="R8" s="47">
        <v>161.33988562108161</v>
      </c>
      <c r="S8" s="47">
        <v>162.30285764820866</v>
      </c>
      <c r="T8" s="47">
        <v>158.76054533540437</v>
      </c>
      <c r="U8" s="47">
        <v>171.23615074163018</v>
      </c>
      <c r="V8" s="47">
        <v>167.20064219795057</v>
      </c>
      <c r="W8" s="47">
        <v>157.55956797446743</v>
      </c>
      <c r="X8" s="47">
        <v>156.7431552961707</v>
      </c>
      <c r="Y8" s="47">
        <v>155.5940079207883</v>
      </c>
      <c r="Z8" s="47">
        <v>156.87111780257251</v>
      </c>
      <c r="AA8" s="47">
        <v>154.65791609217104</v>
      </c>
      <c r="AB8" s="47">
        <v>146.01659197158224</v>
      </c>
      <c r="AC8" s="47">
        <v>147.27712727182694</v>
      </c>
      <c r="AD8" s="47">
        <v>144.72144353206994</v>
      </c>
      <c r="AE8" s="47">
        <v>140.04412725549943</v>
      </c>
      <c r="AF8" s="47">
        <v>146.25221609786303</v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57" x14ac:dyDescent="0.2"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AF12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2" width="5.7109375" style="1" customWidth="1"/>
    <col min="33" max="16384" width="11.5703125" style="1"/>
  </cols>
  <sheetData>
    <row r="1" spans="1:32" s="7" customFormat="1" ht="13.5" x14ac:dyDescent="0.2">
      <c r="A1" s="5" t="s">
        <v>118</v>
      </c>
    </row>
    <row r="2" spans="1:32" x14ac:dyDescent="0.2">
      <c r="A2" s="6" t="s">
        <v>81</v>
      </c>
    </row>
    <row r="3" spans="1:32" s="7" customFormat="1" ht="219.95" customHeight="1" x14ac:dyDescent="0.2">
      <c r="A3" s="5"/>
    </row>
    <row r="4" spans="1:32" ht="13.5" x14ac:dyDescent="0.2">
      <c r="A4" s="6" t="s">
        <v>124</v>
      </c>
      <c r="AE4" s="15"/>
    </row>
    <row r="5" spans="1:32" x14ac:dyDescent="0.2">
      <c r="A5" s="6" t="s">
        <v>60</v>
      </c>
    </row>
    <row r="6" spans="1:32" x14ac:dyDescent="0.2">
      <c r="A6" s="6"/>
      <c r="B6" s="21">
        <v>1990</v>
      </c>
      <c r="C6" s="21">
        <f>B6+1</f>
        <v>1991</v>
      </c>
      <c r="D6" s="21">
        <f t="shared" ref="D6:AA6" si="0">C6+1</f>
        <v>1992</v>
      </c>
      <c r="E6" s="21">
        <f t="shared" si="0"/>
        <v>1993</v>
      </c>
      <c r="F6" s="21">
        <f t="shared" si="0"/>
        <v>1994</v>
      </c>
      <c r="G6" s="21">
        <f t="shared" si="0"/>
        <v>1995</v>
      </c>
      <c r="H6" s="21">
        <f t="shared" si="0"/>
        <v>1996</v>
      </c>
      <c r="I6" s="21">
        <f t="shared" si="0"/>
        <v>1997</v>
      </c>
      <c r="J6" s="21">
        <f t="shared" si="0"/>
        <v>1998</v>
      </c>
      <c r="K6" s="21">
        <f t="shared" si="0"/>
        <v>1999</v>
      </c>
      <c r="L6" s="21">
        <f t="shared" si="0"/>
        <v>2000</v>
      </c>
      <c r="M6" s="21">
        <f t="shared" si="0"/>
        <v>2001</v>
      </c>
      <c r="N6" s="21">
        <f t="shared" si="0"/>
        <v>2002</v>
      </c>
      <c r="O6" s="21">
        <f t="shared" si="0"/>
        <v>2003</v>
      </c>
      <c r="P6" s="21">
        <f t="shared" si="0"/>
        <v>2004</v>
      </c>
      <c r="Q6" s="21">
        <f t="shared" si="0"/>
        <v>2005</v>
      </c>
      <c r="R6" s="21">
        <f t="shared" si="0"/>
        <v>2006</v>
      </c>
      <c r="S6" s="21">
        <f t="shared" si="0"/>
        <v>2007</v>
      </c>
      <c r="T6" s="21">
        <f t="shared" si="0"/>
        <v>2008</v>
      </c>
      <c r="U6" s="21">
        <f t="shared" si="0"/>
        <v>2009</v>
      </c>
      <c r="V6" s="21">
        <f t="shared" si="0"/>
        <v>2010</v>
      </c>
      <c r="W6" s="21">
        <f t="shared" si="0"/>
        <v>2011</v>
      </c>
      <c r="X6" s="21">
        <f t="shared" si="0"/>
        <v>2012</v>
      </c>
      <c r="Y6" s="21">
        <f t="shared" si="0"/>
        <v>2013</v>
      </c>
      <c r="Z6" s="21">
        <f t="shared" si="0"/>
        <v>2014</v>
      </c>
      <c r="AA6" s="21">
        <f t="shared" si="0"/>
        <v>2015</v>
      </c>
      <c r="AB6" s="21">
        <f t="shared" ref="AB6" si="1">AA6+1</f>
        <v>2016</v>
      </c>
      <c r="AC6" s="21">
        <f t="shared" ref="AC6" si="2">AB6+1</f>
        <v>2017</v>
      </c>
      <c r="AD6" s="21">
        <f t="shared" ref="AD6" si="3">AC6+1</f>
        <v>2018</v>
      </c>
      <c r="AE6" s="21">
        <f t="shared" ref="AE6:AF6" si="4">AD6+1</f>
        <v>2019</v>
      </c>
      <c r="AF6" s="21">
        <f t="shared" si="4"/>
        <v>2020</v>
      </c>
    </row>
    <row r="7" spans="1:32" s="3" customFormat="1" ht="13.5" x14ac:dyDescent="0.25">
      <c r="A7" s="20" t="s">
        <v>57</v>
      </c>
      <c r="B7" s="20">
        <v>100</v>
      </c>
      <c r="C7" s="20">
        <v>104.08618474841087</v>
      </c>
      <c r="D7" s="20">
        <v>100.58601018686954</v>
      </c>
      <c r="E7" s="20">
        <v>92.68108653145174</v>
      </c>
      <c r="F7" s="20">
        <v>92.925390945667559</v>
      </c>
      <c r="G7" s="20">
        <v>94.515870224500233</v>
      </c>
      <c r="H7" s="20">
        <v>96.842623544864125</v>
      </c>
      <c r="I7" s="20">
        <v>96.571629989023506</v>
      </c>
      <c r="J7" s="20">
        <v>99.701110969344171</v>
      </c>
      <c r="K7" s="20">
        <v>98.733166177244414</v>
      </c>
      <c r="L7" s="20">
        <v>97.258072603189134</v>
      </c>
      <c r="M7" s="20">
        <v>98.747550612316587</v>
      </c>
      <c r="N7" s="20">
        <v>98.101843868771795</v>
      </c>
      <c r="O7" s="20">
        <v>98.392305682224389</v>
      </c>
      <c r="P7" s="20">
        <v>96.466002552727744</v>
      </c>
      <c r="Q7" s="20">
        <v>101.13234493284145</v>
      </c>
      <c r="R7" s="20">
        <v>97.304364853382694</v>
      </c>
      <c r="S7" s="20">
        <v>97.646001502790256</v>
      </c>
      <c r="T7" s="20">
        <v>93.915238151814293</v>
      </c>
      <c r="U7" s="20">
        <v>84.801452700316815</v>
      </c>
      <c r="V7" s="20">
        <v>87.397441664589195</v>
      </c>
      <c r="W7" s="20">
        <v>85.45029398240024</v>
      </c>
      <c r="X7" s="20">
        <v>85.005569988267382</v>
      </c>
      <c r="Y7" s="20">
        <v>84.794572600122876</v>
      </c>
      <c r="Z7" s="20">
        <v>79.095912544397379</v>
      </c>
      <c r="AA7" s="20">
        <v>78.130595486806783</v>
      </c>
      <c r="AB7" s="20">
        <v>76.76482317866585</v>
      </c>
      <c r="AC7" s="20">
        <v>79.546028995119045</v>
      </c>
      <c r="AD7" s="20">
        <v>77.090925640273909</v>
      </c>
      <c r="AE7" s="20">
        <v>74.26262877294694</v>
      </c>
      <c r="AF7" s="20">
        <v>68.829977981655873</v>
      </c>
    </row>
    <row r="8" spans="1:32" s="3" customFormat="1" x14ac:dyDescent="0.2">
      <c r="A8" s="20" t="s">
        <v>7</v>
      </c>
      <c r="B8" s="20">
        <v>100</v>
      </c>
      <c r="C8" s="20">
        <v>101.07722883419369</v>
      </c>
      <c r="D8" s="20">
        <v>102.69698523692887</v>
      </c>
      <c r="E8" s="20">
        <v>102.00100403321754</v>
      </c>
      <c r="F8" s="20">
        <v>104.40873269341742</v>
      </c>
      <c r="G8" s="20">
        <v>106.56708984937418</v>
      </c>
      <c r="H8" s="20">
        <v>108.04876075935205</v>
      </c>
      <c r="I8" s="20">
        <v>110.54206479455618</v>
      </c>
      <c r="J8" s="20">
        <v>114.49191344082359</v>
      </c>
      <c r="K8" s="20">
        <v>118.36748697572827</v>
      </c>
      <c r="L8" s="20">
        <v>123.05701147601451</v>
      </c>
      <c r="M8" s="20">
        <v>125.42805095392342</v>
      </c>
      <c r="N8" s="20">
        <v>126.81068749440574</v>
      </c>
      <c r="O8" s="20">
        <v>127.78248405740869</v>
      </c>
      <c r="P8" s="20">
        <v>131.3656830462163</v>
      </c>
      <c r="Q8" s="20">
        <v>133.48322441578691</v>
      </c>
      <c r="R8" s="20">
        <v>136.69971684004591</v>
      </c>
      <c r="S8" s="20">
        <v>139.99682016488194</v>
      </c>
      <c r="T8" s="20">
        <v>140.32408070050309</v>
      </c>
      <c r="U8" s="20">
        <v>136.25332835225501</v>
      </c>
      <c r="V8" s="20">
        <v>138.89574639925937</v>
      </c>
      <c r="W8" s="20">
        <v>141.95498073764841</v>
      </c>
      <c r="X8" s="20">
        <v>142.3079060304199</v>
      </c>
      <c r="Y8" s="20">
        <v>143.17108876252951</v>
      </c>
      <c r="Z8" s="20">
        <v>144.50354015252941</v>
      </c>
      <c r="AA8" s="20">
        <v>146.09243153225054</v>
      </c>
      <c r="AB8" s="20">
        <v>147.69281941458371</v>
      </c>
      <c r="AC8" s="20">
        <v>151.07706411020192</v>
      </c>
      <c r="AD8" s="20">
        <v>153.7857076766804</v>
      </c>
      <c r="AE8" s="20">
        <v>156.10569398696501</v>
      </c>
      <c r="AF8" s="20">
        <v>143.08489560317133</v>
      </c>
    </row>
    <row r="9" spans="1:32" s="3" customFormat="1" x14ac:dyDescent="0.2">
      <c r="A9" s="20" t="s">
        <v>38</v>
      </c>
      <c r="B9" s="20">
        <v>100</v>
      </c>
      <c r="C9" s="20">
        <v>102.12642963231369</v>
      </c>
      <c r="D9" s="20">
        <v>101.52190853441337</v>
      </c>
      <c r="E9" s="20">
        <v>102.44469974868933</v>
      </c>
      <c r="F9" s="20">
        <v>102.53263600403781</v>
      </c>
      <c r="G9" s="20">
        <v>100.94330320504741</v>
      </c>
      <c r="H9" s="20">
        <v>101.61769141957188</v>
      </c>
      <c r="I9" s="20">
        <v>101.53814002740671</v>
      </c>
      <c r="J9" s="20">
        <v>97.068081991027697</v>
      </c>
      <c r="K9" s="20">
        <v>95.024580756553632</v>
      </c>
      <c r="L9" s="20">
        <v>92.762182631616753</v>
      </c>
      <c r="M9" s="20">
        <v>94.695354123812535</v>
      </c>
      <c r="N9" s="20">
        <v>92.753167033591737</v>
      </c>
      <c r="O9" s="20">
        <v>93.292563142878151</v>
      </c>
      <c r="P9" s="20">
        <v>89.392749351549512</v>
      </c>
      <c r="Q9" s="20">
        <v>89.861113623703218</v>
      </c>
      <c r="R9" s="20">
        <v>85.873972175582793</v>
      </c>
      <c r="S9" s="20">
        <v>84.309894475583519</v>
      </c>
      <c r="T9" s="20">
        <v>83.919319485530409</v>
      </c>
      <c r="U9" s="20">
        <v>79.017637310662394</v>
      </c>
      <c r="V9" s="20">
        <v>80.5942206920611</v>
      </c>
      <c r="W9" s="20">
        <v>82.303749273324328</v>
      </c>
      <c r="X9" s="20">
        <v>82.005764203241313</v>
      </c>
      <c r="Y9" s="20">
        <v>81.924422858081641</v>
      </c>
      <c r="Z9" s="20">
        <v>80.327379771537281</v>
      </c>
      <c r="AA9" s="20">
        <v>78.813883503186204</v>
      </c>
      <c r="AB9" s="20">
        <v>78.65021557188652</v>
      </c>
      <c r="AC9" s="20">
        <v>77.085988240994894</v>
      </c>
      <c r="AD9" s="20">
        <v>76.850372336816847</v>
      </c>
      <c r="AE9" s="20">
        <v>74.094179033490292</v>
      </c>
      <c r="AF9" s="20">
        <v>77.705766523070054</v>
      </c>
    </row>
    <row r="10" spans="1:32" s="3" customFormat="1" x14ac:dyDescent="0.2">
      <c r="A10" s="20" t="s">
        <v>39</v>
      </c>
      <c r="B10" s="20">
        <v>100</v>
      </c>
      <c r="C10" s="20">
        <v>101.94166397648559</v>
      </c>
      <c r="D10" s="20">
        <v>96.850987914109794</v>
      </c>
      <c r="E10" s="20">
        <v>91.325995127153433</v>
      </c>
      <c r="F10" s="20">
        <v>89.952088139894542</v>
      </c>
      <c r="G10" s="20">
        <v>90.418847869176858</v>
      </c>
      <c r="H10" s="20">
        <v>91.113802699243053</v>
      </c>
      <c r="I10" s="20">
        <v>89.389921903859587</v>
      </c>
      <c r="J10" s="20">
        <v>92.829833990441486</v>
      </c>
      <c r="K10" s="20">
        <v>90.451009612766356</v>
      </c>
      <c r="L10" s="20">
        <v>87.48424905235801</v>
      </c>
      <c r="M10" s="20">
        <v>85.591295034320254</v>
      </c>
      <c r="N10" s="20">
        <v>85.825654237550026</v>
      </c>
      <c r="O10" s="20">
        <v>85.935014577406037</v>
      </c>
      <c r="P10" s="20">
        <v>84.58040516228364</v>
      </c>
      <c r="Q10" s="20">
        <v>87.402766375415425</v>
      </c>
      <c r="R10" s="20">
        <v>86.308531942159831</v>
      </c>
      <c r="S10" s="20">
        <v>86.304879159806646</v>
      </c>
      <c r="T10" s="20">
        <v>84.474563345503711</v>
      </c>
      <c r="U10" s="20">
        <v>84.267202527790758</v>
      </c>
      <c r="V10" s="20">
        <v>84.265153069026638</v>
      </c>
      <c r="W10" s="20">
        <v>79.153203980540866</v>
      </c>
      <c r="X10" s="20">
        <v>80.11079408981972</v>
      </c>
      <c r="Y10" s="20">
        <v>79.743500944383612</v>
      </c>
      <c r="Z10" s="20">
        <v>74.909767946854572</v>
      </c>
      <c r="AA10" s="20">
        <v>75.022066609596394</v>
      </c>
      <c r="AB10" s="20">
        <v>74.406483536334036</v>
      </c>
      <c r="AC10" s="20">
        <v>76.809555585655374</v>
      </c>
      <c r="AD10" s="20">
        <v>73.334697689718737</v>
      </c>
      <c r="AE10" s="20">
        <v>72.403227275931386</v>
      </c>
      <c r="AF10" s="20">
        <v>70.846916429989861</v>
      </c>
    </row>
    <row r="11" spans="1:32" s="3" customFormat="1" x14ac:dyDescent="0.2">
      <c r="A11" s="20" t="s">
        <v>19</v>
      </c>
      <c r="B11" s="20">
        <v>100</v>
      </c>
      <c r="C11" s="20">
        <v>98.912207824073775</v>
      </c>
      <c r="D11" s="20">
        <v>99.613008916744533</v>
      </c>
      <c r="E11" s="20">
        <v>97.118678148730012</v>
      </c>
      <c r="F11" s="20">
        <v>96.499308285338998</v>
      </c>
      <c r="G11" s="20">
        <v>97.172896907655584</v>
      </c>
      <c r="H11" s="20">
        <v>96.803990250026345</v>
      </c>
      <c r="I11" s="20">
        <v>96.250773363608104</v>
      </c>
      <c r="J11" s="20">
        <v>96.640943663778017</v>
      </c>
      <c r="K11" s="20">
        <v>97.04680809623602</v>
      </c>
      <c r="L11" s="20">
        <v>97.39091990914082</v>
      </c>
      <c r="M11" s="20">
        <v>97.134472991787263</v>
      </c>
      <c r="N11" s="20">
        <v>97.179675171084995</v>
      </c>
      <c r="O11" s="20">
        <v>96.044529014254465</v>
      </c>
      <c r="P11" s="20">
        <v>97.122599558782198</v>
      </c>
      <c r="Q11" s="20">
        <v>96.464254717746613</v>
      </c>
      <c r="R11" s="20">
        <v>96.039397218995475</v>
      </c>
      <c r="S11" s="20">
        <v>95.856683325061027</v>
      </c>
      <c r="T11" s="20">
        <v>94.40955474428965</v>
      </c>
      <c r="U11" s="20">
        <v>93.470282603306202</v>
      </c>
      <c r="V11" s="20">
        <v>92.652653095061382</v>
      </c>
      <c r="W11" s="20">
        <v>92.400603449231298</v>
      </c>
      <c r="X11" s="20">
        <v>90.924922317088701</v>
      </c>
      <c r="Y11" s="20">
        <v>90.657562686978736</v>
      </c>
      <c r="Z11" s="20">
        <v>90.964827766882678</v>
      </c>
      <c r="AA11" s="20">
        <v>90.448561866667973</v>
      </c>
      <c r="AB11" s="20">
        <v>88.816197404766356</v>
      </c>
      <c r="AC11" s="20">
        <v>88.926105083619916</v>
      </c>
      <c r="AD11" s="20">
        <v>88.947102004671848</v>
      </c>
      <c r="AE11" s="20">
        <v>88.676707358063112</v>
      </c>
      <c r="AF11" s="20">
        <v>87.37951668356861</v>
      </c>
    </row>
    <row r="12" spans="1:32" x14ac:dyDescent="0.2"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AG12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2" width="6.7109375" style="1" customWidth="1"/>
    <col min="33" max="33" width="5.7109375" style="1" customWidth="1"/>
    <col min="34" max="16384" width="11.5703125" style="1"/>
  </cols>
  <sheetData>
    <row r="1" spans="1:33" ht="13.5" x14ac:dyDescent="0.25">
      <c r="A1" s="7" t="s">
        <v>121</v>
      </c>
    </row>
    <row r="2" spans="1:33" x14ac:dyDescent="0.2">
      <c r="A2" s="1" t="s">
        <v>81</v>
      </c>
    </row>
    <row r="3" spans="1:33" ht="219.95" customHeight="1" x14ac:dyDescent="0.2">
      <c r="A3" s="7"/>
    </row>
    <row r="4" spans="1:33" ht="13.5" x14ac:dyDescent="0.2">
      <c r="A4" s="6" t="s">
        <v>124</v>
      </c>
    </row>
    <row r="5" spans="1:33" x14ac:dyDescent="0.2">
      <c r="A5" s="1" t="s">
        <v>60</v>
      </c>
    </row>
    <row r="6" spans="1:33" x14ac:dyDescent="0.2">
      <c r="A6" s="4"/>
      <c r="B6" s="21">
        <v>1990</v>
      </c>
      <c r="C6" s="21">
        <f>B6+1</f>
        <v>1991</v>
      </c>
      <c r="D6" s="21">
        <f t="shared" ref="D6:AF6" si="0">C6+1</f>
        <v>1992</v>
      </c>
      <c r="E6" s="21">
        <f t="shared" si="0"/>
        <v>1993</v>
      </c>
      <c r="F6" s="21">
        <f t="shared" si="0"/>
        <v>1994</v>
      </c>
      <c r="G6" s="21">
        <f t="shared" si="0"/>
        <v>1995</v>
      </c>
      <c r="H6" s="21">
        <f t="shared" si="0"/>
        <v>1996</v>
      </c>
      <c r="I6" s="21">
        <f t="shared" si="0"/>
        <v>1997</v>
      </c>
      <c r="J6" s="21">
        <f t="shared" si="0"/>
        <v>1998</v>
      </c>
      <c r="K6" s="21">
        <f t="shared" si="0"/>
        <v>1999</v>
      </c>
      <c r="L6" s="21">
        <f t="shared" si="0"/>
        <v>2000</v>
      </c>
      <c r="M6" s="21">
        <f t="shared" si="0"/>
        <v>2001</v>
      </c>
      <c r="N6" s="21">
        <f t="shared" si="0"/>
        <v>2002</v>
      </c>
      <c r="O6" s="21">
        <f t="shared" si="0"/>
        <v>2003</v>
      </c>
      <c r="P6" s="21">
        <f t="shared" si="0"/>
        <v>2004</v>
      </c>
      <c r="Q6" s="21">
        <f t="shared" si="0"/>
        <v>2005</v>
      </c>
      <c r="R6" s="21">
        <f t="shared" si="0"/>
        <v>2006</v>
      </c>
      <c r="S6" s="21">
        <f t="shared" si="0"/>
        <v>2007</v>
      </c>
      <c r="T6" s="21">
        <f t="shared" si="0"/>
        <v>2008</v>
      </c>
      <c r="U6" s="21">
        <f t="shared" si="0"/>
        <v>2009</v>
      </c>
      <c r="V6" s="21">
        <f t="shared" si="0"/>
        <v>2010</v>
      </c>
      <c r="W6" s="21">
        <f t="shared" si="0"/>
        <v>2011</v>
      </c>
      <c r="X6" s="21">
        <f t="shared" si="0"/>
        <v>2012</v>
      </c>
      <c r="Y6" s="21">
        <f t="shared" si="0"/>
        <v>2013</v>
      </c>
      <c r="Z6" s="21">
        <f t="shared" si="0"/>
        <v>2014</v>
      </c>
      <c r="AA6" s="21">
        <f t="shared" si="0"/>
        <v>2015</v>
      </c>
      <c r="AB6" s="21">
        <f t="shared" si="0"/>
        <v>2016</v>
      </c>
      <c r="AC6" s="21">
        <f t="shared" si="0"/>
        <v>2017</v>
      </c>
      <c r="AD6" s="21">
        <f t="shared" si="0"/>
        <v>2018</v>
      </c>
      <c r="AE6" s="21">
        <f t="shared" si="0"/>
        <v>2019</v>
      </c>
      <c r="AF6" s="21">
        <f t="shared" si="0"/>
        <v>2020</v>
      </c>
      <c r="AG6" s="13"/>
    </row>
    <row r="7" spans="1:33" s="3" customFormat="1" ht="13.5" x14ac:dyDescent="0.25">
      <c r="A7" s="20" t="s">
        <v>57</v>
      </c>
      <c r="B7" s="20">
        <v>100.00000000000001</v>
      </c>
      <c r="C7" s="20">
        <v>102.21180342617572</v>
      </c>
      <c r="D7" s="20">
        <v>98.061572400898498</v>
      </c>
      <c r="E7" s="20">
        <v>90.696344869215665</v>
      </c>
      <c r="F7" s="20">
        <v>89.577388407007419</v>
      </c>
      <c r="G7" s="20">
        <v>93.256417456827847</v>
      </c>
      <c r="H7" s="20">
        <v>94.899531468432784</v>
      </c>
      <c r="I7" s="20">
        <v>93.840430808879077</v>
      </c>
      <c r="J7" s="20">
        <v>94.995775487663707</v>
      </c>
      <c r="K7" s="20">
        <v>92.236804437300108</v>
      </c>
      <c r="L7" s="20">
        <v>92.559477045467716</v>
      </c>
      <c r="M7" s="20">
        <v>95.376469933487726</v>
      </c>
      <c r="N7" s="20">
        <v>95.341304910913593</v>
      </c>
      <c r="O7" s="20">
        <v>92.611529868463393</v>
      </c>
      <c r="P7" s="20">
        <v>88.492217519432501</v>
      </c>
      <c r="Q7" s="20">
        <v>93.987922210943239</v>
      </c>
      <c r="R7" s="20">
        <v>91.654688824009796</v>
      </c>
      <c r="S7" s="20">
        <v>91.600465123516415</v>
      </c>
      <c r="T7" s="20">
        <v>87.425042995712175</v>
      </c>
      <c r="U7" s="20">
        <v>70.272204779162436</v>
      </c>
      <c r="V7" s="20">
        <v>74.522630426042682</v>
      </c>
      <c r="W7" s="20">
        <v>78.246447483318917</v>
      </c>
      <c r="X7" s="20">
        <v>76.876955532988717</v>
      </c>
      <c r="Y7" s="20">
        <v>76.593573454877415</v>
      </c>
      <c r="Z7" s="20">
        <v>71.134041992317549</v>
      </c>
      <c r="AA7" s="20">
        <v>69.230751875215375</v>
      </c>
      <c r="AB7" s="20">
        <v>69.741332707353592</v>
      </c>
      <c r="AC7" s="20">
        <v>71.092070528596111</v>
      </c>
      <c r="AD7" s="20">
        <v>70.439592981776087</v>
      </c>
      <c r="AE7" s="20">
        <v>66.89750874075699</v>
      </c>
      <c r="AF7" s="20">
        <v>59.793819953429036</v>
      </c>
      <c r="AG7" s="13"/>
    </row>
    <row r="8" spans="1:33" s="3" customFormat="1" x14ac:dyDescent="0.2">
      <c r="A8" s="20" t="s">
        <v>7</v>
      </c>
      <c r="B8" s="20">
        <v>100</v>
      </c>
      <c r="C8" s="20">
        <v>100.56605344902361</v>
      </c>
      <c r="D8" s="20">
        <v>101.8562309966445</v>
      </c>
      <c r="E8" s="20">
        <v>97.435880441388903</v>
      </c>
      <c r="F8" s="20">
        <v>98.762555119764514</v>
      </c>
      <c r="G8" s="20">
        <v>101.74696630140465</v>
      </c>
      <c r="H8" s="20">
        <v>101.68630077762651</v>
      </c>
      <c r="I8" s="20">
        <v>103.23745155651967</v>
      </c>
      <c r="J8" s="20">
        <v>107.72335946364555</v>
      </c>
      <c r="K8" s="20">
        <v>111.95791591375625</v>
      </c>
      <c r="L8" s="20">
        <v>118.0180764760396</v>
      </c>
      <c r="M8" s="20">
        <v>120.62751097622709</v>
      </c>
      <c r="N8" s="20">
        <v>121.25320835432143</v>
      </c>
      <c r="O8" s="20">
        <v>122.62649313107781</v>
      </c>
      <c r="P8" s="20">
        <v>125.47175116923933</v>
      </c>
      <c r="Q8" s="20">
        <v>127.3407428040626</v>
      </c>
      <c r="R8" s="20">
        <v>129.75550417181302</v>
      </c>
      <c r="S8" s="20">
        <v>133.06858149285478</v>
      </c>
      <c r="T8" s="20">
        <v>128.8007341452292</v>
      </c>
      <c r="U8" s="20">
        <v>120.58603539735975</v>
      </c>
      <c r="V8" s="20">
        <v>121.73188255010864</v>
      </c>
      <c r="W8" s="20">
        <v>123.34358844053467</v>
      </c>
      <c r="X8" s="20">
        <v>121.7350988216127</v>
      </c>
      <c r="Y8" s="20">
        <v>122.33813028791107</v>
      </c>
      <c r="Z8" s="20">
        <v>121.52332714599237</v>
      </c>
      <c r="AA8" s="20">
        <v>121.69694486505561</v>
      </c>
      <c r="AB8" s="20">
        <v>121.79699127187411</v>
      </c>
      <c r="AC8" s="20">
        <v>123.65011204878111</v>
      </c>
      <c r="AD8" s="20">
        <v>125.55104996049239</v>
      </c>
      <c r="AE8" s="20">
        <v>127.60176038935845</v>
      </c>
      <c r="AF8" s="20">
        <v>111.97749814980695</v>
      </c>
      <c r="AG8" s="13"/>
    </row>
    <row r="9" spans="1:33" s="3" customFormat="1" x14ac:dyDescent="0.2">
      <c r="A9" s="20" t="s">
        <v>25</v>
      </c>
      <c r="B9" s="20">
        <v>100</v>
      </c>
      <c r="C9" s="20">
        <v>99.669565769447914</v>
      </c>
      <c r="D9" s="20">
        <v>99.369917426313108</v>
      </c>
      <c r="E9" s="20">
        <v>100.54811199206775</v>
      </c>
      <c r="F9" s="20">
        <v>98.397843958606828</v>
      </c>
      <c r="G9" s="20">
        <v>94.897986279605831</v>
      </c>
      <c r="H9" s="20">
        <v>94.950685204374381</v>
      </c>
      <c r="I9" s="20">
        <v>92.725353194430269</v>
      </c>
      <c r="J9" s="20">
        <v>88.373990030880407</v>
      </c>
      <c r="K9" s="20">
        <v>86.220164149645626</v>
      </c>
      <c r="L9" s="20">
        <v>84.773111073779745</v>
      </c>
      <c r="M9" s="20">
        <v>88.218050882650914</v>
      </c>
      <c r="N9" s="20">
        <v>86.66512899268848</v>
      </c>
      <c r="O9" s="20">
        <v>84.136527593204008</v>
      </c>
      <c r="P9" s="20">
        <v>81.884612474579953</v>
      </c>
      <c r="Q9" s="20">
        <v>84.654457304971643</v>
      </c>
      <c r="R9" s="20">
        <v>83.771694589148765</v>
      </c>
      <c r="S9" s="20">
        <v>82.209151803770496</v>
      </c>
      <c r="T9" s="20">
        <v>82.442723415528121</v>
      </c>
      <c r="U9" s="20">
        <v>63.013603892085371</v>
      </c>
      <c r="V9" s="20">
        <v>68.229621634015075</v>
      </c>
      <c r="W9" s="20">
        <v>72.657918716550924</v>
      </c>
      <c r="X9" s="20">
        <v>71.368917231599511</v>
      </c>
      <c r="Y9" s="20">
        <v>67.534878916967145</v>
      </c>
      <c r="Z9" s="20">
        <v>67.909262007065905</v>
      </c>
      <c r="AA9" s="20">
        <v>63.756961456655404</v>
      </c>
      <c r="AB9" s="20">
        <v>61.642678433965045</v>
      </c>
      <c r="AC9" s="20">
        <v>60.713649670523829</v>
      </c>
      <c r="AD9" s="20">
        <v>65.967479459733241</v>
      </c>
      <c r="AE9" s="20">
        <v>62.452909660162945</v>
      </c>
      <c r="AF9" s="20">
        <v>62.891676950248844</v>
      </c>
      <c r="AG9" s="13"/>
    </row>
    <row r="10" spans="1:33" s="3" customFormat="1" x14ac:dyDescent="0.2">
      <c r="A10" s="20" t="s">
        <v>33</v>
      </c>
      <c r="B10" s="20">
        <v>100</v>
      </c>
      <c r="C10" s="20">
        <v>101.64715233269273</v>
      </c>
      <c r="D10" s="20">
        <v>97.170796590666313</v>
      </c>
      <c r="E10" s="20">
        <v>91.800304049440413</v>
      </c>
      <c r="F10" s="20">
        <v>89.798998996762208</v>
      </c>
      <c r="G10" s="20">
        <v>90.732621710554454</v>
      </c>
      <c r="H10" s="20">
        <v>91.164777509278451</v>
      </c>
      <c r="I10" s="20">
        <v>89.460421177524324</v>
      </c>
      <c r="J10" s="20">
        <v>91.482680406631346</v>
      </c>
      <c r="K10" s="20">
        <v>89.994624150678931</v>
      </c>
      <c r="L10" s="20">
        <v>88.531983036306428</v>
      </c>
      <c r="M10" s="20">
        <v>87.238139266050496</v>
      </c>
      <c r="N10" s="20">
        <v>87.070632305945509</v>
      </c>
      <c r="O10" s="20">
        <v>87.117705491671543</v>
      </c>
      <c r="P10" s="20">
        <v>85.941245547328236</v>
      </c>
      <c r="Q10" s="20">
        <v>88.852605092516839</v>
      </c>
      <c r="R10" s="20">
        <v>88.915333122431633</v>
      </c>
      <c r="S10" s="20">
        <v>89.113474307635158</v>
      </c>
      <c r="T10" s="20">
        <v>87.806375383194961</v>
      </c>
      <c r="U10" s="20">
        <v>87.384785608713358</v>
      </c>
      <c r="V10" s="20">
        <v>86.855919022578874</v>
      </c>
      <c r="W10" s="20">
        <v>83.07063949444462</v>
      </c>
      <c r="X10" s="20">
        <v>83.879673803305877</v>
      </c>
      <c r="Y10" s="20">
        <v>83.697708020931614</v>
      </c>
      <c r="Z10" s="20">
        <v>78.983740543817603</v>
      </c>
      <c r="AA10" s="20">
        <v>79.133022424324707</v>
      </c>
      <c r="AB10" s="20">
        <v>79.035866824769244</v>
      </c>
      <c r="AC10" s="20">
        <v>80.502807106333549</v>
      </c>
      <c r="AD10" s="20">
        <v>78.291348163347848</v>
      </c>
      <c r="AE10" s="20">
        <v>76.834458067296225</v>
      </c>
      <c r="AF10" s="20">
        <v>75.677171684568705</v>
      </c>
      <c r="AG10" s="13"/>
    </row>
    <row r="11" spans="1:33" s="3" customFormat="1" x14ac:dyDescent="0.2">
      <c r="A11" s="20" t="s">
        <v>19</v>
      </c>
      <c r="B11" s="20">
        <v>100</v>
      </c>
      <c r="C11" s="20">
        <v>100.32100202100685</v>
      </c>
      <c r="D11" s="20">
        <v>99.705831345644981</v>
      </c>
      <c r="E11" s="20">
        <v>100.84464265115756</v>
      </c>
      <c r="F11" s="20">
        <v>102.64764768978382</v>
      </c>
      <c r="G11" s="20">
        <v>106.44782732784823</v>
      </c>
      <c r="H11" s="20">
        <v>107.81431804342292</v>
      </c>
      <c r="I11" s="20">
        <v>109.57797813279271</v>
      </c>
      <c r="J11" s="20">
        <v>109.07646613465467</v>
      </c>
      <c r="K11" s="20">
        <v>106.17543034516071</v>
      </c>
      <c r="L11" s="20">
        <v>104.49946007423306</v>
      </c>
      <c r="M11" s="20">
        <v>102.73798076045084</v>
      </c>
      <c r="N11" s="20">
        <v>104.20097119774682</v>
      </c>
      <c r="O11" s="20">
        <v>103.03617718932172</v>
      </c>
      <c r="P11" s="20">
        <v>100.22017971470945</v>
      </c>
      <c r="Q11" s="20">
        <v>98.126130776544386</v>
      </c>
      <c r="R11" s="20">
        <v>94.832005950721211</v>
      </c>
      <c r="S11" s="20">
        <v>93.963375145998654</v>
      </c>
      <c r="T11" s="20">
        <v>93.764649877854438</v>
      </c>
      <c r="U11" s="20">
        <v>105.8318576344671</v>
      </c>
      <c r="V11" s="20">
        <v>103.30264812582048</v>
      </c>
      <c r="W11" s="20">
        <v>105.10358812740961</v>
      </c>
      <c r="X11" s="20">
        <v>105.4907846577195</v>
      </c>
      <c r="Y11" s="20">
        <v>110.76149324050186</v>
      </c>
      <c r="Z11" s="20">
        <v>109.13175196964262</v>
      </c>
      <c r="AA11" s="20">
        <v>112.75453229431295</v>
      </c>
      <c r="AB11" s="20">
        <v>117.52979003661844</v>
      </c>
      <c r="AC11" s="20">
        <v>117.63303010762691</v>
      </c>
      <c r="AD11" s="20">
        <v>108.63076219648084</v>
      </c>
      <c r="AE11" s="20">
        <v>109.25581720407365</v>
      </c>
      <c r="AF11" s="20">
        <v>112.193441929995</v>
      </c>
      <c r="AG11" s="1"/>
    </row>
    <row r="12" spans="1:33" x14ac:dyDescent="0.2">
      <c r="AF12" s="17"/>
      <c r="AG12" s="10"/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J13"/>
  <sheetViews>
    <sheetView showGridLines="0" topLeftCell="C1" zoomScaleNormal="100" workbookViewId="0"/>
  </sheetViews>
  <sheetFormatPr baseColWidth="10" defaultColWidth="11.42578125" defaultRowHeight="12" x14ac:dyDescent="0.2"/>
  <cols>
    <col min="1" max="1" width="90.7109375" style="1" customWidth="1"/>
    <col min="2" max="32" width="7.7109375" style="1" customWidth="1"/>
    <col min="33" max="16384" width="11.42578125" style="1"/>
  </cols>
  <sheetData>
    <row r="1" spans="1:10" ht="13.5" x14ac:dyDescent="0.25">
      <c r="A1" s="48" t="s">
        <v>122</v>
      </c>
    </row>
    <row r="2" spans="1:10" ht="13.5" x14ac:dyDescent="0.25">
      <c r="A2" s="49" t="s">
        <v>96</v>
      </c>
    </row>
    <row r="3" spans="1:10" ht="219.95" customHeight="1" x14ac:dyDescent="0.2"/>
    <row r="4" spans="1:10" s="50" customFormat="1" x14ac:dyDescent="0.2">
      <c r="A4" s="1" t="s">
        <v>60</v>
      </c>
    </row>
    <row r="5" spans="1:10" s="51" customFormat="1" x14ac:dyDescent="0.2">
      <c r="F5" s="52"/>
      <c r="G5" s="52"/>
      <c r="I5" s="49"/>
      <c r="J5" s="49"/>
    </row>
    <row r="6" spans="1:10" x14ac:dyDescent="0.2">
      <c r="A6" s="50"/>
      <c r="B6" s="50">
        <v>1990</v>
      </c>
      <c r="C6" s="50">
        <v>2019</v>
      </c>
      <c r="D6" s="50">
        <v>2020</v>
      </c>
      <c r="F6" s="52"/>
      <c r="G6" s="52"/>
      <c r="I6" s="49"/>
      <c r="J6" s="49"/>
    </row>
    <row r="7" spans="1:10" s="51" customFormat="1" x14ac:dyDescent="0.2">
      <c r="A7" s="51" t="s">
        <v>72</v>
      </c>
      <c r="B7" s="49">
        <v>73.140745420236584</v>
      </c>
      <c r="C7" s="49">
        <v>75.77622284882041</v>
      </c>
      <c r="D7" s="49">
        <v>61.256000571544853</v>
      </c>
      <c r="F7" s="52"/>
      <c r="G7" s="52"/>
      <c r="I7" s="49"/>
      <c r="J7" s="49"/>
    </row>
    <row r="8" spans="1:10" x14ac:dyDescent="0.2">
      <c r="A8" s="1" t="s">
        <v>3</v>
      </c>
      <c r="B8" s="49">
        <v>92.373752061481639</v>
      </c>
      <c r="C8" s="49">
        <v>61.795738859494868</v>
      </c>
      <c r="D8" s="49">
        <v>55.233794991869274</v>
      </c>
      <c r="F8" s="52"/>
      <c r="G8" s="52"/>
      <c r="I8" s="49"/>
      <c r="J8" s="49"/>
    </row>
    <row r="9" spans="1:10" x14ac:dyDescent="0.2">
      <c r="A9" s="51" t="s">
        <v>71</v>
      </c>
      <c r="B9" s="49">
        <v>74.939973066336108</v>
      </c>
      <c r="C9" s="49">
        <v>52.70251457167533</v>
      </c>
      <c r="D9" s="49">
        <v>53.176728288766832</v>
      </c>
      <c r="F9" s="52"/>
      <c r="G9" s="52"/>
      <c r="I9" s="49"/>
      <c r="J9" s="49"/>
    </row>
    <row r="10" spans="1:10" x14ac:dyDescent="0.2">
      <c r="A10" s="1" t="s">
        <v>5</v>
      </c>
      <c r="B10" s="49">
        <v>36.427169736469054</v>
      </c>
      <c r="C10" s="49">
        <v>32.235647394310604</v>
      </c>
      <c r="D10" s="49">
        <v>30.735356227092126</v>
      </c>
      <c r="F10" s="52"/>
      <c r="G10" s="52"/>
      <c r="I10" s="49"/>
      <c r="J10" s="49"/>
    </row>
    <row r="11" spans="1:10" x14ac:dyDescent="0.2">
      <c r="A11" s="1" t="s">
        <v>73</v>
      </c>
      <c r="B11" s="49">
        <v>28.191904857585595</v>
      </c>
      <c r="C11" s="49">
        <v>29.338798241312748</v>
      </c>
      <c r="D11" s="49">
        <v>27.717022907855057</v>
      </c>
      <c r="F11" s="52"/>
      <c r="G11" s="53"/>
      <c r="I11" s="49"/>
      <c r="J11" s="49"/>
    </row>
    <row r="12" spans="1:10" x14ac:dyDescent="0.2">
      <c r="A12" s="1" t="s">
        <v>59</v>
      </c>
      <c r="B12" s="49">
        <v>15.925061074013939</v>
      </c>
      <c r="C12" s="49">
        <v>15.395307975125567</v>
      </c>
      <c r="D12" s="49">
        <v>13.658964319854196</v>
      </c>
    </row>
    <row r="13" spans="1:10" x14ac:dyDescent="0.2">
      <c r="A13" s="1" t="s">
        <v>74</v>
      </c>
      <c r="B13" s="49">
        <v>11.409006935990149</v>
      </c>
      <c r="C13" s="49">
        <v>10.092192624694487</v>
      </c>
      <c r="D13" s="49">
        <v>10.537311856705477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F12"/>
  <sheetViews>
    <sheetView showGridLines="0" topLeftCell="A4" zoomScaleNormal="100" zoomScaleSheetLayoutView="115" workbookViewId="0"/>
  </sheetViews>
  <sheetFormatPr baseColWidth="10" defaultColWidth="11.5703125" defaultRowHeight="12" x14ac:dyDescent="0.2"/>
  <cols>
    <col min="1" max="1" width="90.7109375" style="1" customWidth="1"/>
    <col min="2" max="32" width="5.7109375" style="1" customWidth="1"/>
    <col min="33" max="16384" width="11.5703125" style="1"/>
  </cols>
  <sheetData>
    <row r="1" spans="1:32" x14ac:dyDescent="0.2">
      <c r="A1" s="5" t="s">
        <v>100</v>
      </c>
    </row>
    <row r="2" spans="1:32" x14ac:dyDescent="0.2">
      <c r="A2" s="6" t="s">
        <v>86</v>
      </c>
    </row>
    <row r="3" spans="1:32" ht="219.95" customHeight="1" x14ac:dyDescent="0.2">
      <c r="A3" s="5"/>
    </row>
    <row r="4" spans="1:32" ht="48" x14ac:dyDescent="0.2">
      <c r="A4" s="63" t="s">
        <v>80</v>
      </c>
    </row>
    <row r="5" spans="1:32" x14ac:dyDescent="0.2">
      <c r="A5" s="6" t="s">
        <v>60</v>
      </c>
    </row>
    <row r="6" spans="1:32" x14ac:dyDescent="0.2">
      <c r="A6" s="5"/>
    </row>
    <row r="7" spans="1:32" x14ac:dyDescent="0.2">
      <c r="A7" s="6"/>
      <c r="B7" s="21">
        <v>1990</v>
      </c>
      <c r="C7" s="21">
        <f t="shared" ref="C7:AA7" si="0">B7+1</f>
        <v>1991</v>
      </c>
      <c r="D7" s="21">
        <f t="shared" si="0"/>
        <v>1992</v>
      </c>
      <c r="E7" s="21">
        <f t="shared" si="0"/>
        <v>1993</v>
      </c>
      <c r="F7" s="21">
        <f>E7+1</f>
        <v>1994</v>
      </c>
      <c r="G7" s="21">
        <f t="shared" si="0"/>
        <v>1995</v>
      </c>
      <c r="H7" s="21">
        <f t="shared" si="0"/>
        <v>1996</v>
      </c>
      <c r="I7" s="21">
        <f t="shared" si="0"/>
        <v>1997</v>
      </c>
      <c r="J7" s="21">
        <f t="shared" si="0"/>
        <v>1998</v>
      </c>
      <c r="K7" s="21">
        <f t="shared" si="0"/>
        <v>1999</v>
      </c>
      <c r="L7" s="21">
        <f t="shared" si="0"/>
        <v>2000</v>
      </c>
      <c r="M7" s="21">
        <f t="shared" si="0"/>
        <v>2001</v>
      </c>
      <c r="N7" s="21">
        <f t="shared" si="0"/>
        <v>2002</v>
      </c>
      <c r="O7" s="21">
        <f t="shared" si="0"/>
        <v>2003</v>
      </c>
      <c r="P7" s="21">
        <f t="shared" si="0"/>
        <v>2004</v>
      </c>
      <c r="Q7" s="21">
        <f t="shared" si="0"/>
        <v>2005</v>
      </c>
      <c r="R7" s="21">
        <f t="shared" si="0"/>
        <v>2006</v>
      </c>
      <c r="S7" s="21">
        <f t="shared" si="0"/>
        <v>2007</v>
      </c>
      <c r="T7" s="21">
        <f t="shared" si="0"/>
        <v>2008</v>
      </c>
      <c r="U7" s="21">
        <f t="shared" si="0"/>
        <v>2009</v>
      </c>
      <c r="V7" s="21">
        <f t="shared" si="0"/>
        <v>2010</v>
      </c>
      <c r="W7" s="21">
        <f t="shared" si="0"/>
        <v>2011</v>
      </c>
      <c r="X7" s="21">
        <f t="shared" si="0"/>
        <v>2012</v>
      </c>
      <c r="Y7" s="21">
        <f t="shared" si="0"/>
        <v>2013</v>
      </c>
      <c r="Z7" s="21">
        <f t="shared" si="0"/>
        <v>2014</v>
      </c>
      <c r="AA7" s="21">
        <f t="shared" si="0"/>
        <v>2015</v>
      </c>
      <c r="AB7" s="21">
        <f t="shared" ref="AB7" si="1">AA7+1</f>
        <v>2016</v>
      </c>
      <c r="AC7" s="21">
        <f t="shared" ref="AC7" si="2">AB7+1</f>
        <v>2017</v>
      </c>
      <c r="AD7" s="21">
        <f t="shared" ref="AD7" si="3">AC7+1</f>
        <v>2018</v>
      </c>
      <c r="AE7" s="21">
        <f t="shared" ref="AE7:AF7" si="4">AD7+1</f>
        <v>2019</v>
      </c>
      <c r="AF7" s="21">
        <f t="shared" si="4"/>
        <v>2020</v>
      </c>
    </row>
    <row r="8" spans="1:32" s="2" customFormat="1" x14ac:dyDescent="0.2">
      <c r="A8" s="19" t="s">
        <v>31</v>
      </c>
      <c r="B8" s="20">
        <v>100</v>
      </c>
      <c r="C8" s="20">
        <v>99.923358435639585</v>
      </c>
      <c r="D8" s="20">
        <v>99.331381432038071</v>
      </c>
      <c r="E8" s="20">
        <v>98.294573390592191</v>
      </c>
      <c r="F8" s="20">
        <v>98.338885101954858</v>
      </c>
      <c r="G8" s="20">
        <v>98.312268418170277</v>
      </c>
      <c r="H8" s="20">
        <v>98.230944881141298</v>
      </c>
      <c r="I8" s="20">
        <v>97.815203257376936</v>
      </c>
      <c r="J8" s="20">
        <v>98.232194200187266</v>
      </c>
      <c r="K8" s="20">
        <v>97.619383465220395</v>
      </c>
      <c r="L8" s="20">
        <v>97.351878523575451</v>
      </c>
      <c r="M8" s="20">
        <v>96.695036984911908</v>
      </c>
      <c r="N8" s="20">
        <v>96.822147652827312</v>
      </c>
      <c r="O8" s="20">
        <v>96.984486141060657</v>
      </c>
      <c r="P8" s="20">
        <v>96.902844961333869</v>
      </c>
      <c r="Q8" s="20">
        <v>96.865030669585281</v>
      </c>
      <c r="R8" s="20">
        <v>96.612938545700814</v>
      </c>
      <c r="S8" s="20">
        <v>96.987663857807192</v>
      </c>
      <c r="T8" s="20">
        <v>96.54088117054475</v>
      </c>
      <c r="U8" s="20">
        <v>96.403461864913083</v>
      </c>
      <c r="V8" s="20">
        <v>96.120369296224382</v>
      </c>
      <c r="W8" s="20">
        <v>97.311486759845124</v>
      </c>
      <c r="X8" s="20">
        <v>97.67441907885339</v>
      </c>
      <c r="Y8" s="20">
        <v>98.007900732695333</v>
      </c>
      <c r="Z8" s="20">
        <v>97.539480548757027</v>
      </c>
      <c r="AA8" s="20">
        <v>97.133381875070981</v>
      </c>
      <c r="AB8" s="20">
        <v>96.724090730385882</v>
      </c>
      <c r="AC8" s="20">
        <v>96.736488036611476</v>
      </c>
      <c r="AD8" s="20">
        <v>96.632818237637736</v>
      </c>
      <c r="AE8" s="20">
        <v>96.013267365376208</v>
      </c>
      <c r="AF8" s="20">
        <v>94.832459250021458</v>
      </c>
    </row>
    <row r="9" spans="1:32" s="2" customFormat="1" x14ac:dyDescent="0.2">
      <c r="A9" s="19" t="s">
        <v>30</v>
      </c>
      <c r="B9" s="20">
        <v>100</v>
      </c>
      <c r="C9" s="20">
        <v>97.856054852529567</v>
      </c>
      <c r="D9" s="20">
        <v>94.244982402197905</v>
      </c>
      <c r="E9" s="20">
        <v>90.455521272143059</v>
      </c>
      <c r="F9" s="20">
        <v>89.466088083063411</v>
      </c>
      <c r="G9" s="20">
        <v>89.009630953901066</v>
      </c>
      <c r="H9" s="20">
        <v>88.918323494181323</v>
      </c>
      <c r="I9" s="20">
        <v>87.372307543131285</v>
      </c>
      <c r="J9" s="20">
        <v>90.875794430355612</v>
      </c>
      <c r="K9" s="20">
        <v>89.176375238569264</v>
      </c>
      <c r="L9" s="20">
        <v>87.135767194880856</v>
      </c>
      <c r="M9" s="20">
        <v>87.402929500967602</v>
      </c>
      <c r="N9" s="20">
        <v>87.280097826901979</v>
      </c>
      <c r="O9" s="20">
        <v>86.32079685913564</v>
      </c>
      <c r="P9" s="20">
        <v>85.651664555455369</v>
      </c>
      <c r="Q9" s="20">
        <v>85.523862460399059</v>
      </c>
      <c r="R9" s="20">
        <v>84.511109354753998</v>
      </c>
      <c r="S9" s="20">
        <v>84.465613605302806</v>
      </c>
      <c r="T9" s="20">
        <v>82.598692007426507</v>
      </c>
      <c r="U9" s="20">
        <v>82.666926496697357</v>
      </c>
      <c r="V9" s="20">
        <v>79.728295907617266</v>
      </c>
      <c r="W9" s="20">
        <v>80.689910748534984</v>
      </c>
      <c r="X9" s="20">
        <v>79.966023271151897</v>
      </c>
      <c r="Y9" s="20">
        <v>78.828219960233938</v>
      </c>
      <c r="Z9" s="20">
        <v>76.023285062239879</v>
      </c>
      <c r="AA9" s="20">
        <v>75.948606712372225</v>
      </c>
      <c r="AB9" s="20">
        <v>76.922429645971206</v>
      </c>
      <c r="AC9" s="20">
        <v>78.080695908524291</v>
      </c>
      <c r="AD9" s="20">
        <v>75.136719196074765</v>
      </c>
      <c r="AE9" s="20">
        <v>75.139583731421382</v>
      </c>
      <c r="AF9" s="20">
        <v>72.937311336147403</v>
      </c>
    </row>
    <row r="10" spans="1:32" s="2" customFormat="1" x14ac:dyDescent="0.2">
      <c r="A10" s="19" t="s">
        <v>8</v>
      </c>
      <c r="B10" s="20">
        <v>100</v>
      </c>
      <c r="C10" s="20">
        <v>98.318079507010083</v>
      </c>
      <c r="D10" s="20">
        <v>96.232030762066373</v>
      </c>
      <c r="E10" s="20">
        <v>92.810925049067251</v>
      </c>
      <c r="F10" s="20">
        <v>92.670971913582463</v>
      </c>
      <c r="G10" s="20">
        <v>91.70737444336585</v>
      </c>
      <c r="H10" s="20">
        <v>90.949351415944122</v>
      </c>
      <c r="I10" s="20">
        <v>89.83666395519073</v>
      </c>
      <c r="J10" s="20">
        <v>92.420055509285774</v>
      </c>
      <c r="K10" s="20">
        <v>91.743004805165285</v>
      </c>
      <c r="L10" s="20">
        <v>89.60774547880213</v>
      </c>
      <c r="M10" s="20">
        <v>90.500102109663445</v>
      </c>
      <c r="N10" s="20">
        <v>89.59307854306337</v>
      </c>
      <c r="O10" s="20">
        <v>88.459913012722311</v>
      </c>
      <c r="P10" s="20">
        <v>87.894568663889046</v>
      </c>
      <c r="Q10" s="20">
        <v>87.754648341054803</v>
      </c>
      <c r="R10" s="20">
        <v>87.099954009841014</v>
      </c>
      <c r="S10" s="20">
        <v>87.738197581303083</v>
      </c>
      <c r="T10" s="20">
        <v>87.28163928863934</v>
      </c>
      <c r="U10" s="20">
        <v>88.082266921385553</v>
      </c>
      <c r="V10" s="20">
        <v>86.04809182222894</v>
      </c>
      <c r="W10" s="20">
        <v>85.224636036586219</v>
      </c>
      <c r="X10" s="20">
        <v>85.768479625846624</v>
      </c>
      <c r="Y10" s="20">
        <v>85.583190712445116</v>
      </c>
      <c r="Z10" s="20">
        <v>83.238473005992105</v>
      </c>
      <c r="AA10" s="20">
        <v>83.545853595135483</v>
      </c>
      <c r="AB10" s="20">
        <v>86.015684892956102</v>
      </c>
      <c r="AC10" s="20">
        <v>87.037407605932046</v>
      </c>
      <c r="AD10" s="20">
        <v>85.339443005401179</v>
      </c>
      <c r="AE10" s="20">
        <v>86.36785594476909</v>
      </c>
      <c r="AF10" s="20">
        <v>87.107950926157955</v>
      </c>
    </row>
    <row r="11" spans="1:32" s="2" customFormat="1" x14ac:dyDescent="0.2">
      <c r="A11" s="19" t="s">
        <v>9</v>
      </c>
      <c r="B11" s="20">
        <v>100</v>
      </c>
      <c r="C11" s="20">
        <v>99.606411434074431</v>
      </c>
      <c r="D11" s="20">
        <v>98.594368935155629</v>
      </c>
      <c r="E11" s="20">
        <v>99.1531320495817</v>
      </c>
      <c r="F11" s="20">
        <v>98.172409461633094</v>
      </c>
      <c r="G11" s="20">
        <v>98.724518335750204</v>
      </c>
      <c r="H11" s="20">
        <v>99.527555584399906</v>
      </c>
      <c r="I11" s="20">
        <v>99.42917314912934</v>
      </c>
      <c r="J11" s="20">
        <v>100.09863390560092</v>
      </c>
      <c r="K11" s="20">
        <v>99.572817233221173</v>
      </c>
      <c r="L11" s="20">
        <v>99.886448636733377</v>
      </c>
      <c r="M11" s="20">
        <v>99.878666679681487</v>
      </c>
      <c r="N11" s="20">
        <v>100.61576947119488</v>
      </c>
      <c r="O11" s="20">
        <v>100.6159110034468</v>
      </c>
      <c r="P11" s="20">
        <v>100.56277304010931</v>
      </c>
      <c r="Q11" s="20">
        <v>100.61208658534149</v>
      </c>
      <c r="R11" s="20">
        <v>100.42933459899315</v>
      </c>
      <c r="S11" s="20">
        <v>99.260105938400045</v>
      </c>
      <c r="T11" s="20">
        <v>98.025488943153832</v>
      </c>
      <c r="U11" s="20">
        <v>97.353300139695236</v>
      </c>
      <c r="V11" s="20">
        <v>96.395288398507049</v>
      </c>
      <c r="W11" s="20">
        <v>97.294876689952986</v>
      </c>
      <c r="X11" s="20">
        <v>95.454619419457146</v>
      </c>
      <c r="Y11" s="20">
        <v>93.979289847774069</v>
      </c>
      <c r="Z11" s="20">
        <v>93.63583531141721</v>
      </c>
      <c r="AA11" s="20">
        <v>93.589343474025284</v>
      </c>
      <c r="AB11" s="20">
        <v>92.457189094250339</v>
      </c>
      <c r="AC11" s="20">
        <v>92.735797628072461</v>
      </c>
      <c r="AD11" s="20">
        <v>91.112461196330116</v>
      </c>
      <c r="AE11" s="20">
        <v>90.611933403715526</v>
      </c>
      <c r="AF11" s="20">
        <v>88.294761777962748</v>
      </c>
    </row>
    <row r="12" spans="1:32" x14ac:dyDescent="0.2">
      <c r="Y12" s="3"/>
      <c r="Z12" s="3"/>
      <c r="AA12" s="3"/>
      <c r="AB12" s="3"/>
      <c r="AC12" s="3"/>
      <c r="AD12" s="3"/>
      <c r="AE12" s="3"/>
      <c r="AF12" s="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F12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2" width="6.7109375" style="1" customWidth="1"/>
    <col min="33" max="16384" width="11.5703125" style="1"/>
  </cols>
  <sheetData>
    <row r="1" spans="1:32" s="7" customFormat="1" x14ac:dyDescent="0.2">
      <c r="A1" s="5" t="s">
        <v>101</v>
      </c>
    </row>
    <row r="2" spans="1:32" x14ac:dyDescent="0.2">
      <c r="A2" s="6" t="s">
        <v>82</v>
      </c>
    </row>
    <row r="3" spans="1:32" s="7" customFormat="1" ht="219.95" customHeight="1" x14ac:dyDescent="0.2">
      <c r="A3" s="5"/>
    </row>
    <row r="4" spans="1:32" x14ac:dyDescent="0.2">
      <c r="A4" s="6" t="s">
        <v>60</v>
      </c>
    </row>
    <row r="5" spans="1:32" x14ac:dyDescent="0.2">
      <c r="A5" s="6"/>
      <c r="B5" s="21">
        <v>1990</v>
      </c>
      <c r="C5" s="21">
        <v>1991</v>
      </c>
      <c r="D5" s="21">
        <v>1992</v>
      </c>
      <c r="E5" s="21">
        <v>1993</v>
      </c>
      <c r="F5" s="21">
        <v>1994</v>
      </c>
      <c r="G5" s="21">
        <v>1995</v>
      </c>
      <c r="H5" s="21">
        <v>1996</v>
      </c>
      <c r="I5" s="21">
        <v>1997</v>
      </c>
      <c r="J5" s="21">
        <v>1998</v>
      </c>
      <c r="K5" s="21">
        <v>1999</v>
      </c>
      <c r="L5" s="21">
        <v>2000</v>
      </c>
      <c r="M5" s="21">
        <v>2001</v>
      </c>
      <c r="N5" s="21">
        <v>2002</v>
      </c>
      <c r="O5" s="21">
        <v>2003</v>
      </c>
      <c r="P5" s="21">
        <v>2004</v>
      </c>
      <c r="Q5" s="21">
        <v>2005</v>
      </c>
      <c r="R5" s="21">
        <v>2006</v>
      </c>
      <c r="S5" s="21">
        <v>2007</v>
      </c>
      <c r="T5" s="21">
        <v>2008</v>
      </c>
      <c r="U5" s="21">
        <v>2009</v>
      </c>
      <c r="V5" s="21">
        <v>2010</v>
      </c>
      <c r="W5" s="21">
        <v>2011</v>
      </c>
      <c r="X5" s="21">
        <v>2012</v>
      </c>
      <c r="Y5" s="21">
        <v>2013</v>
      </c>
      <c r="Z5" s="21">
        <v>2014</v>
      </c>
      <c r="AA5" s="21">
        <v>2015</v>
      </c>
      <c r="AB5" s="21">
        <v>2016</v>
      </c>
      <c r="AC5" s="21">
        <v>2017</v>
      </c>
      <c r="AD5" s="21">
        <v>2018</v>
      </c>
      <c r="AE5" s="21">
        <v>2019</v>
      </c>
      <c r="AF5" s="21">
        <v>2020</v>
      </c>
    </row>
    <row r="6" spans="1:32" s="2" customFormat="1" x14ac:dyDescent="0.2">
      <c r="A6" s="19" t="s">
        <v>29</v>
      </c>
      <c r="B6" s="19">
        <v>99.087022049542412</v>
      </c>
      <c r="C6" s="19">
        <v>101.76003503395562</v>
      </c>
      <c r="D6" s="19">
        <v>107.70939526657675</v>
      </c>
      <c r="E6" s="19">
        <v>109.56699272491392</v>
      </c>
      <c r="F6" s="19">
        <v>114.81552700472668</v>
      </c>
      <c r="G6" s="19">
        <v>110.13788976891172</v>
      </c>
      <c r="H6" s="19">
        <v>116.31374084035497</v>
      </c>
      <c r="I6" s="19">
        <v>120.35449599167484</v>
      </c>
      <c r="J6" s="19">
        <v>122.5095734100738</v>
      </c>
      <c r="K6" s="19">
        <v>127.7882692760121</v>
      </c>
      <c r="L6" s="19">
        <v>131.43119153351367</v>
      </c>
      <c r="M6" s="19">
        <v>134.7155002399814</v>
      </c>
      <c r="N6" s="19">
        <v>137.69687736563597</v>
      </c>
      <c r="O6" s="19">
        <v>140.94890387895234</v>
      </c>
      <c r="P6" s="19">
        <v>141.56843106867976</v>
      </c>
      <c r="Q6" s="19">
        <v>136.54828207629748</v>
      </c>
      <c r="R6" s="19">
        <v>143.77062792893673</v>
      </c>
      <c r="S6" s="19">
        <v>146.0154487262937</v>
      </c>
      <c r="T6" s="19">
        <v>153.38390810150008</v>
      </c>
      <c r="U6" s="19">
        <v>148.71505945716899</v>
      </c>
      <c r="V6" s="19">
        <v>151.58317406301572</v>
      </c>
      <c r="W6" s="19">
        <v>153.50458300195726</v>
      </c>
      <c r="X6" s="19">
        <v>157.32511036105399</v>
      </c>
      <c r="Y6" s="19">
        <v>160.61108481138075</v>
      </c>
      <c r="Z6" s="19">
        <v>157.40557545778466</v>
      </c>
      <c r="AA6" s="19">
        <v>159.68786037767532</v>
      </c>
      <c r="AB6" s="19">
        <v>159.93112237211645</v>
      </c>
      <c r="AC6" s="19">
        <v>160.71736637634677</v>
      </c>
      <c r="AD6" s="19">
        <v>162.09466779223044</v>
      </c>
      <c r="AE6" s="19">
        <v>161.20916481573713</v>
      </c>
      <c r="AF6" s="19">
        <v>167.67258074195522</v>
      </c>
    </row>
    <row r="7" spans="1:32" s="2" customFormat="1" x14ac:dyDescent="0.2">
      <c r="A7" s="19" t="s">
        <v>20</v>
      </c>
      <c r="B7" s="19">
        <v>131.33244122549198</v>
      </c>
      <c r="C7" s="19">
        <v>126.66999702281923</v>
      </c>
      <c r="D7" s="19">
        <v>127.78828445180953</v>
      </c>
      <c r="E7" s="19">
        <v>119.56535056988359</v>
      </c>
      <c r="F7" s="19">
        <v>118.8491818145387</v>
      </c>
      <c r="G7" s="19">
        <v>114.35224927999305</v>
      </c>
      <c r="H7" s="19">
        <v>111.50585387681687</v>
      </c>
      <c r="I7" s="19">
        <v>114.71190999385723</v>
      </c>
      <c r="J7" s="19">
        <v>120.91887113865724</v>
      </c>
      <c r="K7" s="19">
        <v>122.20694778086735</v>
      </c>
      <c r="L7" s="19">
        <v>115.83581125554745</v>
      </c>
      <c r="M7" s="19">
        <v>124.49561735391951</v>
      </c>
      <c r="N7" s="19">
        <v>114.90264427708082</v>
      </c>
      <c r="O7" s="19">
        <v>114.20847782488988</v>
      </c>
      <c r="P7" s="19">
        <v>111.31924147664974</v>
      </c>
      <c r="Q7" s="19">
        <v>110.31676757636164</v>
      </c>
      <c r="R7" s="19">
        <v>103.11216093506766</v>
      </c>
      <c r="S7" s="19">
        <v>92.018912345813987</v>
      </c>
      <c r="T7" s="19">
        <v>99.590319757438834</v>
      </c>
      <c r="U7" s="19">
        <v>95.540981528414306</v>
      </c>
      <c r="V7" s="19">
        <v>81.470310762241127</v>
      </c>
      <c r="W7" s="19">
        <v>79.616974120577197</v>
      </c>
      <c r="X7" s="19">
        <v>76.499842260434463</v>
      </c>
      <c r="Y7" s="19">
        <v>73.375068344765054</v>
      </c>
      <c r="Z7" s="19">
        <v>70.463206523020659</v>
      </c>
      <c r="AA7" s="19">
        <v>67.372278678829801</v>
      </c>
      <c r="AB7" s="19">
        <v>59.997480729844291</v>
      </c>
      <c r="AC7" s="19">
        <v>61.023232520065996</v>
      </c>
      <c r="AD7" s="19">
        <v>56.125266859340883</v>
      </c>
      <c r="AE7" s="19">
        <v>52.64201882806082</v>
      </c>
      <c r="AF7" s="19">
        <v>54.649102881249327</v>
      </c>
    </row>
    <row r="8" spans="1:32" s="2" customFormat="1" x14ac:dyDescent="0.2">
      <c r="A8" s="19" t="s">
        <v>26</v>
      </c>
      <c r="B8" s="19">
        <v>115.90419452340963</v>
      </c>
      <c r="C8" s="19">
        <v>120.41759014509012</v>
      </c>
      <c r="D8" s="19">
        <v>124.00980207314319</v>
      </c>
      <c r="E8" s="19">
        <v>129.98793618460692</v>
      </c>
      <c r="F8" s="19">
        <v>133.24717899232979</v>
      </c>
      <c r="G8" s="19">
        <v>135.30574314853902</v>
      </c>
      <c r="H8" s="19">
        <v>139.20205813949863</v>
      </c>
      <c r="I8" s="19">
        <v>138.53444080831616</v>
      </c>
      <c r="J8" s="19">
        <v>146.01777033370334</v>
      </c>
      <c r="K8" s="19">
        <v>151.47321520088846</v>
      </c>
      <c r="L8" s="19">
        <v>154.43752358538759</v>
      </c>
      <c r="M8" s="19">
        <v>152.35780061906064</v>
      </c>
      <c r="N8" s="19">
        <v>166.52212885964758</v>
      </c>
      <c r="O8" s="19">
        <v>151.51141745704305</v>
      </c>
      <c r="P8" s="19">
        <v>167.33429768841097</v>
      </c>
      <c r="Q8" s="19">
        <v>163.56049639047419</v>
      </c>
      <c r="R8" s="19">
        <v>170.99981676529637</v>
      </c>
      <c r="S8" s="19">
        <v>159.91943101279384</v>
      </c>
      <c r="T8" s="19">
        <v>164.39042031998747</v>
      </c>
      <c r="U8" s="19">
        <v>164.48358417546353</v>
      </c>
      <c r="V8" s="19">
        <v>143.9822861624192</v>
      </c>
      <c r="W8" s="19">
        <v>164.77800267330878</v>
      </c>
      <c r="X8" s="19">
        <v>163.14660005188117</v>
      </c>
      <c r="Y8" s="19">
        <v>158.57491143540182</v>
      </c>
      <c r="Z8" s="19">
        <v>144.81256496990886</v>
      </c>
      <c r="AA8" s="19">
        <v>146.15514024703018</v>
      </c>
      <c r="AB8" s="19">
        <v>146.67138187927034</v>
      </c>
      <c r="AC8" s="19">
        <v>147.82269270797937</v>
      </c>
      <c r="AD8" s="19">
        <v>143.76971114678113</v>
      </c>
      <c r="AE8" s="19">
        <v>140.8294244370154</v>
      </c>
      <c r="AF8" s="19">
        <v>143.11813307419686</v>
      </c>
    </row>
    <row r="9" spans="1:32" s="2" customFormat="1" x14ac:dyDescent="0.2">
      <c r="A9" s="19" t="s">
        <v>1</v>
      </c>
      <c r="B9" s="19">
        <v>12.445383892756778</v>
      </c>
      <c r="C9" s="19">
        <v>10.458018405344101</v>
      </c>
      <c r="D9" s="19">
        <v>9.3048053904322359</v>
      </c>
      <c r="E9" s="19">
        <v>8.5054962510731169</v>
      </c>
      <c r="F9" s="19">
        <v>8.2104799812317939</v>
      </c>
      <c r="G9" s="19">
        <v>6.8753706632478027</v>
      </c>
      <c r="H9" s="19">
        <v>6.5949498680982419</v>
      </c>
      <c r="I9" s="19">
        <v>6.3251866228566005</v>
      </c>
      <c r="J9" s="19">
        <v>5.4780354376328111</v>
      </c>
      <c r="K9" s="19">
        <v>5.2210791600000013</v>
      </c>
      <c r="L9" s="19">
        <v>4.3488640499999995</v>
      </c>
      <c r="M9" s="19">
        <v>4.2383441600000005</v>
      </c>
      <c r="N9" s="19">
        <v>2.9449137099999998</v>
      </c>
      <c r="O9" s="19">
        <v>2.8913808200000002</v>
      </c>
      <c r="P9" s="19">
        <v>2.8044116800000007</v>
      </c>
      <c r="Q9" s="19">
        <v>2.5214188899999996</v>
      </c>
      <c r="R9" s="19">
        <v>2.4482894500000008</v>
      </c>
      <c r="S9" s="19">
        <v>2.3884647300000008</v>
      </c>
      <c r="T9" s="19">
        <v>2.6454644700000007</v>
      </c>
      <c r="U9" s="19">
        <v>2.3358855000000003</v>
      </c>
      <c r="V9" s="19">
        <v>2.6205181200000003</v>
      </c>
      <c r="W9" s="19">
        <v>0.47017764000000001</v>
      </c>
      <c r="X9" s="19">
        <v>0.52381520000000004</v>
      </c>
      <c r="Y9" s="19">
        <v>0.55055257000000002</v>
      </c>
      <c r="Z9" s="19">
        <v>0.40767801999999997</v>
      </c>
      <c r="AA9" s="19">
        <v>0.42195965999999996</v>
      </c>
      <c r="AB9" s="19">
        <v>0.43810209999999988</v>
      </c>
      <c r="AC9" s="19">
        <v>0.41277266943000007</v>
      </c>
      <c r="AD9" s="19">
        <v>0.30570842459000003</v>
      </c>
      <c r="AE9" s="19">
        <v>0.28361423905000005</v>
      </c>
      <c r="AF9" s="19">
        <v>0.24074954804999998</v>
      </c>
    </row>
    <row r="10" spans="1:32" s="2" customFormat="1" x14ac:dyDescent="0.2">
      <c r="A10" s="19" t="s">
        <v>53</v>
      </c>
      <c r="B10" s="19">
        <v>99.654863925972876</v>
      </c>
      <c r="C10" s="19">
        <v>103.09202128918625</v>
      </c>
      <c r="D10" s="19">
        <v>105.32829048955392</v>
      </c>
      <c r="E10" s="19">
        <v>101.58443324836804</v>
      </c>
      <c r="F10" s="19">
        <v>97.885805392686478</v>
      </c>
      <c r="G10" s="19">
        <v>94.909557383043605</v>
      </c>
      <c r="H10" s="19">
        <v>93.76496780014962</v>
      </c>
      <c r="I10" s="19">
        <v>90.952548279574742</v>
      </c>
      <c r="J10" s="19">
        <v>87.799978089823028</v>
      </c>
      <c r="K10" s="19">
        <v>85.577019197951643</v>
      </c>
      <c r="L10" s="19">
        <v>84.128073749200368</v>
      </c>
      <c r="M10" s="19">
        <v>82.411197643828956</v>
      </c>
      <c r="N10" s="19">
        <v>81.603629195283645</v>
      </c>
      <c r="O10" s="19">
        <v>79.626318530374604</v>
      </c>
      <c r="P10" s="19">
        <v>78.821778799473947</v>
      </c>
      <c r="Q10" s="19">
        <v>76.674518292401274</v>
      </c>
      <c r="R10" s="19">
        <v>75.070101443230897</v>
      </c>
      <c r="S10" s="19">
        <v>77.961397035062319</v>
      </c>
      <c r="T10" s="19">
        <v>81.531059663143097</v>
      </c>
      <c r="U10" s="19">
        <v>85.006183549657308</v>
      </c>
      <c r="V10" s="19">
        <v>88.02886023190463</v>
      </c>
      <c r="W10" s="19">
        <v>89.445961024632595</v>
      </c>
      <c r="X10" s="19">
        <v>92.782451740959132</v>
      </c>
      <c r="Y10" s="19">
        <v>96.693160969818749</v>
      </c>
      <c r="Z10" s="19">
        <v>97.773379622955432</v>
      </c>
      <c r="AA10" s="19">
        <v>98.870926654105276</v>
      </c>
      <c r="AB10" s="19">
        <v>100.10190734885009</v>
      </c>
      <c r="AC10" s="19">
        <v>102.16978915241108</v>
      </c>
      <c r="AD10" s="19">
        <v>104.87643107234416</v>
      </c>
      <c r="AE10" s="19">
        <v>108.83750865568402</v>
      </c>
      <c r="AF10" s="19">
        <v>112.48258800963521</v>
      </c>
    </row>
    <row r="11" spans="1:32" s="2" customFormat="1" x14ac:dyDescent="0.2">
      <c r="A11" s="19" t="s">
        <v>27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12.258562278459209</v>
      </c>
      <c r="M11" s="19">
        <v>14.495024961521922</v>
      </c>
      <c r="N11" s="19">
        <v>15.574090442685153</v>
      </c>
      <c r="O11" s="19">
        <v>14.456921648101282</v>
      </c>
      <c r="P11" s="19">
        <v>14.535834767068055</v>
      </c>
      <c r="Q11" s="19">
        <v>15.41452863347229</v>
      </c>
      <c r="R11" s="19">
        <v>14.553104521783867</v>
      </c>
      <c r="S11" s="19">
        <v>15.101004940979173</v>
      </c>
      <c r="T11" s="19">
        <v>15.933430562184672</v>
      </c>
      <c r="U11" s="19">
        <v>13.827586485343257</v>
      </c>
      <c r="V11" s="19">
        <v>13.803220724136011</v>
      </c>
      <c r="W11" s="19">
        <v>13.928385170774188</v>
      </c>
      <c r="X11" s="19">
        <v>13.662919229422789</v>
      </c>
      <c r="Y11" s="19">
        <v>13.791050281501946</v>
      </c>
      <c r="Z11" s="19">
        <v>13.562776998759821</v>
      </c>
      <c r="AA11" s="19">
        <v>14.505905640338842</v>
      </c>
      <c r="AB11" s="19">
        <v>14.661473983752364</v>
      </c>
      <c r="AC11" s="19">
        <v>14.956958198677833</v>
      </c>
      <c r="AD11" s="19">
        <v>15.538768547839652</v>
      </c>
      <c r="AE11" s="19">
        <v>15.754662071965855</v>
      </c>
      <c r="AF11" s="19">
        <v>15.97977426499663</v>
      </c>
    </row>
    <row r="12" spans="1:32" s="11" customFormat="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J12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2" width="5.7109375" style="1" customWidth="1"/>
    <col min="33" max="16384" width="11.5703125" style="1"/>
  </cols>
  <sheetData>
    <row r="1" spans="1:36" ht="13.5" x14ac:dyDescent="0.2">
      <c r="A1" s="5" t="s">
        <v>102</v>
      </c>
    </row>
    <row r="2" spans="1:36" ht="13.5" x14ac:dyDescent="0.2">
      <c r="A2" s="6" t="s">
        <v>91</v>
      </c>
    </row>
    <row r="3" spans="1:36" ht="219.95" customHeight="1" x14ac:dyDescent="0.2">
      <c r="A3" s="5"/>
    </row>
    <row r="4" spans="1:36" x14ac:dyDescent="0.2">
      <c r="A4" s="6" t="s">
        <v>60</v>
      </c>
    </row>
    <row r="5" spans="1:36" x14ac:dyDescent="0.2">
      <c r="A5" s="6"/>
      <c r="B5" s="21">
        <v>1990</v>
      </c>
      <c r="C5" s="21">
        <v>1991</v>
      </c>
      <c r="D5" s="21">
        <v>1992</v>
      </c>
      <c r="E5" s="21">
        <v>1993</v>
      </c>
      <c r="F5" s="21">
        <v>1994</v>
      </c>
      <c r="G5" s="21">
        <v>1995</v>
      </c>
      <c r="H5" s="21">
        <v>1996</v>
      </c>
      <c r="I5" s="21">
        <v>1997</v>
      </c>
      <c r="J5" s="21">
        <v>1998</v>
      </c>
      <c r="K5" s="21">
        <v>1999</v>
      </c>
      <c r="L5" s="21">
        <v>2000</v>
      </c>
      <c r="M5" s="21">
        <v>2001</v>
      </c>
      <c r="N5" s="21">
        <v>2002</v>
      </c>
      <c r="O5" s="21">
        <v>2003</v>
      </c>
      <c r="P5" s="21">
        <v>2004</v>
      </c>
      <c r="Q5" s="21">
        <v>2005</v>
      </c>
      <c r="R5" s="21">
        <v>2006</v>
      </c>
      <c r="S5" s="21">
        <v>2007</v>
      </c>
      <c r="T5" s="21">
        <v>2008</v>
      </c>
      <c r="U5" s="21">
        <v>2009</v>
      </c>
      <c r="V5" s="21">
        <v>2010</v>
      </c>
      <c r="W5" s="21">
        <v>2011</v>
      </c>
      <c r="X5" s="21">
        <v>2012</v>
      </c>
      <c r="Y5" s="21">
        <v>2013</v>
      </c>
      <c r="Z5" s="21">
        <v>2014</v>
      </c>
      <c r="AA5" s="21">
        <v>2015</v>
      </c>
      <c r="AB5" s="21">
        <v>2016</v>
      </c>
      <c r="AC5" s="21">
        <v>2017</v>
      </c>
      <c r="AD5" s="21">
        <v>2018</v>
      </c>
      <c r="AE5" s="21">
        <v>2019</v>
      </c>
      <c r="AF5" s="21">
        <v>2020</v>
      </c>
    </row>
    <row r="6" spans="1:36" s="2" customFormat="1" x14ac:dyDescent="0.2">
      <c r="A6" s="19" t="s">
        <v>29</v>
      </c>
      <c r="B6" s="20">
        <v>12.960963421330598</v>
      </c>
      <c r="C6" s="20">
        <v>15.274097520408816</v>
      </c>
      <c r="D6" s="20">
        <v>12.676631247134919</v>
      </c>
      <c r="E6" s="20">
        <v>9.4050892757867857</v>
      </c>
      <c r="F6" s="20">
        <v>9.2418776688374411</v>
      </c>
      <c r="G6" s="20">
        <v>9.8822863192071431</v>
      </c>
      <c r="H6" s="20">
        <v>10.710657322972503</v>
      </c>
      <c r="I6" s="20">
        <v>10.048698862086768</v>
      </c>
      <c r="J6" s="20">
        <v>14.051318280902438</v>
      </c>
      <c r="K6" s="20">
        <v>12.858111631848086</v>
      </c>
      <c r="L6" s="20">
        <v>11.174760184891291</v>
      </c>
      <c r="M6" s="20">
        <v>9.2080002293197918</v>
      </c>
      <c r="N6" s="20">
        <v>10.120038009691109</v>
      </c>
      <c r="O6" s="20">
        <v>11.083322915953447</v>
      </c>
      <c r="P6" s="20">
        <v>10.818392582576143</v>
      </c>
      <c r="Q6" s="20">
        <v>12.290566745056839</v>
      </c>
      <c r="R6" s="20">
        <v>11.788862565633893</v>
      </c>
      <c r="S6" s="20">
        <v>12.495971150326799</v>
      </c>
      <c r="T6" s="20">
        <v>11.625315691704676</v>
      </c>
      <c r="U6" s="20">
        <v>12.407149823301113</v>
      </c>
      <c r="V6" s="20">
        <v>12.95420435321846</v>
      </c>
      <c r="W6" s="20">
        <v>9.322938521261861</v>
      </c>
      <c r="X6" s="20">
        <v>11.298144544936402</v>
      </c>
      <c r="Y6" s="20">
        <v>11.331027132059981</v>
      </c>
      <c r="Z6" s="20">
        <v>7.2057184733183144</v>
      </c>
      <c r="AA6" s="20">
        <v>8.0312422932086456</v>
      </c>
      <c r="AB6" s="20">
        <v>9.0721110481654534</v>
      </c>
      <c r="AC6" s="20">
        <v>10.695205379498043</v>
      </c>
      <c r="AD6" s="20">
        <v>7.6817639770092798</v>
      </c>
      <c r="AE6" s="20">
        <v>7.4129210406942594</v>
      </c>
      <c r="AF6" s="20">
        <v>6.8887582071538551</v>
      </c>
    </row>
    <row r="7" spans="1:36" s="2" customFormat="1" x14ac:dyDescent="0.2">
      <c r="A7" s="19" t="s">
        <v>20</v>
      </c>
      <c r="B7" s="20">
        <v>33.922711697777139</v>
      </c>
      <c r="C7" s="20">
        <v>32.691902858771044</v>
      </c>
      <c r="D7" s="20">
        <v>32.955572098561916</v>
      </c>
      <c r="E7" s="20">
        <v>30.822006915812413</v>
      </c>
      <c r="F7" s="20">
        <v>30.644448115456925</v>
      </c>
      <c r="G7" s="20">
        <v>29.486508761912575</v>
      </c>
      <c r="H7" s="20">
        <v>28.733841842955155</v>
      </c>
      <c r="I7" s="20">
        <v>29.563058824559235</v>
      </c>
      <c r="J7" s="20">
        <v>31.178889308318997</v>
      </c>
      <c r="K7" s="20">
        <v>31.51212118874297</v>
      </c>
      <c r="L7" s="20">
        <v>29.872683298343389</v>
      </c>
      <c r="M7" s="20">
        <v>32.124603306128378</v>
      </c>
      <c r="N7" s="20">
        <v>29.640056328418172</v>
      </c>
      <c r="O7" s="20">
        <v>29.477566738885429</v>
      </c>
      <c r="P7" s="20">
        <v>28.757918079890842</v>
      </c>
      <c r="Q7" s="20">
        <v>28.505844899242472</v>
      </c>
      <c r="R7" s="20">
        <v>26.664917389915228</v>
      </c>
      <c r="S7" s="20">
        <v>23.799368025624037</v>
      </c>
      <c r="T7" s="20">
        <v>25.745092190449007</v>
      </c>
      <c r="U7" s="20">
        <v>24.700816155485246</v>
      </c>
      <c r="V7" s="20">
        <v>21.059814087849478</v>
      </c>
      <c r="W7" s="20">
        <v>20.586641731426411</v>
      </c>
      <c r="X7" s="20">
        <v>19.777974090414748</v>
      </c>
      <c r="Y7" s="20">
        <v>18.95989171942372</v>
      </c>
      <c r="Z7" s="20">
        <v>18.196512016503167</v>
      </c>
      <c r="AA7" s="20">
        <v>17.391306114415102</v>
      </c>
      <c r="AB7" s="20">
        <v>15.486488367047578</v>
      </c>
      <c r="AC7" s="20">
        <v>15.746624680376026</v>
      </c>
      <c r="AD7" s="20">
        <v>14.469413579358118</v>
      </c>
      <c r="AE7" s="20">
        <v>13.567840440996234</v>
      </c>
      <c r="AF7" s="20">
        <v>14.080391291694788</v>
      </c>
    </row>
    <row r="8" spans="1:36" s="2" customFormat="1" x14ac:dyDescent="0.2">
      <c r="A8" s="19" t="s">
        <v>26</v>
      </c>
      <c r="B8" s="20">
        <v>23.818660783400603</v>
      </c>
      <c r="C8" s="20">
        <v>24.746177166531847</v>
      </c>
      <c r="D8" s="20">
        <v>25.484387528358745</v>
      </c>
      <c r="E8" s="20">
        <v>26.71291207920985</v>
      </c>
      <c r="F8" s="20">
        <v>27.38269628475221</v>
      </c>
      <c r="G8" s="20">
        <v>27.805737414016185</v>
      </c>
      <c r="H8" s="20">
        <v>28.606441870455864</v>
      </c>
      <c r="I8" s="20">
        <v>28.469244499731353</v>
      </c>
      <c r="J8" s="20">
        <v>30.007091237966552</v>
      </c>
      <c r="K8" s="20">
        <v>31.128201576106914</v>
      </c>
      <c r="L8" s="20">
        <v>31.737375870083952</v>
      </c>
      <c r="M8" s="20">
        <v>31.309986541664223</v>
      </c>
      <c r="N8" s="20">
        <v>34.220798622059995</v>
      </c>
      <c r="O8" s="20">
        <v>31.13605225471478</v>
      </c>
      <c r="P8" s="20">
        <v>34.387701760559089</v>
      </c>
      <c r="Q8" s="20">
        <v>33.612174236735449</v>
      </c>
      <c r="R8" s="20">
        <v>35.140976962085844</v>
      </c>
      <c r="S8" s="20">
        <v>32.863924343987726</v>
      </c>
      <c r="T8" s="20">
        <v>33.782726101871887</v>
      </c>
      <c r="U8" s="20">
        <v>33.801871554544952</v>
      </c>
      <c r="V8" s="20">
        <v>29.588793115062934</v>
      </c>
      <c r="W8" s="20">
        <v>33.862375441892347</v>
      </c>
      <c r="X8" s="20">
        <v>33.527117293550816</v>
      </c>
      <c r="Y8" s="20">
        <v>32.587621524558067</v>
      </c>
      <c r="Z8" s="20">
        <v>29.759417908691503</v>
      </c>
      <c r="AA8" s="20">
        <v>30.035321168564238</v>
      </c>
      <c r="AB8" s="20">
        <v>30.141410377597257</v>
      </c>
      <c r="AC8" s="20">
        <v>30.378008217718889</v>
      </c>
      <c r="AD8" s="20">
        <v>29.545108309613664</v>
      </c>
      <c r="AE8" s="20">
        <v>28.940870542086568</v>
      </c>
      <c r="AF8" s="20">
        <v>29.41120705480056</v>
      </c>
    </row>
    <row r="9" spans="1:36" s="2" customFormat="1" x14ac:dyDescent="0.2">
      <c r="A9" s="19" t="s">
        <v>1</v>
      </c>
      <c r="B9" s="20">
        <v>4.2376371638277588</v>
      </c>
      <c r="C9" s="20">
        <v>3.560941778603838</v>
      </c>
      <c r="D9" s="20">
        <v>3.1682742344034098</v>
      </c>
      <c r="E9" s="20">
        <v>2.8961105033748531</v>
      </c>
      <c r="F9" s="20">
        <v>2.7956578439963802</v>
      </c>
      <c r="G9" s="20">
        <v>2.3410548432038949</v>
      </c>
      <c r="H9" s="20">
        <v>2.2455719241331931</v>
      </c>
      <c r="I9" s="20">
        <v>2.1537178870603726</v>
      </c>
      <c r="J9" s="20">
        <v>1.8652640011200283</v>
      </c>
      <c r="K9" s="20">
        <v>1.7777707200000004</v>
      </c>
      <c r="L9" s="20">
        <v>1.4807825999999997</v>
      </c>
      <c r="M9" s="20">
        <v>1.4431507200000002</v>
      </c>
      <c r="N9" s="20">
        <v>1.0027393199999999</v>
      </c>
      <c r="O9" s="20">
        <v>0.98451144000000002</v>
      </c>
      <c r="P9" s="20">
        <v>0.95489856000000017</v>
      </c>
      <c r="Q9" s="20">
        <v>0.85853987999999981</v>
      </c>
      <c r="R9" s="20">
        <v>0.83363940000000014</v>
      </c>
      <c r="S9" s="20">
        <v>0.81326916000000016</v>
      </c>
      <c r="T9" s="20">
        <v>0.90077724000000015</v>
      </c>
      <c r="U9" s="20">
        <v>0.79536600000000013</v>
      </c>
      <c r="V9" s="20">
        <v>0.89228304000000003</v>
      </c>
      <c r="W9" s="20">
        <v>0.16009487999999999</v>
      </c>
      <c r="X9" s="20">
        <v>0.1783584</v>
      </c>
      <c r="Y9" s="20">
        <v>0.18746244000000001</v>
      </c>
      <c r="Z9" s="20">
        <v>0.13881383999999997</v>
      </c>
      <c r="AA9" s="20">
        <v>0.14367671999999998</v>
      </c>
      <c r="AB9" s="20">
        <v>0.14917319999999995</v>
      </c>
      <c r="AC9" s="20">
        <v>0.14054856156000001</v>
      </c>
      <c r="AD9" s="20">
        <v>0.10409332428000001</v>
      </c>
      <c r="AE9" s="20">
        <v>9.6570282600000015E-2</v>
      </c>
      <c r="AF9" s="20">
        <v>8.1974910599999992E-2</v>
      </c>
    </row>
    <row r="10" spans="1:36" s="2" customFormat="1" x14ac:dyDescent="0.2">
      <c r="A10" s="19" t="s">
        <v>53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6" s="2" customFormat="1" x14ac:dyDescent="0.2">
      <c r="A11" s="19" t="s">
        <v>27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3.2961247261980664</v>
      </c>
      <c r="M11" s="20">
        <v>3.9144749872802915</v>
      </c>
      <c r="N11" s="20">
        <v>4.1970954713155519</v>
      </c>
      <c r="O11" s="20">
        <v>4.1031666251330279</v>
      </c>
      <c r="P11" s="20">
        <v>4.141952422051606</v>
      </c>
      <c r="Q11" s="20">
        <v>5.1491499303862609</v>
      </c>
      <c r="R11" s="20">
        <v>4.8730582749651106</v>
      </c>
      <c r="S11" s="20">
        <v>4.8226697215927947</v>
      </c>
      <c r="T11" s="20">
        <v>4.679617846127158</v>
      </c>
      <c r="U11" s="20">
        <v>4.4912101699568208</v>
      </c>
      <c r="V11" s="20">
        <v>4.8112033035508714</v>
      </c>
      <c r="W11" s="20">
        <v>3.6578207936594849</v>
      </c>
      <c r="X11" s="20">
        <v>3.4702371020256257</v>
      </c>
      <c r="Y11" s="20">
        <v>3.2967572522866062</v>
      </c>
      <c r="Z11" s="20">
        <v>2.9561708862250771</v>
      </c>
      <c r="AA11" s="20">
        <v>3.0738633631015961</v>
      </c>
      <c r="AB11" s="20">
        <v>2.9158925684947059</v>
      </c>
      <c r="AC11" s="20">
        <v>2.809740644186681</v>
      </c>
      <c r="AD11" s="20">
        <v>2.7320300172877396</v>
      </c>
      <c r="AE11" s="20">
        <v>2.6843122652982765</v>
      </c>
      <c r="AF11" s="20">
        <v>2.714396824517622</v>
      </c>
    </row>
    <row r="12" spans="1:36" s="32" customFormat="1" x14ac:dyDescent="0.2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8"/>
      <c r="AH12" s="37"/>
      <c r="AI12" s="38"/>
      <c r="AJ12" s="37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G9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2" width="6.7109375" style="1" customWidth="1"/>
    <col min="33" max="33" width="5.7109375" style="1" customWidth="1"/>
    <col min="34" max="16384" width="11.5703125" style="1"/>
  </cols>
  <sheetData>
    <row r="1" spans="1:33" x14ac:dyDescent="0.2">
      <c r="A1" s="5" t="s">
        <v>103</v>
      </c>
    </row>
    <row r="2" spans="1:33" x14ac:dyDescent="0.2">
      <c r="A2" s="6" t="s">
        <v>82</v>
      </c>
    </row>
    <row r="3" spans="1:33" ht="219.95" customHeight="1" x14ac:dyDescent="0.2">
      <c r="A3" s="5"/>
    </row>
    <row r="4" spans="1:33" x14ac:dyDescent="0.2">
      <c r="A4" s="6" t="s">
        <v>60</v>
      </c>
    </row>
    <row r="5" spans="1:33" x14ac:dyDescent="0.2">
      <c r="A5" s="6"/>
      <c r="B5" s="21">
        <v>1990</v>
      </c>
      <c r="C5" s="21">
        <v>1991</v>
      </c>
      <c r="D5" s="21">
        <v>1992</v>
      </c>
      <c r="E5" s="21">
        <v>1993</v>
      </c>
      <c r="F5" s="21">
        <v>1994</v>
      </c>
      <c r="G5" s="21">
        <v>1995</v>
      </c>
      <c r="H5" s="21">
        <v>1996</v>
      </c>
      <c r="I5" s="21">
        <v>1997</v>
      </c>
      <c r="J5" s="21">
        <v>1998</v>
      </c>
      <c r="K5" s="21">
        <v>1999</v>
      </c>
      <c r="L5" s="21">
        <v>2000</v>
      </c>
      <c r="M5" s="21">
        <v>2001</v>
      </c>
      <c r="N5" s="21">
        <v>2002</v>
      </c>
      <c r="O5" s="21">
        <v>2003</v>
      </c>
      <c r="P5" s="21">
        <v>2004</v>
      </c>
      <c r="Q5" s="21">
        <v>2005</v>
      </c>
      <c r="R5" s="21">
        <v>2006</v>
      </c>
      <c r="S5" s="21">
        <v>2007</v>
      </c>
      <c r="T5" s="21">
        <v>2008</v>
      </c>
      <c r="U5" s="21">
        <v>2009</v>
      </c>
      <c r="V5" s="21">
        <v>2010</v>
      </c>
      <c r="W5" s="21">
        <v>2011</v>
      </c>
      <c r="X5" s="21">
        <v>2012</v>
      </c>
      <c r="Y5" s="21">
        <v>2013</v>
      </c>
      <c r="Z5" s="21">
        <v>2014</v>
      </c>
      <c r="AA5" s="21">
        <v>2015</v>
      </c>
      <c r="AB5" s="21">
        <v>2016</v>
      </c>
      <c r="AC5" s="21">
        <v>2017</v>
      </c>
      <c r="AD5" s="21">
        <v>2018</v>
      </c>
      <c r="AE5" s="21">
        <v>2019</v>
      </c>
      <c r="AF5" s="21">
        <v>2020</v>
      </c>
      <c r="AG5" s="29"/>
    </row>
    <row r="6" spans="1:33" x14ac:dyDescent="0.2">
      <c r="A6" s="22" t="s">
        <v>52</v>
      </c>
      <c r="B6" s="20">
        <v>42.034833854173222</v>
      </c>
      <c r="C6" s="20">
        <v>43.691418586679255</v>
      </c>
      <c r="D6" s="20">
        <v>45.257733700061202</v>
      </c>
      <c r="E6" s="20">
        <v>46.628075770418015</v>
      </c>
      <c r="F6" s="20">
        <v>48.724210359657668</v>
      </c>
      <c r="G6" s="20">
        <v>46.837038670836662</v>
      </c>
      <c r="H6" s="20">
        <v>50.810159792779771</v>
      </c>
      <c r="I6" s="20">
        <v>53.276818220590748</v>
      </c>
      <c r="J6" s="20">
        <v>54.95246877783277</v>
      </c>
      <c r="K6" s="20">
        <v>58.869135278742412</v>
      </c>
      <c r="L6" s="20">
        <v>61.032321721351146</v>
      </c>
      <c r="M6" s="20">
        <v>64.0621333910766</v>
      </c>
      <c r="N6" s="20">
        <v>66.179030783887882</v>
      </c>
      <c r="O6" s="20">
        <v>69.737634909573714</v>
      </c>
      <c r="P6" s="20">
        <v>70.949443023335192</v>
      </c>
      <c r="Q6" s="20">
        <v>69.215974313033868</v>
      </c>
      <c r="R6" s="20">
        <v>72.642896495232606</v>
      </c>
      <c r="S6" s="20">
        <v>72.863420947761924</v>
      </c>
      <c r="T6" s="20">
        <v>77.543167366657386</v>
      </c>
      <c r="U6" s="20">
        <v>75.231807632404568</v>
      </c>
      <c r="V6" s="20">
        <v>79.488357147576849</v>
      </c>
      <c r="W6" s="20">
        <v>76.922358532898002</v>
      </c>
      <c r="X6" s="20">
        <v>81.245759057841838</v>
      </c>
      <c r="Y6" s="20">
        <v>84.156834484816443</v>
      </c>
      <c r="Z6" s="20">
        <v>79.838340088315675</v>
      </c>
      <c r="AA6" s="20">
        <v>80.885564736331972</v>
      </c>
      <c r="AB6" s="20">
        <v>82.113332979887744</v>
      </c>
      <c r="AC6" s="20">
        <v>82.142858256123731</v>
      </c>
      <c r="AD6" s="20">
        <v>81.999582832179868</v>
      </c>
      <c r="AE6" s="20">
        <v>81.322843107447184</v>
      </c>
      <c r="AF6" s="20">
        <v>83.914036035204063</v>
      </c>
      <c r="AG6" s="30"/>
    </row>
    <row r="7" spans="1:33" x14ac:dyDescent="0.2">
      <c r="A7" s="22" t="s">
        <v>54</v>
      </c>
      <c r="B7" s="20">
        <v>41.124895731277078</v>
      </c>
      <c r="C7" s="20">
        <v>41.263459717073765</v>
      </c>
      <c r="D7" s="20">
        <v>42.659516308805287</v>
      </c>
      <c r="E7" s="20">
        <v>42.576387183209853</v>
      </c>
      <c r="F7" s="20">
        <v>43.624123868531321</v>
      </c>
      <c r="G7" s="20">
        <v>42.545454876059253</v>
      </c>
      <c r="H7" s="20">
        <v>44.108401702825574</v>
      </c>
      <c r="I7" s="20">
        <v>45.511207094179404</v>
      </c>
      <c r="J7" s="20">
        <v>47.130238504760122</v>
      </c>
      <c r="K7" s="20">
        <v>48.329867052932066</v>
      </c>
      <c r="L7" s="20">
        <v>49.503912184860447</v>
      </c>
      <c r="M7" s="20">
        <v>50.567135864514242</v>
      </c>
      <c r="N7" s="20">
        <v>51.242550947546341</v>
      </c>
      <c r="O7" s="20">
        <v>50.078117270241954</v>
      </c>
      <c r="P7" s="20">
        <v>50.237709284624181</v>
      </c>
      <c r="Q7" s="20">
        <v>47.714542160772226</v>
      </c>
      <c r="R7" s="20">
        <v>47.937364149785736</v>
      </c>
      <c r="S7" s="20">
        <v>47.130431151593015</v>
      </c>
      <c r="T7" s="20">
        <v>49.90115171113731</v>
      </c>
      <c r="U7" s="20">
        <v>49.267488483045319</v>
      </c>
      <c r="V7" s="20">
        <v>47.388816192813252</v>
      </c>
      <c r="W7" s="20">
        <v>50.201109137306091</v>
      </c>
      <c r="X7" s="20">
        <v>50.659967456761116</v>
      </c>
      <c r="Y7" s="20">
        <v>51.539452436127377</v>
      </c>
      <c r="Z7" s="20">
        <v>50.149325839345771</v>
      </c>
      <c r="AA7" s="20">
        <v>50.078526709361107</v>
      </c>
      <c r="AB7" s="20">
        <v>50.931469736423615</v>
      </c>
      <c r="AC7" s="20">
        <v>51.388832144374533</v>
      </c>
      <c r="AD7" s="20">
        <v>50.922259284549199</v>
      </c>
      <c r="AE7" s="20">
        <v>50.658468601953672</v>
      </c>
      <c r="AF7" s="20">
        <v>52.010066561256551</v>
      </c>
      <c r="AG7" s="30"/>
    </row>
    <row r="8" spans="1:33" x14ac:dyDescent="0.2">
      <c r="A8" s="22" t="s">
        <v>14</v>
      </c>
      <c r="B8" s="20">
        <v>25.683112059367716</v>
      </c>
      <c r="C8" s="20">
        <v>26.015204720143618</v>
      </c>
      <c r="D8" s="20">
        <v>27.290909870758249</v>
      </c>
      <c r="E8" s="20">
        <v>27.391478363637397</v>
      </c>
      <c r="F8" s="20">
        <v>27.427238481376808</v>
      </c>
      <c r="G8" s="20">
        <v>26.737446260466765</v>
      </c>
      <c r="H8" s="20">
        <v>27.442201142716435</v>
      </c>
      <c r="I8" s="20">
        <v>27.995284909764692</v>
      </c>
      <c r="J8" s="20">
        <v>28.738195860035606</v>
      </c>
      <c r="K8" s="20">
        <v>29.422370314978622</v>
      </c>
      <c r="L8" s="20">
        <v>28.935760863367555</v>
      </c>
      <c r="M8" s="20">
        <v>28.709999390719844</v>
      </c>
      <c r="N8" s="20">
        <v>29.045898153880021</v>
      </c>
      <c r="O8" s="20">
        <v>28.495351821068574</v>
      </c>
      <c r="P8" s="20">
        <v>29.183969443489488</v>
      </c>
      <c r="Q8" s="20">
        <v>28.429361904952767</v>
      </c>
      <c r="R8" s="20">
        <v>28.766398107394195</v>
      </c>
      <c r="S8" s="20">
        <v>27.314926814044956</v>
      </c>
      <c r="T8" s="20">
        <v>28.568365705880964</v>
      </c>
      <c r="U8" s="20">
        <v>28.389559127896646</v>
      </c>
      <c r="V8" s="20">
        <v>26.451714160666466</v>
      </c>
      <c r="W8" s="20">
        <v>27.736958408633669</v>
      </c>
      <c r="X8" s="20">
        <v>27.288981629605388</v>
      </c>
      <c r="Y8" s="20">
        <v>26.779061596011008</v>
      </c>
      <c r="Z8" s="20">
        <v>25.877821925494352</v>
      </c>
      <c r="AA8" s="20">
        <v>25.919634357928025</v>
      </c>
      <c r="AB8" s="20">
        <v>25.367469100431645</v>
      </c>
      <c r="AC8" s="20">
        <v>25.805513789707</v>
      </c>
      <c r="AD8" s="20">
        <v>25.564503687170575</v>
      </c>
      <c r="AE8" s="20">
        <v>25.348104593817201</v>
      </c>
      <c r="AF8" s="20">
        <v>26.291931312874688</v>
      </c>
      <c r="AG8" s="30"/>
    </row>
    <row r="9" spans="1:33" x14ac:dyDescent="0.2">
      <c r="A9" s="22" t="s">
        <v>13</v>
      </c>
      <c r="B9" s="20">
        <v>349.58106397235565</v>
      </c>
      <c r="C9" s="20">
        <v>351.42757887249871</v>
      </c>
      <c r="D9" s="20">
        <v>358.93241779189094</v>
      </c>
      <c r="E9" s="20">
        <v>352.6142676615803</v>
      </c>
      <c r="F9" s="20">
        <v>353.23260047594766</v>
      </c>
      <c r="G9" s="20">
        <v>345.46087043637255</v>
      </c>
      <c r="H9" s="20">
        <v>345.02080788659651</v>
      </c>
      <c r="I9" s="20">
        <v>344.0952714717447</v>
      </c>
      <c r="J9" s="20">
        <v>351.90332526726172</v>
      </c>
      <c r="K9" s="20">
        <v>355.64515796906642</v>
      </c>
      <c r="L9" s="20">
        <v>362.9680316825291</v>
      </c>
      <c r="M9" s="20">
        <v>369.37421633200182</v>
      </c>
      <c r="N9" s="20">
        <v>372.77680396501893</v>
      </c>
      <c r="O9" s="20">
        <v>355.33231615847694</v>
      </c>
      <c r="P9" s="20">
        <v>366.01287372883365</v>
      </c>
      <c r="Q9" s="20">
        <v>359.67613348024798</v>
      </c>
      <c r="R9" s="20">
        <v>360.60744229190306</v>
      </c>
      <c r="S9" s="20">
        <v>346.0958798775431</v>
      </c>
      <c r="T9" s="20">
        <v>361.46191809057848</v>
      </c>
      <c r="U9" s="20">
        <v>357.02042545270081</v>
      </c>
      <c r="V9" s="20">
        <v>328.15948256266012</v>
      </c>
      <c r="W9" s="20">
        <v>346.88365755241227</v>
      </c>
      <c r="X9" s="20">
        <v>344.74603069954316</v>
      </c>
      <c r="Y9" s="20">
        <v>341.12047989591343</v>
      </c>
      <c r="Z9" s="20">
        <v>328.55969373927365</v>
      </c>
      <c r="AA9" s="20">
        <v>330.13034545435829</v>
      </c>
      <c r="AB9" s="20">
        <v>323.38919659709046</v>
      </c>
      <c r="AC9" s="20">
        <v>327.76560743470577</v>
      </c>
      <c r="AD9" s="20">
        <v>324.22420803922665</v>
      </c>
      <c r="AE9" s="20">
        <v>322.22697674429514</v>
      </c>
      <c r="AF9" s="20">
        <v>331.92689461074798</v>
      </c>
      <c r="AG9" s="30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H9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2" width="6.7109375" style="1" customWidth="1"/>
    <col min="33" max="16384" width="11.5703125" style="1"/>
  </cols>
  <sheetData>
    <row r="1" spans="1:34" ht="13.5" x14ac:dyDescent="0.2">
      <c r="A1" s="5" t="s">
        <v>104</v>
      </c>
    </row>
    <row r="2" spans="1:34" ht="13.5" x14ac:dyDescent="0.2">
      <c r="A2" s="6" t="s">
        <v>91</v>
      </c>
    </row>
    <row r="3" spans="1:34" ht="219.95" customHeight="1" x14ac:dyDescent="0.2">
      <c r="A3" s="5"/>
    </row>
    <row r="4" spans="1:34" x14ac:dyDescent="0.2">
      <c r="A4" s="6" t="s">
        <v>60</v>
      </c>
    </row>
    <row r="5" spans="1:34" x14ac:dyDescent="0.2">
      <c r="B5" s="21">
        <v>1990</v>
      </c>
      <c r="C5" s="21">
        <v>1991</v>
      </c>
      <c r="D5" s="21">
        <v>1992</v>
      </c>
      <c r="E5" s="21">
        <v>1993</v>
      </c>
      <c r="F5" s="21">
        <v>1994</v>
      </c>
      <c r="G5" s="21">
        <v>1995</v>
      </c>
      <c r="H5" s="21">
        <v>1996</v>
      </c>
      <c r="I5" s="21">
        <v>1997</v>
      </c>
      <c r="J5" s="21">
        <v>1998</v>
      </c>
      <c r="K5" s="21">
        <v>1999</v>
      </c>
      <c r="L5" s="21">
        <v>2000</v>
      </c>
      <c r="M5" s="21">
        <v>2001</v>
      </c>
      <c r="N5" s="21">
        <v>2002</v>
      </c>
      <c r="O5" s="21">
        <v>2003</v>
      </c>
      <c r="P5" s="21">
        <v>2004</v>
      </c>
      <c r="Q5" s="21">
        <v>2005</v>
      </c>
      <c r="R5" s="21">
        <v>2006</v>
      </c>
      <c r="S5" s="21">
        <v>2007</v>
      </c>
      <c r="T5" s="21">
        <v>2008</v>
      </c>
      <c r="U5" s="21">
        <v>2009</v>
      </c>
      <c r="V5" s="21">
        <v>2010</v>
      </c>
      <c r="W5" s="21">
        <v>2011</v>
      </c>
      <c r="X5" s="21">
        <v>2012</v>
      </c>
      <c r="Y5" s="21">
        <v>2013</v>
      </c>
      <c r="Z5" s="21">
        <v>2014</v>
      </c>
      <c r="AA5" s="21">
        <v>2015</v>
      </c>
      <c r="AB5" s="21">
        <v>2016</v>
      </c>
      <c r="AC5" s="21">
        <v>2017</v>
      </c>
      <c r="AD5" s="21">
        <v>2018</v>
      </c>
      <c r="AE5" s="21">
        <v>2019</v>
      </c>
      <c r="AF5" s="21">
        <v>2020</v>
      </c>
    </row>
    <row r="6" spans="1:34" x14ac:dyDescent="0.2">
      <c r="A6" s="22" t="s">
        <v>52</v>
      </c>
      <c r="B6" s="20">
        <v>4.9973156809080601</v>
      </c>
      <c r="C6" s="20">
        <v>5.9825203168651644</v>
      </c>
      <c r="D6" s="20">
        <v>4.8549345651961859</v>
      </c>
      <c r="E6" s="20">
        <v>3.6575630947600559</v>
      </c>
      <c r="F6" s="20">
        <v>3.5817638734298431</v>
      </c>
      <c r="G6" s="20">
        <v>3.8462338813231289</v>
      </c>
      <c r="H6" s="20">
        <v>4.296420891648852</v>
      </c>
      <c r="I6" s="20">
        <v>4.0897263328483424</v>
      </c>
      <c r="J6" s="20">
        <v>5.8017791049838427</v>
      </c>
      <c r="K6" s="20">
        <v>5.465978031759426</v>
      </c>
      <c r="L6" s="20">
        <v>4.7870851831198564</v>
      </c>
      <c r="M6" s="20">
        <v>4.0459701492118709</v>
      </c>
      <c r="N6" s="20">
        <v>4.4957896177575183</v>
      </c>
      <c r="O6" s="20">
        <v>5.0849056093515443</v>
      </c>
      <c r="P6" s="20">
        <v>5.0313824102718216</v>
      </c>
      <c r="Q6" s="20">
        <v>5.7832641442774344</v>
      </c>
      <c r="R6" s="20">
        <v>5.5155029365385468</v>
      </c>
      <c r="S6" s="20">
        <v>5.7591189925511452</v>
      </c>
      <c r="T6" s="20">
        <v>5.4375433072759281</v>
      </c>
      <c r="U6" s="20">
        <v>5.8187662267605411</v>
      </c>
      <c r="V6" s="20">
        <v>6.3334767705732293</v>
      </c>
      <c r="W6" s="20">
        <v>4.326131024173379</v>
      </c>
      <c r="X6" s="20">
        <v>5.4346121044458746</v>
      </c>
      <c r="Y6" s="20">
        <v>5.5268734004975784</v>
      </c>
      <c r="Z6" s="20">
        <v>3.3775074894256623</v>
      </c>
      <c r="AA6" s="20">
        <v>3.7659198851571163</v>
      </c>
      <c r="AB6" s="20">
        <v>4.2804673267163214</v>
      </c>
      <c r="AC6" s="20">
        <v>5.0408495642076927</v>
      </c>
      <c r="AD6" s="20">
        <v>3.5893336985754543</v>
      </c>
      <c r="AE6" s="20">
        <v>3.5586941730498398</v>
      </c>
      <c r="AF6" s="20">
        <v>3.2392089136812232</v>
      </c>
      <c r="AG6" s="2"/>
      <c r="AH6" s="17"/>
    </row>
    <row r="7" spans="1:34" x14ac:dyDescent="0.2">
      <c r="A7" s="22" t="s">
        <v>54</v>
      </c>
      <c r="B7" s="20">
        <v>7.7124347169806766</v>
      </c>
      <c r="C7" s="20">
        <v>7.8894594161363276</v>
      </c>
      <c r="D7" s="20">
        <v>7.6095115780644003</v>
      </c>
      <c r="E7" s="20">
        <v>7.0286732379862595</v>
      </c>
      <c r="F7" s="20">
        <v>7.0715699786018114</v>
      </c>
      <c r="G7" s="20">
        <v>7.0439487889509973</v>
      </c>
      <c r="H7" s="20">
        <v>7.2535498175700033</v>
      </c>
      <c r="I7" s="20">
        <v>7.4092304434296876</v>
      </c>
      <c r="J7" s="20">
        <v>8.3746008874227602</v>
      </c>
      <c r="K7" s="20">
        <v>8.3278638664341909</v>
      </c>
      <c r="L7" s="20">
        <v>8.2883723656456922</v>
      </c>
      <c r="M7" s="20">
        <v>8.1766260016609777</v>
      </c>
      <c r="N7" s="20">
        <v>8.4398635575570093</v>
      </c>
      <c r="O7" s="20">
        <v>8.2854190739216929</v>
      </c>
      <c r="P7" s="20">
        <v>8.2758927224249685</v>
      </c>
      <c r="Q7" s="20">
        <v>8.2359068769406427</v>
      </c>
      <c r="R7" s="20">
        <v>8.030892456116776</v>
      </c>
      <c r="S7" s="20">
        <v>7.886332693903273</v>
      </c>
      <c r="T7" s="20">
        <v>8.1185830028401753</v>
      </c>
      <c r="U7" s="20">
        <v>8.169170495029217</v>
      </c>
      <c r="V7" s="20">
        <v>7.6110786258857637</v>
      </c>
      <c r="W7" s="20">
        <v>7.3549726418164063</v>
      </c>
      <c r="X7" s="20">
        <v>7.3572552442405081</v>
      </c>
      <c r="Y7" s="20">
        <v>7.1571602945764896</v>
      </c>
      <c r="Z7" s="20">
        <v>6.374381868082998</v>
      </c>
      <c r="AA7" s="20">
        <v>6.3839918988541866</v>
      </c>
      <c r="AB7" s="20">
        <v>6.7578015253154549</v>
      </c>
      <c r="AC7" s="20">
        <v>7.1001593982817441</v>
      </c>
      <c r="AD7" s="20">
        <v>6.4931405426225002</v>
      </c>
      <c r="AE7" s="20">
        <v>6.3889243162181089</v>
      </c>
      <c r="AF7" s="20">
        <v>6.4736402553064218</v>
      </c>
      <c r="AG7" s="2"/>
      <c r="AH7" s="17"/>
    </row>
    <row r="8" spans="1:34" x14ac:dyDescent="0.2">
      <c r="A8" s="22" t="s">
        <v>14</v>
      </c>
      <c r="B8" s="20">
        <v>4.9933884733451777</v>
      </c>
      <c r="C8" s="20">
        <v>5.1530663982072946</v>
      </c>
      <c r="D8" s="20">
        <v>5.1779812642772098</v>
      </c>
      <c r="E8" s="20">
        <v>4.9045141207339062</v>
      </c>
      <c r="F8" s="20">
        <v>4.8019451566152194</v>
      </c>
      <c r="G8" s="20">
        <v>4.7075291496687983</v>
      </c>
      <c r="H8" s="20">
        <v>4.7815921050055534</v>
      </c>
      <c r="I8" s="20">
        <v>4.7820790122601071</v>
      </c>
      <c r="J8" s="20">
        <v>5.1753516280234448</v>
      </c>
      <c r="K8" s="20">
        <v>5.1265482875876778</v>
      </c>
      <c r="L8" s="20">
        <v>4.8907850317304673</v>
      </c>
      <c r="M8" s="20">
        <v>4.7511130232274814</v>
      </c>
      <c r="N8" s="20">
        <v>4.8324809247075855</v>
      </c>
      <c r="O8" s="20">
        <v>4.6967252868785261</v>
      </c>
      <c r="P8" s="20">
        <v>4.7955228001455517</v>
      </c>
      <c r="Q8" s="20">
        <v>4.8341714384577594</v>
      </c>
      <c r="R8" s="20">
        <v>4.7783461938632481</v>
      </c>
      <c r="S8" s="20">
        <v>4.4778717652515132</v>
      </c>
      <c r="T8" s="20">
        <v>4.5631703512940316</v>
      </c>
      <c r="U8" s="20">
        <v>4.5925085053397074</v>
      </c>
      <c r="V8" s="20">
        <v>4.1218996992022312</v>
      </c>
      <c r="W8" s="20">
        <v>4.1476966594305775</v>
      </c>
      <c r="X8" s="20">
        <v>4.106782553173538</v>
      </c>
      <c r="Y8" s="20">
        <v>3.9543506613810391</v>
      </c>
      <c r="Z8" s="20">
        <v>3.5689319565645796</v>
      </c>
      <c r="AA8" s="20">
        <v>3.5706249432648178</v>
      </c>
      <c r="AB8" s="20">
        <v>3.4911106436452952</v>
      </c>
      <c r="AC8" s="20">
        <v>3.674314840598778</v>
      </c>
      <c r="AD8" s="20">
        <v>3.3801733053143761</v>
      </c>
      <c r="AE8" s="20">
        <v>3.3054781350151168</v>
      </c>
      <c r="AF8" s="20">
        <v>3.384840665458773</v>
      </c>
      <c r="AG8" s="2"/>
      <c r="AH8" s="17"/>
    </row>
    <row r="9" spans="1:34" x14ac:dyDescent="0.2">
      <c r="A9" s="22" t="s">
        <v>13</v>
      </c>
      <c r="B9" s="20">
        <v>57.23683419510219</v>
      </c>
      <c r="C9" s="20">
        <v>57.248073193106762</v>
      </c>
      <c r="D9" s="20">
        <v>56.642437700921192</v>
      </c>
      <c r="E9" s="20">
        <v>54.245368320703683</v>
      </c>
      <c r="F9" s="20">
        <v>54.609400904396082</v>
      </c>
      <c r="G9" s="20">
        <v>53.917875518396883</v>
      </c>
      <c r="H9" s="20">
        <v>53.964950146292296</v>
      </c>
      <c r="I9" s="20">
        <v>53.953684284899595</v>
      </c>
      <c r="J9" s="20">
        <v>57.750831207877958</v>
      </c>
      <c r="K9" s="20">
        <v>58.355814930916679</v>
      </c>
      <c r="L9" s="20">
        <v>59.595484099020688</v>
      </c>
      <c r="M9" s="20">
        <v>61.026506610292351</v>
      </c>
      <c r="N9" s="20">
        <v>61.412593651462714</v>
      </c>
      <c r="O9" s="20">
        <v>58.71757000453492</v>
      </c>
      <c r="P9" s="20">
        <v>60.958065472235347</v>
      </c>
      <c r="Q9" s="20">
        <v>61.562933231745191</v>
      </c>
      <c r="R9" s="20">
        <v>60.976713006081496</v>
      </c>
      <c r="S9" s="20">
        <v>56.671878949825434</v>
      </c>
      <c r="T9" s="20">
        <v>58.614232408742595</v>
      </c>
      <c r="U9" s="20">
        <v>57.615968476158663</v>
      </c>
      <c r="V9" s="20">
        <v>51.239842804020519</v>
      </c>
      <c r="W9" s="20">
        <v>51.761071042819744</v>
      </c>
      <c r="X9" s="20">
        <v>51.353181529067662</v>
      </c>
      <c r="Y9" s="20">
        <v>49.724375711873265</v>
      </c>
      <c r="Z9" s="20">
        <v>44.935811810664823</v>
      </c>
      <c r="AA9" s="20">
        <v>44.954872932013458</v>
      </c>
      <c r="AB9" s="20">
        <v>43.23569606562792</v>
      </c>
      <c r="AC9" s="20">
        <v>43.954803680251423</v>
      </c>
      <c r="AD9" s="20">
        <v>41.069761661036473</v>
      </c>
      <c r="AE9" s="20">
        <v>39.44941794739227</v>
      </c>
      <c r="AF9" s="20">
        <v>40.079038454320411</v>
      </c>
      <c r="AG9" s="2"/>
      <c r="AH9" s="17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F12"/>
  <sheetViews>
    <sheetView showGridLines="0" zoomScaleNormal="100" workbookViewId="0"/>
  </sheetViews>
  <sheetFormatPr baseColWidth="10" defaultColWidth="11.5703125" defaultRowHeight="12" x14ac:dyDescent="0.2"/>
  <cols>
    <col min="1" max="1" width="90.7109375" style="1" customWidth="1"/>
    <col min="2" max="32" width="5.7109375" style="1" customWidth="1"/>
    <col min="33" max="16384" width="11.5703125" style="1"/>
  </cols>
  <sheetData>
    <row r="1" spans="1:32" s="7" customFormat="1" ht="13.5" x14ac:dyDescent="0.2">
      <c r="A1" s="5" t="s">
        <v>105</v>
      </c>
    </row>
    <row r="2" spans="1:32" x14ac:dyDescent="0.2">
      <c r="A2" s="6" t="s">
        <v>86</v>
      </c>
    </row>
    <row r="3" spans="1:32" s="7" customFormat="1" ht="219.95" customHeight="1" x14ac:dyDescent="0.2">
      <c r="A3" s="5"/>
    </row>
    <row r="4" spans="1:32" ht="13.5" x14ac:dyDescent="0.2">
      <c r="A4" s="6" t="s">
        <v>124</v>
      </c>
    </row>
    <row r="5" spans="1:32" x14ac:dyDescent="0.2">
      <c r="A5" s="6" t="s">
        <v>60</v>
      </c>
    </row>
    <row r="6" spans="1:32" x14ac:dyDescent="0.2">
      <c r="A6" s="6"/>
      <c r="B6" s="21">
        <v>1990</v>
      </c>
      <c r="C6" s="21">
        <v>1991</v>
      </c>
      <c r="D6" s="21">
        <v>1992</v>
      </c>
      <c r="E6" s="21">
        <v>1993</v>
      </c>
      <c r="F6" s="21">
        <v>1994</v>
      </c>
      <c r="G6" s="21">
        <v>1995</v>
      </c>
      <c r="H6" s="21">
        <v>1996</v>
      </c>
      <c r="I6" s="21">
        <v>1997</v>
      </c>
      <c r="J6" s="21">
        <v>1998</v>
      </c>
      <c r="K6" s="21">
        <v>1999</v>
      </c>
      <c r="L6" s="21">
        <v>2000</v>
      </c>
      <c r="M6" s="21">
        <v>2001</v>
      </c>
      <c r="N6" s="21">
        <v>2002</v>
      </c>
      <c r="O6" s="21">
        <v>2003</v>
      </c>
      <c r="P6" s="21">
        <v>2004</v>
      </c>
      <c r="Q6" s="21">
        <v>2005</v>
      </c>
      <c r="R6" s="21">
        <v>2006</v>
      </c>
      <c r="S6" s="21">
        <v>2007</v>
      </c>
      <c r="T6" s="21">
        <v>2008</v>
      </c>
      <c r="U6" s="21">
        <v>2009</v>
      </c>
      <c r="V6" s="21">
        <v>2010</v>
      </c>
      <c r="W6" s="21">
        <v>2011</v>
      </c>
      <c r="X6" s="21">
        <v>2012</v>
      </c>
      <c r="Y6" s="21">
        <v>2013</v>
      </c>
      <c r="Z6" s="21">
        <v>2014</v>
      </c>
      <c r="AA6" s="21">
        <v>2015</v>
      </c>
      <c r="AB6" s="21">
        <v>2016</v>
      </c>
      <c r="AC6" s="21">
        <v>2017</v>
      </c>
      <c r="AD6" s="21">
        <v>2018</v>
      </c>
      <c r="AE6" s="21">
        <v>2019</v>
      </c>
      <c r="AF6" s="21">
        <v>2020</v>
      </c>
    </row>
    <row r="7" spans="1:32" s="2" customFormat="1" x14ac:dyDescent="0.2">
      <c r="A7" s="19" t="s">
        <v>49</v>
      </c>
      <c r="B7" s="20">
        <v>100</v>
      </c>
      <c r="C7" s="20">
        <v>100.68935885680631</v>
      </c>
      <c r="D7" s="20">
        <v>101.38101457823586</v>
      </c>
      <c r="E7" s="20">
        <v>102.12374131876624</v>
      </c>
      <c r="F7" s="20">
        <v>102.94951420234044</v>
      </c>
      <c r="G7" s="20">
        <v>103.80580415350524</v>
      </c>
      <c r="H7" s="20">
        <v>104.6327918504298</v>
      </c>
      <c r="I7" s="20">
        <v>105.43497008597559</v>
      </c>
      <c r="J7" s="20">
        <v>106.20191881042054</v>
      </c>
      <c r="K7" s="20">
        <v>106.95306973240947</v>
      </c>
      <c r="L7" s="20">
        <v>107.69527332242271</v>
      </c>
      <c r="M7" s="20">
        <v>108.42051209412737</v>
      </c>
      <c r="N7" s="20">
        <v>109.14121633372734</v>
      </c>
      <c r="O7" s="20">
        <v>109.83491089574717</v>
      </c>
      <c r="P7" s="20">
        <v>110.45371908107882</v>
      </c>
      <c r="Q7" s="20">
        <v>110.98875860306882</v>
      </c>
      <c r="R7" s="20">
        <v>111.53669014276223</v>
      </c>
      <c r="S7" s="20">
        <v>112.07853129366195</v>
      </c>
      <c r="T7" s="20">
        <v>112.55606008763556</v>
      </c>
      <c r="U7" s="20">
        <v>113.0186529550359</v>
      </c>
      <c r="V7" s="20">
        <v>113.47868473421872</v>
      </c>
      <c r="W7" s="20">
        <v>113.88517667347932</v>
      </c>
      <c r="X7" s="20">
        <v>114.26749304066948</v>
      </c>
      <c r="Y7" s="20">
        <v>114.66419772661584</v>
      </c>
      <c r="Z7" s="20">
        <v>115.09529085470584</v>
      </c>
      <c r="AA7" s="20">
        <v>115.62207463289121</v>
      </c>
      <c r="AB7" s="20">
        <v>116.24202185245981</v>
      </c>
      <c r="AC7" s="20">
        <v>116.92357655492458</v>
      </c>
      <c r="AD7" s="20">
        <v>117.54107502294899</v>
      </c>
      <c r="AE7" s="20">
        <v>118.11407441889902</v>
      </c>
      <c r="AF7" s="20">
        <v>118.62975404066228</v>
      </c>
    </row>
    <row r="8" spans="1:32" s="2" customFormat="1" x14ac:dyDescent="0.2">
      <c r="A8" s="19" t="s">
        <v>24</v>
      </c>
      <c r="B8" s="20">
        <v>100</v>
      </c>
      <c r="C8" s="20">
        <v>100.48531862686622</v>
      </c>
      <c r="D8" s="20">
        <v>100.96312948669907</v>
      </c>
      <c r="E8" s="20">
        <v>101.39840992415391</v>
      </c>
      <c r="F8" s="20">
        <v>101.84321653884882</v>
      </c>
      <c r="G8" s="20">
        <v>102.29579511346799</v>
      </c>
      <c r="H8" s="20">
        <v>102.75954234499518</v>
      </c>
      <c r="I8" s="20">
        <v>103.0429707040534</v>
      </c>
      <c r="J8" s="20">
        <v>103.35844448749916</v>
      </c>
      <c r="K8" s="20">
        <v>103.67810506351844</v>
      </c>
      <c r="L8" s="20">
        <v>104.00588860332854</v>
      </c>
      <c r="M8" s="20">
        <v>104.35124258566209</v>
      </c>
      <c r="N8" s="20">
        <v>104.80070349819364</v>
      </c>
      <c r="O8" s="20">
        <v>105.26137217010198</v>
      </c>
      <c r="P8" s="20">
        <v>105.71885052091845</v>
      </c>
      <c r="Q8" s="20">
        <v>106.17167872670423</v>
      </c>
      <c r="R8" s="20">
        <v>106.61891482954169</v>
      </c>
      <c r="S8" s="20">
        <v>107.06453466156596</v>
      </c>
      <c r="T8" s="20">
        <v>107.50298359124804</v>
      </c>
      <c r="U8" s="20">
        <v>107.91999754610671</v>
      </c>
      <c r="V8" s="20">
        <v>108.32785603147465</v>
      </c>
      <c r="W8" s="20">
        <v>108.7297996507706</v>
      </c>
      <c r="X8" s="20">
        <v>109.12023418374737</v>
      </c>
      <c r="Y8" s="20">
        <v>109.5056909787295</v>
      </c>
      <c r="Z8" s="20">
        <v>109.87645694600629</v>
      </c>
      <c r="AA8" s="20">
        <v>110.22888004021766</v>
      </c>
      <c r="AB8" s="20">
        <v>110.56407564401424</v>
      </c>
      <c r="AC8" s="20">
        <v>110.89356401813464</v>
      </c>
      <c r="AD8" s="20">
        <v>111.24238302386436</v>
      </c>
      <c r="AE8" s="20">
        <v>111.60415991107398</v>
      </c>
      <c r="AF8" s="20">
        <v>111.9686838759111</v>
      </c>
    </row>
    <row r="9" spans="1:32" s="2" customFormat="1" x14ac:dyDescent="0.2">
      <c r="A9" s="19" t="s">
        <v>50</v>
      </c>
      <c r="B9" s="20">
        <v>100</v>
      </c>
      <c r="C9" s="20">
        <v>98.892545935494397</v>
      </c>
      <c r="D9" s="20">
        <v>99.379675539596349</v>
      </c>
      <c r="E9" s="20">
        <v>96.122630248716249</v>
      </c>
      <c r="F9" s="20">
        <v>94.785471747181759</v>
      </c>
      <c r="G9" s="20">
        <v>91.235123168142735</v>
      </c>
      <c r="H9" s="20">
        <v>89.708905158970211</v>
      </c>
      <c r="I9" s="20">
        <v>88.267245406800185</v>
      </c>
      <c r="J9" s="20">
        <v>89.053591727027154</v>
      </c>
      <c r="K9" s="20">
        <v>88.668320761047184</v>
      </c>
      <c r="L9" s="20">
        <v>89.003198793853144</v>
      </c>
      <c r="M9" s="20">
        <v>89.046492288457586</v>
      </c>
      <c r="N9" s="20">
        <v>88.270646744334314</v>
      </c>
      <c r="O9" s="20">
        <v>82.676980310058696</v>
      </c>
      <c r="P9" s="20">
        <v>83.720544064321629</v>
      </c>
      <c r="Q9" s="20">
        <v>80.929456557136405</v>
      </c>
      <c r="R9" s="20">
        <v>79.858745227730978</v>
      </c>
      <c r="S9" s="20">
        <v>75.506499534116458</v>
      </c>
      <c r="T9" s="20">
        <v>77.783214832289687</v>
      </c>
      <c r="U9" s="20">
        <v>75.83368183705862</v>
      </c>
      <c r="V9" s="20">
        <v>68.827160342426396</v>
      </c>
      <c r="W9" s="20">
        <v>71.877781071480058</v>
      </c>
      <c r="X9" s="20">
        <v>70.590772151270343</v>
      </c>
      <c r="Y9" s="20">
        <v>69.007666884751018</v>
      </c>
      <c r="Z9" s="20">
        <v>65.684183868086492</v>
      </c>
      <c r="AA9" s="20">
        <v>65.263248935944731</v>
      </c>
      <c r="AB9" s="20">
        <v>63.230730364853684</v>
      </c>
      <c r="AC9" s="20">
        <v>63.339468030028826</v>
      </c>
      <c r="AD9" s="20">
        <v>61.930837586321601</v>
      </c>
      <c r="AE9" s="20">
        <v>60.95277102115331</v>
      </c>
      <c r="AF9" s="20">
        <v>62.130792552895628</v>
      </c>
    </row>
    <row r="10" spans="1:32" s="2" customFormat="1" x14ac:dyDescent="0.2">
      <c r="A10" s="19" t="s">
        <v>51</v>
      </c>
      <c r="B10" s="20">
        <v>100</v>
      </c>
      <c r="C10" s="20">
        <v>99.514698528770523</v>
      </c>
      <c r="D10" s="20">
        <v>96.510246085901571</v>
      </c>
      <c r="E10" s="20">
        <v>94.177295590049809</v>
      </c>
      <c r="F10" s="20">
        <v>94.645562305203015</v>
      </c>
      <c r="G10" s="20">
        <v>95.539589973127718</v>
      </c>
      <c r="H10" s="20">
        <v>95.756382717218102</v>
      </c>
      <c r="I10" s="20">
        <v>96.008271651671066</v>
      </c>
      <c r="J10" s="20">
        <v>100.34044952523271</v>
      </c>
      <c r="K10" s="20">
        <v>100.33888941554672</v>
      </c>
      <c r="L10" s="20">
        <v>100.40658923898545</v>
      </c>
      <c r="M10" s="20">
        <v>101.0496873301032</v>
      </c>
      <c r="N10" s="20">
        <v>100.7260397364672</v>
      </c>
      <c r="O10" s="20">
        <v>101.03669330407115</v>
      </c>
      <c r="P10" s="20">
        <v>101.77603669671463</v>
      </c>
      <c r="Q10" s="20">
        <v>104.53170302224683</v>
      </c>
      <c r="R10" s="20">
        <v>103.22099998090349</v>
      </c>
      <c r="S10" s="20">
        <v>100.01277237551921</v>
      </c>
      <c r="T10" s="20">
        <v>99.088166223197888</v>
      </c>
      <c r="U10" s="20">
        <v>98.453548589955673</v>
      </c>
      <c r="V10" s="20">
        <v>95.130597996207769</v>
      </c>
      <c r="W10" s="20">
        <v>90.694323431156988</v>
      </c>
      <c r="X10" s="20">
        <v>90.525958959751406</v>
      </c>
      <c r="Y10" s="20">
        <v>88.601997543399065</v>
      </c>
      <c r="Z10" s="20">
        <v>82.995576428184947</v>
      </c>
      <c r="AA10" s="20">
        <v>82.610160394677635</v>
      </c>
      <c r="AB10" s="20">
        <v>81.121389166983775</v>
      </c>
      <c r="AC10" s="20">
        <v>81.351916509602361</v>
      </c>
      <c r="AD10" s="20">
        <v>76.828994965753481</v>
      </c>
      <c r="AE10" s="20">
        <v>74.130080008077599</v>
      </c>
      <c r="AF10" s="20">
        <v>73.063817288105213</v>
      </c>
    </row>
    <row r="11" spans="1:32" s="2" customFormat="1" ht="13.5" x14ac:dyDescent="0.25">
      <c r="A11" s="19" t="s">
        <v>57</v>
      </c>
      <c r="B11" s="20">
        <v>99.999999999999986</v>
      </c>
      <c r="C11" s="20">
        <v>100.04034305747746</v>
      </c>
      <c r="D11" s="20">
        <v>99.091911832050371</v>
      </c>
      <c r="E11" s="20">
        <v>94.994442025783343</v>
      </c>
      <c r="F11" s="20">
        <v>95.634179141977</v>
      </c>
      <c r="G11" s="20">
        <v>94.413551861781713</v>
      </c>
      <c r="H11" s="20">
        <v>94.507248619179535</v>
      </c>
      <c r="I11" s="20">
        <v>94.501664140844909</v>
      </c>
      <c r="J11" s="20">
        <v>101.00700949160533</v>
      </c>
      <c r="K11" s="20">
        <v>102.07944266527755</v>
      </c>
      <c r="L11" s="20">
        <v>104.25159088969626</v>
      </c>
      <c r="M11" s="20">
        <v>106.77108377672964</v>
      </c>
      <c r="N11" s="20">
        <v>107.4095110940649</v>
      </c>
      <c r="O11" s="20">
        <v>102.69893294783358</v>
      </c>
      <c r="P11" s="20">
        <v>106.55994705434482</v>
      </c>
      <c r="Q11" s="20">
        <v>107.55032993469136</v>
      </c>
      <c r="R11" s="20">
        <v>106.47676499110851</v>
      </c>
      <c r="S11" s="20">
        <v>99.015684834219101</v>
      </c>
      <c r="T11" s="20">
        <v>102.45577439499841</v>
      </c>
      <c r="U11" s="20">
        <v>100.54871795828657</v>
      </c>
      <c r="V11" s="20">
        <v>89.301198009914657</v>
      </c>
      <c r="W11" s="20">
        <v>89.994515931586704</v>
      </c>
      <c r="X11" s="20">
        <v>89.273900227936721</v>
      </c>
      <c r="Y11" s="20">
        <v>86.457646127339729</v>
      </c>
      <c r="Z11" s="20">
        <v>78.004800554973201</v>
      </c>
      <c r="AA11" s="20">
        <v>78.013724425564178</v>
      </c>
      <c r="AB11" s="20">
        <v>75.043483681442595</v>
      </c>
      <c r="AC11" s="20">
        <v>76.275185010752949</v>
      </c>
      <c r="AD11" s="20">
        <v>71.278231232458737</v>
      </c>
      <c r="AE11" s="20">
        <v>68.470594835414715</v>
      </c>
      <c r="AF11" s="20">
        <v>69.502456181051755</v>
      </c>
    </row>
    <row r="12" spans="1:32" s="2" customFormat="1" x14ac:dyDescent="0.2">
      <c r="A12" s="19" t="s">
        <v>10</v>
      </c>
      <c r="B12" s="20">
        <v>100</v>
      </c>
      <c r="C12" s="20">
        <v>100.47041439163517</v>
      </c>
      <c r="D12" s="20">
        <v>100.9363912027775</v>
      </c>
      <c r="E12" s="20">
        <v>101.33710040096842</v>
      </c>
      <c r="F12" s="20">
        <v>101.67512006794075</v>
      </c>
      <c r="G12" s="20">
        <v>102.00218641433631</v>
      </c>
      <c r="H12" s="20">
        <v>102.32266824828983</v>
      </c>
      <c r="I12" s="20">
        <v>102.64272686773182</v>
      </c>
      <c r="J12" s="20">
        <v>102.97829629902174</v>
      </c>
      <c r="K12" s="20">
        <v>103.47137294605291</v>
      </c>
      <c r="L12" s="20">
        <v>104.15024340874037</v>
      </c>
      <c r="M12" s="20">
        <v>104.88002481377218</v>
      </c>
      <c r="N12" s="20">
        <v>105.61647890093589</v>
      </c>
      <c r="O12" s="20">
        <v>106.33904890703046</v>
      </c>
      <c r="P12" s="20">
        <v>107.09856289489164</v>
      </c>
      <c r="Q12" s="20">
        <v>107.88707501206537</v>
      </c>
      <c r="R12" s="20">
        <v>108.62062390794675</v>
      </c>
      <c r="S12" s="20">
        <v>109.26878839442827</v>
      </c>
      <c r="T12" s="20">
        <v>109.85994059602412</v>
      </c>
      <c r="U12" s="20">
        <v>110.41573498857467</v>
      </c>
      <c r="V12" s="20">
        <v>110.94883979312534</v>
      </c>
      <c r="W12" s="20">
        <v>111.48732383045706</v>
      </c>
      <c r="X12" s="20">
        <v>112.04060715023915</v>
      </c>
      <c r="Y12" s="20">
        <v>112.61546206635315</v>
      </c>
      <c r="Z12" s="20">
        <v>113.14708650181034</v>
      </c>
      <c r="AA12" s="20">
        <v>113.53576847260146</v>
      </c>
      <c r="AB12" s="20">
        <v>113.83405711390927</v>
      </c>
      <c r="AC12" s="20">
        <v>114.16490946678931</v>
      </c>
      <c r="AD12" s="20">
        <v>114.56840482718121</v>
      </c>
      <c r="AE12" s="20">
        <v>114.95666182006698</v>
      </c>
      <c r="AF12" s="20">
        <v>115.2658605788035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14"/>
  <sheetViews>
    <sheetView showGridLines="0" zoomScaleNormal="100" workbookViewId="0"/>
  </sheetViews>
  <sheetFormatPr baseColWidth="10" defaultColWidth="11.42578125" defaultRowHeight="12" x14ac:dyDescent="0.2"/>
  <cols>
    <col min="1" max="1" width="31.5703125" style="1" bestFit="1" customWidth="1"/>
    <col min="2" max="2" width="12.42578125" style="1" customWidth="1"/>
    <col min="3" max="6" width="12.7109375" style="1" customWidth="1"/>
    <col min="7" max="16384" width="11.42578125" style="1"/>
  </cols>
  <sheetData>
    <row r="1" spans="1:3" x14ac:dyDescent="0.2">
      <c r="A1" s="7" t="s">
        <v>83</v>
      </c>
    </row>
    <row r="2" spans="1:3" ht="13.5" x14ac:dyDescent="0.25">
      <c r="A2" s="1" t="s">
        <v>92</v>
      </c>
    </row>
    <row r="4" spans="1:3" ht="30" customHeight="1" x14ac:dyDescent="0.2">
      <c r="A4" s="64" t="s">
        <v>65</v>
      </c>
      <c r="B4" s="64" t="s">
        <v>66</v>
      </c>
      <c r="C4" s="64" t="s">
        <v>67</v>
      </c>
    </row>
    <row r="5" spans="1:3" x14ac:dyDescent="0.2">
      <c r="A5" s="65" t="s">
        <v>13</v>
      </c>
      <c r="B5" s="66">
        <v>0.104</v>
      </c>
      <c r="C5" s="66">
        <v>4.99E-2</v>
      </c>
    </row>
    <row r="6" spans="1:3" x14ac:dyDescent="0.2">
      <c r="A6" s="65" t="s">
        <v>68</v>
      </c>
      <c r="B6" s="66">
        <v>3.5900000000000001E-2</v>
      </c>
      <c r="C6" s="66">
        <v>4.0300000000000002E-2</v>
      </c>
    </row>
    <row r="7" spans="1:3" x14ac:dyDescent="0.2">
      <c r="A7" s="65" t="s">
        <v>54</v>
      </c>
      <c r="B7" s="66">
        <v>3.5000000000000003E-2</v>
      </c>
      <c r="C7" s="66">
        <v>4.0099999999999997E-2</v>
      </c>
    </row>
    <row r="8" spans="1:3" x14ac:dyDescent="0.2">
      <c r="A8" s="65" t="s">
        <v>70</v>
      </c>
      <c r="B8" s="66">
        <v>6.2399999999999997E-2</v>
      </c>
      <c r="C8" s="66">
        <v>4.3799999999999999E-2</v>
      </c>
    </row>
    <row r="9" spans="1:3" x14ac:dyDescent="0.2">
      <c r="A9" s="65" t="s">
        <v>3</v>
      </c>
      <c r="B9" s="66">
        <v>2.5399999999999999E-2</v>
      </c>
      <c r="C9" s="66">
        <v>3.9899999999999998E-2</v>
      </c>
    </row>
    <row r="10" spans="1:3" x14ac:dyDescent="0.2">
      <c r="A10" s="65" t="s">
        <v>15</v>
      </c>
      <c r="B10" s="66">
        <v>2.6100000000000002E-2</v>
      </c>
      <c r="C10" s="66">
        <v>4.1500000000000002E-2</v>
      </c>
    </row>
    <row r="11" spans="1:3" x14ac:dyDescent="0.2">
      <c r="A11" s="65" t="s">
        <v>2</v>
      </c>
      <c r="B11" s="66">
        <v>3.2599999999999997E-2</v>
      </c>
      <c r="C11" s="66">
        <v>4.0300000000000002E-2</v>
      </c>
    </row>
    <row r="12" spans="1:3" x14ac:dyDescent="0.2">
      <c r="A12" s="67" t="s">
        <v>69</v>
      </c>
      <c r="B12" s="68">
        <v>4.07E-2</v>
      </c>
      <c r="C12" s="68">
        <v>4.07E-2</v>
      </c>
    </row>
    <row r="14" spans="1:3" x14ac:dyDescent="0.2">
      <c r="A14" s="1" t="s">
        <v>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28</vt:i4>
      </vt:variant>
    </vt:vector>
  </HeadingPairs>
  <TitlesOfParts>
    <vt:vector size="28" baseType="lpstr">
      <vt:lpstr>f1</vt:lpstr>
      <vt:lpstr>f2</vt:lpstr>
      <vt:lpstr>f3</vt:lpstr>
      <vt:lpstr>f4</vt:lpstr>
      <vt:lpstr>f5</vt:lpstr>
      <vt:lpstr>f6</vt:lpstr>
      <vt:lpstr>f7</vt:lpstr>
      <vt:lpstr>f8</vt:lpstr>
      <vt:lpstr>t1</vt:lpstr>
      <vt:lpstr>f9</vt:lpstr>
      <vt:lpstr>f10</vt:lpstr>
      <vt:lpstr>f12corrigée</vt:lpstr>
      <vt:lpstr>f13corrigée</vt:lpstr>
      <vt:lpstr>f11corrigée</vt:lpstr>
      <vt:lpstr>f14</vt:lpstr>
      <vt:lpstr>f15</vt:lpstr>
      <vt:lpstr>f16</vt:lpstr>
      <vt:lpstr>f17</vt:lpstr>
      <vt:lpstr>f18</vt:lpstr>
      <vt:lpstr>f19</vt:lpstr>
      <vt:lpstr>f20</vt:lpstr>
      <vt:lpstr>f21</vt:lpstr>
      <vt:lpstr>f22</vt:lpstr>
      <vt:lpstr>f23</vt:lpstr>
      <vt:lpstr>f24</vt:lpstr>
      <vt:lpstr>f25</vt:lpstr>
      <vt:lpstr>f26</vt:lpstr>
      <vt:lpstr>Données clés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associées aux facteurs d'évolution des émissions de CO2 liées à l'énergie en France de 1990 à 2020</dc:title>
  <dc:subject>Emissions de CO2</dc:subject>
  <dc:creator>SDES</dc:creator>
  <cp:keywords>énergie, efficacité énergétique, gaz à effet de serre</cp:keywords>
  <cp:lastModifiedBy>THIRIAT Sébastien</cp:lastModifiedBy>
  <cp:lastPrinted>2020-01-14T17:04:08Z</cp:lastPrinted>
  <dcterms:created xsi:type="dcterms:W3CDTF">2018-12-17T10:02:13Z</dcterms:created>
  <dcterms:modified xsi:type="dcterms:W3CDTF">2022-09-21T13:40:19Z</dcterms:modified>
</cp:coreProperties>
</file>